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\OneDrive\Documentos\Epidemiologia\Dpto Vacunación\Formato de Moviemiento de Biologicos\Movimiento de biologico_V1\Prueba\"/>
    </mc:Choice>
  </mc:AlternateContent>
  <xr:revisionPtr revIDLastSave="0" documentId="8_{A9BAB41C-410D-4F1D-B7ED-C381FEE888E9}" xr6:coauthVersionLast="47" xr6:coauthVersionMax="47" xr10:uidLastSave="{00000000-0000-0000-0000-000000000000}"/>
  <workbookProtection workbookAlgorithmName="SHA-512" workbookHashValue="lHSRiuNKWHrUTKOfTC5MfzYyqJ3rP1Vff0ICMlkeDgyZpp0U1KsI8NckXrAcx0Y6uxOwuNASXbMLcc/dvBqxbg==" workbookSaltValue="bK0d0qzjISMnx5eQ69qu/Q==" workbookSpinCount="100000" lockStructure="1"/>
  <bookViews>
    <workbookView xWindow="-120" yWindow="-120" windowWidth="29040" windowHeight="15720" xr2:uid="{00000000-000D-0000-FFFF-FFFF00000000}"/>
  </bookViews>
  <sheets>
    <sheet name="Movimiento de Biologico" sheetId="21" r:id="rId1"/>
    <sheet name="Hoja1" sheetId="22" state="hidden" r:id="rId2"/>
    <sheet name="Hoja2" sheetId="23" state="hidden" r:id="rId3"/>
    <sheet name="NOVIEMBRE 23" sheetId="2" state="hidden" r:id="rId4"/>
    <sheet name="DICIEMBRE 23" sheetId="3" state="hidden" r:id="rId5"/>
    <sheet name="ENERO 2024" sheetId="4" state="hidden" r:id="rId6"/>
    <sheet name="FEBRERO 2024" sheetId="5" state="hidden" r:id="rId7"/>
    <sheet name="MARZO 2024" sheetId="6" state="hidden" r:id="rId8"/>
    <sheet name="ABRIL 2024 " sheetId="7" state="hidden" r:id="rId9"/>
    <sheet name="MAYO 2024" sheetId="8" state="hidden" r:id="rId10"/>
    <sheet name="JUNIO 2024" sheetId="9" state="hidden" r:id="rId11"/>
    <sheet name="JULIO 2024 " sheetId="10" state="hidden" r:id="rId12"/>
    <sheet name="AGOSTO 2024" sheetId="11" state="hidden" r:id="rId13"/>
    <sheet name="SEPTIEMBRE 2024" sheetId="12" state="hidden" r:id="rId14"/>
    <sheet name="OCTUBRE 2024" sheetId="13" state="hidden" r:id="rId15"/>
    <sheet name="NOVIEMBRE 2024" sheetId="14" state="hidden" r:id="rId16"/>
    <sheet name="DICIEMBRE 2024" sheetId="15" state="hidden" r:id="rId17"/>
    <sheet name="concentrado" sheetId="17" state="hidden" r:id="rId18"/>
    <sheet name="MOV JER " sheetId="18" state="hidden" r:id="rId19"/>
    <sheet name="Hoja4" sheetId="19" state="hidden" r:id="rId20"/>
  </sheets>
  <definedNames>
    <definedName name="_xlnm._FilterDatabase" localSheetId="8" hidden="1">'ABRIL 2024 '!$A$15:$R$110</definedName>
    <definedName name="_xlnm._FilterDatabase" localSheetId="12" hidden="1">'AGOSTO 2024'!$A$15:$R$110</definedName>
    <definedName name="_xlnm._FilterDatabase" localSheetId="17" hidden="1">concentrado!$A$12:$R$107</definedName>
    <definedName name="_xlnm._FilterDatabase" localSheetId="16" hidden="1">'DICIEMBRE 2024'!$A$15:$R$110</definedName>
    <definedName name="_xlnm._FilterDatabase" localSheetId="4" hidden="1">'DICIEMBRE 23'!$A$15:$R$110</definedName>
    <definedName name="_xlnm._FilterDatabase" localSheetId="5" hidden="1">'ENERO 2024'!$A$15:$R$110</definedName>
    <definedName name="_xlnm._FilterDatabase" localSheetId="6" hidden="1">'FEBRERO 2024'!$A$15:$R$110</definedName>
    <definedName name="_xlnm._FilterDatabase" localSheetId="11" hidden="1">'JULIO 2024 '!$A$15:$R$110</definedName>
    <definedName name="_xlnm._FilterDatabase" localSheetId="10" hidden="1">'JUNIO 2024'!$A$15:$R$110</definedName>
    <definedName name="_xlnm._FilterDatabase" localSheetId="7" hidden="1">'MARZO 2024'!$A$15:$R$110</definedName>
    <definedName name="_xlnm._FilterDatabase" localSheetId="9" hidden="1">'MAYO 2024'!$A$15:$R$110</definedName>
    <definedName name="_xlnm._FilterDatabase" localSheetId="15" hidden="1">'NOVIEMBRE 2024'!$A$15:$R$110</definedName>
    <definedName name="_xlnm._FilterDatabase" localSheetId="3" hidden="1">'NOVIEMBRE 23'!$A$15:$R$110</definedName>
    <definedName name="_xlnm._FilterDatabase" localSheetId="14" hidden="1">'OCTUBRE 2024'!$A$15:$R$110</definedName>
    <definedName name="_xlnm._FilterDatabase" localSheetId="13" hidden="1">'SEPTIEMBRE 2024'!$A$15:$R$110</definedName>
    <definedName name="ACATLAN">Hoja2!$E$3:$E$7</definedName>
    <definedName name="ACAXOCHITLAN">Hoja2!$E$8:$E$16</definedName>
    <definedName name="ACTOPAN">Hoja2!$E$17:$E$27</definedName>
    <definedName name="AGUA_BLANCA_DE_ITURBIDE">Hoja2!$E$28:$E$30</definedName>
    <definedName name="AJACUBA">Hoja2!$E$31:$E$33</definedName>
    <definedName name="ALFAJAYUCAN">Hoja2!$E$34:$E$38</definedName>
    <definedName name="ALMOLOYA">Hoja2!$E$39:$E$40</definedName>
    <definedName name="APAN">Hoja2!$E$41:$E$45</definedName>
    <definedName name="ATITALAQUIA">Hoja2!$E$46:$E$52</definedName>
    <definedName name="ATLAPEXCO">Hoja2!$E$53:$E$60</definedName>
    <definedName name="ATOTONILCO_DE_TULA">Hoja2!$E$61:$E$64</definedName>
    <definedName name="ATOTONILCO_EL_GRANDE">Hoja2!$E$65:$E$68</definedName>
    <definedName name="CALNALI">Hoja2!$E$69:$E$73</definedName>
    <definedName name="CARDONAL">Hoja2!$E$74:$E$89</definedName>
    <definedName name="CHAPANTONGO">Hoja2!$E$90:$E$93</definedName>
    <definedName name="CHAPULHUACAN">Hoja2!$E$94:$E$100</definedName>
    <definedName name="CHILCUAUTLA">Hoja2!$E$101:$E$106</definedName>
    <definedName name="CUAUTEPEC_DE_HINOJOSA">Hoja2!$E$107:$E$115</definedName>
    <definedName name="EL_ARENAL">Hoja2!$E$116:$E$120</definedName>
    <definedName name="ELOXOCHITLAN">Hoja2!$E$121:$E$123</definedName>
    <definedName name="EMILIANO_ZAPATA">Hoja2!$E$124:$E$127</definedName>
    <definedName name="EPAZOYUCAN">Hoja2!$E$128:$E$130</definedName>
    <definedName name="FRANCISCO_I._MADERO">Hoja2!$E$131:$E$135</definedName>
    <definedName name="HUASCA_DE_OCAMPO">Hoja2!$E$136</definedName>
    <definedName name="HUAUTLA">Hoja2!$E$136:$E$144</definedName>
    <definedName name="HUAZALINGO">Hoja2!$E$145:$E$147</definedName>
    <definedName name="HUEHUETLA">Hoja2!$E$148:$E$152</definedName>
    <definedName name="HUEJUTLA_DE_REYES">Hoja2!$E$153:$E$164</definedName>
    <definedName name="HUICHAPAN">Hoja2!$E$165:$E$172</definedName>
    <definedName name="IXMIQUILPAN">Hoja2!$E$173:$E$194</definedName>
    <definedName name="JACALA_DE_LEDEZMA">Hoja2!$E$195:$E$198</definedName>
    <definedName name="JALTOCAN">Hoja2!$E$199</definedName>
    <definedName name="JUAREZ_HIDALGO">Hoja2!$E$200:$E$201</definedName>
    <definedName name="LA_MISION">Hoja2!$E$202:$E$204</definedName>
    <definedName name="LOLOTLA">Hoja2!$E$205:$E$208</definedName>
    <definedName name="METEPEC">Hoja2!$E$209</definedName>
    <definedName name="METZTITLAN">Hoja2!$E$210:$E$218</definedName>
    <definedName name="MINERAL_DE_LA_REFORMA">Hoja2!$E$219:$E$225</definedName>
    <definedName name="MINERAL_DEL_CHICO">Hoja2!$E$226:$E$231</definedName>
    <definedName name="MINERAL_DEL_MONTE">Hoja2!$E$232</definedName>
    <definedName name="MIXQUIAHUALA_DE_JUAREZ">Hoja2!$E$233:$E$240</definedName>
    <definedName name="MOLANGO_DE_ESCAMILLA">Hoja2!$E$241:$E$245</definedName>
    <definedName name="NICOLAS_FLORES">Hoja2!$E$246:$E$249</definedName>
    <definedName name="NOPALA_DE_VILLAGRAN">Hoja2!$E$250:$E$254</definedName>
    <definedName name="OMITLAN_DE_JUAREZ">Hoja2!$E$255:$E$256</definedName>
    <definedName name="PACHUCA_DE_SOTO">Hoja2!$E$257:$E$273</definedName>
    <definedName name="PACULA">Hoja2!$E$274:$E$276</definedName>
    <definedName name="PISAFLORES">Hoja2!$E$277:$E$280</definedName>
    <definedName name="PROGRESO_DE_OBREGON">Hoja2!$E$281:$E$282</definedName>
    <definedName name="SAN_AGUSTIN_METZQUITITLAN">Hoja2!$E$283</definedName>
    <definedName name="SAN_AGUSTIN_TLAXIACA">Hoja2!$E$284:$E$289</definedName>
    <definedName name="SAN_BARTOLO_TUTOTEPEC">Hoja2!$E$290:$E$294</definedName>
    <definedName name="SAN_FELIPE_ORIZATLAN">Hoja2!$E$295:$E$301</definedName>
    <definedName name="SAN_SALVADOR">Hoja2!$E$302:$E$312</definedName>
    <definedName name="SANTIAGO_DE_ANAYA">Hoja2!$E$313:$E$320</definedName>
    <definedName name="SANTIAGO_TULANTEPEC_DE_LUGO_GUERRERO">Hoja2!$E$321:$E$322</definedName>
    <definedName name="SINGUILUCAN">Hoja2!$E$323:$E$325</definedName>
    <definedName name="TASQUILLO">Hoja2!$E$326:$E$329</definedName>
    <definedName name="TECOZAUTLA">Hoja2!$E$330:$E$339</definedName>
    <definedName name="TENANGO_DE_DORIA">Hoja2!$E$340:$E$343</definedName>
    <definedName name="TEPEAPULCO">Hoja2!$E$344:$E$348</definedName>
    <definedName name="TEPEHUACAN_DE_GUERRERO">Hoja2!$E$349:$E$363</definedName>
    <definedName name="TEPEJI_DEL_RIO_DE_OCAMPO">Hoja2!$E$364:$E$370</definedName>
    <definedName name="TEPETITLAN">Hoja2!$E$371:$E$374</definedName>
    <definedName name="TETEPANGO">Hoja2!$E$375:$E$376</definedName>
    <definedName name="TEZONTEPEC_DE_ALDAMA">Hoja2!$E$377:$E$387</definedName>
    <definedName name="TIANGUISTENGO">Hoja2!$E$388:$E$392</definedName>
    <definedName name="TIZAYUCA">Hoja2!$E$393:$E$397</definedName>
    <definedName name="TLAHUELILPAN">Hoja2!$E$398:$E$401</definedName>
    <definedName name="TLAHUILTEPA">Hoja2!$E$402:$E$407</definedName>
    <definedName name="TLANALAPA">Hoja2!$E$408:$E$409</definedName>
    <definedName name="TLANCHINOL">Hoja2!$E$410:$E$423</definedName>
    <definedName name="TLAXCOAPAN">Hoja2!$E$424:$E$426</definedName>
    <definedName name="TOLCAYUCA">Hoja2!$E$427:$E$428</definedName>
    <definedName name="TULA_DE_ALLENDE">Hoja2!$E$429:$E$446</definedName>
    <definedName name="TULANCINGO_DE_BRAVO">Hoja2!$E$447:$E$453</definedName>
    <definedName name="VILLA_DE_TEZONTEPEC">Hoja2!$E$454:$E$455</definedName>
    <definedName name="XOCHIATIPAN">Hoja2!$E$456:$E$460</definedName>
    <definedName name="XOCHICOATLAN">Hoja2!$E$461:$E$462</definedName>
    <definedName name="YAHUALICA">Hoja2!$E$463:$E$470</definedName>
    <definedName name="ZACUALTIPAN_DE_ANGELES">Hoja2!$E$471:$E$473</definedName>
    <definedName name="ZAPOTLAN_DE_JUAREZ">Hoja2!$E$474:$E$476</definedName>
    <definedName name="ZEMPOALA">Hoja2!$E$477:$E$480</definedName>
    <definedName name="ZIMAPAN">Hoja2!$E$481:$E$487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8" i="21" l="1"/>
  <c r="N39" i="21"/>
  <c r="N40" i="21"/>
  <c r="N41" i="21"/>
  <c r="N42" i="21"/>
  <c r="N37" i="21"/>
  <c r="O16" i="21"/>
  <c r="N16" i="21" s="1"/>
  <c r="O69" i="21"/>
  <c r="O68" i="21"/>
  <c r="O63" i="21"/>
  <c r="O64" i="21"/>
  <c r="O65" i="21"/>
  <c r="O66" i="21"/>
  <c r="O45" i="21"/>
  <c r="O46" i="21"/>
  <c r="O47" i="21"/>
  <c r="O48" i="21"/>
  <c r="O49" i="21"/>
  <c r="O44" i="21"/>
  <c r="O17" i="21"/>
  <c r="O18" i="21"/>
  <c r="O19" i="21"/>
  <c r="O20" i="21"/>
  <c r="O21" i="21"/>
  <c r="E68" i="21"/>
  <c r="E63" i="21"/>
  <c r="O14" i="21"/>
  <c r="E56" i="21"/>
  <c r="J62" i="21"/>
  <c r="O57" i="21"/>
  <c r="O58" i="21"/>
  <c r="O59" i="21"/>
  <c r="O60" i="21"/>
  <c r="O61" i="21"/>
  <c r="O78" i="21"/>
  <c r="N69" i="21"/>
  <c r="H30" i="21"/>
  <c r="O35" i="21"/>
  <c r="O23" i="21"/>
  <c r="H9" i="21"/>
  <c r="E9" i="21"/>
  <c r="E23" i="21"/>
  <c r="E24" i="21"/>
  <c r="E25" i="21"/>
  <c r="E26" i="21"/>
  <c r="E10" i="21"/>
  <c r="E11" i="21"/>
  <c r="E12" i="21"/>
  <c r="E13" i="21"/>
  <c r="E14" i="21"/>
  <c r="C4" i="21"/>
  <c r="E101" i="21"/>
  <c r="E99" i="21"/>
  <c r="E98" i="21"/>
  <c r="O98" i="21" s="1"/>
  <c r="N98" i="21" s="1"/>
  <c r="E96" i="21"/>
  <c r="O96" i="21" s="1"/>
  <c r="N96" i="21" s="1"/>
  <c r="E95" i="21"/>
  <c r="E88" i="21"/>
  <c r="E89" i="21"/>
  <c r="E90" i="21"/>
  <c r="E91" i="21"/>
  <c r="E92" i="21"/>
  <c r="E93" i="21"/>
  <c r="O93" i="21" s="1"/>
  <c r="E87" i="21"/>
  <c r="E81" i="21"/>
  <c r="E82" i="21"/>
  <c r="E83" i="21"/>
  <c r="O83" i="21" s="1"/>
  <c r="N83" i="21" s="1"/>
  <c r="E84" i="21"/>
  <c r="O84" i="21" s="1"/>
  <c r="N84" i="21" s="1"/>
  <c r="E85" i="21"/>
  <c r="E80" i="21"/>
  <c r="E76" i="21"/>
  <c r="E77" i="21"/>
  <c r="E78" i="21"/>
  <c r="E75" i="21"/>
  <c r="O75" i="21" s="1"/>
  <c r="E57" i="21"/>
  <c r="E58" i="21"/>
  <c r="E59" i="21"/>
  <c r="E60" i="21"/>
  <c r="E61" i="21"/>
  <c r="E45" i="21"/>
  <c r="E46" i="21"/>
  <c r="E47" i="21"/>
  <c r="E48" i="21"/>
  <c r="E49" i="21"/>
  <c r="N49" i="21" s="1"/>
  <c r="E44" i="21"/>
  <c r="E38" i="21"/>
  <c r="E39" i="21"/>
  <c r="E40" i="21"/>
  <c r="E41" i="21"/>
  <c r="E42" i="21"/>
  <c r="E37" i="21"/>
  <c r="E31" i="21"/>
  <c r="O31" i="21" s="1"/>
  <c r="E32" i="21"/>
  <c r="E33" i="21"/>
  <c r="E34" i="21"/>
  <c r="E35" i="21"/>
  <c r="E30" i="21"/>
  <c r="E4" i="22"/>
  <c r="E17" i="21"/>
  <c r="E18" i="21"/>
  <c r="E19" i="21"/>
  <c r="E20" i="21"/>
  <c r="E21" i="21"/>
  <c r="E16" i="21"/>
  <c r="J50" i="21"/>
  <c r="H38" i="21"/>
  <c r="H39" i="21"/>
  <c r="H40" i="21"/>
  <c r="H41" i="21"/>
  <c r="H42" i="21"/>
  <c r="H24" i="21"/>
  <c r="O24" i="21" s="1"/>
  <c r="H25" i="21"/>
  <c r="O25" i="21" s="1"/>
  <c r="H26" i="21"/>
  <c r="O26" i="21" s="1"/>
  <c r="N26" i="21" s="1"/>
  <c r="H27" i="21"/>
  <c r="O27" i="21" s="1"/>
  <c r="N27" i="21" s="1"/>
  <c r="H28" i="21"/>
  <c r="O28" i="21" s="1"/>
  <c r="N28" i="21" s="1"/>
  <c r="H17" i="21"/>
  <c r="H18" i="21"/>
  <c r="Q253" i="21"/>
  <c r="Q240" i="21"/>
  <c r="Q239" i="21"/>
  <c r="Q238" i="21"/>
  <c r="Q237" i="21"/>
  <c r="Q195" i="21"/>
  <c r="Q194" i="21"/>
  <c r="Q193" i="21"/>
  <c r="Q192" i="21"/>
  <c r="Q191" i="21"/>
  <c r="Q190" i="21"/>
  <c r="Q189" i="21"/>
  <c r="Q168" i="21"/>
  <c r="Q155" i="21"/>
  <c r="Q154" i="21"/>
  <c r="Q153" i="21"/>
  <c r="Q152" i="21"/>
  <c r="Q110" i="21"/>
  <c r="Q109" i="21"/>
  <c r="Q108" i="21"/>
  <c r="Q107" i="21"/>
  <c r="Q106" i="21"/>
  <c r="Q105" i="21"/>
  <c r="Q104" i="21"/>
  <c r="M103" i="21"/>
  <c r="L103" i="21"/>
  <c r="K103" i="21"/>
  <c r="I103" i="21"/>
  <c r="G103" i="21"/>
  <c r="D103" i="21"/>
  <c r="H102" i="21"/>
  <c r="O102" i="21" s="1"/>
  <c r="N102" i="21" s="1"/>
  <c r="E102" i="21"/>
  <c r="H101" i="21"/>
  <c r="M100" i="21"/>
  <c r="L100" i="21"/>
  <c r="K100" i="21"/>
  <c r="I100" i="21"/>
  <c r="G100" i="21"/>
  <c r="D100" i="21"/>
  <c r="H99" i="21"/>
  <c r="O99" i="21" s="1"/>
  <c r="N99" i="21" s="1"/>
  <c r="H98" i="21"/>
  <c r="M97" i="21"/>
  <c r="L97" i="21"/>
  <c r="K97" i="21"/>
  <c r="I97" i="21"/>
  <c r="G97" i="21"/>
  <c r="D97" i="21"/>
  <c r="H96" i="21"/>
  <c r="H95" i="21"/>
  <c r="M94" i="21"/>
  <c r="L94" i="21"/>
  <c r="K94" i="21"/>
  <c r="I94" i="21"/>
  <c r="G94" i="21"/>
  <c r="D94" i="21"/>
  <c r="H93" i="21"/>
  <c r="H92" i="21"/>
  <c r="O92" i="21" s="1"/>
  <c r="H91" i="21"/>
  <c r="O91" i="21" s="1"/>
  <c r="H90" i="21"/>
  <c r="H89" i="21"/>
  <c r="O89" i="21" s="1"/>
  <c r="H88" i="21"/>
  <c r="O88" i="21" s="1"/>
  <c r="H87" i="21"/>
  <c r="M86" i="21"/>
  <c r="L86" i="21"/>
  <c r="K86" i="21"/>
  <c r="I86" i="21"/>
  <c r="G86" i="21"/>
  <c r="D86" i="21"/>
  <c r="H85" i="21"/>
  <c r="O85" i="21" s="1"/>
  <c r="N85" i="21" s="1"/>
  <c r="H84" i="21"/>
  <c r="H83" i="21"/>
  <c r="H82" i="21"/>
  <c r="O82" i="21" s="1"/>
  <c r="N82" i="21" s="1"/>
  <c r="H81" i="21"/>
  <c r="O81" i="21" s="1"/>
  <c r="N81" i="21" s="1"/>
  <c r="H80" i="21"/>
  <c r="M79" i="21"/>
  <c r="L79" i="21"/>
  <c r="K79" i="21"/>
  <c r="I79" i="21"/>
  <c r="G79" i="21"/>
  <c r="D79" i="21"/>
  <c r="H78" i="21"/>
  <c r="H77" i="21"/>
  <c r="O77" i="21" s="1"/>
  <c r="H76" i="21"/>
  <c r="O76" i="21" s="1"/>
  <c r="H75" i="21"/>
  <c r="M74" i="21"/>
  <c r="L74" i="21"/>
  <c r="K74" i="21"/>
  <c r="I74" i="21"/>
  <c r="G74" i="21"/>
  <c r="D74" i="21"/>
  <c r="H73" i="21"/>
  <c r="O73" i="21" s="1"/>
  <c r="N73" i="21" s="1"/>
  <c r="E73" i="21"/>
  <c r="H72" i="21"/>
  <c r="O72" i="21" s="1"/>
  <c r="N72" i="21" s="1"/>
  <c r="E72" i="21"/>
  <c r="H71" i="21"/>
  <c r="O71" i="21" s="1"/>
  <c r="N71" i="21" s="1"/>
  <c r="E71" i="21"/>
  <c r="H70" i="21"/>
  <c r="O70" i="21" s="1"/>
  <c r="N70" i="21" s="1"/>
  <c r="E70" i="21"/>
  <c r="H69" i="21"/>
  <c r="E69" i="21"/>
  <c r="M67" i="21"/>
  <c r="L67" i="21"/>
  <c r="K67" i="21"/>
  <c r="I67" i="21"/>
  <c r="G67" i="21"/>
  <c r="D67" i="21"/>
  <c r="H66" i="21"/>
  <c r="E66" i="21"/>
  <c r="H65" i="21"/>
  <c r="E65" i="21"/>
  <c r="H64" i="21"/>
  <c r="E64" i="21"/>
  <c r="H63" i="21"/>
  <c r="M62" i="21"/>
  <c r="L62" i="21"/>
  <c r="K62" i="21"/>
  <c r="I62" i="21"/>
  <c r="G62" i="21"/>
  <c r="D62" i="21"/>
  <c r="H61" i="21"/>
  <c r="H60" i="21"/>
  <c r="H59" i="21"/>
  <c r="H58" i="21"/>
  <c r="H57" i="21"/>
  <c r="H56" i="21"/>
  <c r="M55" i="21"/>
  <c r="L55" i="21"/>
  <c r="K55" i="21"/>
  <c r="I55" i="21"/>
  <c r="G55" i="21"/>
  <c r="D55" i="21"/>
  <c r="H54" i="21"/>
  <c r="E54" i="21"/>
  <c r="H53" i="21"/>
  <c r="E53" i="21"/>
  <c r="H52" i="21"/>
  <c r="E52" i="21"/>
  <c r="H51" i="21"/>
  <c r="E51" i="21"/>
  <c r="O51" i="21" s="1"/>
  <c r="N51" i="21" s="1"/>
  <c r="M50" i="21"/>
  <c r="L50" i="21"/>
  <c r="K50" i="21"/>
  <c r="I50" i="21"/>
  <c r="G50" i="21"/>
  <c r="D50" i="21"/>
  <c r="H49" i="21"/>
  <c r="H48" i="21"/>
  <c r="H47" i="21"/>
  <c r="N47" i="21" s="1"/>
  <c r="H46" i="21"/>
  <c r="N46" i="21" s="1"/>
  <c r="H45" i="21"/>
  <c r="N45" i="21" s="1"/>
  <c r="H44" i="21"/>
  <c r="M43" i="21"/>
  <c r="L43" i="21"/>
  <c r="K43" i="21"/>
  <c r="I43" i="21"/>
  <c r="G43" i="21"/>
  <c r="D43" i="21"/>
  <c r="H37" i="21"/>
  <c r="M36" i="21"/>
  <c r="L36" i="21"/>
  <c r="K36" i="21"/>
  <c r="I36" i="21"/>
  <c r="G36" i="21"/>
  <c r="D36" i="21"/>
  <c r="H35" i="21"/>
  <c r="H34" i="21"/>
  <c r="O34" i="21" s="1"/>
  <c r="H33" i="21"/>
  <c r="O33" i="21" s="1"/>
  <c r="H32" i="21"/>
  <c r="O32" i="21" s="1"/>
  <c r="H31" i="21"/>
  <c r="M29" i="21"/>
  <c r="L29" i="21"/>
  <c r="K29" i="21"/>
  <c r="I29" i="21"/>
  <c r="G29" i="21"/>
  <c r="D29" i="21"/>
  <c r="E28" i="21"/>
  <c r="E27" i="21"/>
  <c r="H23" i="21"/>
  <c r="M22" i="21"/>
  <c r="L22" i="21"/>
  <c r="K22" i="21"/>
  <c r="J22" i="21"/>
  <c r="I22" i="21"/>
  <c r="G22" i="21"/>
  <c r="D22" i="21"/>
  <c r="H21" i="21"/>
  <c r="H20" i="21"/>
  <c r="H19" i="21"/>
  <c r="H16" i="21"/>
  <c r="M15" i="21"/>
  <c r="L15" i="21"/>
  <c r="K15" i="21"/>
  <c r="I15" i="21"/>
  <c r="G15" i="21"/>
  <c r="D15" i="21"/>
  <c r="H14" i="21"/>
  <c r="H13" i="21"/>
  <c r="H12" i="21"/>
  <c r="O12" i="21" s="1"/>
  <c r="N12" i="21" s="1"/>
  <c r="H11" i="21"/>
  <c r="H10" i="21"/>
  <c r="Q46" i="19"/>
  <c r="Q45" i="19"/>
  <c r="Q44" i="19"/>
  <c r="Q43" i="19"/>
  <c r="Q42" i="19"/>
  <c r="Q36" i="19"/>
  <c r="Q35" i="19"/>
  <c r="Q34" i="19"/>
  <c r="Q33" i="19"/>
  <c r="Q32" i="19"/>
  <c r="Q27" i="19"/>
  <c r="Q26" i="19"/>
  <c r="Q25" i="19"/>
  <c r="Q24" i="19"/>
  <c r="Q23" i="19"/>
  <c r="Q22" i="19"/>
  <c r="Q21" i="19"/>
  <c r="Q20" i="19"/>
  <c r="Q19" i="19"/>
  <c r="Q18" i="19"/>
  <c r="Q17" i="19"/>
  <c r="R13" i="19"/>
  <c r="Q13" i="19"/>
  <c r="R10" i="19"/>
  <c r="Q447" i="17"/>
  <c r="Q434" i="17"/>
  <c r="Q433" i="17"/>
  <c r="Q432" i="17"/>
  <c r="Q431" i="17"/>
  <c r="Q389" i="17"/>
  <c r="Q388" i="17"/>
  <c r="Q387" i="17"/>
  <c r="Q386" i="17"/>
  <c r="Q385" i="17"/>
  <c r="Q384" i="17"/>
  <c r="Q383" i="17"/>
  <c r="Q362" i="17"/>
  <c r="Q349" i="17"/>
  <c r="Q348" i="17"/>
  <c r="Q347" i="17"/>
  <c r="Q346" i="17"/>
  <c r="Q304" i="17"/>
  <c r="Q303" i="17"/>
  <c r="Q302" i="17"/>
  <c r="Q301" i="17"/>
  <c r="Q300" i="17"/>
  <c r="Q299" i="17"/>
  <c r="Q298" i="17"/>
  <c r="R297" i="17"/>
  <c r="O297" i="17"/>
  <c r="N297" i="17"/>
  <c r="M297" i="17"/>
  <c r="L297" i="17"/>
  <c r="K297" i="17"/>
  <c r="I297" i="17"/>
  <c r="F297" i="17"/>
  <c r="E297" i="17"/>
  <c r="D297" i="17"/>
  <c r="C297" i="17"/>
  <c r="B297" i="17"/>
  <c r="R296" i="17"/>
  <c r="O296" i="17"/>
  <c r="N296" i="17"/>
  <c r="M296" i="17"/>
  <c r="L296" i="17"/>
  <c r="K296" i="17"/>
  <c r="I296" i="17"/>
  <c r="F296" i="17"/>
  <c r="E296" i="17"/>
  <c r="D296" i="17"/>
  <c r="C296" i="17"/>
  <c r="B296" i="17"/>
  <c r="R295" i="17"/>
  <c r="O295" i="17"/>
  <c r="N295" i="17"/>
  <c r="M295" i="17"/>
  <c r="L295" i="17"/>
  <c r="K295" i="17"/>
  <c r="I295" i="17"/>
  <c r="F295" i="17"/>
  <c r="E295" i="17"/>
  <c r="D295" i="17"/>
  <c r="C295" i="17"/>
  <c r="B295" i="17"/>
  <c r="R294" i="17"/>
  <c r="O294" i="17"/>
  <c r="N294" i="17"/>
  <c r="M294" i="17"/>
  <c r="L294" i="17"/>
  <c r="K294" i="17"/>
  <c r="I294" i="17"/>
  <c r="F294" i="17"/>
  <c r="E294" i="17"/>
  <c r="D294" i="17"/>
  <c r="C294" i="17"/>
  <c r="B294" i="17"/>
  <c r="R293" i="17"/>
  <c r="O293" i="17"/>
  <c r="N293" i="17"/>
  <c r="M293" i="17"/>
  <c r="L293" i="17"/>
  <c r="K293" i="17"/>
  <c r="I293" i="17"/>
  <c r="F293" i="17"/>
  <c r="E293" i="17"/>
  <c r="D293" i="17"/>
  <c r="C293" i="17"/>
  <c r="B293" i="17"/>
  <c r="R292" i="17"/>
  <c r="O292" i="17"/>
  <c r="N292" i="17"/>
  <c r="M292" i="17"/>
  <c r="L292" i="17"/>
  <c r="K292" i="17"/>
  <c r="I292" i="17"/>
  <c r="F292" i="17"/>
  <c r="E292" i="17"/>
  <c r="D292" i="17"/>
  <c r="C292" i="17"/>
  <c r="B292" i="17"/>
  <c r="R291" i="17"/>
  <c r="O291" i="17"/>
  <c r="N291" i="17"/>
  <c r="M291" i="17"/>
  <c r="L291" i="17"/>
  <c r="K291" i="17"/>
  <c r="I291" i="17"/>
  <c r="F291" i="17"/>
  <c r="E291" i="17"/>
  <c r="D291" i="17"/>
  <c r="C291" i="17"/>
  <c r="B291" i="17"/>
  <c r="R290" i="17"/>
  <c r="O290" i="17"/>
  <c r="N290" i="17"/>
  <c r="M290" i="17"/>
  <c r="L290" i="17"/>
  <c r="K290" i="17"/>
  <c r="I290" i="17"/>
  <c r="F290" i="17"/>
  <c r="E290" i="17"/>
  <c r="D290" i="17"/>
  <c r="C290" i="17"/>
  <c r="B290" i="17"/>
  <c r="R289" i="17"/>
  <c r="O289" i="17"/>
  <c r="N289" i="17"/>
  <c r="M289" i="17"/>
  <c r="L289" i="17"/>
  <c r="K289" i="17"/>
  <c r="I289" i="17"/>
  <c r="F289" i="17"/>
  <c r="E289" i="17"/>
  <c r="D289" i="17"/>
  <c r="C289" i="17"/>
  <c r="B289" i="17"/>
  <c r="R288" i="17"/>
  <c r="O288" i="17"/>
  <c r="N288" i="17"/>
  <c r="M288" i="17"/>
  <c r="L288" i="17"/>
  <c r="K288" i="17"/>
  <c r="I288" i="17"/>
  <c r="F288" i="17"/>
  <c r="E288" i="17"/>
  <c r="D288" i="17"/>
  <c r="C288" i="17"/>
  <c r="B288" i="17"/>
  <c r="R287" i="17"/>
  <c r="O287" i="17"/>
  <c r="N287" i="17"/>
  <c r="M287" i="17"/>
  <c r="L287" i="17"/>
  <c r="K287" i="17"/>
  <c r="I287" i="17"/>
  <c r="F287" i="17"/>
  <c r="E287" i="17"/>
  <c r="D287" i="17"/>
  <c r="C287" i="17"/>
  <c r="B287" i="17"/>
  <c r="R286" i="17"/>
  <c r="O286" i="17"/>
  <c r="N286" i="17"/>
  <c r="M286" i="17"/>
  <c r="L286" i="17"/>
  <c r="K286" i="17"/>
  <c r="I286" i="17"/>
  <c r="F286" i="17"/>
  <c r="E286" i="17"/>
  <c r="D286" i="17"/>
  <c r="C286" i="17"/>
  <c r="B286" i="17"/>
  <c r="R285" i="17"/>
  <c r="O285" i="17"/>
  <c r="N285" i="17"/>
  <c r="M285" i="17"/>
  <c r="L285" i="17"/>
  <c r="K285" i="17"/>
  <c r="I285" i="17"/>
  <c r="F285" i="17"/>
  <c r="E285" i="17"/>
  <c r="D285" i="17"/>
  <c r="C285" i="17"/>
  <c r="B285" i="17"/>
  <c r="R284" i="17"/>
  <c r="O284" i="17"/>
  <c r="N284" i="17"/>
  <c r="M284" i="17"/>
  <c r="L284" i="17"/>
  <c r="K284" i="17"/>
  <c r="I284" i="17"/>
  <c r="F284" i="17"/>
  <c r="E284" i="17"/>
  <c r="D284" i="17"/>
  <c r="C284" i="17"/>
  <c r="B284" i="17"/>
  <c r="R283" i="17"/>
  <c r="O283" i="17"/>
  <c r="N283" i="17"/>
  <c r="M283" i="17"/>
  <c r="L283" i="17"/>
  <c r="K283" i="17"/>
  <c r="I283" i="17"/>
  <c r="F283" i="17"/>
  <c r="E283" i="17"/>
  <c r="D283" i="17"/>
  <c r="C283" i="17"/>
  <c r="B283" i="17"/>
  <c r="R282" i="17"/>
  <c r="O282" i="17"/>
  <c r="N282" i="17"/>
  <c r="M282" i="17"/>
  <c r="L282" i="17"/>
  <c r="K282" i="17"/>
  <c r="I282" i="17"/>
  <c r="F282" i="17"/>
  <c r="E282" i="17"/>
  <c r="D282" i="17"/>
  <c r="C282" i="17"/>
  <c r="B282" i="17"/>
  <c r="R281" i="17"/>
  <c r="O281" i="17"/>
  <c r="Q281" i="17" s="1"/>
  <c r="N281" i="17"/>
  <c r="M281" i="17"/>
  <c r="L281" i="17"/>
  <c r="K281" i="17"/>
  <c r="I281" i="17"/>
  <c r="F281" i="17"/>
  <c r="E281" i="17"/>
  <c r="D281" i="17"/>
  <c r="C281" i="17"/>
  <c r="B281" i="17"/>
  <c r="R280" i="17"/>
  <c r="O280" i="17"/>
  <c r="N280" i="17"/>
  <c r="M280" i="17"/>
  <c r="L280" i="17"/>
  <c r="K280" i="17"/>
  <c r="I280" i="17"/>
  <c r="F280" i="17"/>
  <c r="E280" i="17"/>
  <c r="D280" i="17"/>
  <c r="C280" i="17"/>
  <c r="B280" i="17"/>
  <c r="R279" i="17"/>
  <c r="O279" i="17"/>
  <c r="N279" i="17"/>
  <c r="M279" i="17"/>
  <c r="L279" i="17"/>
  <c r="K279" i="17"/>
  <c r="I279" i="17"/>
  <c r="F279" i="17"/>
  <c r="E279" i="17"/>
  <c r="D279" i="17"/>
  <c r="C279" i="17"/>
  <c r="B279" i="17"/>
  <c r="R278" i="17"/>
  <c r="O278" i="17"/>
  <c r="N278" i="17"/>
  <c r="M278" i="17"/>
  <c r="L278" i="17"/>
  <c r="K278" i="17"/>
  <c r="I278" i="17"/>
  <c r="F278" i="17"/>
  <c r="E278" i="17"/>
  <c r="D278" i="17"/>
  <c r="C278" i="17"/>
  <c r="B278" i="17"/>
  <c r="R277" i="17"/>
  <c r="O277" i="17"/>
  <c r="N277" i="17"/>
  <c r="M277" i="17"/>
  <c r="L277" i="17"/>
  <c r="K277" i="17"/>
  <c r="I277" i="17"/>
  <c r="F277" i="17"/>
  <c r="E277" i="17"/>
  <c r="D277" i="17"/>
  <c r="C277" i="17"/>
  <c r="B277" i="17"/>
  <c r="R276" i="17"/>
  <c r="O276" i="17"/>
  <c r="N276" i="17"/>
  <c r="M276" i="17"/>
  <c r="L276" i="17"/>
  <c r="K276" i="17"/>
  <c r="I276" i="17"/>
  <c r="F276" i="17"/>
  <c r="E276" i="17"/>
  <c r="D276" i="17"/>
  <c r="C276" i="17"/>
  <c r="B276" i="17"/>
  <c r="R275" i="17"/>
  <c r="O275" i="17"/>
  <c r="N275" i="17"/>
  <c r="M275" i="17"/>
  <c r="L275" i="17"/>
  <c r="K275" i="17"/>
  <c r="I275" i="17"/>
  <c r="F275" i="17"/>
  <c r="E275" i="17"/>
  <c r="D275" i="17"/>
  <c r="C275" i="17"/>
  <c r="B275" i="17"/>
  <c r="R274" i="17"/>
  <c r="O274" i="17"/>
  <c r="N274" i="17"/>
  <c r="M274" i="17"/>
  <c r="L274" i="17"/>
  <c r="K274" i="17"/>
  <c r="I274" i="17"/>
  <c r="F274" i="17"/>
  <c r="E274" i="17"/>
  <c r="D274" i="17"/>
  <c r="C274" i="17"/>
  <c r="B274" i="17"/>
  <c r="R273" i="17"/>
  <c r="O273" i="17"/>
  <c r="N273" i="17"/>
  <c r="M273" i="17"/>
  <c r="L273" i="17"/>
  <c r="K273" i="17"/>
  <c r="I273" i="17"/>
  <c r="F273" i="17"/>
  <c r="E273" i="17"/>
  <c r="D273" i="17"/>
  <c r="C273" i="17"/>
  <c r="B273" i="17"/>
  <c r="R272" i="17"/>
  <c r="O272" i="17"/>
  <c r="N272" i="17"/>
  <c r="M272" i="17"/>
  <c r="L272" i="17"/>
  <c r="K272" i="17"/>
  <c r="I272" i="17"/>
  <c r="F272" i="17"/>
  <c r="E272" i="17"/>
  <c r="D272" i="17"/>
  <c r="C272" i="17"/>
  <c r="B272" i="17"/>
  <c r="R271" i="17"/>
  <c r="O271" i="17"/>
  <c r="N271" i="17"/>
  <c r="M271" i="17"/>
  <c r="L271" i="17"/>
  <c r="K271" i="17"/>
  <c r="I271" i="17"/>
  <c r="F271" i="17"/>
  <c r="E271" i="17"/>
  <c r="D271" i="17"/>
  <c r="C271" i="17"/>
  <c r="B271" i="17"/>
  <c r="R270" i="17"/>
  <c r="O270" i="17"/>
  <c r="N270" i="17"/>
  <c r="M270" i="17"/>
  <c r="L270" i="17"/>
  <c r="K270" i="17"/>
  <c r="I270" i="17"/>
  <c r="F270" i="17"/>
  <c r="E270" i="17"/>
  <c r="D270" i="17"/>
  <c r="C270" i="17"/>
  <c r="B270" i="17"/>
  <c r="R269" i="17"/>
  <c r="O269" i="17"/>
  <c r="N269" i="17"/>
  <c r="M269" i="17"/>
  <c r="L269" i="17"/>
  <c r="K269" i="17"/>
  <c r="I269" i="17"/>
  <c r="F269" i="17"/>
  <c r="E269" i="17"/>
  <c r="D269" i="17"/>
  <c r="C269" i="17"/>
  <c r="B269" i="17"/>
  <c r="R268" i="17"/>
  <c r="O268" i="17"/>
  <c r="N268" i="17"/>
  <c r="M268" i="17"/>
  <c r="L268" i="17"/>
  <c r="K268" i="17"/>
  <c r="I268" i="17"/>
  <c r="F268" i="17"/>
  <c r="E268" i="17"/>
  <c r="D268" i="17"/>
  <c r="C268" i="17"/>
  <c r="B268" i="17"/>
  <c r="R267" i="17"/>
  <c r="O267" i="17"/>
  <c r="N267" i="17"/>
  <c r="M267" i="17"/>
  <c r="L267" i="17"/>
  <c r="K267" i="17"/>
  <c r="I267" i="17"/>
  <c r="F267" i="17"/>
  <c r="E267" i="17"/>
  <c r="D267" i="17"/>
  <c r="C267" i="17"/>
  <c r="B267" i="17"/>
  <c r="R266" i="17"/>
  <c r="O266" i="17"/>
  <c r="N266" i="17"/>
  <c r="M266" i="17"/>
  <c r="L266" i="17"/>
  <c r="K266" i="17"/>
  <c r="I266" i="17"/>
  <c r="F266" i="17"/>
  <c r="E266" i="17"/>
  <c r="D266" i="17"/>
  <c r="C266" i="17"/>
  <c r="B266" i="17"/>
  <c r="R265" i="17"/>
  <c r="O265" i="17"/>
  <c r="N265" i="17"/>
  <c r="M265" i="17"/>
  <c r="L265" i="17"/>
  <c r="K265" i="17"/>
  <c r="I265" i="17"/>
  <c r="F265" i="17"/>
  <c r="E265" i="17"/>
  <c r="D265" i="17"/>
  <c r="C265" i="17"/>
  <c r="B265" i="17"/>
  <c r="R264" i="17"/>
  <c r="O264" i="17"/>
  <c r="N264" i="17"/>
  <c r="M264" i="17"/>
  <c r="L264" i="17"/>
  <c r="K264" i="17"/>
  <c r="I264" i="17"/>
  <c r="F264" i="17"/>
  <c r="E264" i="17"/>
  <c r="D264" i="17"/>
  <c r="C264" i="17"/>
  <c r="B264" i="17"/>
  <c r="R263" i="17"/>
  <c r="O263" i="17"/>
  <c r="N263" i="17"/>
  <c r="M263" i="17"/>
  <c r="L263" i="17"/>
  <c r="K263" i="17"/>
  <c r="I263" i="17"/>
  <c r="F263" i="17"/>
  <c r="E263" i="17"/>
  <c r="D263" i="17"/>
  <c r="C263" i="17"/>
  <c r="B263" i="17"/>
  <c r="R262" i="17"/>
  <c r="O262" i="17"/>
  <c r="N262" i="17"/>
  <c r="M262" i="17"/>
  <c r="L262" i="17"/>
  <c r="K262" i="17"/>
  <c r="I262" i="17"/>
  <c r="F262" i="17"/>
  <c r="E262" i="17"/>
  <c r="D262" i="17"/>
  <c r="C262" i="17"/>
  <c r="B262" i="17"/>
  <c r="R261" i="17"/>
  <c r="Q261" i="17"/>
  <c r="O261" i="17"/>
  <c r="N261" i="17"/>
  <c r="M261" i="17"/>
  <c r="L261" i="17"/>
  <c r="K261" i="17"/>
  <c r="I261" i="17"/>
  <c r="F261" i="17"/>
  <c r="E261" i="17"/>
  <c r="D261" i="17"/>
  <c r="C261" i="17"/>
  <c r="B261" i="17"/>
  <c r="R260" i="17"/>
  <c r="O260" i="17"/>
  <c r="Q260" i="17" s="1"/>
  <c r="N260" i="17"/>
  <c r="M260" i="17"/>
  <c r="L260" i="17"/>
  <c r="K260" i="17"/>
  <c r="I260" i="17"/>
  <c r="F260" i="17"/>
  <c r="E260" i="17"/>
  <c r="D260" i="17"/>
  <c r="C260" i="17"/>
  <c r="B260" i="17"/>
  <c r="R259" i="17"/>
  <c r="O259" i="17"/>
  <c r="Q259" i="17" s="1"/>
  <c r="N259" i="17"/>
  <c r="M259" i="17"/>
  <c r="L259" i="17"/>
  <c r="K259" i="17"/>
  <c r="I259" i="17"/>
  <c r="F259" i="17"/>
  <c r="E259" i="17"/>
  <c r="D259" i="17"/>
  <c r="C259" i="17"/>
  <c r="B259" i="17"/>
  <c r="R258" i="17"/>
  <c r="O258" i="17"/>
  <c r="Q258" i="17" s="1"/>
  <c r="N258" i="17"/>
  <c r="M258" i="17"/>
  <c r="L258" i="17"/>
  <c r="K258" i="17"/>
  <c r="I258" i="17"/>
  <c r="F258" i="17"/>
  <c r="E258" i="17"/>
  <c r="D258" i="17"/>
  <c r="C258" i="17"/>
  <c r="B258" i="17"/>
  <c r="R257" i="17"/>
  <c r="Q257" i="17"/>
  <c r="O257" i="17"/>
  <c r="N257" i="17"/>
  <c r="M257" i="17"/>
  <c r="L257" i="17"/>
  <c r="K257" i="17"/>
  <c r="I257" i="17"/>
  <c r="F257" i="17"/>
  <c r="E257" i="17"/>
  <c r="D257" i="17"/>
  <c r="C257" i="17"/>
  <c r="B257" i="17"/>
  <c r="R256" i="17"/>
  <c r="O256" i="17"/>
  <c r="N256" i="17"/>
  <c r="M256" i="17"/>
  <c r="L256" i="17"/>
  <c r="K256" i="17"/>
  <c r="I256" i="17"/>
  <c r="F256" i="17"/>
  <c r="E256" i="17"/>
  <c r="D256" i="17"/>
  <c r="C256" i="17"/>
  <c r="B256" i="17"/>
  <c r="R255" i="17"/>
  <c r="O255" i="17"/>
  <c r="N255" i="17"/>
  <c r="M255" i="17"/>
  <c r="L255" i="17"/>
  <c r="K255" i="17"/>
  <c r="I255" i="17"/>
  <c r="F255" i="17"/>
  <c r="E255" i="17"/>
  <c r="D255" i="17"/>
  <c r="C255" i="17"/>
  <c r="B255" i="17"/>
  <c r="R254" i="17"/>
  <c r="O254" i="17"/>
  <c r="N254" i="17"/>
  <c r="M254" i="17"/>
  <c r="L254" i="17"/>
  <c r="K254" i="17"/>
  <c r="I254" i="17"/>
  <c r="F254" i="17"/>
  <c r="E254" i="17"/>
  <c r="D254" i="17"/>
  <c r="C254" i="17"/>
  <c r="B254" i="17"/>
  <c r="R253" i="17"/>
  <c r="O253" i="17"/>
  <c r="N253" i="17"/>
  <c r="M253" i="17"/>
  <c r="L253" i="17"/>
  <c r="K253" i="17"/>
  <c r="I253" i="17"/>
  <c r="F253" i="17"/>
  <c r="E253" i="17"/>
  <c r="D253" i="17"/>
  <c r="C253" i="17"/>
  <c r="B253" i="17"/>
  <c r="R252" i="17"/>
  <c r="O252" i="17"/>
  <c r="N252" i="17"/>
  <c r="M252" i="17"/>
  <c r="L252" i="17"/>
  <c r="K252" i="17"/>
  <c r="I252" i="17"/>
  <c r="F252" i="17"/>
  <c r="E252" i="17"/>
  <c r="D252" i="17"/>
  <c r="C252" i="17"/>
  <c r="B252" i="17"/>
  <c r="R251" i="17"/>
  <c r="O251" i="17"/>
  <c r="N251" i="17"/>
  <c r="M251" i="17"/>
  <c r="L251" i="17"/>
  <c r="K251" i="17"/>
  <c r="I251" i="17"/>
  <c r="F251" i="17"/>
  <c r="E251" i="17"/>
  <c r="D251" i="17"/>
  <c r="C251" i="17"/>
  <c r="B251" i="17"/>
  <c r="R250" i="17"/>
  <c r="O250" i="17"/>
  <c r="N250" i="17"/>
  <c r="M250" i="17"/>
  <c r="L250" i="17"/>
  <c r="K250" i="17"/>
  <c r="I250" i="17"/>
  <c r="F250" i="17"/>
  <c r="E250" i="17"/>
  <c r="D250" i="17"/>
  <c r="C250" i="17"/>
  <c r="B250" i="17"/>
  <c r="R249" i="17"/>
  <c r="O249" i="17"/>
  <c r="N249" i="17"/>
  <c r="M249" i="17"/>
  <c r="L249" i="17"/>
  <c r="K249" i="17"/>
  <c r="I249" i="17"/>
  <c r="F249" i="17"/>
  <c r="E249" i="17"/>
  <c r="D249" i="17"/>
  <c r="C249" i="17"/>
  <c r="B249" i="17"/>
  <c r="R248" i="17"/>
  <c r="O248" i="17"/>
  <c r="N248" i="17"/>
  <c r="M248" i="17"/>
  <c r="L248" i="17"/>
  <c r="K248" i="17"/>
  <c r="I248" i="17"/>
  <c r="F248" i="17"/>
  <c r="E248" i="17"/>
  <c r="D248" i="17"/>
  <c r="C248" i="17"/>
  <c r="B248" i="17"/>
  <c r="R247" i="17"/>
  <c r="O247" i="17"/>
  <c r="N247" i="17"/>
  <c r="M247" i="17"/>
  <c r="L247" i="17"/>
  <c r="K247" i="17"/>
  <c r="I247" i="17"/>
  <c r="F247" i="17"/>
  <c r="E247" i="17"/>
  <c r="D247" i="17"/>
  <c r="C247" i="17"/>
  <c r="B247" i="17"/>
  <c r="R246" i="17"/>
  <c r="O246" i="17"/>
  <c r="N246" i="17"/>
  <c r="M246" i="17"/>
  <c r="L246" i="17"/>
  <c r="K246" i="17"/>
  <c r="I246" i="17"/>
  <c r="F246" i="17"/>
  <c r="E246" i="17"/>
  <c r="D246" i="17"/>
  <c r="C246" i="17"/>
  <c r="B246" i="17"/>
  <c r="R245" i="17"/>
  <c r="O245" i="17"/>
  <c r="N245" i="17"/>
  <c r="M245" i="17"/>
  <c r="L245" i="17"/>
  <c r="K245" i="17"/>
  <c r="I245" i="17"/>
  <c r="F245" i="17"/>
  <c r="E245" i="17"/>
  <c r="D245" i="17"/>
  <c r="C245" i="17"/>
  <c r="B245" i="17"/>
  <c r="R244" i="17"/>
  <c r="O244" i="17"/>
  <c r="N244" i="17"/>
  <c r="M244" i="17"/>
  <c r="L244" i="17"/>
  <c r="K244" i="17"/>
  <c r="I244" i="17"/>
  <c r="F244" i="17"/>
  <c r="E244" i="17"/>
  <c r="D244" i="17"/>
  <c r="C244" i="17"/>
  <c r="B244" i="17"/>
  <c r="R243" i="17"/>
  <c r="O243" i="17"/>
  <c r="N243" i="17"/>
  <c r="M243" i="17"/>
  <c r="L243" i="17"/>
  <c r="K243" i="17"/>
  <c r="I243" i="17"/>
  <c r="F243" i="17"/>
  <c r="E243" i="17"/>
  <c r="D243" i="17"/>
  <c r="C243" i="17"/>
  <c r="B243" i="17"/>
  <c r="R242" i="17"/>
  <c r="O242" i="17"/>
  <c r="N242" i="17"/>
  <c r="M242" i="17"/>
  <c r="L242" i="17"/>
  <c r="K242" i="17"/>
  <c r="I242" i="17"/>
  <c r="F242" i="17"/>
  <c r="E242" i="17"/>
  <c r="D242" i="17"/>
  <c r="C242" i="17"/>
  <c r="B242" i="17"/>
  <c r="R241" i="17"/>
  <c r="O241" i="17"/>
  <c r="N241" i="17"/>
  <c r="M241" i="17"/>
  <c r="L241" i="17"/>
  <c r="K241" i="17"/>
  <c r="I241" i="17"/>
  <c r="F241" i="17"/>
  <c r="E241" i="17"/>
  <c r="D241" i="17"/>
  <c r="C241" i="17"/>
  <c r="B241" i="17"/>
  <c r="R240" i="17"/>
  <c r="O240" i="17"/>
  <c r="N240" i="17"/>
  <c r="M240" i="17"/>
  <c r="L240" i="17"/>
  <c r="K240" i="17"/>
  <c r="I240" i="17"/>
  <c r="F240" i="17"/>
  <c r="E240" i="17"/>
  <c r="D240" i="17"/>
  <c r="C240" i="17"/>
  <c r="B240" i="17"/>
  <c r="R239" i="17"/>
  <c r="O239" i="17"/>
  <c r="N239" i="17"/>
  <c r="M239" i="17"/>
  <c r="L239" i="17"/>
  <c r="K239" i="17"/>
  <c r="I239" i="17"/>
  <c r="F239" i="17"/>
  <c r="E239" i="17"/>
  <c r="D239" i="17"/>
  <c r="C239" i="17"/>
  <c r="B239" i="17"/>
  <c r="R238" i="17"/>
  <c r="O238" i="17"/>
  <c r="N238" i="17"/>
  <c r="M238" i="17"/>
  <c r="L238" i="17"/>
  <c r="K238" i="17"/>
  <c r="I238" i="17"/>
  <c r="F238" i="17"/>
  <c r="E238" i="17"/>
  <c r="D238" i="17"/>
  <c r="C238" i="17"/>
  <c r="B238" i="17"/>
  <c r="R237" i="17"/>
  <c r="O237" i="17"/>
  <c r="N237" i="17"/>
  <c r="M237" i="17"/>
  <c r="L237" i="17"/>
  <c r="K237" i="17"/>
  <c r="I237" i="17"/>
  <c r="F237" i="17"/>
  <c r="E237" i="17"/>
  <c r="D237" i="17"/>
  <c r="C237" i="17"/>
  <c r="B237" i="17"/>
  <c r="R236" i="17"/>
  <c r="O236" i="17"/>
  <c r="N236" i="17"/>
  <c r="M236" i="17"/>
  <c r="L236" i="17"/>
  <c r="K236" i="17"/>
  <c r="I236" i="17"/>
  <c r="F236" i="17"/>
  <c r="E236" i="17"/>
  <c r="D236" i="17"/>
  <c r="C236" i="17"/>
  <c r="B236" i="17"/>
  <c r="R235" i="17"/>
  <c r="O235" i="17"/>
  <c r="N235" i="17"/>
  <c r="M235" i="17"/>
  <c r="L235" i="17"/>
  <c r="K235" i="17"/>
  <c r="I235" i="17"/>
  <c r="F235" i="17"/>
  <c r="E235" i="17"/>
  <c r="D235" i="17"/>
  <c r="C235" i="17"/>
  <c r="B235" i="17"/>
  <c r="R234" i="17"/>
  <c r="O234" i="17"/>
  <c r="N234" i="17"/>
  <c r="M234" i="17"/>
  <c r="L234" i="17"/>
  <c r="K234" i="17"/>
  <c r="I234" i="17"/>
  <c r="F234" i="17"/>
  <c r="E234" i="17"/>
  <c r="D234" i="17"/>
  <c r="C234" i="17"/>
  <c r="B234" i="17"/>
  <c r="R233" i="17"/>
  <c r="O233" i="17"/>
  <c r="N233" i="17"/>
  <c r="M233" i="17"/>
  <c r="L233" i="17"/>
  <c r="K233" i="17"/>
  <c r="I233" i="17"/>
  <c r="F233" i="17"/>
  <c r="E233" i="17"/>
  <c r="D233" i="17"/>
  <c r="C233" i="17"/>
  <c r="B233" i="17"/>
  <c r="R232" i="17"/>
  <c r="O232" i="17"/>
  <c r="N232" i="17"/>
  <c r="M232" i="17"/>
  <c r="L232" i="17"/>
  <c r="K232" i="17"/>
  <c r="I232" i="17"/>
  <c r="F232" i="17"/>
  <c r="E232" i="17"/>
  <c r="D232" i="17"/>
  <c r="C232" i="17"/>
  <c r="B232" i="17"/>
  <c r="R231" i="17"/>
  <c r="O231" i="17"/>
  <c r="N231" i="17"/>
  <c r="M231" i="17"/>
  <c r="L231" i="17"/>
  <c r="K231" i="17"/>
  <c r="I231" i="17"/>
  <c r="F231" i="17"/>
  <c r="E231" i="17"/>
  <c r="D231" i="17"/>
  <c r="C231" i="17"/>
  <c r="B231" i="17"/>
  <c r="R230" i="17"/>
  <c r="O230" i="17"/>
  <c r="N230" i="17"/>
  <c r="M230" i="17"/>
  <c r="L230" i="17"/>
  <c r="K230" i="17"/>
  <c r="I230" i="17"/>
  <c r="F230" i="17"/>
  <c r="E230" i="17"/>
  <c r="D230" i="17"/>
  <c r="C230" i="17"/>
  <c r="B230" i="17"/>
  <c r="R229" i="17"/>
  <c r="O229" i="17"/>
  <c r="N229" i="17"/>
  <c r="M229" i="17"/>
  <c r="L229" i="17"/>
  <c r="K229" i="17"/>
  <c r="I229" i="17"/>
  <c r="F229" i="17"/>
  <c r="E229" i="17"/>
  <c r="D229" i="17"/>
  <c r="C229" i="17"/>
  <c r="B229" i="17"/>
  <c r="R228" i="17"/>
  <c r="O228" i="17"/>
  <c r="N228" i="17"/>
  <c r="M228" i="17"/>
  <c r="L228" i="17"/>
  <c r="K228" i="17"/>
  <c r="I228" i="17"/>
  <c r="F228" i="17"/>
  <c r="E228" i="17"/>
  <c r="D228" i="17"/>
  <c r="C228" i="17"/>
  <c r="B228" i="17"/>
  <c r="R227" i="17"/>
  <c r="O227" i="17"/>
  <c r="N227" i="17"/>
  <c r="M227" i="17"/>
  <c r="L227" i="17"/>
  <c r="K227" i="17"/>
  <c r="I227" i="17"/>
  <c r="F227" i="17"/>
  <c r="E227" i="17"/>
  <c r="D227" i="17"/>
  <c r="C227" i="17"/>
  <c r="B227" i="17"/>
  <c r="R226" i="17"/>
  <c r="O226" i="17"/>
  <c r="N226" i="17"/>
  <c r="M226" i="17"/>
  <c r="L226" i="17"/>
  <c r="K226" i="17"/>
  <c r="I226" i="17"/>
  <c r="F226" i="17"/>
  <c r="E226" i="17"/>
  <c r="D226" i="17"/>
  <c r="C226" i="17"/>
  <c r="B226" i="17"/>
  <c r="R225" i="17"/>
  <c r="O225" i="17"/>
  <c r="N225" i="17"/>
  <c r="M225" i="17"/>
  <c r="L225" i="17"/>
  <c r="K225" i="17"/>
  <c r="I225" i="17"/>
  <c r="F225" i="17"/>
  <c r="E225" i="17"/>
  <c r="D225" i="17"/>
  <c r="C225" i="17"/>
  <c r="B225" i="17"/>
  <c r="R224" i="17"/>
  <c r="O224" i="17"/>
  <c r="N224" i="17"/>
  <c r="M224" i="17"/>
  <c r="L224" i="17"/>
  <c r="K224" i="17"/>
  <c r="I224" i="17"/>
  <c r="F224" i="17"/>
  <c r="E224" i="17"/>
  <c r="D224" i="17"/>
  <c r="C224" i="17"/>
  <c r="B224" i="17"/>
  <c r="R223" i="17"/>
  <c r="O223" i="17"/>
  <c r="N223" i="17"/>
  <c r="M223" i="17"/>
  <c r="L223" i="17"/>
  <c r="K223" i="17"/>
  <c r="I223" i="17"/>
  <c r="F223" i="17"/>
  <c r="E223" i="17"/>
  <c r="D223" i="17"/>
  <c r="C223" i="17"/>
  <c r="B223" i="17"/>
  <c r="R222" i="17"/>
  <c r="O222" i="17"/>
  <c r="N222" i="17"/>
  <c r="M222" i="17"/>
  <c r="L222" i="17"/>
  <c r="K222" i="17"/>
  <c r="I222" i="17"/>
  <c r="F222" i="17"/>
  <c r="E222" i="17"/>
  <c r="D222" i="17"/>
  <c r="C222" i="17"/>
  <c r="B222" i="17"/>
  <c r="R221" i="17"/>
  <c r="O221" i="17"/>
  <c r="N221" i="17"/>
  <c r="M221" i="17"/>
  <c r="L221" i="17"/>
  <c r="K221" i="17"/>
  <c r="I221" i="17"/>
  <c r="F221" i="17"/>
  <c r="E221" i="17"/>
  <c r="D221" i="17"/>
  <c r="C221" i="17"/>
  <c r="B221" i="17"/>
  <c r="R220" i="17"/>
  <c r="O220" i="17"/>
  <c r="N220" i="17"/>
  <c r="M220" i="17"/>
  <c r="L220" i="17"/>
  <c r="K220" i="17"/>
  <c r="I220" i="17"/>
  <c r="F220" i="17"/>
  <c r="E220" i="17"/>
  <c r="D220" i="17"/>
  <c r="C220" i="17"/>
  <c r="B220" i="17"/>
  <c r="R219" i="17"/>
  <c r="O219" i="17"/>
  <c r="N219" i="17"/>
  <c r="M219" i="17"/>
  <c r="L219" i="17"/>
  <c r="K219" i="17"/>
  <c r="I219" i="17"/>
  <c r="F219" i="17"/>
  <c r="E219" i="17"/>
  <c r="D219" i="17"/>
  <c r="C219" i="17"/>
  <c r="B219" i="17"/>
  <c r="R218" i="17"/>
  <c r="O218" i="17"/>
  <c r="N218" i="17"/>
  <c r="M218" i="17"/>
  <c r="L218" i="17"/>
  <c r="K218" i="17"/>
  <c r="I218" i="17"/>
  <c r="F218" i="17"/>
  <c r="E218" i="17"/>
  <c r="D218" i="17"/>
  <c r="C218" i="17"/>
  <c r="B218" i="17"/>
  <c r="R217" i="17"/>
  <c r="O217" i="17"/>
  <c r="N217" i="17"/>
  <c r="M217" i="17"/>
  <c r="L217" i="17"/>
  <c r="K217" i="17"/>
  <c r="I217" i="17"/>
  <c r="F217" i="17"/>
  <c r="E217" i="17"/>
  <c r="D217" i="17"/>
  <c r="C217" i="17"/>
  <c r="B217" i="17"/>
  <c r="R216" i="17"/>
  <c r="O216" i="17"/>
  <c r="N216" i="17"/>
  <c r="M216" i="17"/>
  <c r="L216" i="17"/>
  <c r="K216" i="17"/>
  <c r="J216" i="17"/>
  <c r="I216" i="17"/>
  <c r="F216" i="17"/>
  <c r="E216" i="17"/>
  <c r="D216" i="17"/>
  <c r="C216" i="17"/>
  <c r="B216" i="17"/>
  <c r="R215" i="17"/>
  <c r="O215" i="17"/>
  <c r="N215" i="17"/>
  <c r="M215" i="17"/>
  <c r="L215" i="17"/>
  <c r="K215" i="17"/>
  <c r="J215" i="17"/>
  <c r="I215" i="17"/>
  <c r="F215" i="17"/>
  <c r="E215" i="17"/>
  <c r="D215" i="17"/>
  <c r="C215" i="17"/>
  <c r="B215" i="17"/>
  <c r="R214" i="17"/>
  <c r="O214" i="17"/>
  <c r="N214" i="17"/>
  <c r="M214" i="17"/>
  <c r="L214" i="17"/>
  <c r="K214" i="17"/>
  <c r="J214" i="17"/>
  <c r="I214" i="17"/>
  <c r="F214" i="17"/>
  <c r="E214" i="17"/>
  <c r="D214" i="17"/>
  <c r="C214" i="17"/>
  <c r="B214" i="17"/>
  <c r="R213" i="17"/>
  <c r="O213" i="17"/>
  <c r="N213" i="17"/>
  <c r="M213" i="17"/>
  <c r="L213" i="17"/>
  <c r="K213" i="17"/>
  <c r="J213" i="17"/>
  <c r="I213" i="17"/>
  <c r="F213" i="17"/>
  <c r="E213" i="17"/>
  <c r="D213" i="17"/>
  <c r="C213" i="17"/>
  <c r="B213" i="17"/>
  <c r="R212" i="17"/>
  <c r="O212" i="17"/>
  <c r="N212" i="17"/>
  <c r="M212" i="17"/>
  <c r="L212" i="17"/>
  <c r="K212" i="17"/>
  <c r="J212" i="17"/>
  <c r="I212" i="17"/>
  <c r="F212" i="17"/>
  <c r="E212" i="17"/>
  <c r="D212" i="17"/>
  <c r="C212" i="17"/>
  <c r="B212" i="17"/>
  <c r="R211" i="17"/>
  <c r="O211" i="17"/>
  <c r="N211" i="17"/>
  <c r="M211" i="17"/>
  <c r="L211" i="17"/>
  <c r="K211" i="17"/>
  <c r="J211" i="17"/>
  <c r="I211" i="17"/>
  <c r="F211" i="17"/>
  <c r="E211" i="17"/>
  <c r="D211" i="17"/>
  <c r="C211" i="17"/>
  <c r="B211" i="17"/>
  <c r="R210" i="17"/>
  <c r="O210" i="17"/>
  <c r="Q210" i="17" s="1"/>
  <c r="N210" i="17"/>
  <c r="M210" i="17"/>
  <c r="L210" i="17"/>
  <c r="K210" i="17"/>
  <c r="J210" i="17"/>
  <c r="I210" i="17"/>
  <c r="F210" i="17"/>
  <c r="E210" i="17"/>
  <c r="D210" i="17"/>
  <c r="C210" i="17"/>
  <c r="B210" i="17"/>
  <c r="R209" i="17"/>
  <c r="O209" i="17"/>
  <c r="Q209" i="17" s="1"/>
  <c r="N209" i="17"/>
  <c r="M209" i="17"/>
  <c r="L209" i="17"/>
  <c r="K209" i="17"/>
  <c r="I209" i="17"/>
  <c r="F209" i="17"/>
  <c r="E209" i="17"/>
  <c r="D209" i="17"/>
  <c r="C209" i="17"/>
  <c r="B209" i="17"/>
  <c r="R208" i="17"/>
  <c r="Q208" i="17"/>
  <c r="O208" i="17"/>
  <c r="N208" i="17"/>
  <c r="M208" i="17"/>
  <c r="L208" i="17"/>
  <c r="K208" i="17"/>
  <c r="I208" i="17"/>
  <c r="F208" i="17"/>
  <c r="E208" i="17"/>
  <c r="D208" i="17"/>
  <c r="C208" i="17"/>
  <c r="B208" i="17"/>
  <c r="R207" i="17"/>
  <c r="O207" i="17"/>
  <c r="Q207" i="17" s="1"/>
  <c r="N207" i="17"/>
  <c r="M207" i="17"/>
  <c r="L207" i="17"/>
  <c r="K207" i="17"/>
  <c r="I207" i="17"/>
  <c r="F207" i="17"/>
  <c r="E207" i="17"/>
  <c r="D207" i="17"/>
  <c r="C207" i="17"/>
  <c r="B207" i="17"/>
  <c r="R206" i="17"/>
  <c r="Q206" i="17"/>
  <c r="O206" i="17"/>
  <c r="N206" i="17"/>
  <c r="M206" i="17"/>
  <c r="L206" i="17"/>
  <c r="K206" i="17"/>
  <c r="I206" i="17"/>
  <c r="F206" i="17"/>
  <c r="E206" i="17"/>
  <c r="D206" i="17"/>
  <c r="C206" i="17"/>
  <c r="B206" i="17"/>
  <c r="R205" i="17"/>
  <c r="O205" i="17"/>
  <c r="Q205" i="17" s="1"/>
  <c r="N205" i="17"/>
  <c r="M205" i="17"/>
  <c r="L205" i="17"/>
  <c r="K205" i="17"/>
  <c r="I205" i="17"/>
  <c r="F205" i="17"/>
  <c r="E205" i="17"/>
  <c r="D205" i="17"/>
  <c r="C205" i="17"/>
  <c r="B205" i="17"/>
  <c r="R204" i="17"/>
  <c r="O204" i="17"/>
  <c r="Q204" i="17" s="1"/>
  <c r="N204" i="17"/>
  <c r="M204" i="17"/>
  <c r="L204" i="17"/>
  <c r="K204" i="17"/>
  <c r="I204" i="17"/>
  <c r="F204" i="17"/>
  <c r="E204" i="17"/>
  <c r="D204" i="17"/>
  <c r="C204" i="17"/>
  <c r="B204" i="17"/>
  <c r="R203" i="17"/>
  <c r="Q203" i="17"/>
  <c r="O203" i="17"/>
  <c r="N203" i="17"/>
  <c r="M203" i="17"/>
  <c r="L203" i="17"/>
  <c r="K203" i="17"/>
  <c r="I203" i="17"/>
  <c r="F203" i="17"/>
  <c r="E203" i="17"/>
  <c r="D203" i="17"/>
  <c r="C203" i="17"/>
  <c r="B203" i="17"/>
  <c r="R202" i="17"/>
  <c r="M202" i="17"/>
  <c r="L202" i="17"/>
  <c r="K202" i="17"/>
  <c r="I202" i="17"/>
  <c r="F202" i="17"/>
  <c r="E202" i="17"/>
  <c r="D202" i="17"/>
  <c r="C202" i="17"/>
  <c r="B202" i="17"/>
  <c r="R201" i="17"/>
  <c r="M201" i="17"/>
  <c r="L201" i="17"/>
  <c r="K201" i="17"/>
  <c r="I201" i="17"/>
  <c r="F201" i="17"/>
  <c r="E201" i="17"/>
  <c r="D201" i="17"/>
  <c r="C201" i="17"/>
  <c r="B201" i="17"/>
  <c r="R200" i="17"/>
  <c r="M200" i="17"/>
  <c r="L200" i="17"/>
  <c r="K200" i="17"/>
  <c r="I200" i="17"/>
  <c r="F200" i="17"/>
  <c r="E200" i="17"/>
  <c r="D200" i="17"/>
  <c r="C200" i="17"/>
  <c r="B200" i="17"/>
  <c r="R199" i="17"/>
  <c r="M199" i="17"/>
  <c r="L199" i="17"/>
  <c r="K199" i="17"/>
  <c r="I199" i="17"/>
  <c r="F199" i="17"/>
  <c r="E199" i="17"/>
  <c r="D199" i="17"/>
  <c r="C199" i="17"/>
  <c r="B199" i="17"/>
  <c r="R198" i="17"/>
  <c r="M198" i="17"/>
  <c r="L198" i="17"/>
  <c r="K198" i="17"/>
  <c r="I198" i="17"/>
  <c r="F198" i="17"/>
  <c r="E198" i="17"/>
  <c r="D198" i="17"/>
  <c r="C198" i="17"/>
  <c r="B198" i="17"/>
  <c r="R197" i="17"/>
  <c r="M197" i="17"/>
  <c r="L197" i="17"/>
  <c r="K197" i="17"/>
  <c r="I197" i="17"/>
  <c r="F197" i="17"/>
  <c r="E197" i="17"/>
  <c r="D197" i="17"/>
  <c r="C197" i="17"/>
  <c r="B197" i="17"/>
  <c r="R196" i="17"/>
  <c r="M196" i="17"/>
  <c r="L196" i="17"/>
  <c r="K196" i="17"/>
  <c r="I196" i="17"/>
  <c r="F196" i="17"/>
  <c r="E196" i="17"/>
  <c r="D196" i="17"/>
  <c r="C196" i="17"/>
  <c r="B196" i="17"/>
  <c r="R195" i="17"/>
  <c r="M195" i="17"/>
  <c r="L195" i="17"/>
  <c r="K195" i="17"/>
  <c r="I195" i="17"/>
  <c r="F195" i="17"/>
  <c r="E195" i="17"/>
  <c r="D195" i="17"/>
  <c r="C195" i="17"/>
  <c r="B195" i="17"/>
  <c r="R194" i="17"/>
  <c r="M194" i="17"/>
  <c r="L194" i="17"/>
  <c r="K194" i="17"/>
  <c r="I194" i="17"/>
  <c r="F194" i="17"/>
  <c r="E194" i="17"/>
  <c r="D194" i="17"/>
  <c r="C194" i="17"/>
  <c r="B194" i="17"/>
  <c r="R193" i="17"/>
  <c r="M193" i="17"/>
  <c r="L193" i="17"/>
  <c r="K193" i="17"/>
  <c r="I193" i="17"/>
  <c r="F193" i="17"/>
  <c r="E193" i="17"/>
  <c r="D193" i="17"/>
  <c r="C193" i="17"/>
  <c r="B193" i="17"/>
  <c r="R192" i="17"/>
  <c r="M192" i="17"/>
  <c r="L192" i="17"/>
  <c r="K192" i="17"/>
  <c r="I192" i="17"/>
  <c r="F192" i="17"/>
  <c r="E192" i="17"/>
  <c r="D192" i="17"/>
  <c r="C192" i="17"/>
  <c r="B192" i="17"/>
  <c r="R191" i="17"/>
  <c r="M191" i="17"/>
  <c r="L191" i="17"/>
  <c r="K191" i="17"/>
  <c r="I191" i="17"/>
  <c r="F191" i="17"/>
  <c r="E191" i="17"/>
  <c r="D191" i="17"/>
  <c r="C191" i="17"/>
  <c r="B191" i="17"/>
  <c r="R190" i="17"/>
  <c r="M190" i="17"/>
  <c r="L190" i="17"/>
  <c r="K190" i="17"/>
  <c r="I190" i="17"/>
  <c r="F190" i="17"/>
  <c r="E190" i="17"/>
  <c r="D190" i="17"/>
  <c r="C190" i="17"/>
  <c r="B190" i="17"/>
  <c r="R189" i="17"/>
  <c r="M189" i="17"/>
  <c r="L189" i="17"/>
  <c r="K189" i="17"/>
  <c r="I189" i="17"/>
  <c r="F189" i="17"/>
  <c r="E189" i="17"/>
  <c r="D189" i="17"/>
  <c r="C189" i="17"/>
  <c r="B189" i="17"/>
  <c r="R188" i="17"/>
  <c r="M188" i="17"/>
  <c r="L188" i="17"/>
  <c r="K188" i="17"/>
  <c r="I188" i="17"/>
  <c r="F188" i="17"/>
  <c r="E188" i="17"/>
  <c r="D188" i="17"/>
  <c r="C188" i="17"/>
  <c r="B188" i="17"/>
  <c r="R187" i="17"/>
  <c r="M187" i="17"/>
  <c r="L187" i="17"/>
  <c r="K187" i="17"/>
  <c r="I187" i="17"/>
  <c r="F187" i="17"/>
  <c r="E187" i="17"/>
  <c r="D187" i="17"/>
  <c r="C187" i="17"/>
  <c r="B187" i="17"/>
  <c r="R186" i="17"/>
  <c r="Q186" i="17"/>
  <c r="M186" i="17"/>
  <c r="L186" i="17"/>
  <c r="K186" i="17"/>
  <c r="I186" i="17"/>
  <c r="F186" i="17"/>
  <c r="E186" i="17"/>
  <c r="D186" i="17"/>
  <c r="C186" i="17"/>
  <c r="B186" i="17"/>
  <c r="R185" i="17"/>
  <c r="M185" i="17"/>
  <c r="L185" i="17"/>
  <c r="K185" i="17"/>
  <c r="I185" i="17"/>
  <c r="F185" i="17"/>
  <c r="E185" i="17"/>
  <c r="D185" i="17"/>
  <c r="C185" i="17"/>
  <c r="B185" i="17"/>
  <c r="R184" i="17"/>
  <c r="M184" i="17"/>
  <c r="L184" i="17"/>
  <c r="K184" i="17"/>
  <c r="I184" i="17"/>
  <c r="F184" i="17"/>
  <c r="E184" i="17"/>
  <c r="D184" i="17"/>
  <c r="C184" i="17"/>
  <c r="B184" i="17"/>
  <c r="R183" i="17"/>
  <c r="M183" i="17"/>
  <c r="L183" i="17"/>
  <c r="K183" i="17"/>
  <c r="I183" i="17"/>
  <c r="F183" i="17"/>
  <c r="E183" i="17"/>
  <c r="D183" i="17"/>
  <c r="C183" i="17"/>
  <c r="B183" i="17"/>
  <c r="R182" i="17"/>
  <c r="M182" i="17"/>
  <c r="L182" i="17"/>
  <c r="K182" i="17"/>
  <c r="I182" i="17"/>
  <c r="F182" i="17"/>
  <c r="E182" i="17"/>
  <c r="D182" i="17"/>
  <c r="C182" i="17"/>
  <c r="B182" i="17"/>
  <c r="R181" i="17"/>
  <c r="M181" i="17"/>
  <c r="L181" i="17"/>
  <c r="K181" i="17"/>
  <c r="I181" i="17"/>
  <c r="F181" i="17"/>
  <c r="E181" i="17"/>
  <c r="D181" i="17"/>
  <c r="C181" i="17"/>
  <c r="B181" i="17"/>
  <c r="R180" i="17"/>
  <c r="M180" i="17"/>
  <c r="L180" i="17"/>
  <c r="K180" i="17"/>
  <c r="I180" i="17"/>
  <c r="F180" i="17"/>
  <c r="E180" i="17"/>
  <c r="D180" i="17"/>
  <c r="C180" i="17"/>
  <c r="B180" i="17"/>
  <c r="R179" i="17"/>
  <c r="M179" i="17"/>
  <c r="L179" i="17"/>
  <c r="K179" i="17"/>
  <c r="I179" i="17"/>
  <c r="F179" i="17"/>
  <c r="E179" i="17"/>
  <c r="D179" i="17"/>
  <c r="C179" i="17"/>
  <c r="B179" i="17"/>
  <c r="R178" i="17"/>
  <c r="M178" i="17"/>
  <c r="L178" i="17"/>
  <c r="K178" i="17"/>
  <c r="I178" i="17"/>
  <c r="F178" i="17"/>
  <c r="E178" i="17"/>
  <c r="D178" i="17"/>
  <c r="C178" i="17"/>
  <c r="B178" i="17"/>
  <c r="R177" i="17"/>
  <c r="M177" i="17"/>
  <c r="L177" i="17"/>
  <c r="K177" i="17"/>
  <c r="I177" i="17"/>
  <c r="F177" i="17"/>
  <c r="E177" i="17"/>
  <c r="D177" i="17"/>
  <c r="C177" i="17"/>
  <c r="B177" i="17"/>
  <c r="R176" i="17"/>
  <c r="M176" i="17"/>
  <c r="L176" i="17"/>
  <c r="K176" i="17"/>
  <c r="I176" i="17"/>
  <c r="F176" i="17"/>
  <c r="E176" i="17"/>
  <c r="D176" i="17"/>
  <c r="C176" i="17"/>
  <c r="B176" i="17"/>
  <c r="R175" i="17"/>
  <c r="M175" i="17"/>
  <c r="L175" i="17"/>
  <c r="K175" i="17"/>
  <c r="I175" i="17"/>
  <c r="F175" i="17"/>
  <c r="E175" i="17"/>
  <c r="D175" i="17"/>
  <c r="C175" i="17"/>
  <c r="B175" i="17"/>
  <c r="R174" i="17"/>
  <c r="M174" i="17"/>
  <c r="L174" i="17"/>
  <c r="K174" i="17"/>
  <c r="I174" i="17"/>
  <c r="F174" i="17"/>
  <c r="E174" i="17"/>
  <c r="D174" i="17"/>
  <c r="C174" i="17"/>
  <c r="B174" i="17"/>
  <c r="R173" i="17"/>
  <c r="M173" i="17"/>
  <c r="L173" i="17"/>
  <c r="K173" i="17"/>
  <c r="I173" i="17"/>
  <c r="F173" i="17"/>
  <c r="E173" i="17"/>
  <c r="D173" i="17"/>
  <c r="C173" i="17"/>
  <c r="B173" i="17"/>
  <c r="R172" i="17"/>
  <c r="M172" i="17"/>
  <c r="L172" i="17"/>
  <c r="K172" i="17"/>
  <c r="I172" i="17"/>
  <c r="F172" i="17"/>
  <c r="E172" i="17"/>
  <c r="D172" i="17"/>
  <c r="C172" i="17"/>
  <c r="B172" i="17"/>
  <c r="R171" i="17"/>
  <c r="M171" i="17"/>
  <c r="L171" i="17"/>
  <c r="K171" i="17"/>
  <c r="I171" i="17"/>
  <c r="F171" i="17"/>
  <c r="E171" i="17"/>
  <c r="D171" i="17"/>
  <c r="C171" i="17"/>
  <c r="B171" i="17"/>
  <c r="R170" i="17"/>
  <c r="M170" i="17"/>
  <c r="L170" i="17"/>
  <c r="K170" i="17"/>
  <c r="I170" i="17"/>
  <c r="F170" i="17"/>
  <c r="E170" i="17"/>
  <c r="D170" i="17"/>
  <c r="C170" i="17"/>
  <c r="B170" i="17"/>
  <c r="R169" i="17"/>
  <c r="M169" i="17"/>
  <c r="L169" i="17"/>
  <c r="K169" i="17"/>
  <c r="I169" i="17"/>
  <c r="F169" i="17"/>
  <c r="E169" i="17"/>
  <c r="D169" i="17"/>
  <c r="C169" i="17"/>
  <c r="B169" i="17"/>
  <c r="R168" i="17"/>
  <c r="M168" i="17"/>
  <c r="L168" i="17"/>
  <c r="K168" i="17"/>
  <c r="I168" i="17"/>
  <c r="F168" i="17"/>
  <c r="E168" i="17"/>
  <c r="D168" i="17"/>
  <c r="C168" i="17"/>
  <c r="B168" i="17"/>
  <c r="R167" i="17"/>
  <c r="M167" i="17"/>
  <c r="L167" i="17"/>
  <c r="K167" i="17"/>
  <c r="I167" i="17"/>
  <c r="F167" i="17"/>
  <c r="E167" i="17"/>
  <c r="D167" i="17"/>
  <c r="C167" i="17"/>
  <c r="B167" i="17"/>
  <c r="R166" i="17"/>
  <c r="Q166" i="17"/>
  <c r="M166" i="17"/>
  <c r="L166" i="17"/>
  <c r="K166" i="17"/>
  <c r="I166" i="17"/>
  <c r="F166" i="17"/>
  <c r="E166" i="17"/>
  <c r="D166" i="17"/>
  <c r="C166" i="17"/>
  <c r="B166" i="17"/>
  <c r="R165" i="17"/>
  <c r="Q165" i="17"/>
  <c r="M165" i="17"/>
  <c r="L165" i="17"/>
  <c r="K165" i="17"/>
  <c r="I165" i="17"/>
  <c r="F165" i="17"/>
  <c r="E165" i="17"/>
  <c r="D165" i="17"/>
  <c r="C165" i="17"/>
  <c r="B165" i="17"/>
  <c r="R164" i="17"/>
  <c r="Q164" i="17"/>
  <c r="M164" i="17"/>
  <c r="L164" i="17"/>
  <c r="K164" i="17"/>
  <c r="I164" i="17"/>
  <c r="F164" i="17"/>
  <c r="E164" i="17"/>
  <c r="D164" i="17"/>
  <c r="C164" i="17"/>
  <c r="B164" i="17"/>
  <c r="R163" i="17"/>
  <c r="Q163" i="17"/>
  <c r="M163" i="17"/>
  <c r="L163" i="17"/>
  <c r="K163" i="17"/>
  <c r="I163" i="17"/>
  <c r="F163" i="17"/>
  <c r="E163" i="17"/>
  <c r="D163" i="17"/>
  <c r="C163" i="17"/>
  <c r="B163" i="17"/>
  <c r="R162" i="17"/>
  <c r="Q162" i="17"/>
  <c r="M162" i="17"/>
  <c r="L162" i="17"/>
  <c r="K162" i="17"/>
  <c r="I162" i="17"/>
  <c r="F162" i="17"/>
  <c r="E162" i="17"/>
  <c r="D162" i="17"/>
  <c r="C162" i="17"/>
  <c r="B162" i="17"/>
  <c r="R161" i="17"/>
  <c r="M161" i="17"/>
  <c r="L161" i="17"/>
  <c r="K161" i="17"/>
  <c r="I161" i="17"/>
  <c r="F161" i="17"/>
  <c r="E161" i="17"/>
  <c r="D161" i="17"/>
  <c r="C161" i="17"/>
  <c r="B161" i="17"/>
  <c r="R160" i="17"/>
  <c r="M160" i="17"/>
  <c r="L160" i="17"/>
  <c r="K160" i="17"/>
  <c r="I160" i="17"/>
  <c r="F160" i="17"/>
  <c r="E160" i="17"/>
  <c r="D160" i="17"/>
  <c r="C160" i="17"/>
  <c r="B160" i="17"/>
  <c r="R159" i="17"/>
  <c r="M159" i="17"/>
  <c r="L159" i="17"/>
  <c r="K159" i="17"/>
  <c r="I159" i="17"/>
  <c r="F159" i="17"/>
  <c r="E159" i="17"/>
  <c r="D159" i="17"/>
  <c r="C159" i="17"/>
  <c r="B159" i="17"/>
  <c r="R158" i="17"/>
  <c r="M158" i="17"/>
  <c r="L158" i="17"/>
  <c r="K158" i="17"/>
  <c r="I158" i="17"/>
  <c r="F158" i="17"/>
  <c r="E158" i="17"/>
  <c r="D158" i="17"/>
  <c r="C158" i="17"/>
  <c r="B158" i="17"/>
  <c r="R157" i="17"/>
  <c r="M157" i="17"/>
  <c r="L157" i="17"/>
  <c r="K157" i="17"/>
  <c r="I157" i="17"/>
  <c r="F157" i="17"/>
  <c r="E157" i="17"/>
  <c r="D157" i="17"/>
  <c r="C157" i="17"/>
  <c r="B157" i="17"/>
  <c r="R156" i="17"/>
  <c r="M156" i="17"/>
  <c r="L156" i="17"/>
  <c r="K156" i="17"/>
  <c r="I156" i="17"/>
  <c r="F156" i="17"/>
  <c r="E156" i="17"/>
  <c r="D156" i="17"/>
  <c r="C156" i="17"/>
  <c r="B156" i="17"/>
  <c r="R155" i="17"/>
  <c r="M155" i="17"/>
  <c r="L155" i="17"/>
  <c r="K155" i="17"/>
  <c r="I155" i="17"/>
  <c r="F155" i="17"/>
  <c r="E155" i="17"/>
  <c r="D155" i="17"/>
  <c r="C155" i="17"/>
  <c r="B155" i="17"/>
  <c r="R154" i="17"/>
  <c r="M154" i="17"/>
  <c r="L154" i="17"/>
  <c r="K154" i="17"/>
  <c r="I154" i="17"/>
  <c r="F154" i="17"/>
  <c r="E154" i="17"/>
  <c r="D154" i="17"/>
  <c r="C154" i="17"/>
  <c r="B154" i="17"/>
  <c r="R153" i="17"/>
  <c r="M153" i="17"/>
  <c r="L153" i="17"/>
  <c r="K153" i="17"/>
  <c r="I153" i="17"/>
  <c r="F153" i="17"/>
  <c r="E153" i="17"/>
  <c r="D153" i="17"/>
  <c r="C153" i="17"/>
  <c r="B153" i="17"/>
  <c r="R152" i="17"/>
  <c r="M152" i="17"/>
  <c r="L152" i="17"/>
  <c r="K152" i="17"/>
  <c r="I152" i="17"/>
  <c r="F152" i="17"/>
  <c r="E152" i="17"/>
  <c r="D152" i="17"/>
  <c r="C152" i="17"/>
  <c r="B152" i="17"/>
  <c r="R151" i="17"/>
  <c r="M151" i="17"/>
  <c r="L151" i="17"/>
  <c r="K151" i="17"/>
  <c r="I151" i="17"/>
  <c r="F151" i="17"/>
  <c r="E151" i="17"/>
  <c r="D151" i="17"/>
  <c r="C151" i="17"/>
  <c r="B151" i="17"/>
  <c r="R150" i="17"/>
  <c r="M150" i="17"/>
  <c r="L150" i="17"/>
  <c r="K150" i="17"/>
  <c r="I150" i="17"/>
  <c r="F150" i="17"/>
  <c r="E150" i="17"/>
  <c r="D150" i="17"/>
  <c r="C150" i="17"/>
  <c r="B150" i="17"/>
  <c r="R149" i="17"/>
  <c r="M149" i="17"/>
  <c r="L149" i="17"/>
  <c r="K149" i="17"/>
  <c r="I149" i="17"/>
  <c r="F149" i="17"/>
  <c r="E149" i="17"/>
  <c r="D149" i="17"/>
  <c r="C149" i="17"/>
  <c r="B149" i="17"/>
  <c r="R148" i="17"/>
  <c r="M148" i="17"/>
  <c r="L148" i="17"/>
  <c r="K148" i="17"/>
  <c r="I148" i="17"/>
  <c r="F148" i="17"/>
  <c r="E148" i="17"/>
  <c r="D148" i="17"/>
  <c r="C148" i="17"/>
  <c r="B148" i="17"/>
  <c r="R147" i="17"/>
  <c r="M147" i="17"/>
  <c r="L147" i="17"/>
  <c r="K147" i="17"/>
  <c r="I147" i="17"/>
  <c r="F147" i="17"/>
  <c r="E147" i="17"/>
  <c r="D147" i="17"/>
  <c r="C147" i="17"/>
  <c r="B147" i="17"/>
  <c r="R146" i="17"/>
  <c r="M146" i="17"/>
  <c r="L146" i="17"/>
  <c r="K146" i="17"/>
  <c r="I146" i="17"/>
  <c r="F146" i="17"/>
  <c r="E146" i="17"/>
  <c r="D146" i="17"/>
  <c r="C146" i="17"/>
  <c r="B146" i="17"/>
  <c r="R145" i="17"/>
  <c r="M145" i="17"/>
  <c r="L145" i="17"/>
  <c r="K145" i="17"/>
  <c r="I145" i="17"/>
  <c r="F145" i="17"/>
  <c r="E145" i="17"/>
  <c r="D145" i="17"/>
  <c r="C145" i="17"/>
  <c r="B145" i="17"/>
  <c r="R144" i="17"/>
  <c r="M144" i="17"/>
  <c r="L144" i="17"/>
  <c r="K144" i="17"/>
  <c r="I144" i="17"/>
  <c r="F144" i="17"/>
  <c r="E144" i="17"/>
  <c r="D144" i="17"/>
  <c r="C144" i="17"/>
  <c r="B144" i="17"/>
  <c r="R143" i="17"/>
  <c r="M143" i="17"/>
  <c r="L143" i="17"/>
  <c r="K143" i="17"/>
  <c r="I143" i="17"/>
  <c r="F143" i="17"/>
  <c r="E143" i="17"/>
  <c r="D143" i="17"/>
  <c r="C143" i="17"/>
  <c r="B143" i="17"/>
  <c r="R142" i="17"/>
  <c r="M142" i="17"/>
  <c r="L142" i="17"/>
  <c r="K142" i="17"/>
  <c r="I142" i="17"/>
  <c r="F142" i="17"/>
  <c r="E142" i="17"/>
  <c r="D142" i="17"/>
  <c r="C142" i="17"/>
  <c r="B142" i="17"/>
  <c r="R141" i="17"/>
  <c r="M141" i="17"/>
  <c r="L141" i="17"/>
  <c r="K141" i="17"/>
  <c r="I141" i="17"/>
  <c r="F141" i="17"/>
  <c r="E141" i="17"/>
  <c r="D141" i="17"/>
  <c r="C141" i="17"/>
  <c r="B141" i="17"/>
  <c r="R140" i="17"/>
  <c r="M140" i="17"/>
  <c r="L140" i="17"/>
  <c r="K140" i="17"/>
  <c r="I140" i="17"/>
  <c r="F140" i="17"/>
  <c r="E140" i="17"/>
  <c r="D140" i="17"/>
  <c r="C140" i="17"/>
  <c r="B140" i="17"/>
  <c r="R139" i="17"/>
  <c r="M139" i="17"/>
  <c r="L139" i="17"/>
  <c r="K139" i="17"/>
  <c r="I139" i="17"/>
  <c r="F139" i="17"/>
  <c r="E139" i="17"/>
  <c r="D139" i="17"/>
  <c r="C139" i="17"/>
  <c r="B139" i="17"/>
  <c r="R138" i="17"/>
  <c r="M138" i="17"/>
  <c r="L138" i="17"/>
  <c r="K138" i="17"/>
  <c r="I138" i="17"/>
  <c r="F138" i="17"/>
  <c r="E138" i="17"/>
  <c r="D138" i="17"/>
  <c r="C138" i="17"/>
  <c r="B138" i="17"/>
  <c r="R137" i="17"/>
  <c r="M137" i="17"/>
  <c r="L137" i="17"/>
  <c r="K137" i="17"/>
  <c r="I137" i="17"/>
  <c r="F137" i="17"/>
  <c r="E137" i="17"/>
  <c r="D137" i="17"/>
  <c r="C137" i="17"/>
  <c r="B137" i="17"/>
  <c r="R136" i="17"/>
  <c r="M136" i="17"/>
  <c r="L136" i="17"/>
  <c r="K136" i="17"/>
  <c r="I136" i="17"/>
  <c r="F136" i="17"/>
  <c r="E136" i="17"/>
  <c r="D136" i="17"/>
  <c r="C136" i="17"/>
  <c r="B136" i="17"/>
  <c r="R135" i="17"/>
  <c r="M135" i="17"/>
  <c r="L135" i="17"/>
  <c r="K135" i="17"/>
  <c r="I135" i="17"/>
  <c r="F135" i="17"/>
  <c r="E135" i="17"/>
  <c r="D135" i="17"/>
  <c r="C135" i="17"/>
  <c r="B135" i="17"/>
  <c r="R134" i="17"/>
  <c r="M134" i="17"/>
  <c r="L134" i="17"/>
  <c r="K134" i="17"/>
  <c r="I134" i="17"/>
  <c r="F134" i="17"/>
  <c r="E134" i="17"/>
  <c r="D134" i="17"/>
  <c r="C134" i="17"/>
  <c r="B134" i="17"/>
  <c r="R133" i="17"/>
  <c r="M133" i="17"/>
  <c r="L133" i="17"/>
  <c r="K133" i="17"/>
  <c r="I133" i="17"/>
  <c r="F133" i="17"/>
  <c r="E133" i="17"/>
  <c r="D133" i="17"/>
  <c r="C133" i="17"/>
  <c r="B133" i="17"/>
  <c r="R132" i="17"/>
  <c r="M132" i="17"/>
  <c r="L132" i="17"/>
  <c r="K132" i="17"/>
  <c r="I132" i="17"/>
  <c r="F132" i="17"/>
  <c r="E132" i="17"/>
  <c r="D132" i="17"/>
  <c r="C132" i="17"/>
  <c r="B132" i="17"/>
  <c r="R131" i="17"/>
  <c r="M131" i="17"/>
  <c r="L131" i="17"/>
  <c r="K131" i="17"/>
  <c r="I131" i="17"/>
  <c r="F131" i="17"/>
  <c r="E131" i="17"/>
  <c r="D131" i="17"/>
  <c r="C131" i="17"/>
  <c r="B131" i="17"/>
  <c r="R130" i="17"/>
  <c r="M130" i="17"/>
  <c r="L130" i="17"/>
  <c r="K130" i="17"/>
  <c r="I130" i="17"/>
  <c r="F130" i="17"/>
  <c r="E130" i="17"/>
  <c r="D130" i="17"/>
  <c r="C130" i="17"/>
  <c r="B130" i="17"/>
  <c r="R129" i="17"/>
  <c r="M129" i="17"/>
  <c r="L129" i="17"/>
  <c r="K129" i="17"/>
  <c r="I129" i="17"/>
  <c r="F129" i="17"/>
  <c r="E129" i="17"/>
  <c r="D129" i="17"/>
  <c r="C129" i="17"/>
  <c r="B129" i="17"/>
  <c r="R128" i="17"/>
  <c r="M128" i="17"/>
  <c r="L128" i="17"/>
  <c r="K128" i="17"/>
  <c r="I128" i="17"/>
  <c r="F128" i="17"/>
  <c r="E128" i="17"/>
  <c r="D128" i="17"/>
  <c r="C128" i="17"/>
  <c r="B128" i="17"/>
  <c r="R127" i="17"/>
  <c r="M127" i="17"/>
  <c r="L127" i="17"/>
  <c r="K127" i="17"/>
  <c r="I127" i="17"/>
  <c r="F127" i="17"/>
  <c r="E127" i="17"/>
  <c r="D127" i="17"/>
  <c r="C127" i="17"/>
  <c r="B127" i="17"/>
  <c r="R126" i="17"/>
  <c r="M126" i="17"/>
  <c r="L126" i="17"/>
  <c r="K126" i="17"/>
  <c r="I126" i="17"/>
  <c r="F126" i="17"/>
  <c r="E126" i="17"/>
  <c r="D126" i="17"/>
  <c r="C126" i="17"/>
  <c r="B126" i="17"/>
  <c r="R125" i="17"/>
  <c r="M125" i="17"/>
  <c r="L125" i="17"/>
  <c r="K125" i="17"/>
  <c r="I125" i="17"/>
  <c r="F125" i="17"/>
  <c r="E125" i="17"/>
  <c r="D125" i="17"/>
  <c r="C125" i="17"/>
  <c r="B125" i="17"/>
  <c r="R124" i="17"/>
  <c r="M124" i="17"/>
  <c r="L124" i="17"/>
  <c r="K124" i="17"/>
  <c r="I124" i="17"/>
  <c r="F124" i="17"/>
  <c r="E124" i="17"/>
  <c r="D124" i="17"/>
  <c r="C124" i="17"/>
  <c r="B124" i="17"/>
  <c r="R123" i="17"/>
  <c r="M123" i="17"/>
  <c r="L123" i="17"/>
  <c r="K123" i="17"/>
  <c r="I123" i="17"/>
  <c r="F123" i="17"/>
  <c r="E123" i="17"/>
  <c r="D123" i="17"/>
  <c r="C123" i="17"/>
  <c r="B123" i="17"/>
  <c r="R122" i="17"/>
  <c r="M122" i="17"/>
  <c r="L122" i="17"/>
  <c r="K122" i="17"/>
  <c r="I122" i="17"/>
  <c r="F122" i="17"/>
  <c r="E122" i="17"/>
  <c r="D122" i="17"/>
  <c r="C122" i="17"/>
  <c r="B122" i="17"/>
  <c r="R121" i="17"/>
  <c r="M121" i="17"/>
  <c r="L121" i="17"/>
  <c r="K121" i="17"/>
  <c r="J121" i="17"/>
  <c r="I121" i="17"/>
  <c r="F121" i="17"/>
  <c r="E121" i="17"/>
  <c r="D121" i="17"/>
  <c r="C121" i="17"/>
  <c r="B121" i="17"/>
  <c r="R120" i="17"/>
  <c r="M120" i="17"/>
  <c r="L120" i="17"/>
  <c r="K120" i="17"/>
  <c r="J120" i="17"/>
  <c r="I120" i="17"/>
  <c r="F120" i="17"/>
  <c r="E120" i="17"/>
  <c r="D120" i="17"/>
  <c r="C120" i="17"/>
  <c r="B120" i="17"/>
  <c r="R119" i="17"/>
  <c r="M119" i="17"/>
  <c r="L119" i="17"/>
  <c r="K119" i="17"/>
  <c r="J119" i="17"/>
  <c r="I119" i="17"/>
  <c r="F119" i="17"/>
  <c r="E119" i="17"/>
  <c r="D119" i="17"/>
  <c r="C119" i="17"/>
  <c r="B119" i="17"/>
  <c r="R118" i="17"/>
  <c r="M118" i="17"/>
  <c r="L118" i="17"/>
  <c r="K118" i="17"/>
  <c r="J118" i="17"/>
  <c r="I118" i="17"/>
  <c r="F118" i="17"/>
  <c r="E118" i="17"/>
  <c r="D118" i="17"/>
  <c r="C118" i="17"/>
  <c r="B118" i="17"/>
  <c r="R117" i="17"/>
  <c r="M117" i="17"/>
  <c r="L117" i="17"/>
  <c r="K117" i="17"/>
  <c r="J117" i="17"/>
  <c r="I117" i="17"/>
  <c r="F117" i="17"/>
  <c r="E117" i="17"/>
  <c r="D117" i="17"/>
  <c r="C117" i="17"/>
  <c r="B117" i="17"/>
  <c r="R116" i="17"/>
  <c r="M116" i="17"/>
  <c r="L116" i="17"/>
  <c r="K116" i="17"/>
  <c r="J116" i="17"/>
  <c r="I116" i="17"/>
  <c r="F116" i="17"/>
  <c r="E116" i="17"/>
  <c r="D116" i="17"/>
  <c r="C116" i="17"/>
  <c r="B116" i="17"/>
  <c r="R115" i="17"/>
  <c r="Q115" i="17"/>
  <c r="M115" i="17"/>
  <c r="L115" i="17"/>
  <c r="K115" i="17"/>
  <c r="J115" i="17"/>
  <c r="I115" i="17"/>
  <c r="F115" i="17"/>
  <c r="E115" i="17"/>
  <c r="D115" i="17"/>
  <c r="C115" i="17"/>
  <c r="B115" i="17"/>
  <c r="R114" i="17"/>
  <c r="Q114" i="17"/>
  <c r="M114" i="17"/>
  <c r="L114" i="17"/>
  <c r="K114" i="17"/>
  <c r="I114" i="17"/>
  <c r="F114" i="17"/>
  <c r="E114" i="17"/>
  <c r="D114" i="17"/>
  <c r="C114" i="17"/>
  <c r="B114" i="17"/>
  <c r="R113" i="17"/>
  <c r="Q113" i="17"/>
  <c r="M113" i="17"/>
  <c r="L113" i="17"/>
  <c r="K113" i="17"/>
  <c r="I113" i="17"/>
  <c r="F113" i="17"/>
  <c r="E113" i="17"/>
  <c r="D113" i="17"/>
  <c r="C113" i="17"/>
  <c r="B113" i="17"/>
  <c r="R112" i="17"/>
  <c r="Q112" i="17"/>
  <c r="M112" i="17"/>
  <c r="L112" i="17"/>
  <c r="K112" i="17"/>
  <c r="I112" i="17"/>
  <c r="F112" i="17"/>
  <c r="E112" i="17"/>
  <c r="D112" i="17"/>
  <c r="C112" i="17"/>
  <c r="B112" i="17"/>
  <c r="R111" i="17"/>
  <c r="Q111" i="17"/>
  <c r="M111" i="17"/>
  <c r="L111" i="17"/>
  <c r="K111" i="17"/>
  <c r="I111" i="17"/>
  <c r="F111" i="17"/>
  <c r="E111" i="17"/>
  <c r="D111" i="17"/>
  <c r="C111" i="17"/>
  <c r="B111" i="17"/>
  <c r="R110" i="17"/>
  <c r="Q110" i="17"/>
  <c r="M110" i="17"/>
  <c r="L110" i="17"/>
  <c r="K110" i="17"/>
  <c r="I110" i="17"/>
  <c r="F110" i="17"/>
  <c r="E110" i="17"/>
  <c r="D110" i="17"/>
  <c r="C110" i="17"/>
  <c r="B110" i="17"/>
  <c r="R109" i="17"/>
  <c r="Q109" i="17"/>
  <c r="M109" i="17"/>
  <c r="L109" i="17"/>
  <c r="K109" i="17"/>
  <c r="I109" i="17"/>
  <c r="F109" i="17"/>
  <c r="E109" i="17"/>
  <c r="D109" i="17"/>
  <c r="C109" i="17"/>
  <c r="B109" i="17"/>
  <c r="R108" i="17"/>
  <c r="Q108" i="17"/>
  <c r="M108" i="17"/>
  <c r="L108" i="17"/>
  <c r="K108" i="17"/>
  <c r="I108" i="17"/>
  <c r="F108" i="17"/>
  <c r="E108" i="17"/>
  <c r="D108" i="17"/>
  <c r="C108" i="17"/>
  <c r="B108" i="17"/>
  <c r="R107" i="17"/>
  <c r="F107" i="17"/>
  <c r="C107" i="17"/>
  <c r="B107" i="17"/>
  <c r="R106" i="17"/>
  <c r="M106" i="17"/>
  <c r="L106" i="17"/>
  <c r="K106" i="17"/>
  <c r="I106" i="17"/>
  <c r="G106" i="17"/>
  <c r="F106" i="17"/>
  <c r="D106" i="17"/>
  <c r="C106" i="17"/>
  <c r="B106" i="17"/>
  <c r="R105" i="17"/>
  <c r="M105" i="17"/>
  <c r="L105" i="17"/>
  <c r="K105" i="17"/>
  <c r="I105" i="17"/>
  <c r="G105" i="17"/>
  <c r="F105" i="17"/>
  <c r="D105" i="17"/>
  <c r="C105" i="17"/>
  <c r="B105" i="17"/>
  <c r="R104" i="17"/>
  <c r="F104" i="17"/>
  <c r="C104" i="17"/>
  <c r="B104" i="17"/>
  <c r="R103" i="17"/>
  <c r="M103" i="17"/>
  <c r="L103" i="17"/>
  <c r="K103" i="17"/>
  <c r="I103" i="17"/>
  <c r="G103" i="17"/>
  <c r="F103" i="17"/>
  <c r="D103" i="17"/>
  <c r="C103" i="17"/>
  <c r="B103" i="17"/>
  <c r="R102" i="17"/>
  <c r="M102" i="17"/>
  <c r="L102" i="17"/>
  <c r="K102" i="17"/>
  <c r="I102" i="17"/>
  <c r="G102" i="17"/>
  <c r="F102" i="17"/>
  <c r="D102" i="17"/>
  <c r="C102" i="17"/>
  <c r="B102" i="17"/>
  <c r="R101" i="17"/>
  <c r="F101" i="17"/>
  <c r="C101" i="17"/>
  <c r="B101" i="17"/>
  <c r="R100" i="17"/>
  <c r="M100" i="17"/>
  <c r="L100" i="17"/>
  <c r="K100" i="17"/>
  <c r="I100" i="17"/>
  <c r="G100" i="17"/>
  <c r="F100" i="17"/>
  <c r="D100" i="17"/>
  <c r="C100" i="17"/>
  <c r="B100" i="17"/>
  <c r="R99" i="17"/>
  <c r="M99" i="17"/>
  <c r="L99" i="17"/>
  <c r="K99" i="17"/>
  <c r="I99" i="17"/>
  <c r="G99" i="17"/>
  <c r="F99" i="17"/>
  <c r="D99" i="17"/>
  <c r="C99" i="17"/>
  <c r="B99" i="17"/>
  <c r="R98" i="17"/>
  <c r="F98" i="17"/>
  <c r="C98" i="17"/>
  <c r="B98" i="17"/>
  <c r="R97" i="17"/>
  <c r="M97" i="17"/>
  <c r="L97" i="17"/>
  <c r="K97" i="17"/>
  <c r="I97" i="17"/>
  <c r="G97" i="17"/>
  <c r="F97" i="17"/>
  <c r="D97" i="17"/>
  <c r="C97" i="17"/>
  <c r="B97" i="17"/>
  <c r="R96" i="17"/>
  <c r="M96" i="17"/>
  <c r="L96" i="17"/>
  <c r="K96" i="17"/>
  <c r="I96" i="17"/>
  <c r="G96" i="17"/>
  <c r="F96" i="17"/>
  <c r="D96" i="17"/>
  <c r="C96" i="17"/>
  <c r="B96" i="17"/>
  <c r="R95" i="17"/>
  <c r="M95" i="17"/>
  <c r="L95" i="17"/>
  <c r="K95" i="17"/>
  <c r="I95" i="17"/>
  <c r="G95" i="17"/>
  <c r="F95" i="17"/>
  <c r="D95" i="17"/>
  <c r="C95" i="17"/>
  <c r="B95" i="17"/>
  <c r="R94" i="17"/>
  <c r="M94" i="17"/>
  <c r="L94" i="17"/>
  <c r="K94" i="17"/>
  <c r="I94" i="17"/>
  <c r="G94" i="17"/>
  <c r="F94" i="17"/>
  <c r="D94" i="17"/>
  <c r="C94" i="17"/>
  <c r="B94" i="17"/>
  <c r="R93" i="17"/>
  <c r="M93" i="17"/>
  <c r="L93" i="17"/>
  <c r="K93" i="17"/>
  <c r="I93" i="17"/>
  <c r="G93" i="17"/>
  <c r="F93" i="17"/>
  <c r="D93" i="17"/>
  <c r="C93" i="17"/>
  <c r="B93" i="17"/>
  <c r="R92" i="17"/>
  <c r="M92" i="17"/>
  <c r="L92" i="17"/>
  <c r="K92" i="17"/>
  <c r="I92" i="17"/>
  <c r="G92" i="17"/>
  <c r="F92" i="17"/>
  <c r="D92" i="17"/>
  <c r="C92" i="17"/>
  <c r="B92" i="17"/>
  <c r="R91" i="17"/>
  <c r="Q91" i="17"/>
  <c r="M91" i="17"/>
  <c r="L91" i="17"/>
  <c r="K91" i="17"/>
  <c r="I91" i="17"/>
  <c r="G91" i="17"/>
  <c r="F91" i="17"/>
  <c r="D91" i="17"/>
  <c r="C91" i="17"/>
  <c r="B91" i="17"/>
  <c r="R90" i="17"/>
  <c r="F90" i="17"/>
  <c r="C90" i="17"/>
  <c r="B90" i="17"/>
  <c r="R89" i="17"/>
  <c r="M89" i="17"/>
  <c r="L89" i="17"/>
  <c r="K89" i="17"/>
  <c r="I89" i="17"/>
  <c r="G89" i="17"/>
  <c r="F89" i="17"/>
  <c r="D89" i="17"/>
  <c r="C89" i="17"/>
  <c r="B89" i="17"/>
  <c r="R88" i="17"/>
  <c r="M88" i="17"/>
  <c r="L88" i="17"/>
  <c r="K88" i="17"/>
  <c r="I88" i="17"/>
  <c r="G88" i="17"/>
  <c r="F88" i="17"/>
  <c r="D88" i="17"/>
  <c r="C88" i="17"/>
  <c r="B88" i="17"/>
  <c r="R87" i="17"/>
  <c r="M87" i="17"/>
  <c r="L87" i="17"/>
  <c r="K87" i="17"/>
  <c r="I87" i="17"/>
  <c r="G87" i="17"/>
  <c r="F87" i="17"/>
  <c r="D87" i="17"/>
  <c r="C87" i="17"/>
  <c r="B87" i="17"/>
  <c r="R86" i="17"/>
  <c r="M86" i="17"/>
  <c r="L86" i="17"/>
  <c r="K86" i="17"/>
  <c r="I86" i="17"/>
  <c r="G86" i="17"/>
  <c r="F86" i="17"/>
  <c r="D86" i="17"/>
  <c r="C86" i="17"/>
  <c r="B86" i="17"/>
  <c r="R85" i="17"/>
  <c r="M85" i="17"/>
  <c r="L85" i="17"/>
  <c r="K85" i="17"/>
  <c r="I85" i="17"/>
  <c r="G85" i="17"/>
  <c r="F85" i="17"/>
  <c r="D85" i="17"/>
  <c r="C85" i="17"/>
  <c r="B85" i="17"/>
  <c r="R84" i="17"/>
  <c r="M84" i="17"/>
  <c r="L84" i="17"/>
  <c r="K84" i="17"/>
  <c r="I84" i="17"/>
  <c r="G84" i="17"/>
  <c r="F84" i="17"/>
  <c r="D84" i="17"/>
  <c r="C84" i="17"/>
  <c r="B84" i="17"/>
  <c r="R83" i="17"/>
  <c r="F83" i="17"/>
  <c r="C83" i="17"/>
  <c r="B83" i="17"/>
  <c r="R82" i="17"/>
  <c r="M82" i="17"/>
  <c r="L82" i="17"/>
  <c r="K82" i="17"/>
  <c r="I82" i="17"/>
  <c r="G82" i="17"/>
  <c r="F82" i="17"/>
  <c r="D82" i="17"/>
  <c r="C82" i="17"/>
  <c r="B82" i="17"/>
  <c r="R81" i="17"/>
  <c r="M81" i="17"/>
  <c r="L81" i="17"/>
  <c r="K81" i="17"/>
  <c r="I81" i="17"/>
  <c r="G81" i="17"/>
  <c r="F81" i="17"/>
  <c r="D81" i="17"/>
  <c r="C81" i="17"/>
  <c r="B81" i="17"/>
  <c r="R80" i="17"/>
  <c r="M80" i="17"/>
  <c r="L80" i="17"/>
  <c r="K80" i="17"/>
  <c r="I80" i="17"/>
  <c r="G80" i="17"/>
  <c r="F80" i="17"/>
  <c r="D80" i="17"/>
  <c r="C80" i="17"/>
  <c r="B80" i="17"/>
  <c r="R79" i="17"/>
  <c r="M79" i="17"/>
  <c r="L79" i="17"/>
  <c r="K79" i="17"/>
  <c r="I79" i="17"/>
  <c r="G79" i="17"/>
  <c r="F79" i="17"/>
  <c r="D79" i="17"/>
  <c r="C79" i="17"/>
  <c r="B79" i="17"/>
  <c r="R78" i="17"/>
  <c r="F78" i="17"/>
  <c r="C78" i="17"/>
  <c r="B78" i="17"/>
  <c r="R77" i="17"/>
  <c r="M77" i="17"/>
  <c r="L77" i="17"/>
  <c r="K77" i="17"/>
  <c r="I77" i="17"/>
  <c r="G77" i="17"/>
  <c r="F77" i="17"/>
  <c r="D77" i="17"/>
  <c r="C77" i="17"/>
  <c r="B77" i="17"/>
  <c r="R76" i="17"/>
  <c r="M76" i="17"/>
  <c r="L76" i="17"/>
  <c r="K76" i="17"/>
  <c r="I76" i="17"/>
  <c r="G76" i="17"/>
  <c r="F76" i="17"/>
  <c r="D76" i="17"/>
  <c r="C76" i="17"/>
  <c r="B76" i="17"/>
  <c r="R75" i="17"/>
  <c r="M75" i="17"/>
  <c r="L75" i="17"/>
  <c r="K75" i="17"/>
  <c r="I75" i="17"/>
  <c r="G75" i="17"/>
  <c r="F75" i="17"/>
  <c r="D75" i="17"/>
  <c r="C75" i="17"/>
  <c r="B75" i="17"/>
  <c r="R74" i="17"/>
  <c r="M74" i="17"/>
  <c r="L74" i="17"/>
  <c r="K74" i="17"/>
  <c r="I74" i="17"/>
  <c r="G74" i="17"/>
  <c r="F74" i="17"/>
  <c r="D74" i="17"/>
  <c r="C74" i="17"/>
  <c r="B74" i="17"/>
  <c r="R73" i="17"/>
  <c r="M73" i="17"/>
  <c r="L73" i="17"/>
  <c r="K73" i="17"/>
  <c r="I73" i="17"/>
  <c r="G73" i="17"/>
  <c r="F73" i="17"/>
  <c r="D73" i="17"/>
  <c r="C73" i="17"/>
  <c r="B73" i="17"/>
  <c r="R72" i="17"/>
  <c r="M72" i="17"/>
  <c r="L72" i="17"/>
  <c r="K72" i="17"/>
  <c r="I72" i="17"/>
  <c r="G72" i="17"/>
  <c r="F72" i="17"/>
  <c r="D72" i="17"/>
  <c r="C72" i="17"/>
  <c r="B72" i="17"/>
  <c r="R71" i="17"/>
  <c r="Q71" i="17"/>
  <c r="F71" i="17"/>
  <c r="C71" i="17"/>
  <c r="B71" i="17"/>
  <c r="R70" i="17"/>
  <c r="Q70" i="17"/>
  <c r="M70" i="17"/>
  <c r="L70" i="17"/>
  <c r="K70" i="17"/>
  <c r="I70" i="17"/>
  <c r="G70" i="17"/>
  <c r="F70" i="17"/>
  <c r="D70" i="17"/>
  <c r="C70" i="17"/>
  <c r="B70" i="17"/>
  <c r="R69" i="17"/>
  <c r="Q69" i="17"/>
  <c r="M69" i="17"/>
  <c r="L69" i="17"/>
  <c r="K69" i="17"/>
  <c r="I69" i="17"/>
  <c r="G69" i="17"/>
  <c r="F69" i="17"/>
  <c r="D69" i="17"/>
  <c r="C69" i="17"/>
  <c r="B69" i="17"/>
  <c r="R68" i="17"/>
  <c r="Q68" i="17"/>
  <c r="M68" i="17"/>
  <c r="L68" i="17"/>
  <c r="K68" i="17"/>
  <c r="I68" i="17"/>
  <c r="G68" i="17"/>
  <c r="F68" i="17"/>
  <c r="D68" i="17"/>
  <c r="C68" i="17"/>
  <c r="B68" i="17"/>
  <c r="R67" i="17"/>
  <c r="Q67" i="17"/>
  <c r="M67" i="17"/>
  <c r="L67" i="17"/>
  <c r="K67" i="17"/>
  <c r="I67" i="17"/>
  <c r="G67" i="17"/>
  <c r="F67" i="17"/>
  <c r="D67" i="17"/>
  <c r="C67" i="17"/>
  <c r="B67" i="17"/>
  <c r="R66" i="17"/>
  <c r="F66" i="17"/>
  <c r="C66" i="17"/>
  <c r="B66" i="17"/>
  <c r="R65" i="17"/>
  <c r="M65" i="17"/>
  <c r="L65" i="17"/>
  <c r="K65" i="17"/>
  <c r="I65" i="17"/>
  <c r="G65" i="17"/>
  <c r="F65" i="17"/>
  <c r="D65" i="17"/>
  <c r="C65" i="17"/>
  <c r="B65" i="17"/>
  <c r="R64" i="17"/>
  <c r="M64" i="17"/>
  <c r="L64" i="17"/>
  <c r="K64" i="17"/>
  <c r="I64" i="17"/>
  <c r="G64" i="17"/>
  <c r="F64" i="17"/>
  <c r="D64" i="17"/>
  <c r="C64" i="17"/>
  <c r="B64" i="17"/>
  <c r="R63" i="17"/>
  <c r="M63" i="17"/>
  <c r="L63" i="17"/>
  <c r="K63" i="17"/>
  <c r="I63" i="17"/>
  <c r="G63" i="17"/>
  <c r="F63" i="17"/>
  <c r="D63" i="17"/>
  <c r="C63" i="17"/>
  <c r="B63" i="17"/>
  <c r="R62" i="17"/>
  <c r="M62" i="17"/>
  <c r="L62" i="17"/>
  <c r="K62" i="17"/>
  <c r="I62" i="17"/>
  <c r="G62" i="17"/>
  <c r="F62" i="17"/>
  <c r="D62" i="17"/>
  <c r="C62" i="17"/>
  <c r="B62" i="17"/>
  <c r="R61" i="17"/>
  <c r="M61" i="17"/>
  <c r="L61" i="17"/>
  <c r="K61" i="17"/>
  <c r="I61" i="17"/>
  <c r="G61" i="17"/>
  <c r="F61" i="17"/>
  <c r="D61" i="17"/>
  <c r="C61" i="17"/>
  <c r="B61" i="17"/>
  <c r="R60" i="17"/>
  <c r="M60" i="17"/>
  <c r="L60" i="17"/>
  <c r="K60" i="17"/>
  <c r="I60" i="17"/>
  <c r="G60" i="17"/>
  <c r="F60" i="17"/>
  <c r="D60" i="17"/>
  <c r="C60" i="17"/>
  <c r="B60" i="17"/>
  <c r="R59" i="17"/>
  <c r="F59" i="17"/>
  <c r="C59" i="17"/>
  <c r="B59" i="17"/>
  <c r="R58" i="17"/>
  <c r="M58" i="17"/>
  <c r="L58" i="17"/>
  <c r="K58" i="17"/>
  <c r="I58" i="17"/>
  <c r="G58" i="17"/>
  <c r="F58" i="17"/>
  <c r="D58" i="17"/>
  <c r="C58" i="17"/>
  <c r="B58" i="17"/>
  <c r="R57" i="17"/>
  <c r="M57" i="17"/>
  <c r="L57" i="17"/>
  <c r="K57" i="17"/>
  <c r="I57" i="17"/>
  <c r="G57" i="17"/>
  <c r="F57" i="17"/>
  <c r="D57" i="17"/>
  <c r="C57" i="17"/>
  <c r="B57" i="17"/>
  <c r="R56" i="17"/>
  <c r="M56" i="17"/>
  <c r="L56" i="17"/>
  <c r="K56" i="17"/>
  <c r="I56" i="17"/>
  <c r="G56" i="17"/>
  <c r="F56" i="17"/>
  <c r="D56" i="17"/>
  <c r="C56" i="17"/>
  <c r="B56" i="17"/>
  <c r="R55" i="17"/>
  <c r="M55" i="17"/>
  <c r="L55" i="17"/>
  <c r="K55" i="17"/>
  <c r="I55" i="17"/>
  <c r="G55" i="17"/>
  <c r="F55" i="17"/>
  <c r="D55" i="17"/>
  <c r="C55" i="17"/>
  <c r="B55" i="17"/>
  <c r="R54" i="17"/>
  <c r="F54" i="17"/>
  <c r="C54" i="17"/>
  <c r="B54" i="17"/>
  <c r="R53" i="17"/>
  <c r="M53" i="17"/>
  <c r="L53" i="17"/>
  <c r="K53" i="17"/>
  <c r="I53" i="17"/>
  <c r="G53" i="17"/>
  <c r="F53" i="17"/>
  <c r="D53" i="17"/>
  <c r="C53" i="17"/>
  <c r="B53" i="17"/>
  <c r="R52" i="17"/>
  <c r="M52" i="17"/>
  <c r="L52" i="17"/>
  <c r="K52" i="17"/>
  <c r="I52" i="17"/>
  <c r="G52" i="17"/>
  <c r="F52" i="17"/>
  <c r="D52" i="17"/>
  <c r="C52" i="17"/>
  <c r="B52" i="17"/>
  <c r="R51" i="17"/>
  <c r="M51" i="17"/>
  <c r="L51" i="17"/>
  <c r="K51" i="17"/>
  <c r="I51" i="17"/>
  <c r="G51" i="17"/>
  <c r="F51" i="17"/>
  <c r="D51" i="17"/>
  <c r="C51" i="17"/>
  <c r="B51" i="17"/>
  <c r="R50" i="17"/>
  <c r="M50" i="17"/>
  <c r="L50" i="17"/>
  <c r="K50" i="17"/>
  <c r="I50" i="17"/>
  <c r="G50" i="17"/>
  <c r="F50" i="17"/>
  <c r="D50" i="17"/>
  <c r="C50" i="17"/>
  <c r="B50" i="17"/>
  <c r="R49" i="17"/>
  <c r="M49" i="17"/>
  <c r="L49" i="17"/>
  <c r="K49" i="17"/>
  <c r="I49" i="17"/>
  <c r="G49" i="17"/>
  <c r="F49" i="17"/>
  <c r="D49" i="17"/>
  <c r="C49" i="17"/>
  <c r="B49" i="17"/>
  <c r="R48" i="17"/>
  <c r="M48" i="17"/>
  <c r="L48" i="17"/>
  <c r="K48" i="17"/>
  <c r="I48" i="17"/>
  <c r="G48" i="17"/>
  <c r="F48" i="17"/>
  <c r="D48" i="17"/>
  <c r="C48" i="17"/>
  <c r="B48" i="17"/>
  <c r="R47" i="17"/>
  <c r="F47" i="17"/>
  <c r="C47" i="17"/>
  <c r="B47" i="17"/>
  <c r="R46" i="17"/>
  <c r="M46" i="17"/>
  <c r="L46" i="17"/>
  <c r="K46" i="17"/>
  <c r="I46" i="17"/>
  <c r="G46" i="17"/>
  <c r="F46" i="17"/>
  <c r="D46" i="17"/>
  <c r="C46" i="17"/>
  <c r="B46" i="17"/>
  <c r="R45" i="17"/>
  <c r="M45" i="17"/>
  <c r="L45" i="17"/>
  <c r="K45" i="17"/>
  <c r="I45" i="17"/>
  <c r="G45" i="17"/>
  <c r="F45" i="17"/>
  <c r="D45" i="17"/>
  <c r="C45" i="17"/>
  <c r="B45" i="17"/>
  <c r="R44" i="17"/>
  <c r="M44" i="17"/>
  <c r="L44" i="17"/>
  <c r="K44" i="17"/>
  <c r="I44" i="17"/>
  <c r="G44" i="17"/>
  <c r="F44" i="17"/>
  <c r="D44" i="17"/>
  <c r="C44" i="17"/>
  <c r="B44" i="17"/>
  <c r="R43" i="17"/>
  <c r="M43" i="17"/>
  <c r="L43" i="17"/>
  <c r="K43" i="17"/>
  <c r="I43" i="17"/>
  <c r="G43" i="17"/>
  <c r="F43" i="17"/>
  <c r="D43" i="17"/>
  <c r="C43" i="17"/>
  <c r="B43" i="17"/>
  <c r="R42" i="17"/>
  <c r="M42" i="17"/>
  <c r="L42" i="17"/>
  <c r="K42" i="17"/>
  <c r="I42" i="17"/>
  <c r="G42" i="17"/>
  <c r="F42" i="17"/>
  <c r="D42" i="17"/>
  <c r="C42" i="17"/>
  <c r="B42" i="17"/>
  <c r="R41" i="17"/>
  <c r="M41" i="17"/>
  <c r="L41" i="17"/>
  <c r="K41" i="17"/>
  <c r="I41" i="17"/>
  <c r="G41" i="17"/>
  <c r="F41" i="17"/>
  <c r="D41" i="17"/>
  <c r="C41" i="17"/>
  <c r="B41" i="17"/>
  <c r="R40" i="17"/>
  <c r="F40" i="17"/>
  <c r="C40" i="17"/>
  <c r="B40" i="17"/>
  <c r="R39" i="17"/>
  <c r="M39" i="17"/>
  <c r="L39" i="17"/>
  <c r="K39" i="17"/>
  <c r="I39" i="17"/>
  <c r="G39" i="17"/>
  <c r="F39" i="17"/>
  <c r="D39" i="17"/>
  <c r="C39" i="17"/>
  <c r="B39" i="17"/>
  <c r="R38" i="17"/>
  <c r="M38" i="17"/>
  <c r="L38" i="17"/>
  <c r="K38" i="17"/>
  <c r="I38" i="17"/>
  <c r="G38" i="17"/>
  <c r="F38" i="17"/>
  <c r="D38" i="17"/>
  <c r="C38" i="17"/>
  <c r="B38" i="17"/>
  <c r="R37" i="17"/>
  <c r="M37" i="17"/>
  <c r="L37" i="17"/>
  <c r="K37" i="17"/>
  <c r="I37" i="17"/>
  <c r="G37" i="17"/>
  <c r="F37" i="17"/>
  <c r="D37" i="17"/>
  <c r="C37" i="17"/>
  <c r="B37" i="17"/>
  <c r="R36" i="17"/>
  <c r="M36" i="17"/>
  <c r="L36" i="17"/>
  <c r="K36" i="17"/>
  <c r="I36" i="17"/>
  <c r="G36" i="17"/>
  <c r="F36" i="17"/>
  <c r="D36" i="17"/>
  <c r="C36" i="17"/>
  <c r="B36" i="17"/>
  <c r="R35" i="17"/>
  <c r="M35" i="17"/>
  <c r="L35" i="17"/>
  <c r="K35" i="17"/>
  <c r="I35" i="17"/>
  <c r="G35" i="17"/>
  <c r="F35" i="17"/>
  <c r="D35" i="17"/>
  <c r="C35" i="17"/>
  <c r="B35" i="17"/>
  <c r="R34" i="17"/>
  <c r="M34" i="17"/>
  <c r="L34" i="17"/>
  <c r="K34" i="17"/>
  <c r="I34" i="17"/>
  <c r="G34" i="17"/>
  <c r="F34" i="17"/>
  <c r="D34" i="17"/>
  <c r="C34" i="17"/>
  <c r="B34" i="17"/>
  <c r="R33" i="17"/>
  <c r="F33" i="17"/>
  <c r="C33" i="17"/>
  <c r="B33" i="17"/>
  <c r="R32" i="17"/>
  <c r="M32" i="17"/>
  <c r="L32" i="17"/>
  <c r="K32" i="17"/>
  <c r="I32" i="17"/>
  <c r="G32" i="17"/>
  <c r="F32" i="17"/>
  <c r="D32" i="17"/>
  <c r="C32" i="17"/>
  <c r="B32" i="17"/>
  <c r="R31" i="17"/>
  <c r="M31" i="17"/>
  <c r="L31" i="17"/>
  <c r="K31" i="17"/>
  <c r="I31" i="17"/>
  <c r="G31" i="17"/>
  <c r="F31" i="17"/>
  <c r="D31" i="17"/>
  <c r="C31" i="17"/>
  <c r="B31" i="17"/>
  <c r="R30" i="17"/>
  <c r="M30" i="17"/>
  <c r="L30" i="17"/>
  <c r="K30" i="17"/>
  <c r="I30" i="17"/>
  <c r="G30" i="17"/>
  <c r="F30" i="17"/>
  <c r="D30" i="17"/>
  <c r="C30" i="17"/>
  <c r="B30" i="17"/>
  <c r="R29" i="17"/>
  <c r="M29" i="17"/>
  <c r="L29" i="17"/>
  <c r="K29" i="17"/>
  <c r="I29" i="17"/>
  <c r="G29" i="17"/>
  <c r="F29" i="17"/>
  <c r="D29" i="17"/>
  <c r="C29" i="17"/>
  <c r="B29" i="17"/>
  <c r="R28" i="17"/>
  <c r="M28" i="17"/>
  <c r="L28" i="17"/>
  <c r="K28" i="17"/>
  <c r="I28" i="17"/>
  <c r="G28" i="17"/>
  <c r="F28" i="17"/>
  <c r="D28" i="17"/>
  <c r="C28" i="17"/>
  <c r="B28" i="17"/>
  <c r="R27" i="17"/>
  <c r="M27" i="17"/>
  <c r="L27" i="17"/>
  <c r="K27" i="17"/>
  <c r="I27" i="17"/>
  <c r="G27" i="17"/>
  <c r="F27" i="17"/>
  <c r="D27" i="17"/>
  <c r="C27" i="17"/>
  <c r="B27" i="17"/>
  <c r="R26" i="17"/>
  <c r="F26" i="17"/>
  <c r="C26" i="17"/>
  <c r="B26" i="17"/>
  <c r="R25" i="17"/>
  <c r="M25" i="17"/>
  <c r="L25" i="17"/>
  <c r="K25" i="17"/>
  <c r="J25" i="17"/>
  <c r="I25" i="17"/>
  <c r="G25" i="17"/>
  <c r="F25" i="17"/>
  <c r="D25" i="17"/>
  <c r="C25" i="17"/>
  <c r="B25" i="17"/>
  <c r="R24" i="17"/>
  <c r="M24" i="17"/>
  <c r="L24" i="17"/>
  <c r="K24" i="17"/>
  <c r="J24" i="17"/>
  <c r="I24" i="17"/>
  <c r="G24" i="17"/>
  <c r="F24" i="17"/>
  <c r="D24" i="17"/>
  <c r="C24" i="17"/>
  <c r="B24" i="17"/>
  <c r="R23" i="17"/>
  <c r="M23" i="17"/>
  <c r="L23" i="17"/>
  <c r="K23" i="17"/>
  <c r="J23" i="17"/>
  <c r="I23" i="17"/>
  <c r="G23" i="17"/>
  <c r="F23" i="17"/>
  <c r="D23" i="17"/>
  <c r="C23" i="17"/>
  <c r="B23" i="17"/>
  <c r="R22" i="17"/>
  <c r="M22" i="17"/>
  <c r="L22" i="17"/>
  <c r="K22" i="17"/>
  <c r="J22" i="17"/>
  <c r="I22" i="17"/>
  <c r="H22" i="17"/>
  <c r="G22" i="17"/>
  <c r="F22" i="17"/>
  <c r="D22" i="17"/>
  <c r="C22" i="17"/>
  <c r="B22" i="17"/>
  <c r="R21" i="17"/>
  <c r="M21" i="17"/>
  <c r="L21" i="17"/>
  <c r="K21" i="17"/>
  <c r="J21" i="17"/>
  <c r="I21" i="17"/>
  <c r="H21" i="17"/>
  <c r="G21" i="17"/>
  <c r="F21" i="17"/>
  <c r="D21" i="17"/>
  <c r="C21" i="17"/>
  <c r="B21" i="17"/>
  <c r="R20" i="17"/>
  <c r="Q20" i="17"/>
  <c r="M20" i="17"/>
  <c r="L20" i="17"/>
  <c r="K20" i="17"/>
  <c r="J20" i="17"/>
  <c r="I20" i="17"/>
  <c r="G20" i="17"/>
  <c r="F20" i="17"/>
  <c r="D20" i="17"/>
  <c r="C20" i="17"/>
  <c r="B20" i="17"/>
  <c r="R19" i="17"/>
  <c r="Q19" i="17"/>
  <c r="F19" i="17"/>
  <c r="C19" i="17"/>
  <c r="B19" i="17"/>
  <c r="R18" i="17"/>
  <c r="Q18" i="17"/>
  <c r="M18" i="17"/>
  <c r="L18" i="17"/>
  <c r="K18" i="17"/>
  <c r="I18" i="17"/>
  <c r="G18" i="17"/>
  <c r="F18" i="17"/>
  <c r="D18" i="17"/>
  <c r="C18" i="17"/>
  <c r="B18" i="17"/>
  <c r="R17" i="17"/>
  <c r="Q17" i="17"/>
  <c r="M17" i="17"/>
  <c r="L17" i="17"/>
  <c r="K17" i="17"/>
  <c r="I17" i="17"/>
  <c r="G17" i="17"/>
  <c r="F17" i="17"/>
  <c r="D17" i="17"/>
  <c r="C17" i="17"/>
  <c r="B17" i="17"/>
  <c r="R16" i="17"/>
  <c r="Q16" i="17"/>
  <c r="M16" i="17"/>
  <c r="L16" i="17"/>
  <c r="K16" i="17"/>
  <c r="I16" i="17"/>
  <c r="G16" i="17"/>
  <c r="F16" i="17"/>
  <c r="D16" i="17"/>
  <c r="C16" i="17"/>
  <c r="B16" i="17"/>
  <c r="R15" i="17"/>
  <c r="Q15" i="17"/>
  <c r="M15" i="17"/>
  <c r="L15" i="17"/>
  <c r="K15" i="17"/>
  <c r="I15" i="17"/>
  <c r="G15" i="17"/>
  <c r="F15" i="17"/>
  <c r="D15" i="17"/>
  <c r="C15" i="17"/>
  <c r="B15" i="17"/>
  <c r="R14" i="17"/>
  <c r="Q14" i="17"/>
  <c r="M14" i="17"/>
  <c r="L14" i="17"/>
  <c r="K14" i="17"/>
  <c r="I14" i="17"/>
  <c r="G14" i="17"/>
  <c r="F14" i="17"/>
  <c r="D14" i="17"/>
  <c r="C14" i="17"/>
  <c r="B14" i="17"/>
  <c r="R13" i="17"/>
  <c r="Q13" i="17"/>
  <c r="M13" i="17"/>
  <c r="L13" i="17"/>
  <c r="K13" i="17"/>
  <c r="I13" i="17"/>
  <c r="G13" i="17"/>
  <c r="F13" i="17"/>
  <c r="D13" i="17"/>
  <c r="C13" i="17"/>
  <c r="B13" i="17"/>
  <c r="E8" i="17"/>
  <c r="Q260" i="15"/>
  <c r="Q247" i="15"/>
  <c r="Q246" i="15"/>
  <c r="Q245" i="15"/>
  <c r="Q244" i="15"/>
  <c r="Q202" i="15"/>
  <c r="Q201" i="15"/>
  <c r="Q200" i="15"/>
  <c r="Q199" i="15"/>
  <c r="Q198" i="15"/>
  <c r="Q197" i="15"/>
  <c r="Q196" i="15"/>
  <c r="Q175" i="15"/>
  <c r="Q162" i="15"/>
  <c r="Q161" i="15"/>
  <c r="Q160" i="15"/>
  <c r="Q159" i="15"/>
  <c r="Q117" i="15"/>
  <c r="Q116" i="15"/>
  <c r="Q115" i="15"/>
  <c r="Q114" i="15"/>
  <c r="Q113" i="15"/>
  <c r="Q112" i="15"/>
  <c r="Q111" i="15"/>
  <c r="N110" i="15"/>
  <c r="M110" i="15"/>
  <c r="L110" i="15"/>
  <c r="K110" i="15"/>
  <c r="I110" i="15"/>
  <c r="H110" i="15"/>
  <c r="O110" i="15" s="1"/>
  <c r="G110" i="15"/>
  <c r="D110" i="15"/>
  <c r="O109" i="15"/>
  <c r="H109" i="15"/>
  <c r="E109" i="15"/>
  <c r="H108" i="15"/>
  <c r="E108" i="15"/>
  <c r="E110" i="15" s="1"/>
  <c r="N107" i="15"/>
  <c r="M107" i="15"/>
  <c r="L107" i="15"/>
  <c r="K107" i="15"/>
  <c r="I107" i="15"/>
  <c r="G107" i="15"/>
  <c r="D107" i="15"/>
  <c r="O106" i="15"/>
  <c r="H106" i="15"/>
  <c r="E106" i="15"/>
  <c r="H105" i="15"/>
  <c r="E105" i="15"/>
  <c r="N104" i="15"/>
  <c r="M104" i="15"/>
  <c r="L104" i="15"/>
  <c r="K104" i="15"/>
  <c r="I104" i="15"/>
  <c r="G104" i="15"/>
  <c r="D104" i="15"/>
  <c r="H103" i="15"/>
  <c r="E103" i="15"/>
  <c r="O103" i="15" s="1"/>
  <c r="H102" i="15"/>
  <c r="E102" i="15"/>
  <c r="E104" i="15" s="1"/>
  <c r="M101" i="15"/>
  <c r="L101" i="15"/>
  <c r="K101" i="15"/>
  <c r="I101" i="15"/>
  <c r="G101" i="15"/>
  <c r="D101" i="15"/>
  <c r="H100" i="15"/>
  <c r="O100" i="15" s="1"/>
  <c r="N100" i="15" s="1"/>
  <c r="E100" i="15"/>
  <c r="O99" i="15"/>
  <c r="N99" i="15" s="1"/>
  <c r="H99" i="15"/>
  <c r="E99" i="15"/>
  <c r="H98" i="15"/>
  <c r="O98" i="15" s="1"/>
  <c r="N98" i="15" s="1"/>
  <c r="E98" i="15"/>
  <c r="O97" i="15"/>
  <c r="N97" i="15" s="1"/>
  <c r="H97" i="15"/>
  <c r="E97" i="15"/>
  <c r="H96" i="15"/>
  <c r="E96" i="15"/>
  <c r="O95" i="15"/>
  <c r="N95" i="15"/>
  <c r="H95" i="15"/>
  <c r="E95" i="15"/>
  <c r="H94" i="15"/>
  <c r="E94" i="15"/>
  <c r="E101" i="15" s="1"/>
  <c r="N93" i="15"/>
  <c r="M93" i="15"/>
  <c r="L93" i="15"/>
  <c r="K93" i="15"/>
  <c r="I93" i="15"/>
  <c r="G93" i="15"/>
  <c r="E93" i="15"/>
  <c r="D93" i="15"/>
  <c r="H92" i="15"/>
  <c r="O92" i="15" s="1"/>
  <c r="E92" i="15"/>
  <c r="H91" i="15"/>
  <c r="E91" i="15"/>
  <c r="O91" i="15" s="1"/>
  <c r="O90" i="15"/>
  <c r="H90" i="15"/>
  <c r="E90" i="15"/>
  <c r="O89" i="15"/>
  <c r="H89" i="15"/>
  <c r="E89" i="15"/>
  <c r="H88" i="15"/>
  <c r="E88" i="15"/>
  <c r="H87" i="15"/>
  <c r="E87" i="15"/>
  <c r="O87" i="15" s="1"/>
  <c r="M86" i="15"/>
  <c r="L86" i="15"/>
  <c r="K86" i="15"/>
  <c r="I86" i="15"/>
  <c r="G86" i="15"/>
  <c r="D86" i="15"/>
  <c r="H85" i="15"/>
  <c r="O85" i="15" s="1"/>
  <c r="N85" i="15" s="1"/>
  <c r="E85" i="15"/>
  <c r="H84" i="15"/>
  <c r="E84" i="15"/>
  <c r="H83" i="15"/>
  <c r="O83" i="15" s="1"/>
  <c r="N83" i="15" s="1"/>
  <c r="E83" i="15"/>
  <c r="H82" i="15"/>
  <c r="E82" i="15"/>
  <c r="E86" i="15" s="1"/>
  <c r="N81" i="15"/>
  <c r="M81" i="15"/>
  <c r="L81" i="15"/>
  <c r="K81" i="15"/>
  <c r="I81" i="15"/>
  <c r="G81" i="15"/>
  <c r="D81" i="15"/>
  <c r="O80" i="15"/>
  <c r="H80" i="15"/>
  <c r="E80" i="15"/>
  <c r="H79" i="15"/>
  <c r="E79" i="15"/>
  <c r="O79" i="15" s="1"/>
  <c r="H78" i="15"/>
  <c r="E78" i="15"/>
  <c r="H77" i="15"/>
  <c r="O77" i="15" s="1"/>
  <c r="E77" i="15"/>
  <c r="H76" i="15"/>
  <c r="O76" i="15" s="1"/>
  <c r="E76" i="15"/>
  <c r="H75" i="15"/>
  <c r="E75" i="15"/>
  <c r="M74" i="15"/>
  <c r="L74" i="15"/>
  <c r="K74" i="15"/>
  <c r="I74" i="15"/>
  <c r="G74" i="15"/>
  <c r="D74" i="15"/>
  <c r="Q73" i="15"/>
  <c r="N73" i="15"/>
  <c r="H73" i="15"/>
  <c r="O73" i="15" s="1"/>
  <c r="E73" i="15"/>
  <c r="H72" i="15"/>
  <c r="O72" i="15" s="1"/>
  <c r="E72" i="15"/>
  <c r="O71" i="15"/>
  <c r="H71" i="15"/>
  <c r="E71" i="15"/>
  <c r="H70" i="15"/>
  <c r="E70" i="15"/>
  <c r="E74" i="15" s="1"/>
  <c r="N69" i="15"/>
  <c r="M69" i="15"/>
  <c r="L69" i="15"/>
  <c r="K69" i="15"/>
  <c r="I69" i="15"/>
  <c r="G69" i="15"/>
  <c r="D69" i="15"/>
  <c r="O68" i="15"/>
  <c r="H68" i="15"/>
  <c r="E68" i="15"/>
  <c r="H67" i="15"/>
  <c r="O67" i="15" s="1"/>
  <c r="E67" i="15"/>
  <c r="H66" i="15"/>
  <c r="E66" i="15"/>
  <c r="H65" i="15"/>
  <c r="O65" i="15" s="1"/>
  <c r="E65" i="15"/>
  <c r="O64" i="15"/>
  <c r="H64" i="15"/>
  <c r="E64" i="15"/>
  <c r="H63" i="15"/>
  <c r="O63" i="15" s="1"/>
  <c r="E63" i="15"/>
  <c r="N62" i="15"/>
  <c r="M62" i="15"/>
  <c r="L62" i="15"/>
  <c r="K62" i="15"/>
  <c r="I62" i="15"/>
  <c r="G62" i="15"/>
  <c r="D62" i="15"/>
  <c r="O61" i="15"/>
  <c r="H61" i="15"/>
  <c r="E61" i="15"/>
  <c r="H60" i="15"/>
  <c r="E60" i="15"/>
  <c r="H59" i="15"/>
  <c r="E59" i="15"/>
  <c r="O58" i="15"/>
  <c r="H58" i="15"/>
  <c r="E58" i="15"/>
  <c r="N57" i="15"/>
  <c r="M57" i="15"/>
  <c r="L57" i="15"/>
  <c r="K57" i="15"/>
  <c r="I57" i="15"/>
  <c r="G57" i="15"/>
  <c r="D57" i="15"/>
  <c r="H56" i="15"/>
  <c r="E56" i="15"/>
  <c r="O56" i="15" s="1"/>
  <c r="O55" i="15"/>
  <c r="H55" i="15"/>
  <c r="E55" i="15"/>
  <c r="O54" i="15"/>
  <c r="H54" i="15"/>
  <c r="E54" i="15"/>
  <c r="H53" i="15"/>
  <c r="E53" i="15"/>
  <c r="H52" i="15"/>
  <c r="E52" i="15"/>
  <c r="E57" i="15" s="1"/>
  <c r="H51" i="15"/>
  <c r="E51" i="15"/>
  <c r="N50" i="15"/>
  <c r="M50" i="15"/>
  <c r="L50" i="15"/>
  <c r="K50" i="15"/>
  <c r="I50" i="15"/>
  <c r="G50" i="15"/>
  <c r="D50" i="15"/>
  <c r="H49" i="15"/>
  <c r="E49" i="15"/>
  <c r="H48" i="15"/>
  <c r="O48" i="15" s="1"/>
  <c r="E48" i="15"/>
  <c r="H47" i="15"/>
  <c r="O47" i="15" s="1"/>
  <c r="E47" i="15"/>
  <c r="H46" i="15"/>
  <c r="O46" i="15" s="1"/>
  <c r="E46" i="15"/>
  <c r="H45" i="15"/>
  <c r="E45" i="15"/>
  <c r="O45" i="15" s="1"/>
  <c r="O44" i="15"/>
  <c r="H44" i="15"/>
  <c r="E44" i="15"/>
  <c r="M43" i="15"/>
  <c r="L43" i="15"/>
  <c r="K43" i="15"/>
  <c r="I43" i="15"/>
  <c r="G43" i="15"/>
  <c r="D43" i="15"/>
  <c r="H42" i="15"/>
  <c r="E42" i="15"/>
  <c r="O42" i="15" s="1"/>
  <c r="N42" i="15" s="1"/>
  <c r="H41" i="15"/>
  <c r="O41" i="15" s="1"/>
  <c r="N41" i="15" s="1"/>
  <c r="E41" i="15"/>
  <c r="O40" i="15"/>
  <c r="N40" i="15" s="1"/>
  <c r="H40" i="15"/>
  <c r="E40" i="15"/>
  <c r="E43" i="15" s="1"/>
  <c r="H39" i="15"/>
  <c r="O39" i="15" s="1"/>
  <c r="N39" i="15" s="1"/>
  <c r="E39" i="15"/>
  <c r="H38" i="15"/>
  <c r="E38" i="15"/>
  <c r="H37" i="15"/>
  <c r="E37" i="15"/>
  <c r="N36" i="15"/>
  <c r="M36" i="15"/>
  <c r="L36" i="15"/>
  <c r="K36" i="15"/>
  <c r="I36" i="15"/>
  <c r="G36" i="15"/>
  <c r="D36" i="15"/>
  <c r="H35" i="15"/>
  <c r="O35" i="15" s="1"/>
  <c r="E35" i="15"/>
  <c r="H34" i="15"/>
  <c r="O34" i="15" s="1"/>
  <c r="E34" i="15"/>
  <c r="O33" i="15"/>
  <c r="H33" i="15"/>
  <c r="E33" i="15"/>
  <c r="O32" i="15"/>
  <c r="H32" i="15"/>
  <c r="E32" i="15"/>
  <c r="H31" i="15"/>
  <c r="E31" i="15"/>
  <c r="O31" i="15" s="1"/>
  <c r="H30" i="15"/>
  <c r="E30" i="15"/>
  <c r="M29" i="15"/>
  <c r="L29" i="15"/>
  <c r="K29" i="15"/>
  <c r="J29" i="15"/>
  <c r="I29" i="15"/>
  <c r="H29" i="15"/>
  <c r="G29" i="15"/>
  <c r="D29" i="15"/>
  <c r="H28" i="15"/>
  <c r="E28" i="15"/>
  <c r="O27" i="15"/>
  <c r="N27" i="15" s="1"/>
  <c r="H27" i="15"/>
  <c r="E27" i="15"/>
  <c r="N26" i="15"/>
  <c r="H26" i="15"/>
  <c r="O26" i="15" s="1"/>
  <c r="E26" i="15"/>
  <c r="O25" i="15"/>
  <c r="N25" i="15" s="1"/>
  <c r="E25" i="15"/>
  <c r="O24" i="15"/>
  <c r="N24" i="15" s="1"/>
  <c r="E24" i="15"/>
  <c r="O23" i="15"/>
  <c r="Q23" i="15" s="1"/>
  <c r="N23" i="15"/>
  <c r="H23" i="15"/>
  <c r="E23" i="15"/>
  <c r="M22" i="15"/>
  <c r="L22" i="15"/>
  <c r="K22" i="15"/>
  <c r="I22" i="15"/>
  <c r="G22" i="15"/>
  <c r="D22" i="15"/>
  <c r="O21" i="15"/>
  <c r="Q21" i="15" s="1"/>
  <c r="N21" i="15"/>
  <c r="H21" i="15"/>
  <c r="E21" i="15"/>
  <c r="Q20" i="15"/>
  <c r="N20" i="15"/>
  <c r="H20" i="15"/>
  <c r="O20" i="15" s="1"/>
  <c r="E20" i="15"/>
  <c r="H19" i="15"/>
  <c r="O19" i="15" s="1"/>
  <c r="E19" i="15"/>
  <c r="Q18" i="15"/>
  <c r="N18" i="15"/>
  <c r="H18" i="15"/>
  <c r="O18" i="15" s="1"/>
  <c r="E18" i="15"/>
  <c r="H17" i="15"/>
  <c r="O17" i="15" s="1"/>
  <c r="E17" i="15"/>
  <c r="H16" i="15"/>
  <c r="H22" i="15" s="1"/>
  <c r="E16" i="15"/>
  <c r="Q260" i="14"/>
  <c r="Q247" i="14"/>
  <c r="Q246" i="14"/>
  <c r="Q245" i="14"/>
  <c r="Q244" i="14"/>
  <c r="Q202" i="14"/>
  <c r="Q201" i="14"/>
  <c r="Q200" i="14"/>
  <c r="Q199" i="14"/>
  <c r="Q198" i="14"/>
  <c r="Q197" i="14"/>
  <c r="Q196" i="14"/>
  <c r="Q175" i="14"/>
  <c r="Q162" i="14"/>
  <c r="Q161" i="14"/>
  <c r="Q160" i="14"/>
  <c r="Q159" i="14"/>
  <c r="Q117" i="14"/>
  <c r="Q116" i="14"/>
  <c r="Q115" i="14"/>
  <c r="Q114" i="14"/>
  <c r="Q113" i="14"/>
  <c r="Q112" i="14"/>
  <c r="Q111" i="14"/>
  <c r="N110" i="14"/>
  <c r="M110" i="14"/>
  <c r="L110" i="14"/>
  <c r="K110" i="14"/>
  <c r="I110" i="14"/>
  <c r="G110" i="14"/>
  <c r="D110" i="14"/>
  <c r="H109" i="14"/>
  <c r="O109" i="14" s="1"/>
  <c r="E109" i="14"/>
  <c r="H108" i="14"/>
  <c r="E108" i="14"/>
  <c r="E110" i="14" s="1"/>
  <c r="N107" i="14"/>
  <c r="M107" i="14"/>
  <c r="L107" i="14"/>
  <c r="K107" i="14"/>
  <c r="I107" i="14"/>
  <c r="G107" i="14"/>
  <c r="D107" i="14"/>
  <c r="H106" i="14"/>
  <c r="E106" i="14"/>
  <c r="H105" i="14"/>
  <c r="E105" i="14"/>
  <c r="N104" i="14"/>
  <c r="M104" i="14"/>
  <c r="L104" i="14"/>
  <c r="K104" i="14"/>
  <c r="I104" i="14"/>
  <c r="G104" i="14"/>
  <c r="D104" i="14"/>
  <c r="H103" i="14"/>
  <c r="E103" i="14"/>
  <c r="H102" i="14"/>
  <c r="E102" i="14"/>
  <c r="M101" i="14"/>
  <c r="L101" i="14"/>
  <c r="K101" i="14"/>
  <c r="I101" i="14"/>
  <c r="G101" i="14"/>
  <c r="D101" i="14"/>
  <c r="H100" i="14"/>
  <c r="O100" i="14" s="1"/>
  <c r="N100" i="14" s="1"/>
  <c r="E100" i="14"/>
  <c r="H99" i="14"/>
  <c r="O99" i="14" s="1"/>
  <c r="N99" i="14" s="1"/>
  <c r="E99" i="14"/>
  <c r="H98" i="14"/>
  <c r="O98" i="14" s="1"/>
  <c r="N98" i="14" s="1"/>
  <c r="E98" i="14"/>
  <c r="H97" i="14"/>
  <c r="E97" i="14"/>
  <c r="O96" i="14"/>
  <c r="N96" i="14" s="1"/>
  <c r="H96" i="14"/>
  <c r="E96" i="14"/>
  <c r="H95" i="14"/>
  <c r="O95" i="14" s="1"/>
  <c r="N95" i="14" s="1"/>
  <c r="E95" i="14"/>
  <c r="E101" i="14" s="1"/>
  <c r="O94" i="14"/>
  <c r="N94" i="14" s="1"/>
  <c r="H94" i="14"/>
  <c r="E94" i="14"/>
  <c r="N93" i="14"/>
  <c r="M93" i="14"/>
  <c r="L93" i="14"/>
  <c r="K93" i="14"/>
  <c r="I93" i="14"/>
  <c r="G93" i="14"/>
  <c r="D93" i="14"/>
  <c r="H92" i="14"/>
  <c r="O92" i="14" s="1"/>
  <c r="E92" i="14"/>
  <c r="O91" i="14"/>
  <c r="H91" i="14"/>
  <c r="E91" i="14"/>
  <c r="H90" i="14"/>
  <c r="E90" i="14"/>
  <c r="O90" i="14" s="1"/>
  <c r="H89" i="14"/>
  <c r="E89" i="14"/>
  <c r="H88" i="14"/>
  <c r="E88" i="14"/>
  <c r="H87" i="14"/>
  <c r="E87" i="14"/>
  <c r="M86" i="14"/>
  <c r="L86" i="14"/>
  <c r="K86" i="14"/>
  <c r="I86" i="14"/>
  <c r="G86" i="14"/>
  <c r="D86" i="14"/>
  <c r="H85" i="14"/>
  <c r="O85" i="14" s="1"/>
  <c r="N85" i="14" s="1"/>
  <c r="E85" i="14"/>
  <c r="H84" i="14"/>
  <c r="E84" i="14"/>
  <c r="E86" i="14" s="1"/>
  <c r="H83" i="14"/>
  <c r="E83" i="14"/>
  <c r="O82" i="14"/>
  <c r="N82" i="14"/>
  <c r="H82" i="14"/>
  <c r="E82" i="14"/>
  <c r="N81" i="14"/>
  <c r="M81" i="14"/>
  <c r="L81" i="14"/>
  <c r="K81" i="14"/>
  <c r="I81" i="14"/>
  <c r="H81" i="14"/>
  <c r="G81" i="14"/>
  <c r="D81" i="14"/>
  <c r="H80" i="14"/>
  <c r="E80" i="14"/>
  <c r="O80" i="14" s="1"/>
  <c r="H79" i="14"/>
  <c r="O79" i="14" s="1"/>
  <c r="E79" i="14"/>
  <c r="H78" i="14"/>
  <c r="E78" i="14"/>
  <c r="H77" i="14"/>
  <c r="E77" i="14"/>
  <c r="O76" i="14"/>
  <c r="H76" i="14"/>
  <c r="E76" i="14"/>
  <c r="H75" i="14"/>
  <c r="O75" i="14" s="1"/>
  <c r="E75" i="14"/>
  <c r="M74" i="14"/>
  <c r="L74" i="14"/>
  <c r="K74" i="14"/>
  <c r="I74" i="14"/>
  <c r="G74" i="14"/>
  <c r="D74" i="14"/>
  <c r="Q73" i="14"/>
  <c r="H73" i="14"/>
  <c r="O73" i="14" s="1"/>
  <c r="N73" i="14" s="1"/>
  <c r="E73" i="14"/>
  <c r="Q72" i="14"/>
  <c r="O72" i="14"/>
  <c r="N72" i="14" s="1"/>
  <c r="H72" i="14"/>
  <c r="E72" i="14"/>
  <c r="H71" i="14"/>
  <c r="E71" i="14"/>
  <c r="O70" i="14"/>
  <c r="H70" i="14"/>
  <c r="E70" i="14"/>
  <c r="N69" i="14"/>
  <c r="M69" i="14"/>
  <c r="L69" i="14"/>
  <c r="K69" i="14"/>
  <c r="I69" i="14"/>
  <c r="G69" i="14"/>
  <c r="D69" i="14"/>
  <c r="H68" i="14"/>
  <c r="E68" i="14"/>
  <c r="O67" i="14"/>
  <c r="H67" i="14"/>
  <c r="E67" i="14"/>
  <c r="H66" i="14"/>
  <c r="O66" i="14" s="1"/>
  <c r="E66" i="14"/>
  <c r="H65" i="14"/>
  <c r="O65" i="14" s="1"/>
  <c r="E65" i="14"/>
  <c r="H64" i="14"/>
  <c r="O64" i="14" s="1"/>
  <c r="E64" i="14"/>
  <c r="O63" i="14"/>
  <c r="H63" i="14"/>
  <c r="E63" i="14"/>
  <c r="N62" i="14"/>
  <c r="M62" i="14"/>
  <c r="L62" i="14"/>
  <c r="K62" i="14"/>
  <c r="I62" i="14"/>
  <c r="H62" i="14"/>
  <c r="G62" i="14"/>
  <c r="D62" i="14"/>
  <c r="H61" i="14"/>
  <c r="E61" i="14"/>
  <c r="H60" i="14"/>
  <c r="O60" i="14" s="1"/>
  <c r="E60" i="14"/>
  <c r="H59" i="14"/>
  <c r="O59" i="14" s="1"/>
  <c r="E59" i="14"/>
  <c r="H58" i="14"/>
  <c r="O58" i="14" s="1"/>
  <c r="E58" i="14"/>
  <c r="N57" i="14"/>
  <c r="M57" i="14"/>
  <c r="L57" i="14"/>
  <c r="K57" i="14"/>
  <c r="I57" i="14"/>
  <c r="H57" i="14"/>
  <c r="O57" i="14" s="1"/>
  <c r="G57" i="14"/>
  <c r="D57" i="14"/>
  <c r="H56" i="14"/>
  <c r="O56" i="14" s="1"/>
  <c r="E56" i="14"/>
  <c r="H55" i="14"/>
  <c r="O55" i="14" s="1"/>
  <c r="E55" i="14"/>
  <c r="O54" i="14"/>
  <c r="H54" i="14"/>
  <c r="E54" i="14"/>
  <c r="H53" i="14"/>
  <c r="E53" i="14"/>
  <c r="O53" i="14" s="1"/>
  <c r="H52" i="14"/>
  <c r="E52" i="14"/>
  <c r="E57" i="14" s="1"/>
  <c r="O51" i="14"/>
  <c r="H51" i="14"/>
  <c r="E51" i="14"/>
  <c r="N50" i="14"/>
  <c r="M50" i="14"/>
  <c r="L50" i="14"/>
  <c r="K50" i="14"/>
  <c r="I50" i="14"/>
  <c r="H50" i="14"/>
  <c r="G50" i="14"/>
  <c r="D50" i="14"/>
  <c r="H49" i="14"/>
  <c r="E49" i="14"/>
  <c r="H48" i="14"/>
  <c r="E48" i="14"/>
  <c r="H47" i="14"/>
  <c r="O47" i="14" s="1"/>
  <c r="E47" i="14"/>
  <c r="H46" i="14"/>
  <c r="E46" i="14"/>
  <c r="H45" i="14"/>
  <c r="O45" i="14" s="1"/>
  <c r="E45" i="14"/>
  <c r="H44" i="14"/>
  <c r="O44" i="14" s="1"/>
  <c r="E44" i="14"/>
  <c r="M43" i="14"/>
  <c r="L43" i="14"/>
  <c r="K43" i="14"/>
  <c r="I43" i="14"/>
  <c r="G43" i="14"/>
  <c r="D43" i="14"/>
  <c r="O42" i="14"/>
  <c r="N42" i="14"/>
  <c r="H42" i="14"/>
  <c r="E42" i="14"/>
  <c r="H41" i="14"/>
  <c r="O41" i="14" s="1"/>
  <c r="N41" i="14" s="1"/>
  <c r="E41" i="14"/>
  <c r="O40" i="14"/>
  <c r="N40" i="14"/>
  <c r="H40" i="14"/>
  <c r="E40" i="14"/>
  <c r="H39" i="14"/>
  <c r="E39" i="14"/>
  <c r="O38" i="14"/>
  <c r="N38" i="14"/>
  <c r="H38" i="14"/>
  <c r="E38" i="14"/>
  <c r="H37" i="14"/>
  <c r="E37" i="14"/>
  <c r="E43" i="14" s="1"/>
  <c r="N36" i="14"/>
  <c r="M36" i="14"/>
  <c r="L36" i="14"/>
  <c r="K36" i="14"/>
  <c r="I36" i="14"/>
  <c r="G36" i="14"/>
  <c r="E36" i="14"/>
  <c r="D36" i="14"/>
  <c r="H35" i="14"/>
  <c r="O35" i="14" s="1"/>
  <c r="E35" i="14"/>
  <c r="O34" i="14"/>
  <c r="H34" i="14"/>
  <c r="E34" i="14"/>
  <c r="H33" i="14"/>
  <c r="E33" i="14"/>
  <c r="H32" i="14"/>
  <c r="E32" i="14"/>
  <c r="O31" i="14"/>
  <c r="H31" i="14"/>
  <c r="E31" i="14"/>
  <c r="O30" i="14"/>
  <c r="H30" i="14"/>
  <c r="E30" i="14"/>
  <c r="M29" i="14"/>
  <c r="L29" i="14"/>
  <c r="K29" i="14"/>
  <c r="J29" i="14"/>
  <c r="I29" i="14"/>
  <c r="G29" i="14"/>
  <c r="D29" i="14"/>
  <c r="O28" i="14"/>
  <c r="N28" i="14"/>
  <c r="H28" i="14"/>
  <c r="E28" i="14"/>
  <c r="H27" i="14"/>
  <c r="E27" i="14"/>
  <c r="H26" i="14"/>
  <c r="O26" i="14" s="1"/>
  <c r="N26" i="14" s="1"/>
  <c r="E26" i="14"/>
  <c r="E25" i="14"/>
  <c r="O25" i="14" s="1"/>
  <c r="N25" i="14" s="1"/>
  <c r="E24" i="14"/>
  <c r="O24" i="14" s="1"/>
  <c r="N24" i="14" s="1"/>
  <c r="H23" i="14"/>
  <c r="E23" i="14"/>
  <c r="M22" i="14"/>
  <c r="L22" i="14"/>
  <c r="K22" i="14"/>
  <c r="I22" i="14"/>
  <c r="G22" i="14"/>
  <c r="D22" i="14"/>
  <c r="H21" i="14"/>
  <c r="O21" i="14" s="1"/>
  <c r="N21" i="14" s="1"/>
  <c r="E21" i="14"/>
  <c r="O20" i="14"/>
  <c r="Q20" i="14" s="1"/>
  <c r="N20" i="14"/>
  <c r="H20" i="14"/>
  <c r="E20" i="14"/>
  <c r="N19" i="14"/>
  <c r="H19" i="14"/>
  <c r="O19" i="14" s="1"/>
  <c r="Q19" i="14" s="1"/>
  <c r="E19" i="14"/>
  <c r="O18" i="14"/>
  <c r="N18" i="14" s="1"/>
  <c r="H18" i="14"/>
  <c r="E18" i="14"/>
  <c r="O17" i="14"/>
  <c r="Q17" i="14" s="1"/>
  <c r="N17" i="14"/>
  <c r="H17" i="14"/>
  <c r="E17" i="14"/>
  <c r="H16" i="14"/>
  <c r="E16" i="14"/>
  <c r="E22" i="14" s="1"/>
  <c r="Q260" i="13"/>
  <c r="Q247" i="13"/>
  <c r="Q246" i="13"/>
  <c r="Q245" i="13"/>
  <c r="Q244" i="13"/>
  <c r="Q202" i="13"/>
  <c r="Q201" i="13"/>
  <c r="Q200" i="13"/>
  <c r="Q199" i="13"/>
  <c r="Q198" i="13"/>
  <c r="Q197" i="13"/>
  <c r="Q196" i="13"/>
  <c r="Q175" i="13"/>
  <c r="Q162" i="13"/>
  <c r="Q161" i="13"/>
  <c r="Q160" i="13"/>
  <c r="Q159" i="13"/>
  <c r="Q117" i="13"/>
  <c r="Q116" i="13"/>
  <c r="Q115" i="13"/>
  <c r="Q114" i="13"/>
  <c r="Q113" i="13"/>
  <c r="Q112" i="13"/>
  <c r="Q111" i="13"/>
  <c r="N110" i="13"/>
  <c r="M110" i="13"/>
  <c r="L110" i="13"/>
  <c r="K110" i="13"/>
  <c r="I110" i="13"/>
  <c r="H110" i="13"/>
  <c r="G110" i="13"/>
  <c r="D110" i="13"/>
  <c r="O109" i="13"/>
  <c r="H109" i="13"/>
  <c r="E109" i="13"/>
  <c r="H108" i="13"/>
  <c r="E108" i="13"/>
  <c r="E110" i="13" s="1"/>
  <c r="N107" i="13"/>
  <c r="M107" i="13"/>
  <c r="L107" i="13"/>
  <c r="K107" i="13"/>
  <c r="I107" i="13"/>
  <c r="H107" i="13"/>
  <c r="G107" i="13"/>
  <c r="E107" i="13"/>
  <c r="O107" i="13" s="1"/>
  <c r="D107" i="13"/>
  <c r="O106" i="13"/>
  <c r="H106" i="13"/>
  <c r="E106" i="13"/>
  <c r="H105" i="13"/>
  <c r="E105" i="13"/>
  <c r="N104" i="13"/>
  <c r="M104" i="13"/>
  <c r="L104" i="13"/>
  <c r="K104" i="13"/>
  <c r="I104" i="13"/>
  <c r="G104" i="13"/>
  <c r="E104" i="13"/>
  <c r="D104" i="13"/>
  <c r="O103" i="13"/>
  <c r="H103" i="13"/>
  <c r="E103" i="13"/>
  <c r="H102" i="13"/>
  <c r="E102" i="13"/>
  <c r="M101" i="13"/>
  <c r="L101" i="13"/>
  <c r="K101" i="13"/>
  <c r="I101" i="13"/>
  <c r="G101" i="13"/>
  <c r="D101" i="13"/>
  <c r="O100" i="13"/>
  <c r="N100" i="13" s="1"/>
  <c r="H100" i="13"/>
  <c r="E100" i="13"/>
  <c r="O99" i="13"/>
  <c r="N99" i="13" s="1"/>
  <c r="H99" i="13"/>
  <c r="E99" i="13"/>
  <c r="O98" i="13"/>
  <c r="N98" i="13" s="1"/>
  <c r="H98" i="13"/>
  <c r="E98" i="13"/>
  <c r="H97" i="13"/>
  <c r="O97" i="13" s="1"/>
  <c r="N97" i="13" s="1"/>
  <c r="E97" i="13"/>
  <c r="O96" i="13"/>
  <c r="N96" i="13" s="1"/>
  <c r="H96" i="13"/>
  <c r="E96" i="13"/>
  <c r="H95" i="13"/>
  <c r="E95" i="13"/>
  <c r="H94" i="13"/>
  <c r="E94" i="13"/>
  <c r="E101" i="13" s="1"/>
  <c r="N93" i="13"/>
  <c r="M93" i="13"/>
  <c r="L93" i="13"/>
  <c r="K93" i="13"/>
  <c r="I93" i="13"/>
  <c r="G93" i="13"/>
  <c r="D93" i="13"/>
  <c r="H92" i="13"/>
  <c r="O92" i="13" s="1"/>
  <c r="E92" i="13"/>
  <c r="H91" i="13"/>
  <c r="O91" i="13" s="1"/>
  <c r="E91" i="13"/>
  <c r="H90" i="13"/>
  <c r="O90" i="13" s="1"/>
  <c r="E90" i="13"/>
  <c r="O89" i="13"/>
  <c r="H89" i="13"/>
  <c r="E89" i="13"/>
  <c r="H88" i="13"/>
  <c r="O88" i="13" s="1"/>
  <c r="E88" i="13"/>
  <c r="H87" i="13"/>
  <c r="E87" i="13"/>
  <c r="E93" i="13" s="1"/>
  <c r="M86" i="13"/>
  <c r="L86" i="13"/>
  <c r="K86" i="13"/>
  <c r="I86" i="13"/>
  <c r="G86" i="13"/>
  <c r="D86" i="13"/>
  <c r="H85" i="13"/>
  <c r="E85" i="13"/>
  <c r="O84" i="13"/>
  <c r="N84" i="13"/>
  <c r="H84" i="13"/>
  <c r="E84" i="13"/>
  <c r="H83" i="13"/>
  <c r="E83" i="13"/>
  <c r="O82" i="13"/>
  <c r="N82" i="13"/>
  <c r="H82" i="13"/>
  <c r="E82" i="13"/>
  <c r="N81" i="13"/>
  <c r="M81" i="13"/>
  <c r="L81" i="13"/>
  <c r="K81" i="13"/>
  <c r="I81" i="13"/>
  <c r="G81" i="13"/>
  <c r="D81" i="13"/>
  <c r="H80" i="13"/>
  <c r="O80" i="13" s="1"/>
  <c r="E80" i="13"/>
  <c r="O79" i="13"/>
  <c r="H79" i="13"/>
  <c r="E79" i="13"/>
  <c r="H78" i="13"/>
  <c r="O78" i="13" s="1"/>
  <c r="E78" i="13"/>
  <c r="H77" i="13"/>
  <c r="O77" i="13" s="1"/>
  <c r="E77" i="13"/>
  <c r="H76" i="13"/>
  <c r="O76" i="13" s="1"/>
  <c r="E76" i="13"/>
  <c r="H75" i="13"/>
  <c r="E75" i="13"/>
  <c r="E81" i="13" s="1"/>
  <c r="M74" i="13"/>
  <c r="L74" i="13"/>
  <c r="K74" i="13"/>
  <c r="I74" i="13"/>
  <c r="H74" i="13"/>
  <c r="G74" i="13"/>
  <c r="D74" i="13"/>
  <c r="H73" i="13"/>
  <c r="O73" i="13" s="1"/>
  <c r="E73" i="13"/>
  <c r="O72" i="13"/>
  <c r="H72" i="13"/>
  <c r="E72" i="13"/>
  <c r="O71" i="13"/>
  <c r="Q71" i="13" s="1"/>
  <c r="N71" i="13"/>
  <c r="H71" i="13"/>
  <c r="E71" i="13"/>
  <c r="H70" i="13"/>
  <c r="O70" i="13" s="1"/>
  <c r="E70" i="13"/>
  <c r="E74" i="13" s="1"/>
  <c r="N69" i="13"/>
  <c r="M69" i="13"/>
  <c r="L69" i="13"/>
  <c r="K69" i="13"/>
  <c r="I69" i="13"/>
  <c r="H69" i="13"/>
  <c r="O69" i="13" s="1"/>
  <c r="G69" i="13"/>
  <c r="D69" i="13"/>
  <c r="O68" i="13"/>
  <c r="H68" i="13"/>
  <c r="E68" i="13"/>
  <c r="H67" i="13"/>
  <c r="E67" i="13"/>
  <c r="O66" i="13"/>
  <c r="H66" i="13"/>
  <c r="E66" i="13"/>
  <c r="H65" i="13"/>
  <c r="O65" i="13" s="1"/>
  <c r="E65" i="13"/>
  <c r="H64" i="13"/>
  <c r="O64" i="13" s="1"/>
  <c r="E64" i="13"/>
  <c r="E69" i="13" s="1"/>
  <c r="O63" i="13"/>
  <c r="H63" i="13"/>
  <c r="E63" i="13"/>
  <c r="N62" i="13"/>
  <c r="M62" i="13"/>
  <c r="L62" i="13"/>
  <c r="K62" i="13"/>
  <c r="I62" i="13"/>
  <c r="G62" i="13"/>
  <c r="D62" i="13"/>
  <c r="H61" i="13"/>
  <c r="O61" i="13" s="1"/>
  <c r="E61" i="13"/>
  <c r="H60" i="13"/>
  <c r="O60" i="13" s="1"/>
  <c r="E60" i="13"/>
  <c r="H59" i="13"/>
  <c r="E59" i="13"/>
  <c r="H58" i="13"/>
  <c r="E58" i="13"/>
  <c r="N57" i="13"/>
  <c r="M57" i="13"/>
  <c r="L57" i="13"/>
  <c r="K57" i="13"/>
  <c r="I57" i="13"/>
  <c r="G57" i="13"/>
  <c r="D57" i="13"/>
  <c r="H56" i="13"/>
  <c r="O56" i="13" s="1"/>
  <c r="E56" i="13"/>
  <c r="H55" i="13"/>
  <c r="E55" i="13"/>
  <c r="O54" i="13"/>
  <c r="H54" i="13"/>
  <c r="E54" i="13"/>
  <c r="O53" i="13"/>
  <c r="H53" i="13"/>
  <c r="E53" i="13"/>
  <c r="O52" i="13"/>
  <c r="H52" i="13"/>
  <c r="E52" i="13"/>
  <c r="H51" i="13"/>
  <c r="E51" i="13"/>
  <c r="E57" i="13" s="1"/>
  <c r="N50" i="13"/>
  <c r="M50" i="13"/>
  <c r="L50" i="13"/>
  <c r="K50" i="13"/>
  <c r="I50" i="13"/>
  <c r="G50" i="13"/>
  <c r="E50" i="13"/>
  <c r="D50" i="13"/>
  <c r="H49" i="13"/>
  <c r="E49" i="13"/>
  <c r="H48" i="13"/>
  <c r="O48" i="13" s="1"/>
  <c r="E48" i="13"/>
  <c r="H47" i="13"/>
  <c r="E47" i="13"/>
  <c r="H46" i="13"/>
  <c r="O46" i="13" s="1"/>
  <c r="E46" i="13"/>
  <c r="H45" i="13"/>
  <c r="O45" i="13" s="1"/>
  <c r="E45" i="13"/>
  <c r="H44" i="13"/>
  <c r="E44" i="13"/>
  <c r="M43" i="13"/>
  <c r="L43" i="13"/>
  <c r="K43" i="13"/>
  <c r="I43" i="13"/>
  <c r="G43" i="13"/>
  <c r="E43" i="13"/>
  <c r="D43" i="13"/>
  <c r="H42" i="13"/>
  <c r="O42" i="13" s="1"/>
  <c r="N42" i="13" s="1"/>
  <c r="E42" i="13"/>
  <c r="H41" i="13"/>
  <c r="O41" i="13" s="1"/>
  <c r="N41" i="13" s="1"/>
  <c r="E41" i="13"/>
  <c r="H40" i="13"/>
  <c r="E40" i="13"/>
  <c r="O39" i="13"/>
  <c r="N39" i="13" s="1"/>
  <c r="H39" i="13"/>
  <c r="H43" i="13" s="1"/>
  <c r="E39" i="13"/>
  <c r="H38" i="13"/>
  <c r="E38" i="13"/>
  <c r="O37" i="13"/>
  <c r="N37" i="13"/>
  <c r="H37" i="13"/>
  <c r="E37" i="13"/>
  <c r="N36" i="13"/>
  <c r="M36" i="13"/>
  <c r="L36" i="13"/>
  <c r="K36" i="13"/>
  <c r="I36" i="13"/>
  <c r="G36" i="13"/>
  <c r="D36" i="13"/>
  <c r="O35" i="13"/>
  <c r="H35" i="13"/>
  <c r="E35" i="13"/>
  <c r="H34" i="13"/>
  <c r="E34" i="13"/>
  <c r="H33" i="13"/>
  <c r="E33" i="13"/>
  <c r="O32" i="13"/>
  <c r="H32" i="13"/>
  <c r="E32" i="13"/>
  <c r="O31" i="13"/>
  <c r="H31" i="13"/>
  <c r="E31" i="13"/>
  <c r="H30" i="13"/>
  <c r="E30" i="13"/>
  <c r="E36" i="13" s="1"/>
  <c r="M29" i="13"/>
  <c r="L29" i="13"/>
  <c r="K29" i="13"/>
  <c r="J29" i="13"/>
  <c r="I29" i="13"/>
  <c r="H29" i="13"/>
  <c r="G29" i="13"/>
  <c r="D29" i="13"/>
  <c r="H28" i="13"/>
  <c r="O28" i="13" s="1"/>
  <c r="N28" i="13" s="1"/>
  <c r="E28" i="13"/>
  <c r="H27" i="13"/>
  <c r="E27" i="13"/>
  <c r="H26" i="13"/>
  <c r="E26" i="13"/>
  <c r="O25" i="13"/>
  <c r="N25" i="13" s="1"/>
  <c r="E25" i="13"/>
  <c r="O24" i="13"/>
  <c r="N24" i="13" s="1"/>
  <c r="E24" i="13"/>
  <c r="H23" i="13"/>
  <c r="E23" i="13"/>
  <c r="M22" i="13"/>
  <c r="L22" i="13"/>
  <c r="K22" i="13"/>
  <c r="I22" i="13"/>
  <c r="G22" i="13"/>
  <c r="D22" i="13"/>
  <c r="H21" i="13"/>
  <c r="O21" i="13" s="1"/>
  <c r="Q21" i="13" s="1"/>
  <c r="E21" i="13"/>
  <c r="H20" i="13"/>
  <c r="O20" i="13" s="1"/>
  <c r="E20" i="13"/>
  <c r="H19" i="13"/>
  <c r="O19" i="13" s="1"/>
  <c r="Q19" i="13" s="1"/>
  <c r="E19" i="13"/>
  <c r="H18" i="13"/>
  <c r="E18" i="13"/>
  <c r="O17" i="13"/>
  <c r="H17" i="13"/>
  <c r="E17" i="13"/>
  <c r="O16" i="13"/>
  <c r="N16" i="13"/>
  <c r="H16" i="13"/>
  <c r="E16" i="13"/>
  <c r="Q260" i="12"/>
  <c r="Q247" i="12"/>
  <c r="Q246" i="12"/>
  <c r="Q245" i="12"/>
  <c r="Q244" i="12"/>
  <c r="Q202" i="12"/>
  <c r="Q201" i="12"/>
  <c r="Q200" i="12"/>
  <c r="Q199" i="12"/>
  <c r="Q198" i="12"/>
  <c r="Q197" i="12"/>
  <c r="Q196" i="12"/>
  <c r="Q175" i="12"/>
  <c r="Q162" i="12"/>
  <c r="Q161" i="12"/>
  <c r="Q160" i="12"/>
  <c r="Q159" i="12"/>
  <c r="Q117" i="12"/>
  <c r="Q116" i="12"/>
  <c r="Q115" i="12"/>
  <c r="Q114" i="12"/>
  <c r="Q113" i="12"/>
  <c r="Q112" i="12"/>
  <c r="Q111" i="12"/>
  <c r="N110" i="12"/>
  <c r="M110" i="12"/>
  <c r="L110" i="12"/>
  <c r="K110" i="12"/>
  <c r="I110" i="12"/>
  <c r="G110" i="12"/>
  <c r="D110" i="12"/>
  <c r="H109" i="12"/>
  <c r="E109" i="12"/>
  <c r="H108" i="12"/>
  <c r="E108" i="12"/>
  <c r="E110" i="12" s="1"/>
  <c r="N107" i="12"/>
  <c r="M107" i="12"/>
  <c r="L107" i="12"/>
  <c r="K107" i="12"/>
  <c r="I107" i="12"/>
  <c r="H107" i="12"/>
  <c r="G107" i="12"/>
  <c r="D107" i="12"/>
  <c r="H106" i="12"/>
  <c r="O106" i="12" s="1"/>
  <c r="E106" i="12"/>
  <c r="O105" i="12"/>
  <c r="H105" i="12"/>
  <c r="E105" i="12"/>
  <c r="N104" i="12"/>
  <c r="M104" i="12"/>
  <c r="L104" i="12"/>
  <c r="K104" i="12"/>
  <c r="I104" i="12"/>
  <c r="H104" i="12"/>
  <c r="O104" i="12" s="1"/>
  <c r="G104" i="12"/>
  <c r="D104" i="12"/>
  <c r="O103" i="12"/>
  <c r="H103" i="12"/>
  <c r="E103" i="12"/>
  <c r="H102" i="12"/>
  <c r="O102" i="12" s="1"/>
  <c r="E102" i="12"/>
  <c r="E104" i="12" s="1"/>
  <c r="M101" i="12"/>
  <c r="L101" i="12"/>
  <c r="K101" i="12"/>
  <c r="I101" i="12"/>
  <c r="G101" i="12"/>
  <c r="D101" i="12"/>
  <c r="H100" i="12"/>
  <c r="E100" i="12"/>
  <c r="O100" i="12" s="1"/>
  <c r="N100" i="12" s="1"/>
  <c r="O99" i="12"/>
  <c r="N99" i="12" s="1"/>
  <c r="H99" i="12"/>
  <c r="E99" i="12"/>
  <c r="H98" i="12"/>
  <c r="E98" i="12"/>
  <c r="O98" i="12" s="1"/>
  <c r="N98" i="12" s="1"/>
  <c r="H97" i="12"/>
  <c r="E97" i="12"/>
  <c r="O97" i="12" s="1"/>
  <c r="N97" i="12" s="1"/>
  <c r="O96" i="12"/>
  <c r="N96" i="12" s="1"/>
  <c r="H96" i="12"/>
  <c r="E96" i="12"/>
  <c r="O95" i="12"/>
  <c r="N95" i="12" s="1"/>
  <c r="H95" i="12"/>
  <c r="E95" i="12"/>
  <c r="H94" i="12"/>
  <c r="E94" i="12"/>
  <c r="E101" i="12" s="1"/>
  <c r="N93" i="12"/>
  <c r="M93" i="12"/>
  <c r="L93" i="12"/>
  <c r="K93" i="12"/>
  <c r="I93" i="12"/>
  <c r="G93" i="12"/>
  <c r="D93" i="12"/>
  <c r="O92" i="12"/>
  <c r="H92" i="12"/>
  <c r="E92" i="12"/>
  <c r="H91" i="12"/>
  <c r="O91" i="12" s="1"/>
  <c r="E91" i="12"/>
  <c r="H90" i="12"/>
  <c r="E90" i="12"/>
  <c r="O90" i="12" s="1"/>
  <c r="O89" i="12"/>
  <c r="H89" i="12"/>
  <c r="E89" i="12"/>
  <c r="H88" i="12"/>
  <c r="O88" i="12" s="1"/>
  <c r="E88" i="12"/>
  <c r="H87" i="12"/>
  <c r="E87" i="12"/>
  <c r="E93" i="12" s="1"/>
  <c r="M86" i="12"/>
  <c r="L86" i="12"/>
  <c r="K86" i="12"/>
  <c r="I86" i="12"/>
  <c r="G86" i="12"/>
  <c r="E86" i="12"/>
  <c r="D86" i="12"/>
  <c r="N85" i="12"/>
  <c r="H85" i="12"/>
  <c r="O85" i="12" s="1"/>
  <c r="E85" i="12"/>
  <c r="H84" i="12"/>
  <c r="O84" i="12" s="1"/>
  <c r="N84" i="12" s="1"/>
  <c r="E84" i="12"/>
  <c r="N83" i="12"/>
  <c r="H83" i="12"/>
  <c r="O83" i="12" s="1"/>
  <c r="E83" i="12"/>
  <c r="H82" i="12"/>
  <c r="E82" i="12"/>
  <c r="N81" i="12"/>
  <c r="M81" i="12"/>
  <c r="L81" i="12"/>
  <c r="K81" i="12"/>
  <c r="I81" i="12"/>
  <c r="G81" i="12"/>
  <c r="E81" i="12"/>
  <c r="D81" i="12"/>
  <c r="O80" i="12"/>
  <c r="H80" i="12"/>
  <c r="E80" i="12"/>
  <c r="O79" i="12"/>
  <c r="H79" i="12"/>
  <c r="E79" i="12"/>
  <c r="H78" i="12"/>
  <c r="O78" i="12" s="1"/>
  <c r="E78" i="12"/>
  <c r="H77" i="12"/>
  <c r="E77" i="12"/>
  <c r="O76" i="12"/>
  <c r="H76" i="12"/>
  <c r="E76" i="12"/>
  <c r="H75" i="12"/>
  <c r="E75" i="12"/>
  <c r="M74" i="12"/>
  <c r="L74" i="12"/>
  <c r="K74" i="12"/>
  <c r="I74" i="12"/>
  <c r="G74" i="12"/>
  <c r="D74" i="12"/>
  <c r="H73" i="12"/>
  <c r="O73" i="12" s="1"/>
  <c r="E73" i="12"/>
  <c r="H72" i="12"/>
  <c r="E72" i="12"/>
  <c r="O71" i="12"/>
  <c r="H71" i="12"/>
  <c r="E71" i="12"/>
  <c r="E74" i="12" s="1"/>
  <c r="H70" i="12"/>
  <c r="E70" i="12"/>
  <c r="N69" i="12"/>
  <c r="M69" i="12"/>
  <c r="L69" i="12"/>
  <c r="K69" i="12"/>
  <c r="I69" i="12"/>
  <c r="G69" i="12"/>
  <c r="D69" i="12"/>
  <c r="H68" i="12"/>
  <c r="E68" i="12"/>
  <c r="H67" i="12"/>
  <c r="E67" i="12"/>
  <c r="H66" i="12"/>
  <c r="E66" i="12"/>
  <c r="H65" i="12"/>
  <c r="E65" i="12"/>
  <c r="O65" i="12" s="1"/>
  <c r="H64" i="12"/>
  <c r="O64" i="12" s="1"/>
  <c r="E64" i="12"/>
  <c r="H63" i="12"/>
  <c r="E63" i="12"/>
  <c r="N62" i="12"/>
  <c r="M62" i="12"/>
  <c r="L62" i="12"/>
  <c r="K62" i="12"/>
  <c r="I62" i="12"/>
  <c r="G62" i="12"/>
  <c r="D62" i="12"/>
  <c r="H61" i="12"/>
  <c r="O61" i="12" s="1"/>
  <c r="E61" i="12"/>
  <c r="H60" i="12"/>
  <c r="E60" i="12"/>
  <c r="O59" i="12"/>
  <c r="H59" i="12"/>
  <c r="H62" i="12" s="1"/>
  <c r="E59" i="12"/>
  <c r="H58" i="12"/>
  <c r="E58" i="12"/>
  <c r="O58" i="12" s="1"/>
  <c r="N57" i="12"/>
  <c r="M57" i="12"/>
  <c r="L57" i="12"/>
  <c r="K57" i="12"/>
  <c r="I57" i="12"/>
  <c r="G57" i="12"/>
  <c r="D57" i="12"/>
  <c r="H56" i="12"/>
  <c r="E56" i="12"/>
  <c r="O56" i="12" s="1"/>
  <c r="H55" i="12"/>
  <c r="E55" i="12"/>
  <c r="O55" i="12" s="1"/>
  <c r="H54" i="12"/>
  <c r="E54" i="12"/>
  <c r="O54" i="12" s="1"/>
  <c r="O53" i="12"/>
  <c r="H53" i="12"/>
  <c r="E53" i="12"/>
  <c r="H52" i="12"/>
  <c r="E52" i="12"/>
  <c r="H51" i="12"/>
  <c r="E51" i="12"/>
  <c r="O51" i="12" s="1"/>
  <c r="N50" i="12"/>
  <c r="M50" i="12"/>
  <c r="L50" i="12"/>
  <c r="K50" i="12"/>
  <c r="I50" i="12"/>
  <c r="G50" i="12"/>
  <c r="D50" i="12"/>
  <c r="H49" i="12"/>
  <c r="E49" i="12"/>
  <c r="O48" i="12"/>
  <c r="H48" i="12"/>
  <c r="E48" i="12"/>
  <c r="H47" i="12"/>
  <c r="O47" i="12" s="1"/>
  <c r="E47" i="12"/>
  <c r="H46" i="12"/>
  <c r="E46" i="12"/>
  <c r="E50" i="12" s="1"/>
  <c r="O50" i="12" s="1"/>
  <c r="O45" i="12"/>
  <c r="H45" i="12"/>
  <c r="H50" i="12" s="1"/>
  <c r="E45" i="12"/>
  <c r="O44" i="12"/>
  <c r="H44" i="12"/>
  <c r="E44" i="12"/>
  <c r="M43" i="12"/>
  <c r="L43" i="12"/>
  <c r="K43" i="12"/>
  <c r="I43" i="12"/>
  <c r="G43" i="12"/>
  <c r="D43" i="12"/>
  <c r="O42" i="12"/>
  <c r="N42" i="12" s="1"/>
  <c r="H42" i="12"/>
  <c r="E42" i="12"/>
  <c r="N41" i="12"/>
  <c r="H41" i="12"/>
  <c r="O41" i="12" s="1"/>
  <c r="E41" i="12"/>
  <c r="H40" i="12"/>
  <c r="O40" i="12" s="1"/>
  <c r="N40" i="12" s="1"/>
  <c r="E40" i="12"/>
  <c r="H39" i="12"/>
  <c r="O39" i="12" s="1"/>
  <c r="N39" i="12" s="1"/>
  <c r="E39" i="12"/>
  <c r="H38" i="12"/>
  <c r="O38" i="12" s="1"/>
  <c r="N38" i="12" s="1"/>
  <c r="E38" i="12"/>
  <c r="H37" i="12"/>
  <c r="E37" i="12"/>
  <c r="E43" i="12" s="1"/>
  <c r="N36" i="12"/>
  <c r="M36" i="12"/>
  <c r="L36" i="12"/>
  <c r="K36" i="12"/>
  <c r="I36" i="12"/>
  <c r="G36" i="12"/>
  <c r="D36" i="12"/>
  <c r="H35" i="12"/>
  <c r="E35" i="12"/>
  <c r="H34" i="12"/>
  <c r="O34" i="12" s="1"/>
  <c r="E34" i="12"/>
  <c r="O33" i="12"/>
  <c r="H33" i="12"/>
  <c r="E33" i="12"/>
  <c r="O32" i="12"/>
  <c r="H32" i="12"/>
  <c r="E32" i="12"/>
  <c r="H31" i="12"/>
  <c r="E31" i="12"/>
  <c r="O31" i="12" s="1"/>
  <c r="H30" i="12"/>
  <c r="O30" i="12" s="1"/>
  <c r="E30" i="12"/>
  <c r="E36" i="12" s="1"/>
  <c r="M29" i="12"/>
  <c r="L29" i="12"/>
  <c r="K29" i="12"/>
  <c r="J29" i="12"/>
  <c r="I29" i="12"/>
  <c r="G29" i="12"/>
  <c r="D29" i="12"/>
  <c r="O28" i="12"/>
  <c r="N28" i="12"/>
  <c r="H28" i="12"/>
  <c r="E28" i="12"/>
  <c r="H27" i="12"/>
  <c r="E27" i="12"/>
  <c r="H26" i="12"/>
  <c r="E26" i="12"/>
  <c r="E25" i="12"/>
  <c r="O25" i="12" s="1"/>
  <c r="N25" i="12" s="1"/>
  <c r="O24" i="12"/>
  <c r="N24" i="12" s="1"/>
  <c r="E24" i="12"/>
  <c r="Q23" i="12"/>
  <c r="O23" i="12"/>
  <c r="N23" i="12"/>
  <c r="H23" i="12"/>
  <c r="E23" i="12"/>
  <c r="M22" i="12"/>
  <c r="L22" i="12"/>
  <c r="K22" i="12"/>
  <c r="I22" i="12"/>
  <c r="G22" i="12"/>
  <c r="E22" i="12"/>
  <c r="D22" i="12"/>
  <c r="O21" i="12"/>
  <c r="Q21" i="12" s="1"/>
  <c r="N21" i="12"/>
  <c r="H21" i="12"/>
  <c r="E21" i="12"/>
  <c r="Q20" i="12"/>
  <c r="O20" i="12"/>
  <c r="N20" i="12" s="1"/>
  <c r="H20" i="12"/>
  <c r="E20" i="12"/>
  <c r="H19" i="12"/>
  <c r="O19" i="12" s="1"/>
  <c r="E19" i="12"/>
  <c r="H18" i="12"/>
  <c r="O18" i="12" s="1"/>
  <c r="E18" i="12"/>
  <c r="O17" i="12"/>
  <c r="Q17" i="12" s="1"/>
  <c r="N17" i="12"/>
  <c r="H17" i="12"/>
  <c r="E17" i="12"/>
  <c r="Q16" i="12"/>
  <c r="O16" i="12"/>
  <c r="H16" i="12"/>
  <c r="H22" i="12" s="1"/>
  <c r="E16" i="12"/>
  <c r="Q260" i="11"/>
  <c r="Q247" i="11"/>
  <c r="Q246" i="11"/>
  <c r="Q245" i="11"/>
  <c r="Q244" i="11"/>
  <c r="Q202" i="11"/>
  <c r="Q201" i="11"/>
  <c r="Q200" i="11"/>
  <c r="Q199" i="11"/>
  <c r="Q198" i="11"/>
  <c r="Q197" i="11"/>
  <c r="Q196" i="11"/>
  <c r="Q175" i="11"/>
  <c r="Q162" i="11"/>
  <c r="Q161" i="11"/>
  <c r="Q160" i="11"/>
  <c r="Q159" i="11"/>
  <c r="Q117" i="11"/>
  <c r="Q116" i="11"/>
  <c r="Q115" i="11"/>
  <c r="Q114" i="11"/>
  <c r="Q113" i="11"/>
  <c r="Q112" i="11"/>
  <c r="Q111" i="11"/>
  <c r="N110" i="11"/>
  <c r="M110" i="11"/>
  <c r="L110" i="11"/>
  <c r="K110" i="11"/>
  <c r="I110" i="11"/>
  <c r="G110" i="11"/>
  <c r="D110" i="11"/>
  <c r="H109" i="11"/>
  <c r="O109" i="11" s="1"/>
  <c r="E109" i="11"/>
  <c r="H108" i="11"/>
  <c r="E108" i="11"/>
  <c r="E110" i="11" s="1"/>
  <c r="N107" i="11"/>
  <c r="M107" i="11"/>
  <c r="L107" i="11"/>
  <c r="K107" i="11"/>
  <c r="I107" i="11"/>
  <c r="G107" i="11"/>
  <c r="E107" i="11"/>
  <c r="D107" i="11"/>
  <c r="H106" i="11"/>
  <c r="E106" i="11"/>
  <c r="O106" i="11" s="1"/>
  <c r="H105" i="11"/>
  <c r="O105" i="11" s="1"/>
  <c r="E105" i="11"/>
  <c r="N104" i="11"/>
  <c r="M104" i="11"/>
  <c r="L104" i="11"/>
  <c r="K104" i="11"/>
  <c r="I104" i="11"/>
  <c r="G104" i="11"/>
  <c r="D104" i="11"/>
  <c r="O103" i="11"/>
  <c r="H103" i="11"/>
  <c r="E103" i="11"/>
  <c r="H102" i="11"/>
  <c r="E102" i="11"/>
  <c r="E104" i="11" s="1"/>
  <c r="M101" i="11"/>
  <c r="L101" i="11"/>
  <c r="K101" i="11"/>
  <c r="I101" i="11"/>
  <c r="G101" i="11"/>
  <c r="D101" i="11"/>
  <c r="N100" i="11"/>
  <c r="H100" i="11"/>
  <c r="O100" i="11" s="1"/>
  <c r="E100" i="11"/>
  <c r="H99" i="11"/>
  <c r="E99" i="11"/>
  <c r="E101" i="11" s="1"/>
  <c r="H98" i="11"/>
  <c r="O98" i="11" s="1"/>
  <c r="N98" i="11" s="1"/>
  <c r="E98" i="11"/>
  <c r="H97" i="11"/>
  <c r="E97" i="11"/>
  <c r="O96" i="11"/>
  <c r="N96" i="11"/>
  <c r="H96" i="11"/>
  <c r="E96" i="11"/>
  <c r="H95" i="11"/>
  <c r="E95" i="11"/>
  <c r="O94" i="11"/>
  <c r="Q94" i="11" s="1"/>
  <c r="N94" i="11"/>
  <c r="H94" i="11"/>
  <c r="E94" i="11"/>
  <c r="N93" i="11"/>
  <c r="M93" i="11"/>
  <c r="L93" i="11"/>
  <c r="K93" i="11"/>
  <c r="I93" i="11"/>
  <c r="G93" i="11"/>
  <c r="D93" i="11"/>
  <c r="O92" i="11"/>
  <c r="H92" i="11"/>
  <c r="E92" i="11"/>
  <c r="O91" i="11"/>
  <c r="H91" i="11"/>
  <c r="E91" i="11"/>
  <c r="H90" i="11"/>
  <c r="O90" i="11" s="1"/>
  <c r="E90" i="11"/>
  <c r="H89" i="11"/>
  <c r="O89" i="11" s="1"/>
  <c r="E89" i="11"/>
  <c r="H88" i="11"/>
  <c r="O88" i="11" s="1"/>
  <c r="E88" i="11"/>
  <c r="O87" i="11"/>
  <c r="H87" i="11"/>
  <c r="E87" i="11"/>
  <c r="E93" i="11" s="1"/>
  <c r="M86" i="11"/>
  <c r="L86" i="11"/>
  <c r="K86" i="11"/>
  <c r="I86" i="11"/>
  <c r="H86" i="11"/>
  <c r="G86" i="11"/>
  <c r="D86" i="11"/>
  <c r="H85" i="11"/>
  <c r="E85" i="11"/>
  <c r="H84" i="11"/>
  <c r="E84" i="11"/>
  <c r="H83" i="11"/>
  <c r="E83" i="11"/>
  <c r="H82" i="11"/>
  <c r="E82" i="11"/>
  <c r="N81" i="11"/>
  <c r="M81" i="11"/>
  <c r="L81" i="11"/>
  <c r="K81" i="11"/>
  <c r="I81" i="11"/>
  <c r="G81" i="11"/>
  <c r="D81" i="11"/>
  <c r="O80" i="11"/>
  <c r="H80" i="11"/>
  <c r="E80" i="11"/>
  <c r="H79" i="11"/>
  <c r="E79" i="11"/>
  <c r="H78" i="11"/>
  <c r="E78" i="11"/>
  <c r="H77" i="11"/>
  <c r="O77" i="11" s="1"/>
  <c r="E77" i="11"/>
  <c r="H76" i="11"/>
  <c r="O76" i="11" s="1"/>
  <c r="E76" i="11"/>
  <c r="H75" i="11"/>
  <c r="E75" i="11"/>
  <c r="M74" i="11"/>
  <c r="L74" i="11"/>
  <c r="K74" i="11"/>
  <c r="I74" i="11"/>
  <c r="H74" i="11"/>
  <c r="G74" i="11"/>
  <c r="D74" i="11"/>
  <c r="H73" i="11"/>
  <c r="E73" i="11"/>
  <c r="O72" i="11"/>
  <c r="H72" i="11"/>
  <c r="E72" i="11"/>
  <c r="H71" i="11"/>
  <c r="E71" i="11"/>
  <c r="H70" i="11"/>
  <c r="E70" i="11"/>
  <c r="E74" i="11" s="1"/>
  <c r="N69" i="11"/>
  <c r="M69" i="11"/>
  <c r="L69" i="11"/>
  <c r="K69" i="11"/>
  <c r="I69" i="11"/>
  <c r="G69" i="11"/>
  <c r="D69" i="11"/>
  <c r="H68" i="11"/>
  <c r="O68" i="11" s="1"/>
  <c r="E68" i="11"/>
  <c r="H67" i="11"/>
  <c r="E67" i="11"/>
  <c r="O66" i="11"/>
  <c r="H66" i="11"/>
  <c r="E66" i="11"/>
  <c r="H65" i="11"/>
  <c r="O65" i="11" s="1"/>
  <c r="E65" i="11"/>
  <c r="H64" i="11"/>
  <c r="E64" i="11"/>
  <c r="H63" i="11"/>
  <c r="E63" i="11"/>
  <c r="N62" i="11"/>
  <c r="M62" i="11"/>
  <c r="L62" i="11"/>
  <c r="K62" i="11"/>
  <c r="I62" i="11"/>
  <c r="G62" i="11"/>
  <c r="D62" i="11"/>
  <c r="H61" i="11"/>
  <c r="E61" i="11"/>
  <c r="H60" i="11"/>
  <c r="E60" i="11"/>
  <c r="E62" i="11" s="1"/>
  <c r="O59" i="11"/>
  <c r="H59" i="11"/>
  <c r="E59" i="11"/>
  <c r="H58" i="11"/>
  <c r="E58" i="11"/>
  <c r="N57" i="11"/>
  <c r="M57" i="11"/>
  <c r="L57" i="11"/>
  <c r="K57" i="11"/>
  <c r="I57" i="11"/>
  <c r="G57" i="11"/>
  <c r="E57" i="11"/>
  <c r="D57" i="11"/>
  <c r="O56" i="11"/>
  <c r="H56" i="11"/>
  <c r="E56" i="11"/>
  <c r="H55" i="11"/>
  <c r="O55" i="11" s="1"/>
  <c r="E55" i="11"/>
  <c r="H54" i="11"/>
  <c r="E54" i="11"/>
  <c r="H53" i="11"/>
  <c r="E53" i="11"/>
  <c r="H52" i="11"/>
  <c r="O52" i="11" s="1"/>
  <c r="E52" i="11"/>
  <c r="O51" i="11"/>
  <c r="H51" i="11"/>
  <c r="E51" i="11"/>
  <c r="N50" i="11"/>
  <c r="M50" i="11"/>
  <c r="L50" i="11"/>
  <c r="K50" i="11"/>
  <c r="I50" i="11"/>
  <c r="H50" i="11"/>
  <c r="G50" i="11"/>
  <c r="D50" i="11"/>
  <c r="H49" i="11"/>
  <c r="O49" i="11" s="1"/>
  <c r="E49" i="11"/>
  <c r="H48" i="11"/>
  <c r="O48" i="11" s="1"/>
  <c r="E48" i="11"/>
  <c r="H47" i="11"/>
  <c r="O47" i="11" s="1"/>
  <c r="E47" i="11"/>
  <c r="H46" i="11"/>
  <c r="E46" i="11"/>
  <c r="O46" i="11" s="1"/>
  <c r="O45" i="11"/>
  <c r="H45" i="11"/>
  <c r="E45" i="11"/>
  <c r="H44" i="11"/>
  <c r="E44" i="11"/>
  <c r="M43" i="11"/>
  <c r="L43" i="11"/>
  <c r="K43" i="11"/>
  <c r="I43" i="11"/>
  <c r="G43" i="11"/>
  <c r="D43" i="11"/>
  <c r="O42" i="11"/>
  <c r="N42" i="11" s="1"/>
  <c r="H42" i="11"/>
  <c r="E42" i="11"/>
  <c r="H41" i="11"/>
  <c r="O41" i="11" s="1"/>
  <c r="N41" i="11" s="1"/>
  <c r="E41" i="11"/>
  <c r="H40" i="11"/>
  <c r="E40" i="11"/>
  <c r="O40" i="11" s="1"/>
  <c r="N40" i="11" s="1"/>
  <c r="H39" i="11"/>
  <c r="E39" i="11"/>
  <c r="H38" i="11"/>
  <c r="E38" i="11"/>
  <c r="O37" i="11"/>
  <c r="H37" i="11"/>
  <c r="E37" i="11"/>
  <c r="N36" i="11"/>
  <c r="M36" i="11"/>
  <c r="L36" i="11"/>
  <c r="K36" i="11"/>
  <c r="I36" i="11"/>
  <c r="G36" i="11"/>
  <c r="D36" i="11"/>
  <c r="O35" i="11"/>
  <c r="H35" i="11"/>
  <c r="E35" i="11"/>
  <c r="H34" i="11"/>
  <c r="O34" i="11" s="1"/>
  <c r="E34" i="11"/>
  <c r="H33" i="11"/>
  <c r="E33" i="11"/>
  <c r="O33" i="11" s="1"/>
  <c r="O32" i="11"/>
  <c r="H32" i="11"/>
  <c r="E32" i="11"/>
  <c r="H31" i="11"/>
  <c r="H36" i="11" s="1"/>
  <c r="E31" i="11"/>
  <c r="H30" i="11"/>
  <c r="E30" i="11"/>
  <c r="E36" i="11" s="1"/>
  <c r="M29" i="11"/>
  <c r="L29" i="11"/>
  <c r="K29" i="11"/>
  <c r="J29" i="11"/>
  <c r="I29" i="11"/>
  <c r="G29" i="11"/>
  <c r="E29" i="11"/>
  <c r="D29" i="11"/>
  <c r="O28" i="11"/>
  <c r="N28" i="11"/>
  <c r="H28" i="11"/>
  <c r="E28" i="11"/>
  <c r="H27" i="11"/>
  <c r="O27" i="11" s="1"/>
  <c r="N27" i="11" s="1"/>
  <c r="E27" i="11"/>
  <c r="O26" i="11"/>
  <c r="N26" i="11"/>
  <c r="H26" i="11"/>
  <c r="E26" i="11"/>
  <c r="E25" i="11"/>
  <c r="O25" i="11" s="1"/>
  <c r="N25" i="11" s="1"/>
  <c r="E24" i="11"/>
  <c r="O24" i="11" s="1"/>
  <c r="N24" i="11" s="1"/>
  <c r="H23" i="11"/>
  <c r="E23" i="11"/>
  <c r="M22" i="11"/>
  <c r="L22" i="11"/>
  <c r="K22" i="11"/>
  <c r="I22" i="11"/>
  <c r="G22" i="11"/>
  <c r="D22" i="11"/>
  <c r="H21" i="11"/>
  <c r="E21" i="11"/>
  <c r="O21" i="11" s="1"/>
  <c r="Q20" i="11"/>
  <c r="O20" i="11"/>
  <c r="N20" i="11" s="1"/>
  <c r="H20" i="11"/>
  <c r="E20" i="11"/>
  <c r="H19" i="11"/>
  <c r="E19" i="11"/>
  <c r="H18" i="11"/>
  <c r="O18" i="11" s="1"/>
  <c r="E18" i="11"/>
  <c r="O17" i="11"/>
  <c r="H17" i="11"/>
  <c r="E17" i="11"/>
  <c r="H16" i="11"/>
  <c r="E16" i="11"/>
  <c r="Q260" i="10"/>
  <c r="Q247" i="10"/>
  <c r="Q246" i="10"/>
  <c r="Q245" i="10"/>
  <c r="Q244" i="10"/>
  <c r="Q202" i="10"/>
  <c r="Q201" i="10"/>
  <c r="Q200" i="10"/>
  <c r="Q199" i="10"/>
  <c r="Q198" i="10"/>
  <c r="Q197" i="10"/>
  <c r="Q196" i="10"/>
  <c r="Q175" i="10"/>
  <c r="Q162" i="10"/>
  <c r="Q161" i="10"/>
  <c r="Q160" i="10"/>
  <c r="Q159" i="10"/>
  <c r="Q117" i="10"/>
  <c r="Q116" i="10"/>
  <c r="Q115" i="10"/>
  <c r="Q114" i="10"/>
  <c r="Q113" i="10"/>
  <c r="Q112" i="10"/>
  <c r="Q111" i="10"/>
  <c r="N110" i="10"/>
  <c r="M110" i="10"/>
  <c r="L110" i="10"/>
  <c r="K110" i="10"/>
  <c r="I110" i="10"/>
  <c r="H110" i="10"/>
  <c r="O110" i="10" s="1"/>
  <c r="G110" i="10"/>
  <c r="D110" i="10"/>
  <c r="H109" i="10"/>
  <c r="E109" i="10"/>
  <c r="H108" i="10"/>
  <c r="E108" i="10"/>
  <c r="E110" i="10" s="1"/>
  <c r="N107" i="10"/>
  <c r="M107" i="10"/>
  <c r="L107" i="10"/>
  <c r="K107" i="10"/>
  <c r="I107" i="10"/>
  <c r="H107" i="10"/>
  <c r="G107" i="10"/>
  <c r="D107" i="10"/>
  <c r="H106" i="10"/>
  <c r="E106" i="10"/>
  <c r="E107" i="10" s="1"/>
  <c r="O107" i="10" s="1"/>
  <c r="H105" i="10"/>
  <c r="E105" i="10"/>
  <c r="N104" i="10"/>
  <c r="M104" i="10"/>
  <c r="L104" i="10"/>
  <c r="K104" i="10"/>
  <c r="I104" i="10"/>
  <c r="H104" i="10"/>
  <c r="G104" i="10"/>
  <c r="D104" i="10"/>
  <c r="H103" i="10"/>
  <c r="O103" i="10" s="1"/>
  <c r="E103" i="10"/>
  <c r="H102" i="10"/>
  <c r="E102" i="10"/>
  <c r="E104" i="10" s="1"/>
  <c r="O104" i="10" s="1"/>
  <c r="M101" i="10"/>
  <c r="L101" i="10"/>
  <c r="K101" i="10"/>
  <c r="I101" i="10"/>
  <c r="G101" i="10"/>
  <c r="D101" i="10"/>
  <c r="H100" i="10"/>
  <c r="O100" i="10" s="1"/>
  <c r="N100" i="10" s="1"/>
  <c r="E100" i="10"/>
  <c r="O99" i="10"/>
  <c r="N99" i="10" s="1"/>
  <c r="H99" i="10"/>
  <c r="E99" i="10"/>
  <c r="H98" i="10"/>
  <c r="O98" i="10" s="1"/>
  <c r="N98" i="10" s="1"/>
  <c r="E98" i="10"/>
  <c r="H97" i="10"/>
  <c r="O97" i="10" s="1"/>
  <c r="N97" i="10" s="1"/>
  <c r="E97" i="10"/>
  <c r="H96" i="10"/>
  <c r="E96" i="10"/>
  <c r="O95" i="10"/>
  <c r="N95" i="10" s="1"/>
  <c r="H95" i="10"/>
  <c r="E95" i="10"/>
  <c r="H94" i="10"/>
  <c r="E94" i="10"/>
  <c r="N93" i="10"/>
  <c r="M93" i="10"/>
  <c r="L93" i="10"/>
  <c r="K93" i="10"/>
  <c r="I93" i="10"/>
  <c r="G93" i="10"/>
  <c r="E93" i="10"/>
  <c r="D93" i="10"/>
  <c r="H92" i="10"/>
  <c r="O92" i="10" s="1"/>
  <c r="E92" i="10"/>
  <c r="H91" i="10"/>
  <c r="E91" i="10"/>
  <c r="O91" i="10" s="1"/>
  <c r="O90" i="10"/>
  <c r="H90" i="10"/>
  <c r="E90" i="10"/>
  <c r="H89" i="10"/>
  <c r="O89" i="10" s="1"/>
  <c r="E89" i="10"/>
  <c r="H88" i="10"/>
  <c r="O88" i="10" s="1"/>
  <c r="E88" i="10"/>
  <c r="O87" i="10"/>
  <c r="H87" i="10"/>
  <c r="H93" i="10" s="1"/>
  <c r="E87" i="10"/>
  <c r="M86" i="10"/>
  <c r="L86" i="10"/>
  <c r="K86" i="10"/>
  <c r="I86" i="10"/>
  <c r="G86" i="10"/>
  <c r="D86" i="10"/>
  <c r="H85" i="10"/>
  <c r="E85" i="10"/>
  <c r="H84" i="10"/>
  <c r="E84" i="10"/>
  <c r="H83" i="10"/>
  <c r="O83" i="10" s="1"/>
  <c r="N83" i="10" s="1"/>
  <c r="E83" i="10"/>
  <c r="H82" i="10"/>
  <c r="E82" i="10"/>
  <c r="N81" i="10"/>
  <c r="M81" i="10"/>
  <c r="L81" i="10"/>
  <c r="K81" i="10"/>
  <c r="I81" i="10"/>
  <c r="G81" i="10"/>
  <c r="D81" i="10"/>
  <c r="H80" i="10"/>
  <c r="O80" i="10" s="1"/>
  <c r="E80" i="10"/>
  <c r="H79" i="10"/>
  <c r="O79" i="10" s="1"/>
  <c r="E79" i="10"/>
  <c r="H78" i="10"/>
  <c r="O78" i="10" s="1"/>
  <c r="E78" i="10"/>
  <c r="O77" i="10"/>
  <c r="H77" i="10"/>
  <c r="E77" i="10"/>
  <c r="H76" i="10"/>
  <c r="O76" i="10" s="1"/>
  <c r="E76" i="10"/>
  <c r="H75" i="10"/>
  <c r="E75" i="10"/>
  <c r="E81" i="10" s="1"/>
  <c r="M74" i="10"/>
  <c r="L74" i="10"/>
  <c r="K74" i="10"/>
  <c r="I74" i="10"/>
  <c r="H74" i="10"/>
  <c r="G74" i="10"/>
  <c r="D74" i="10"/>
  <c r="H73" i="10"/>
  <c r="E73" i="10"/>
  <c r="H72" i="10"/>
  <c r="O72" i="10" s="1"/>
  <c r="E72" i="10"/>
  <c r="O71" i="10"/>
  <c r="Q71" i="10" s="1"/>
  <c r="N71" i="10"/>
  <c r="H71" i="10"/>
  <c r="E71" i="10"/>
  <c r="O70" i="10"/>
  <c r="H70" i="10"/>
  <c r="E70" i="10"/>
  <c r="N69" i="10"/>
  <c r="M69" i="10"/>
  <c r="L69" i="10"/>
  <c r="K69" i="10"/>
  <c r="I69" i="10"/>
  <c r="G69" i="10"/>
  <c r="D69" i="10"/>
  <c r="H68" i="10"/>
  <c r="O68" i="10" s="1"/>
  <c r="E68" i="10"/>
  <c r="H67" i="10"/>
  <c r="E67" i="10"/>
  <c r="O66" i="10"/>
  <c r="H66" i="10"/>
  <c r="E66" i="10"/>
  <c r="H65" i="10"/>
  <c r="E65" i="10"/>
  <c r="H64" i="10"/>
  <c r="E64" i="10"/>
  <c r="H63" i="10"/>
  <c r="O63" i="10" s="1"/>
  <c r="E63" i="10"/>
  <c r="N62" i="10"/>
  <c r="M62" i="10"/>
  <c r="L62" i="10"/>
  <c r="K62" i="10"/>
  <c r="I62" i="10"/>
  <c r="G62" i="10"/>
  <c r="D62" i="10"/>
  <c r="O61" i="10"/>
  <c r="H61" i="10"/>
  <c r="E61" i="10"/>
  <c r="E62" i="10" s="1"/>
  <c r="H60" i="10"/>
  <c r="O60" i="10" s="1"/>
  <c r="E60" i="10"/>
  <c r="H59" i="10"/>
  <c r="E59" i="10"/>
  <c r="O59" i="10" s="1"/>
  <c r="O58" i="10"/>
  <c r="H58" i="10"/>
  <c r="H62" i="10" s="1"/>
  <c r="E58" i="10"/>
  <c r="N57" i="10"/>
  <c r="M57" i="10"/>
  <c r="L57" i="10"/>
  <c r="K57" i="10"/>
  <c r="I57" i="10"/>
  <c r="H57" i="10"/>
  <c r="G57" i="10"/>
  <c r="D57" i="10"/>
  <c r="H56" i="10"/>
  <c r="E56" i="10"/>
  <c r="O56" i="10" s="1"/>
  <c r="O55" i="10"/>
  <c r="H55" i="10"/>
  <c r="E55" i="10"/>
  <c r="H54" i="10"/>
  <c r="O54" i="10" s="1"/>
  <c r="E54" i="10"/>
  <c r="H53" i="10"/>
  <c r="E53" i="10"/>
  <c r="O52" i="10"/>
  <c r="H52" i="10"/>
  <c r="E52" i="10"/>
  <c r="H51" i="10"/>
  <c r="O51" i="10" s="1"/>
  <c r="E51" i="10"/>
  <c r="N50" i="10"/>
  <c r="M50" i="10"/>
  <c r="L50" i="10"/>
  <c r="K50" i="10"/>
  <c r="I50" i="10"/>
  <c r="G50" i="10"/>
  <c r="D50" i="10"/>
  <c r="O49" i="10"/>
  <c r="H49" i="10"/>
  <c r="E49" i="10"/>
  <c r="H48" i="10"/>
  <c r="O48" i="10" s="1"/>
  <c r="E48" i="10"/>
  <c r="O47" i="10"/>
  <c r="H47" i="10"/>
  <c r="E47" i="10"/>
  <c r="H46" i="10"/>
  <c r="O46" i="10" s="1"/>
  <c r="E46" i="10"/>
  <c r="H45" i="10"/>
  <c r="E45" i="10"/>
  <c r="O44" i="10"/>
  <c r="H44" i="10"/>
  <c r="H50" i="10" s="1"/>
  <c r="E44" i="10"/>
  <c r="M43" i="10"/>
  <c r="L43" i="10"/>
  <c r="K43" i="10"/>
  <c r="I43" i="10"/>
  <c r="H43" i="10"/>
  <c r="G43" i="10"/>
  <c r="D43" i="10"/>
  <c r="H42" i="10"/>
  <c r="O42" i="10" s="1"/>
  <c r="N42" i="10" s="1"/>
  <c r="E42" i="10"/>
  <c r="O41" i="10"/>
  <c r="N41" i="10" s="1"/>
  <c r="H41" i="10"/>
  <c r="E41" i="10"/>
  <c r="O40" i="10"/>
  <c r="N40" i="10" s="1"/>
  <c r="H40" i="10"/>
  <c r="E40" i="10"/>
  <c r="O39" i="10"/>
  <c r="N39" i="10" s="1"/>
  <c r="H39" i="10"/>
  <c r="E39" i="10"/>
  <c r="H38" i="10"/>
  <c r="O38" i="10" s="1"/>
  <c r="N38" i="10" s="1"/>
  <c r="E38" i="10"/>
  <c r="O37" i="10"/>
  <c r="H37" i="10"/>
  <c r="E37" i="10"/>
  <c r="E43" i="10" s="1"/>
  <c r="N36" i="10"/>
  <c r="M36" i="10"/>
  <c r="L36" i="10"/>
  <c r="K36" i="10"/>
  <c r="I36" i="10"/>
  <c r="G36" i="10"/>
  <c r="E36" i="10"/>
  <c r="D36" i="10"/>
  <c r="H35" i="10"/>
  <c r="E35" i="10"/>
  <c r="O35" i="10" s="1"/>
  <c r="H34" i="10"/>
  <c r="O34" i="10" s="1"/>
  <c r="E34" i="10"/>
  <c r="H33" i="10"/>
  <c r="E33" i="10"/>
  <c r="O33" i="10" s="1"/>
  <c r="O32" i="10"/>
  <c r="H32" i="10"/>
  <c r="E32" i="10"/>
  <c r="H31" i="10"/>
  <c r="O31" i="10" s="1"/>
  <c r="E31" i="10"/>
  <c r="H30" i="10"/>
  <c r="E30" i="10"/>
  <c r="M29" i="10"/>
  <c r="L29" i="10"/>
  <c r="K29" i="10"/>
  <c r="J29" i="10"/>
  <c r="I29" i="10"/>
  <c r="G29" i="10"/>
  <c r="D29" i="10"/>
  <c r="H28" i="10"/>
  <c r="E28" i="10"/>
  <c r="O28" i="10" s="1"/>
  <c r="N28" i="10" s="1"/>
  <c r="O27" i="10"/>
  <c r="N27" i="10" s="1"/>
  <c r="H27" i="10"/>
  <c r="E27" i="10"/>
  <c r="H26" i="10"/>
  <c r="E26" i="10"/>
  <c r="O26" i="10" s="1"/>
  <c r="N26" i="10" s="1"/>
  <c r="O25" i="10"/>
  <c r="N25" i="10"/>
  <c r="E25" i="10"/>
  <c r="E24" i="10"/>
  <c r="O24" i="10" s="1"/>
  <c r="N24" i="10" s="1"/>
  <c r="O23" i="10"/>
  <c r="H23" i="10"/>
  <c r="H29" i="10" s="1"/>
  <c r="E23" i="10"/>
  <c r="M22" i="10"/>
  <c r="L22" i="10"/>
  <c r="K22" i="10"/>
  <c r="I22" i="10"/>
  <c r="G22" i="10"/>
  <c r="D22" i="10"/>
  <c r="H21" i="10"/>
  <c r="O21" i="10" s="1"/>
  <c r="Q21" i="10" s="1"/>
  <c r="E21" i="10"/>
  <c r="H20" i="10"/>
  <c r="E20" i="10"/>
  <c r="O20" i="10" s="1"/>
  <c r="Q20" i="10" s="1"/>
  <c r="Q19" i="10"/>
  <c r="O19" i="10"/>
  <c r="N19" i="10" s="1"/>
  <c r="H19" i="10"/>
  <c r="E19" i="10"/>
  <c r="H18" i="10"/>
  <c r="O18" i="10" s="1"/>
  <c r="N18" i="10" s="1"/>
  <c r="E18" i="10"/>
  <c r="E22" i="10" s="1"/>
  <c r="H17" i="10"/>
  <c r="O17" i="10" s="1"/>
  <c r="E17" i="10"/>
  <c r="Q16" i="10"/>
  <c r="O16" i="10"/>
  <c r="N16" i="10" s="1"/>
  <c r="H16" i="10"/>
  <c r="E16" i="10"/>
  <c r="Q260" i="9"/>
  <c r="Q247" i="9"/>
  <c r="Q246" i="9"/>
  <c r="Q245" i="9"/>
  <c r="Q244" i="9"/>
  <c r="Q202" i="9"/>
  <c r="Q201" i="9"/>
  <c r="Q200" i="9"/>
  <c r="Q199" i="9"/>
  <c r="Q198" i="9"/>
  <c r="Q197" i="9"/>
  <c r="Q196" i="9"/>
  <c r="Q175" i="9"/>
  <c r="Q162" i="9"/>
  <c r="Q161" i="9"/>
  <c r="Q160" i="9"/>
  <c r="Q159" i="9"/>
  <c r="Q117" i="9"/>
  <c r="Q116" i="9"/>
  <c r="Q115" i="9"/>
  <c r="Q114" i="9"/>
  <c r="Q113" i="9"/>
  <c r="Q112" i="9"/>
  <c r="Q111" i="9"/>
  <c r="N110" i="9"/>
  <c r="M110" i="9"/>
  <c r="L110" i="9"/>
  <c r="K110" i="9"/>
  <c r="I110" i="9"/>
  <c r="G110" i="9"/>
  <c r="D110" i="9"/>
  <c r="H109" i="9"/>
  <c r="O109" i="9" s="1"/>
  <c r="E109" i="9"/>
  <c r="E110" i="9" s="1"/>
  <c r="O108" i="9"/>
  <c r="H108" i="9"/>
  <c r="E108" i="9"/>
  <c r="N107" i="9"/>
  <c r="M107" i="9"/>
  <c r="L107" i="9"/>
  <c r="K107" i="9"/>
  <c r="I107" i="9"/>
  <c r="G107" i="9"/>
  <c r="D107" i="9"/>
  <c r="H106" i="9"/>
  <c r="O106" i="9" s="1"/>
  <c r="E106" i="9"/>
  <c r="E107" i="9" s="1"/>
  <c r="O105" i="9"/>
  <c r="H105" i="9"/>
  <c r="E105" i="9"/>
  <c r="N104" i="9"/>
  <c r="M104" i="9"/>
  <c r="L104" i="9"/>
  <c r="K104" i="9"/>
  <c r="I104" i="9"/>
  <c r="G104" i="9"/>
  <c r="D104" i="9"/>
  <c r="H103" i="9"/>
  <c r="O103" i="9" s="1"/>
  <c r="E103" i="9"/>
  <c r="E104" i="9" s="1"/>
  <c r="O102" i="9"/>
  <c r="H102" i="9"/>
  <c r="E102" i="9"/>
  <c r="M101" i="9"/>
  <c r="L101" i="9"/>
  <c r="K101" i="9"/>
  <c r="I101" i="9"/>
  <c r="G101" i="9"/>
  <c r="D101" i="9"/>
  <c r="N100" i="9"/>
  <c r="H100" i="9"/>
  <c r="O100" i="9" s="1"/>
  <c r="E100" i="9"/>
  <c r="H99" i="9"/>
  <c r="E99" i="9"/>
  <c r="H98" i="9"/>
  <c r="O98" i="9" s="1"/>
  <c r="N98" i="9" s="1"/>
  <c r="E98" i="9"/>
  <c r="H97" i="9"/>
  <c r="O97" i="9" s="1"/>
  <c r="N97" i="9" s="1"/>
  <c r="E97" i="9"/>
  <c r="H96" i="9"/>
  <c r="E96" i="9"/>
  <c r="H95" i="9"/>
  <c r="E95" i="9"/>
  <c r="H94" i="9"/>
  <c r="E94" i="9"/>
  <c r="N93" i="9"/>
  <c r="M93" i="9"/>
  <c r="L93" i="9"/>
  <c r="K93" i="9"/>
  <c r="I93" i="9"/>
  <c r="H93" i="9"/>
  <c r="G93" i="9"/>
  <c r="D93" i="9"/>
  <c r="H92" i="9"/>
  <c r="E92" i="9"/>
  <c r="O92" i="9" s="1"/>
  <c r="O91" i="9"/>
  <c r="H91" i="9"/>
  <c r="E91" i="9"/>
  <c r="H90" i="9"/>
  <c r="E90" i="9"/>
  <c r="H89" i="9"/>
  <c r="E89" i="9"/>
  <c r="O88" i="9"/>
  <c r="H88" i="9"/>
  <c r="E88" i="9"/>
  <c r="H87" i="9"/>
  <c r="O87" i="9" s="1"/>
  <c r="E87" i="9"/>
  <c r="M86" i="9"/>
  <c r="L86" i="9"/>
  <c r="K86" i="9"/>
  <c r="I86" i="9"/>
  <c r="H86" i="9"/>
  <c r="G86" i="9"/>
  <c r="E86" i="9"/>
  <c r="D86" i="9"/>
  <c r="O85" i="9"/>
  <c r="N85" i="9" s="1"/>
  <c r="H85" i="9"/>
  <c r="E85" i="9"/>
  <c r="H84" i="9"/>
  <c r="E84" i="9"/>
  <c r="O83" i="9"/>
  <c r="N83" i="9" s="1"/>
  <c r="H83" i="9"/>
  <c r="E83" i="9"/>
  <c r="H82" i="9"/>
  <c r="O82" i="9" s="1"/>
  <c r="N82" i="9" s="1"/>
  <c r="E82" i="9"/>
  <c r="N81" i="9"/>
  <c r="M81" i="9"/>
  <c r="L81" i="9"/>
  <c r="K81" i="9"/>
  <c r="I81" i="9"/>
  <c r="G81" i="9"/>
  <c r="E81" i="9"/>
  <c r="D81" i="9"/>
  <c r="H80" i="9"/>
  <c r="O80" i="9" s="1"/>
  <c r="E80" i="9"/>
  <c r="H79" i="9"/>
  <c r="O79" i="9" s="1"/>
  <c r="E79" i="9"/>
  <c r="O78" i="9"/>
  <c r="H78" i="9"/>
  <c r="E78" i="9"/>
  <c r="H77" i="9"/>
  <c r="O77" i="9" s="1"/>
  <c r="E77" i="9"/>
  <c r="H76" i="9"/>
  <c r="E76" i="9"/>
  <c r="H75" i="9"/>
  <c r="O75" i="9" s="1"/>
  <c r="E75" i="9"/>
  <c r="M74" i="9"/>
  <c r="L74" i="9"/>
  <c r="K74" i="9"/>
  <c r="I74" i="9"/>
  <c r="G74" i="9"/>
  <c r="D74" i="9"/>
  <c r="Q73" i="9"/>
  <c r="O73" i="9"/>
  <c r="N73" i="9" s="1"/>
  <c r="H73" i="9"/>
  <c r="E73" i="9"/>
  <c r="Q72" i="9"/>
  <c r="H72" i="9"/>
  <c r="O72" i="9" s="1"/>
  <c r="N72" i="9" s="1"/>
  <c r="E72" i="9"/>
  <c r="H71" i="9"/>
  <c r="E71" i="9"/>
  <c r="Q70" i="9"/>
  <c r="O70" i="9"/>
  <c r="N70" i="9"/>
  <c r="H70" i="9"/>
  <c r="E70" i="9"/>
  <c r="E74" i="9" s="1"/>
  <c r="N69" i="9"/>
  <c r="M69" i="9"/>
  <c r="L69" i="9"/>
  <c r="K69" i="9"/>
  <c r="I69" i="9"/>
  <c r="G69" i="9"/>
  <c r="D69" i="9"/>
  <c r="H68" i="9"/>
  <c r="O68" i="9" s="1"/>
  <c r="E68" i="9"/>
  <c r="O67" i="9"/>
  <c r="H67" i="9"/>
  <c r="E67" i="9"/>
  <c r="H66" i="9"/>
  <c r="O66" i="9" s="1"/>
  <c r="E66" i="9"/>
  <c r="H65" i="9"/>
  <c r="O65" i="9" s="1"/>
  <c r="E65" i="9"/>
  <c r="H64" i="9"/>
  <c r="H69" i="9" s="1"/>
  <c r="O69" i="9" s="1"/>
  <c r="E64" i="9"/>
  <c r="O63" i="9"/>
  <c r="H63" i="9"/>
  <c r="E63" i="9"/>
  <c r="E69" i="9" s="1"/>
  <c r="N62" i="9"/>
  <c r="M62" i="9"/>
  <c r="L62" i="9"/>
  <c r="K62" i="9"/>
  <c r="I62" i="9"/>
  <c r="G62" i="9"/>
  <c r="D62" i="9"/>
  <c r="H61" i="9"/>
  <c r="O61" i="9" s="1"/>
  <c r="E61" i="9"/>
  <c r="O60" i="9"/>
  <c r="H60" i="9"/>
  <c r="E60" i="9"/>
  <c r="E62" i="9" s="1"/>
  <c r="H59" i="9"/>
  <c r="O59" i="9" s="1"/>
  <c r="E59" i="9"/>
  <c r="H58" i="9"/>
  <c r="O58" i="9" s="1"/>
  <c r="E58" i="9"/>
  <c r="N57" i="9"/>
  <c r="M57" i="9"/>
  <c r="L57" i="9"/>
  <c r="K57" i="9"/>
  <c r="I57" i="9"/>
  <c r="G57" i="9"/>
  <c r="D57" i="9"/>
  <c r="H56" i="9"/>
  <c r="O56" i="9" s="1"/>
  <c r="E56" i="9"/>
  <c r="H55" i="9"/>
  <c r="O55" i="9" s="1"/>
  <c r="E55" i="9"/>
  <c r="H54" i="9"/>
  <c r="O54" i="9" s="1"/>
  <c r="E54" i="9"/>
  <c r="O53" i="9"/>
  <c r="H53" i="9"/>
  <c r="E53" i="9"/>
  <c r="H52" i="9"/>
  <c r="O52" i="9" s="1"/>
  <c r="E52" i="9"/>
  <c r="H51" i="9"/>
  <c r="E51" i="9"/>
  <c r="E57" i="9" s="1"/>
  <c r="N50" i="9"/>
  <c r="M50" i="9"/>
  <c r="L50" i="9"/>
  <c r="K50" i="9"/>
  <c r="I50" i="9"/>
  <c r="G50" i="9"/>
  <c r="D50" i="9"/>
  <c r="H49" i="9"/>
  <c r="O49" i="9" s="1"/>
  <c r="E49" i="9"/>
  <c r="H48" i="9"/>
  <c r="E48" i="9"/>
  <c r="O48" i="9" s="1"/>
  <c r="H47" i="9"/>
  <c r="O47" i="9" s="1"/>
  <c r="E47" i="9"/>
  <c r="H46" i="9"/>
  <c r="E46" i="9"/>
  <c r="O46" i="9" s="1"/>
  <c r="O45" i="9"/>
  <c r="H45" i="9"/>
  <c r="H50" i="9" s="1"/>
  <c r="E45" i="9"/>
  <c r="H44" i="9"/>
  <c r="E44" i="9"/>
  <c r="E50" i="9" s="1"/>
  <c r="M43" i="9"/>
  <c r="L43" i="9"/>
  <c r="K43" i="9"/>
  <c r="I43" i="9"/>
  <c r="H43" i="9"/>
  <c r="G43" i="9"/>
  <c r="D43" i="9"/>
  <c r="O42" i="9"/>
  <c r="N42" i="9"/>
  <c r="H42" i="9"/>
  <c r="E42" i="9"/>
  <c r="N41" i="9"/>
  <c r="H41" i="9"/>
  <c r="E41" i="9"/>
  <c r="O41" i="9" s="1"/>
  <c r="O40" i="9"/>
  <c r="N40" i="9" s="1"/>
  <c r="H40" i="9"/>
  <c r="E40" i="9"/>
  <c r="N39" i="9"/>
  <c r="H39" i="9"/>
  <c r="E39" i="9"/>
  <c r="O39" i="9" s="1"/>
  <c r="O38" i="9"/>
  <c r="N38" i="9"/>
  <c r="H38" i="9"/>
  <c r="E38" i="9"/>
  <c r="H37" i="9"/>
  <c r="E37" i="9"/>
  <c r="N36" i="9"/>
  <c r="M36" i="9"/>
  <c r="L36" i="9"/>
  <c r="K36" i="9"/>
  <c r="I36" i="9"/>
  <c r="G36" i="9"/>
  <c r="E36" i="9"/>
  <c r="D36" i="9"/>
  <c r="H35" i="9"/>
  <c r="O35" i="9" s="1"/>
  <c r="E35" i="9"/>
  <c r="H34" i="9"/>
  <c r="E34" i="9"/>
  <c r="O34" i="9" s="1"/>
  <c r="H33" i="9"/>
  <c r="O33" i="9" s="1"/>
  <c r="E33" i="9"/>
  <c r="H32" i="9"/>
  <c r="E32" i="9"/>
  <c r="H31" i="9"/>
  <c r="E31" i="9"/>
  <c r="O30" i="9"/>
  <c r="H30" i="9"/>
  <c r="E30" i="9"/>
  <c r="M29" i="9"/>
  <c r="L29" i="9"/>
  <c r="K29" i="9"/>
  <c r="J29" i="9"/>
  <c r="I29" i="9"/>
  <c r="G29" i="9"/>
  <c r="E29" i="9"/>
  <c r="D29" i="9"/>
  <c r="N28" i="9"/>
  <c r="H28" i="9"/>
  <c r="O28" i="9" s="1"/>
  <c r="E28" i="9"/>
  <c r="H27" i="9"/>
  <c r="O27" i="9" s="1"/>
  <c r="N27" i="9" s="1"/>
  <c r="E27" i="9"/>
  <c r="O26" i="9"/>
  <c r="N26" i="9"/>
  <c r="H26" i="9"/>
  <c r="E26" i="9"/>
  <c r="E25" i="9"/>
  <c r="O25" i="9" s="1"/>
  <c r="N25" i="9" s="1"/>
  <c r="N24" i="9"/>
  <c r="E24" i="9"/>
  <c r="O24" i="9" s="1"/>
  <c r="H23" i="9"/>
  <c r="E23" i="9"/>
  <c r="M22" i="9"/>
  <c r="L22" i="9"/>
  <c r="K22" i="9"/>
  <c r="I22" i="9"/>
  <c r="H22" i="9"/>
  <c r="G22" i="9"/>
  <c r="D22" i="9"/>
  <c r="H21" i="9"/>
  <c r="O21" i="9" s="1"/>
  <c r="N21" i="9" s="1"/>
  <c r="E21" i="9"/>
  <c r="O20" i="9"/>
  <c r="Q20" i="9" s="1"/>
  <c r="H20" i="9"/>
  <c r="E20" i="9"/>
  <c r="N19" i="9"/>
  <c r="H19" i="9"/>
  <c r="E19" i="9"/>
  <c r="O19" i="9" s="1"/>
  <c r="Q19" i="9" s="1"/>
  <c r="O18" i="9"/>
  <c r="H18" i="9"/>
  <c r="E18" i="9"/>
  <c r="H17" i="9"/>
  <c r="E17" i="9"/>
  <c r="E22" i="9" s="1"/>
  <c r="H16" i="9"/>
  <c r="O16" i="9" s="1"/>
  <c r="E16" i="9"/>
  <c r="Q260" i="8"/>
  <c r="Q247" i="8"/>
  <c r="Q246" i="8"/>
  <c r="Q245" i="8"/>
  <c r="Q244" i="8"/>
  <c r="Q202" i="8"/>
  <c r="Q201" i="8"/>
  <c r="Q200" i="8"/>
  <c r="Q199" i="8"/>
  <c r="Q198" i="8"/>
  <c r="Q197" i="8"/>
  <c r="Q196" i="8"/>
  <c r="Q175" i="8"/>
  <c r="Q162" i="8"/>
  <c r="Q161" i="8"/>
  <c r="Q160" i="8"/>
  <c r="Q159" i="8"/>
  <c r="Q117" i="8"/>
  <c r="Q116" i="8"/>
  <c r="Q115" i="8"/>
  <c r="Q114" i="8"/>
  <c r="Q113" i="8"/>
  <c r="Q112" i="8"/>
  <c r="Q111" i="8"/>
  <c r="N110" i="8"/>
  <c r="M110" i="8"/>
  <c r="L110" i="8"/>
  <c r="K110" i="8"/>
  <c r="I110" i="8"/>
  <c r="G110" i="8"/>
  <c r="E110" i="8"/>
  <c r="D110" i="8"/>
  <c r="O109" i="8"/>
  <c r="H109" i="8"/>
  <c r="E109" i="8"/>
  <c r="H108" i="8"/>
  <c r="O108" i="8" s="1"/>
  <c r="E108" i="8"/>
  <c r="N107" i="8"/>
  <c r="M107" i="8"/>
  <c r="L107" i="8"/>
  <c r="K107" i="8"/>
  <c r="I107" i="8"/>
  <c r="H107" i="8"/>
  <c r="G107" i="8"/>
  <c r="E107" i="8"/>
  <c r="O107" i="8" s="1"/>
  <c r="D107" i="8"/>
  <c r="O106" i="8"/>
  <c r="H106" i="8"/>
  <c r="E106" i="8"/>
  <c r="H105" i="8"/>
  <c r="O105" i="8" s="1"/>
  <c r="E105" i="8"/>
  <c r="N104" i="8"/>
  <c r="M104" i="8"/>
  <c r="L104" i="8"/>
  <c r="K104" i="8"/>
  <c r="I104" i="8"/>
  <c r="G104" i="8"/>
  <c r="E104" i="8"/>
  <c r="D104" i="8"/>
  <c r="O103" i="8"/>
  <c r="H103" i="8"/>
  <c r="E103" i="8"/>
  <c r="O102" i="8"/>
  <c r="H102" i="8"/>
  <c r="H104" i="8" s="1"/>
  <c r="E102" i="8"/>
  <c r="M101" i="8"/>
  <c r="L101" i="8"/>
  <c r="K101" i="8"/>
  <c r="I101" i="8"/>
  <c r="G101" i="8"/>
  <c r="D101" i="8"/>
  <c r="O100" i="8"/>
  <c r="N100" i="8" s="1"/>
  <c r="H100" i="8"/>
  <c r="E100" i="8"/>
  <c r="O99" i="8"/>
  <c r="N99" i="8" s="1"/>
  <c r="H99" i="8"/>
  <c r="E99" i="8"/>
  <c r="H98" i="8"/>
  <c r="E98" i="8"/>
  <c r="O98" i="8" s="1"/>
  <c r="N98" i="8" s="1"/>
  <c r="H97" i="8"/>
  <c r="E97" i="8"/>
  <c r="O97" i="8" s="1"/>
  <c r="N97" i="8" s="1"/>
  <c r="H96" i="8"/>
  <c r="E96" i="8"/>
  <c r="O96" i="8" s="1"/>
  <c r="N96" i="8" s="1"/>
  <c r="O95" i="8"/>
  <c r="N95" i="8" s="1"/>
  <c r="H95" i="8"/>
  <c r="E95" i="8"/>
  <c r="H94" i="8"/>
  <c r="E94" i="8"/>
  <c r="N93" i="8"/>
  <c r="M93" i="8"/>
  <c r="L93" i="8"/>
  <c r="K93" i="8"/>
  <c r="I93" i="8"/>
  <c r="G93" i="8"/>
  <c r="D93" i="8"/>
  <c r="O92" i="8"/>
  <c r="H92" i="8"/>
  <c r="E92" i="8"/>
  <c r="H91" i="8"/>
  <c r="O91" i="8" s="1"/>
  <c r="E91" i="8"/>
  <c r="H90" i="8"/>
  <c r="E90" i="8"/>
  <c r="O89" i="8"/>
  <c r="H89" i="8"/>
  <c r="E89" i="8"/>
  <c r="H88" i="8"/>
  <c r="O88" i="8" s="1"/>
  <c r="E88" i="8"/>
  <c r="H87" i="8"/>
  <c r="E87" i="8"/>
  <c r="M86" i="8"/>
  <c r="L86" i="8"/>
  <c r="K86" i="8"/>
  <c r="I86" i="8"/>
  <c r="H86" i="8"/>
  <c r="G86" i="8"/>
  <c r="D86" i="8"/>
  <c r="H85" i="8"/>
  <c r="E85" i="8"/>
  <c r="O85" i="8" s="1"/>
  <c r="N85" i="8" s="1"/>
  <c r="O84" i="8"/>
  <c r="N84" i="8"/>
  <c r="H84" i="8"/>
  <c r="E84" i="8"/>
  <c r="H83" i="8"/>
  <c r="E83" i="8"/>
  <c r="O83" i="8" s="1"/>
  <c r="N83" i="8" s="1"/>
  <c r="O82" i="8"/>
  <c r="N82" i="8" s="1"/>
  <c r="H82" i="8"/>
  <c r="E82" i="8"/>
  <c r="N81" i="8"/>
  <c r="M81" i="8"/>
  <c r="L81" i="8"/>
  <c r="K81" i="8"/>
  <c r="I81" i="8"/>
  <c r="G81" i="8"/>
  <c r="D81" i="8"/>
  <c r="H80" i="8"/>
  <c r="O80" i="8" s="1"/>
  <c r="E80" i="8"/>
  <c r="O79" i="8"/>
  <c r="H79" i="8"/>
  <c r="E79" i="8"/>
  <c r="H78" i="8"/>
  <c r="O78" i="8" s="1"/>
  <c r="E78" i="8"/>
  <c r="H77" i="8"/>
  <c r="E77" i="8"/>
  <c r="O77" i="8" s="1"/>
  <c r="H76" i="8"/>
  <c r="E76" i="8"/>
  <c r="E81" i="8" s="1"/>
  <c r="O75" i="8"/>
  <c r="H75" i="8"/>
  <c r="H81" i="8" s="1"/>
  <c r="E75" i="8"/>
  <c r="M74" i="8"/>
  <c r="L74" i="8"/>
  <c r="K74" i="8"/>
  <c r="I74" i="8"/>
  <c r="H74" i="8"/>
  <c r="G74" i="8"/>
  <c r="E74" i="8"/>
  <c r="D74" i="8"/>
  <c r="O73" i="8"/>
  <c r="Q73" i="8" s="1"/>
  <c r="N73" i="8"/>
  <c r="H73" i="8"/>
  <c r="E73" i="8"/>
  <c r="Q72" i="8"/>
  <c r="H72" i="8"/>
  <c r="E72" i="8"/>
  <c r="O72" i="8" s="1"/>
  <c r="N72" i="8" s="1"/>
  <c r="H71" i="8"/>
  <c r="O71" i="8" s="1"/>
  <c r="O74" i="8" s="1"/>
  <c r="Q74" i="8" s="1"/>
  <c r="E71" i="8"/>
  <c r="N70" i="8"/>
  <c r="H70" i="8"/>
  <c r="O70" i="8" s="1"/>
  <c r="Q70" i="8" s="1"/>
  <c r="E70" i="8"/>
  <c r="N69" i="8"/>
  <c r="M69" i="8"/>
  <c r="L69" i="8"/>
  <c r="K69" i="8"/>
  <c r="I69" i="8"/>
  <c r="G69" i="8"/>
  <c r="D69" i="8"/>
  <c r="O68" i="8"/>
  <c r="H68" i="8"/>
  <c r="E68" i="8"/>
  <c r="O67" i="8"/>
  <c r="H67" i="8"/>
  <c r="E67" i="8"/>
  <c r="H66" i="8"/>
  <c r="E66" i="8"/>
  <c r="H65" i="8"/>
  <c r="O65" i="8" s="1"/>
  <c r="E65" i="8"/>
  <c r="O64" i="8"/>
  <c r="H64" i="8"/>
  <c r="E64" i="8"/>
  <c r="H63" i="8"/>
  <c r="E63" i="8"/>
  <c r="N62" i="8"/>
  <c r="M62" i="8"/>
  <c r="L62" i="8"/>
  <c r="K62" i="8"/>
  <c r="I62" i="8"/>
  <c r="G62" i="8"/>
  <c r="D62" i="8"/>
  <c r="H61" i="8"/>
  <c r="E61" i="8"/>
  <c r="O61" i="8" s="1"/>
  <c r="H60" i="8"/>
  <c r="O60" i="8" s="1"/>
  <c r="E60" i="8"/>
  <c r="H59" i="8"/>
  <c r="E59" i="8"/>
  <c r="H58" i="8"/>
  <c r="E58" i="8"/>
  <c r="N57" i="8"/>
  <c r="M57" i="8"/>
  <c r="L57" i="8"/>
  <c r="K57" i="8"/>
  <c r="I57" i="8"/>
  <c r="H57" i="8"/>
  <c r="G57" i="8"/>
  <c r="E57" i="8"/>
  <c r="O57" i="8" s="1"/>
  <c r="D57" i="8"/>
  <c r="H56" i="8"/>
  <c r="O56" i="8" s="1"/>
  <c r="E56" i="8"/>
  <c r="H55" i="8"/>
  <c r="E55" i="8"/>
  <c r="O54" i="8"/>
  <c r="H54" i="8"/>
  <c r="E54" i="8"/>
  <c r="H53" i="8"/>
  <c r="O53" i="8" s="1"/>
  <c r="E53" i="8"/>
  <c r="H52" i="8"/>
  <c r="O52" i="8" s="1"/>
  <c r="E52" i="8"/>
  <c r="H51" i="8"/>
  <c r="E51" i="8"/>
  <c r="O51" i="8" s="1"/>
  <c r="N50" i="8"/>
  <c r="M50" i="8"/>
  <c r="L50" i="8"/>
  <c r="K50" i="8"/>
  <c r="I50" i="8"/>
  <c r="G50" i="8"/>
  <c r="D50" i="8"/>
  <c r="H49" i="8"/>
  <c r="E49" i="8"/>
  <c r="H48" i="8"/>
  <c r="O48" i="8" s="1"/>
  <c r="E48" i="8"/>
  <c r="O47" i="8"/>
  <c r="H47" i="8"/>
  <c r="E47" i="8"/>
  <c r="O46" i="8"/>
  <c r="H46" i="8"/>
  <c r="E46" i="8"/>
  <c r="H45" i="8"/>
  <c r="O45" i="8" s="1"/>
  <c r="E45" i="8"/>
  <c r="H44" i="8"/>
  <c r="E44" i="8"/>
  <c r="M43" i="8"/>
  <c r="L43" i="8"/>
  <c r="K43" i="8"/>
  <c r="I43" i="8"/>
  <c r="G43" i="8"/>
  <c r="E43" i="8"/>
  <c r="D43" i="8"/>
  <c r="N42" i="8"/>
  <c r="H42" i="8"/>
  <c r="O42" i="8" s="1"/>
  <c r="E42" i="8"/>
  <c r="O41" i="8"/>
  <c r="N41" i="8" s="1"/>
  <c r="H41" i="8"/>
  <c r="E41" i="8"/>
  <c r="H40" i="8"/>
  <c r="O40" i="8" s="1"/>
  <c r="N40" i="8" s="1"/>
  <c r="E40" i="8"/>
  <c r="O39" i="8"/>
  <c r="N39" i="8"/>
  <c r="H39" i="8"/>
  <c r="E39" i="8"/>
  <c r="N38" i="8"/>
  <c r="H38" i="8"/>
  <c r="O38" i="8" s="1"/>
  <c r="E38" i="8"/>
  <c r="H37" i="8"/>
  <c r="E37" i="8"/>
  <c r="N36" i="8"/>
  <c r="M36" i="8"/>
  <c r="L36" i="8"/>
  <c r="K36" i="8"/>
  <c r="I36" i="8"/>
  <c r="G36" i="8"/>
  <c r="D36" i="8"/>
  <c r="O35" i="8"/>
  <c r="H35" i="8"/>
  <c r="E35" i="8"/>
  <c r="O34" i="8"/>
  <c r="H34" i="8"/>
  <c r="E34" i="8"/>
  <c r="H33" i="8"/>
  <c r="E33" i="8"/>
  <c r="H32" i="8"/>
  <c r="E32" i="8"/>
  <c r="O31" i="8"/>
  <c r="H31" i="8"/>
  <c r="E31" i="8"/>
  <c r="H30" i="8"/>
  <c r="E30" i="8"/>
  <c r="M29" i="8"/>
  <c r="L29" i="8"/>
  <c r="K29" i="8"/>
  <c r="J29" i="8"/>
  <c r="I29" i="8"/>
  <c r="G29" i="8"/>
  <c r="D29" i="8"/>
  <c r="H28" i="8"/>
  <c r="E28" i="8"/>
  <c r="H27" i="8"/>
  <c r="E27" i="8"/>
  <c r="H26" i="8"/>
  <c r="O26" i="8" s="1"/>
  <c r="N26" i="8" s="1"/>
  <c r="E26" i="8"/>
  <c r="N25" i="8"/>
  <c r="E25" i="8"/>
  <c r="O25" i="8" s="1"/>
  <c r="O24" i="8"/>
  <c r="N24" i="8" s="1"/>
  <c r="E24" i="8"/>
  <c r="H23" i="8"/>
  <c r="H29" i="8" s="1"/>
  <c r="E23" i="8"/>
  <c r="E29" i="8" s="1"/>
  <c r="M22" i="8"/>
  <c r="L22" i="8"/>
  <c r="K22" i="8"/>
  <c r="I22" i="8"/>
  <c r="G22" i="8"/>
  <c r="D22" i="8"/>
  <c r="Q21" i="8"/>
  <c r="H21" i="8"/>
  <c r="O21" i="8" s="1"/>
  <c r="N21" i="8" s="1"/>
  <c r="E21" i="8"/>
  <c r="H20" i="8"/>
  <c r="E20" i="8"/>
  <c r="O19" i="8"/>
  <c r="Q19" i="8" s="1"/>
  <c r="N19" i="8"/>
  <c r="H19" i="8"/>
  <c r="E19" i="8"/>
  <c r="N18" i="8"/>
  <c r="H18" i="8"/>
  <c r="E18" i="8"/>
  <c r="O18" i="8" s="1"/>
  <c r="Q18" i="8" s="1"/>
  <c r="H17" i="8"/>
  <c r="E17" i="8"/>
  <c r="O17" i="8" s="1"/>
  <c r="H16" i="8"/>
  <c r="E16" i="8"/>
  <c r="E22" i="8" s="1"/>
  <c r="Q260" i="7"/>
  <c r="Q247" i="7"/>
  <c r="Q246" i="7"/>
  <c r="Q245" i="7"/>
  <c r="Q244" i="7"/>
  <c r="Q202" i="7"/>
  <c r="Q201" i="7"/>
  <c r="Q200" i="7"/>
  <c r="Q199" i="7"/>
  <c r="Q198" i="7"/>
  <c r="Q197" i="7"/>
  <c r="Q196" i="7"/>
  <c r="Q175" i="7"/>
  <c r="Q162" i="7"/>
  <c r="Q161" i="7"/>
  <c r="Q160" i="7"/>
  <c r="Q159" i="7"/>
  <c r="Q117" i="7"/>
  <c r="Q116" i="7"/>
  <c r="Q115" i="7"/>
  <c r="Q114" i="7"/>
  <c r="Q113" i="7"/>
  <c r="Q112" i="7"/>
  <c r="Q111" i="7"/>
  <c r="N110" i="7"/>
  <c r="M110" i="7"/>
  <c r="L110" i="7"/>
  <c r="K110" i="7"/>
  <c r="I110" i="7"/>
  <c r="H110" i="7"/>
  <c r="G110" i="7"/>
  <c r="D110" i="7"/>
  <c r="O109" i="7"/>
  <c r="H109" i="7"/>
  <c r="E109" i="7"/>
  <c r="H108" i="7"/>
  <c r="E108" i="7"/>
  <c r="E110" i="7" s="1"/>
  <c r="N107" i="7"/>
  <c r="M107" i="7"/>
  <c r="L107" i="7"/>
  <c r="K107" i="7"/>
  <c r="I107" i="7"/>
  <c r="H107" i="7"/>
  <c r="G107" i="7"/>
  <c r="E107" i="7"/>
  <c r="O107" i="7" s="1"/>
  <c r="D107" i="7"/>
  <c r="O106" i="7"/>
  <c r="H106" i="7"/>
  <c r="E106" i="7"/>
  <c r="H105" i="7"/>
  <c r="E105" i="7"/>
  <c r="N104" i="7"/>
  <c r="M104" i="7"/>
  <c r="L104" i="7"/>
  <c r="K104" i="7"/>
  <c r="I104" i="7"/>
  <c r="H104" i="7"/>
  <c r="G104" i="7"/>
  <c r="E104" i="7"/>
  <c r="O104" i="7" s="1"/>
  <c r="D104" i="7"/>
  <c r="O103" i="7"/>
  <c r="H103" i="7"/>
  <c r="E103" i="7"/>
  <c r="H102" i="7"/>
  <c r="E102" i="7"/>
  <c r="M101" i="7"/>
  <c r="L101" i="7"/>
  <c r="K101" i="7"/>
  <c r="I101" i="7"/>
  <c r="G101" i="7"/>
  <c r="D101" i="7"/>
  <c r="H100" i="7"/>
  <c r="O100" i="7" s="1"/>
  <c r="N100" i="7" s="1"/>
  <c r="E100" i="7"/>
  <c r="O99" i="7"/>
  <c r="N99" i="7" s="1"/>
  <c r="H99" i="7"/>
  <c r="E99" i="7"/>
  <c r="H98" i="7"/>
  <c r="O98" i="7" s="1"/>
  <c r="N98" i="7" s="1"/>
  <c r="E98" i="7"/>
  <c r="O97" i="7"/>
  <c r="N97" i="7" s="1"/>
  <c r="H97" i="7"/>
  <c r="E97" i="7"/>
  <c r="H96" i="7"/>
  <c r="O96" i="7" s="1"/>
  <c r="N96" i="7" s="1"/>
  <c r="E96" i="7"/>
  <c r="O95" i="7"/>
  <c r="N95" i="7" s="1"/>
  <c r="H95" i="7"/>
  <c r="E95" i="7"/>
  <c r="H94" i="7"/>
  <c r="E94" i="7"/>
  <c r="E101" i="7" s="1"/>
  <c r="N93" i="7"/>
  <c r="M93" i="7"/>
  <c r="L93" i="7"/>
  <c r="K93" i="7"/>
  <c r="I93" i="7"/>
  <c r="G93" i="7"/>
  <c r="E93" i="7"/>
  <c r="D93" i="7"/>
  <c r="H92" i="7"/>
  <c r="O92" i="7" s="1"/>
  <c r="E92" i="7"/>
  <c r="H91" i="7"/>
  <c r="E91" i="7"/>
  <c r="O91" i="7" s="1"/>
  <c r="H90" i="7"/>
  <c r="O90" i="7" s="1"/>
  <c r="E90" i="7"/>
  <c r="O89" i="7"/>
  <c r="H89" i="7"/>
  <c r="E89" i="7"/>
  <c r="H88" i="7"/>
  <c r="E88" i="7"/>
  <c r="H87" i="7"/>
  <c r="E87" i="7"/>
  <c r="O87" i="7" s="1"/>
  <c r="M86" i="7"/>
  <c r="L86" i="7"/>
  <c r="K86" i="7"/>
  <c r="I86" i="7"/>
  <c r="G86" i="7"/>
  <c r="D86" i="7"/>
  <c r="H85" i="7"/>
  <c r="O85" i="7" s="1"/>
  <c r="N85" i="7" s="1"/>
  <c r="E85" i="7"/>
  <c r="H84" i="7"/>
  <c r="E84" i="7"/>
  <c r="O84" i="7" s="1"/>
  <c r="N84" i="7" s="1"/>
  <c r="H83" i="7"/>
  <c r="E83" i="7"/>
  <c r="H82" i="7"/>
  <c r="E82" i="7"/>
  <c r="N81" i="7"/>
  <c r="M81" i="7"/>
  <c r="L81" i="7"/>
  <c r="K81" i="7"/>
  <c r="I81" i="7"/>
  <c r="G81" i="7"/>
  <c r="D81" i="7"/>
  <c r="H80" i="7"/>
  <c r="O80" i="7" s="1"/>
  <c r="E80" i="7"/>
  <c r="H79" i="7"/>
  <c r="E79" i="7"/>
  <c r="O79" i="7" s="1"/>
  <c r="H78" i="7"/>
  <c r="O78" i="7" s="1"/>
  <c r="E78" i="7"/>
  <c r="H77" i="7"/>
  <c r="E77" i="7"/>
  <c r="O77" i="7" s="1"/>
  <c r="H76" i="7"/>
  <c r="O76" i="7" s="1"/>
  <c r="E76" i="7"/>
  <c r="H75" i="7"/>
  <c r="H81" i="7" s="1"/>
  <c r="E75" i="7"/>
  <c r="M74" i="7"/>
  <c r="L74" i="7"/>
  <c r="K74" i="7"/>
  <c r="I74" i="7"/>
  <c r="H74" i="7"/>
  <c r="G74" i="7"/>
  <c r="D74" i="7"/>
  <c r="H73" i="7"/>
  <c r="E73" i="7"/>
  <c r="H72" i="7"/>
  <c r="O72" i="7" s="1"/>
  <c r="E72" i="7"/>
  <c r="H71" i="7"/>
  <c r="E71" i="7"/>
  <c r="O71" i="7" s="1"/>
  <c r="O70" i="7"/>
  <c r="H70" i="7"/>
  <c r="E70" i="7"/>
  <c r="N69" i="7"/>
  <c r="M69" i="7"/>
  <c r="L69" i="7"/>
  <c r="K69" i="7"/>
  <c r="I69" i="7"/>
  <c r="H69" i="7"/>
  <c r="G69" i="7"/>
  <c r="D69" i="7"/>
  <c r="H68" i="7"/>
  <c r="E68" i="7"/>
  <c r="O68" i="7" s="1"/>
  <c r="H67" i="7"/>
  <c r="E67" i="7"/>
  <c r="O66" i="7"/>
  <c r="H66" i="7"/>
  <c r="E66" i="7"/>
  <c r="H65" i="7"/>
  <c r="O65" i="7" s="1"/>
  <c r="E65" i="7"/>
  <c r="H64" i="7"/>
  <c r="O64" i="7" s="1"/>
  <c r="E64" i="7"/>
  <c r="E69" i="7" s="1"/>
  <c r="H63" i="7"/>
  <c r="O63" i="7" s="1"/>
  <c r="E63" i="7"/>
  <c r="N62" i="7"/>
  <c r="M62" i="7"/>
  <c r="L62" i="7"/>
  <c r="K62" i="7"/>
  <c r="I62" i="7"/>
  <c r="H62" i="7"/>
  <c r="G62" i="7"/>
  <c r="D62" i="7"/>
  <c r="H61" i="7"/>
  <c r="O61" i="7" s="1"/>
  <c r="E61" i="7"/>
  <c r="H60" i="7"/>
  <c r="O60" i="7" s="1"/>
  <c r="E60" i="7"/>
  <c r="H59" i="7"/>
  <c r="E59" i="7"/>
  <c r="O59" i="7" s="1"/>
  <c r="H58" i="7"/>
  <c r="O58" i="7" s="1"/>
  <c r="E58" i="7"/>
  <c r="N57" i="7"/>
  <c r="M57" i="7"/>
  <c r="L57" i="7"/>
  <c r="K57" i="7"/>
  <c r="I57" i="7"/>
  <c r="G57" i="7"/>
  <c r="E57" i="7"/>
  <c r="D57" i="7"/>
  <c r="H56" i="7"/>
  <c r="E56" i="7"/>
  <c r="O56" i="7" s="1"/>
  <c r="H55" i="7"/>
  <c r="O55" i="7" s="1"/>
  <c r="E55" i="7"/>
  <c r="O54" i="7"/>
  <c r="H54" i="7"/>
  <c r="E54" i="7"/>
  <c r="H53" i="7"/>
  <c r="E53" i="7"/>
  <c r="H52" i="7"/>
  <c r="E52" i="7"/>
  <c r="O52" i="7" s="1"/>
  <c r="H51" i="7"/>
  <c r="O51" i="7" s="1"/>
  <c r="E51" i="7"/>
  <c r="N50" i="7"/>
  <c r="M50" i="7"/>
  <c r="L50" i="7"/>
  <c r="K50" i="7"/>
  <c r="I50" i="7"/>
  <c r="H50" i="7"/>
  <c r="G50" i="7"/>
  <c r="D50" i="7"/>
  <c r="H49" i="7"/>
  <c r="E49" i="7"/>
  <c r="O49" i="7" s="1"/>
  <c r="H48" i="7"/>
  <c r="O48" i="7" s="1"/>
  <c r="E48" i="7"/>
  <c r="O47" i="7"/>
  <c r="H47" i="7"/>
  <c r="E47" i="7"/>
  <c r="H46" i="7"/>
  <c r="O46" i="7" s="1"/>
  <c r="E46" i="7"/>
  <c r="O45" i="7"/>
  <c r="H45" i="7"/>
  <c r="E45" i="7"/>
  <c r="O44" i="7"/>
  <c r="H44" i="7"/>
  <c r="E44" i="7"/>
  <c r="M43" i="7"/>
  <c r="L43" i="7"/>
  <c r="K43" i="7"/>
  <c r="I43" i="7"/>
  <c r="G43" i="7"/>
  <c r="D43" i="7"/>
  <c r="H42" i="7"/>
  <c r="E42" i="7"/>
  <c r="O41" i="7"/>
  <c r="N41" i="7" s="1"/>
  <c r="H41" i="7"/>
  <c r="E41" i="7"/>
  <c r="H40" i="7"/>
  <c r="O40" i="7" s="1"/>
  <c r="N40" i="7" s="1"/>
  <c r="E40" i="7"/>
  <c r="H39" i="7"/>
  <c r="E39" i="7"/>
  <c r="O38" i="7"/>
  <c r="N38" i="7" s="1"/>
  <c r="H38" i="7"/>
  <c r="E38" i="7"/>
  <c r="H37" i="7"/>
  <c r="O37" i="7" s="1"/>
  <c r="E37" i="7"/>
  <c r="N36" i="7"/>
  <c r="M36" i="7"/>
  <c r="L36" i="7"/>
  <c r="K36" i="7"/>
  <c r="I36" i="7"/>
  <c r="G36" i="7"/>
  <c r="D36" i="7"/>
  <c r="O35" i="7"/>
  <c r="H35" i="7"/>
  <c r="E35" i="7"/>
  <c r="H34" i="7"/>
  <c r="O34" i="7" s="1"/>
  <c r="E34" i="7"/>
  <c r="H33" i="7"/>
  <c r="E33" i="7"/>
  <c r="O33" i="7" s="1"/>
  <c r="O32" i="7"/>
  <c r="H32" i="7"/>
  <c r="E32" i="7"/>
  <c r="H31" i="7"/>
  <c r="E31" i="7"/>
  <c r="O31" i="7" s="1"/>
  <c r="H30" i="7"/>
  <c r="E30" i="7"/>
  <c r="E36" i="7" s="1"/>
  <c r="M29" i="7"/>
  <c r="L29" i="7"/>
  <c r="K29" i="7"/>
  <c r="J29" i="7"/>
  <c r="I29" i="7"/>
  <c r="H29" i="7"/>
  <c r="G29" i="7"/>
  <c r="D29" i="7"/>
  <c r="H28" i="7"/>
  <c r="E28" i="7"/>
  <c r="N27" i="7"/>
  <c r="H27" i="7"/>
  <c r="E27" i="7"/>
  <c r="O27" i="7" s="1"/>
  <c r="H26" i="7"/>
  <c r="E26" i="7"/>
  <c r="O25" i="7"/>
  <c r="N25" i="7"/>
  <c r="E25" i="7"/>
  <c r="O24" i="7"/>
  <c r="N24" i="7" s="1"/>
  <c r="E24" i="7"/>
  <c r="O23" i="7"/>
  <c r="H23" i="7"/>
  <c r="E23" i="7"/>
  <c r="M22" i="7"/>
  <c r="L22" i="7"/>
  <c r="K22" i="7"/>
  <c r="I22" i="7"/>
  <c r="G22" i="7"/>
  <c r="D22" i="7"/>
  <c r="H21" i="7"/>
  <c r="O21" i="7" s="1"/>
  <c r="E21" i="7"/>
  <c r="H20" i="7"/>
  <c r="E20" i="7"/>
  <c r="H19" i="7"/>
  <c r="O19" i="7" s="1"/>
  <c r="E19" i="7"/>
  <c r="H18" i="7"/>
  <c r="E18" i="7"/>
  <c r="H17" i="7"/>
  <c r="O17" i="7" s="1"/>
  <c r="E17" i="7"/>
  <c r="O16" i="7"/>
  <c r="H16" i="7"/>
  <c r="E16" i="7"/>
  <c r="E22" i="7" s="1"/>
  <c r="Q260" i="6"/>
  <c r="Q247" i="6"/>
  <c r="Q246" i="6"/>
  <c r="Q245" i="6"/>
  <c r="Q244" i="6"/>
  <c r="Q202" i="6"/>
  <c r="Q201" i="6"/>
  <c r="Q200" i="6"/>
  <c r="Q199" i="6"/>
  <c r="Q198" i="6"/>
  <c r="Q197" i="6"/>
  <c r="Q196" i="6"/>
  <c r="Q175" i="6"/>
  <c r="Q162" i="6"/>
  <c r="Q161" i="6"/>
  <c r="Q160" i="6"/>
  <c r="Q159" i="6"/>
  <c r="Q117" i="6"/>
  <c r="Q116" i="6"/>
  <c r="Q115" i="6"/>
  <c r="Q114" i="6"/>
  <c r="Q113" i="6"/>
  <c r="Q112" i="6"/>
  <c r="Q111" i="6"/>
  <c r="N110" i="6"/>
  <c r="M110" i="6"/>
  <c r="L110" i="6"/>
  <c r="K110" i="6"/>
  <c r="I110" i="6"/>
  <c r="G110" i="6"/>
  <c r="D110" i="6"/>
  <c r="H109" i="6"/>
  <c r="E109" i="6"/>
  <c r="O108" i="6"/>
  <c r="H108" i="6"/>
  <c r="H110" i="6" s="1"/>
  <c r="O110" i="6" s="1"/>
  <c r="E108" i="6"/>
  <c r="E110" i="6" s="1"/>
  <c r="N107" i="6"/>
  <c r="M107" i="6"/>
  <c r="L107" i="6"/>
  <c r="K107" i="6"/>
  <c r="I107" i="6"/>
  <c r="G107" i="6"/>
  <c r="D107" i="6"/>
  <c r="H106" i="6"/>
  <c r="O106" i="6" s="1"/>
  <c r="E106" i="6"/>
  <c r="H105" i="6"/>
  <c r="E105" i="6"/>
  <c r="N104" i="6"/>
  <c r="M104" i="6"/>
  <c r="L104" i="6"/>
  <c r="K104" i="6"/>
  <c r="I104" i="6"/>
  <c r="G104" i="6"/>
  <c r="D104" i="6"/>
  <c r="H103" i="6"/>
  <c r="E103" i="6"/>
  <c r="H102" i="6"/>
  <c r="H104" i="6" s="1"/>
  <c r="O104" i="6" s="1"/>
  <c r="E102" i="6"/>
  <c r="E104" i="6" s="1"/>
  <c r="M101" i="6"/>
  <c r="L101" i="6"/>
  <c r="K101" i="6"/>
  <c r="I101" i="6"/>
  <c r="G101" i="6"/>
  <c r="D101" i="6"/>
  <c r="N100" i="6"/>
  <c r="H100" i="6"/>
  <c r="O100" i="6" s="1"/>
  <c r="E100" i="6"/>
  <c r="H99" i="6"/>
  <c r="E99" i="6"/>
  <c r="O99" i="6" s="1"/>
  <c r="N99" i="6" s="1"/>
  <c r="H98" i="6"/>
  <c r="E98" i="6"/>
  <c r="N97" i="6"/>
  <c r="H97" i="6"/>
  <c r="E97" i="6"/>
  <c r="O97" i="6" s="1"/>
  <c r="H96" i="6"/>
  <c r="E96" i="6"/>
  <c r="H95" i="6"/>
  <c r="E95" i="6"/>
  <c r="O95" i="6" s="1"/>
  <c r="N95" i="6" s="1"/>
  <c r="H94" i="6"/>
  <c r="E94" i="6"/>
  <c r="N93" i="6"/>
  <c r="M93" i="6"/>
  <c r="L93" i="6"/>
  <c r="K93" i="6"/>
  <c r="I93" i="6"/>
  <c r="G93" i="6"/>
  <c r="E93" i="6"/>
  <c r="D93" i="6"/>
  <c r="O92" i="6"/>
  <c r="H92" i="6"/>
  <c r="E92" i="6"/>
  <c r="H91" i="6"/>
  <c r="O91" i="6" s="1"/>
  <c r="E91" i="6"/>
  <c r="O90" i="6"/>
  <c r="H90" i="6"/>
  <c r="E90" i="6"/>
  <c r="H89" i="6"/>
  <c r="O89" i="6" s="1"/>
  <c r="E89" i="6"/>
  <c r="H88" i="6"/>
  <c r="E88" i="6"/>
  <c r="O88" i="6" s="1"/>
  <c r="H87" i="6"/>
  <c r="E87" i="6"/>
  <c r="M86" i="6"/>
  <c r="L86" i="6"/>
  <c r="K86" i="6"/>
  <c r="I86" i="6"/>
  <c r="G86" i="6"/>
  <c r="D86" i="6"/>
  <c r="H85" i="6"/>
  <c r="O85" i="6" s="1"/>
  <c r="N85" i="6" s="1"/>
  <c r="E85" i="6"/>
  <c r="H84" i="6"/>
  <c r="O84" i="6" s="1"/>
  <c r="N84" i="6" s="1"/>
  <c r="E84" i="6"/>
  <c r="E86" i="6" s="1"/>
  <c r="H83" i="6"/>
  <c r="O83" i="6" s="1"/>
  <c r="E83" i="6"/>
  <c r="H82" i="6"/>
  <c r="O82" i="6" s="1"/>
  <c r="N82" i="6" s="1"/>
  <c r="E82" i="6"/>
  <c r="N81" i="6"/>
  <c r="M81" i="6"/>
  <c r="L81" i="6"/>
  <c r="K81" i="6"/>
  <c r="I81" i="6"/>
  <c r="G81" i="6"/>
  <c r="D81" i="6"/>
  <c r="O80" i="6"/>
  <c r="H80" i="6"/>
  <c r="E80" i="6"/>
  <c r="H79" i="6"/>
  <c r="E79" i="6"/>
  <c r="H78" i="6"/>
  <c r="E78" i="6"/>
  <c r="O78" i="6" s="1"/>
  <c r="H77" i="6"/>
  <c r="O77" i="6" s="1"/>
  <c r="E77" i="6"/>
  <c r="H76" i="6"/>
  <c r="O76" i="6" s="1"/>
  <c r="E76" i="6"/>
  <c r="H75" i="6"/>
  <c r="O75" i="6" s="1"/>
  <c r="E75" i="6"/>
  <c r="M74" i="6"/>
  <c r="L74" i="6"/>
  <c r="K74" i="6"/>
  <c r="I74" i="6"/>
  <c r="G74" i="6"/>
  <c r="D74" i="6"/>
  <c r="H73" i="6"/>
  <c r="O73" i="6" s="1"/>
  <c r="E73" i="6"/>
  <c r="H72" i="6"/>
  <c r="E72" i="6"/>
  <c r="O71" i="6"/>
  <c r="H71" i="6"/>
  <c r="E71" i="6"/>
  <c r="H70" i="6"/>
  <c r="E70" i="6"/>
  <c r="N69" i="6"/>
  <c r="M69" i="6"/>
  <c r="L69" i="6"/>
  <c r="K69" i="6"/>
  <c r="I69" i="6"/>
  <c r="G69" i="6"/>
  <c r="D69" i="6"/>
  <c r="H68" i="6"/>
  <c r="E68" i="6"/>
  <c r="O67" i="6"/>
  <c r="H67" i="6"/>
  <c r="E67" i="6"/>
  <c r="H66" i="6"/>
  <c r="O66" i="6" s="1"/>
  <c r="E66" i="6"/>
  <c r="H65" i="6"/>
  <c r="E65" i="6"/>
  <c r="H64" i="6"/>
  <c r="E64" i="6"/>
  <c r="H63" i="6"/>
  <c r="E63" i="6"/>
  <c r="N62" i="6"/>
  <c r="M62" i="6"/>
  <c r="L62" i="6"/>
  <c r="K62" i="6"/>
  <c r="I62" i="6"/>
  <c r="G62" i="6"/>
  <c r="D62" i="6"/>
  <c r="H61" i="6"/>
  <c r="O61" i="6" s="1"/>
  <c r="E61" i="6"/>
  <c r="O60" i="6"/>
  <c r="H60" i="6"/>
  <c r="E60" i="6"/>
  <c r="H59" i="6"/>
  <c r="E59" i="6"/>
  <c r="O58" i="6"/>
  <c r="H58" i="6"/>
  <c r="E58" i="6"/>
  <c r="E62" i="6" s="1"/>
  <c r="N57" i="6"/>
  <c r="M57" i="6"/>
  <c r="L57" i="6"/>
  <c r="K57" i="6"/>
  <c r="I57" i="6"/>
  <c r="G57" i="6"/>
  <c r="D57" i="6"/>
  <c r="O56" i="6"/>
  <c r="H56" i="6"/>
  <c r="E56" i="6"/>
  <c r="H55" i="6"/>
  <c r="E55" i="6"/>
  <c r="O55" i="6" s="1"/>
  <c r="H54" i="6"/>
  <c r="E54" i="6"/>
  <c r="O53" i="6"/>
  <c r="H53" i="6"/>
  <c r="E53" i="6"/>
  <c r="H52" i="6"/>
  <c r="O52" i="6" s="1"/>
  <c r="E52" i="6"/>
  <c r="H51" i="6"/>
  <c r="E51" i="6"/>
  <c r="N50" i="6"/>
  <c r="M50" i="6"/>
  <c r="L50" i="6"/>
  <c r="K50" i="6"/>
  <c r="I50" i="6"/>
  <c r="G50" i="6"/>
  <c r="D50" i="6"/>
  <c r="H49" i="6"/>
  <c r="O49" i="6" s="1"/>
  <c r="E49" i="6"/>
  <c r="H48" i="6"/>
  <c r="O48" i="6" s="1"/>
  <c r="E48" i="6"/>
  <c r="H47" i="6"/>
  <c r="O47" i="6" s="1"/>
  <c r="E47" i="6"/>
  <c r="H46" i="6"/>
  <c r="E46" i="6"/>
  <c r="O46" i="6" s="1"/>
  <c r="H45" i="6"/>
  <c r="O45" i="6" s="1"/>
  <c r="E45" i="6"/>
  <c r="H44" i="6"/>
  <c r="E44" i="6"/>
  <c r="M43" i="6"/>
  <c r="L43" i="6"/>
  <c r="K43" i="6"/>
  <c r="I43" i="6"/>
  <c r="G43" i="6"/>
  <c r="D43" i="6"/>
  <c r="O42" i="6"/>
  <c r="N42" i="6"/>
  <c r="H42" i="6"/>
  <c r="E42" i="6"/>
  <c r="H41" i="6"/>
  <c r="E41" i="6"/>
  <c r="O40" i="6"/>
  <c r="N40" i="6" s="1"/>
  <c r="H40" i="6"/>
  <c r="E40" i="6"/>
  <c r="H39" i="6"/>
  <c r="E39" i="6"/>
  <c r="N38" i="6"/>
  <c r="H38" i="6"/>
  <c r="E38" i="6"/>
  <c r="O38" i="6" s="1"/>
  <c r="H37" i="6"/>
  <c r="H43" i="6" s="1"/>
  <c r="E37" i="6"/>
  <c r="N36" i="6"/>
  <c r="M36" i="6"/>
  <c r="L36" i="6"/>
  <c r="K36" i="6"/>
  <c r="I36" i="6"/>
  <c r="G36" i="6"/>
  <c r="D36" i="6"/>
  <c r="H35" i="6"/>
  <c r="O35" i="6" s="1"/>
  <c r="E35" i="6"/>
  <c r="H34" i="6"/>
  <c r="E34" i="6"/>
  <c r="O34" i="6" s="1"/>
  <c r="H33" i="6"/>
  <c r="O33" i="6" s="1"/>
  <c r="E33" i="6"/>
  <c r="H32" i="6"/>
  <c r="E32" i="6"/>
  <c r="O32" i="6" s="1"/>
  <c r="H31" i="6"/>
  <c r="E31" i="6"/>
  <c r="H30" i="6"/>
  <c r="E30" i="6"/>
  <c r="O30" i="6" s="1"/>
  <c r="M29" i="6"/>
  <c r="L29" i="6"/>
  <c r="K29" i="6"/>
  <c r="J29" i="6"/>
  <c r="I29" i="6"/>
  <c r="G29" i="6"/>
  <c r="D29" i="6"/>
  <c r="O28" i="6"/>
  <c r="N28" i="6" s="1"/>
  <c r="H28" i="6"/>
  <c r="E28" i="6"/>
  <c r="H27" i="6"/>
  <c r="O27" i="6" s="1"/>
  <c r="N27" i="6" s="1"/>
  <c r="E27" i="6"/>
  <c r="H26" i="6"/>
  <c r="H29" i="6" s="1"/>
  <c r="E26" i="6"/>
  <c r="E25" i="6"/>
  <c r="O25" i="6" s="1"/>
  <c r="N25" i="6" s="1"/>
  <c r="E24" i="6"/>
  <c r="O24" i="6" s="1"/>
  <c r="N24" i="6" s="1"/>
  <c r="H23" i="6"/>
  <c r="E23" i="6"/>
  <c r="M22" i="6"/>
  <c r="L22" i="6"/>
  <c r="K22" i="6"/>
  <c r="I22" i="6"/>
  <c r="G22" i="6"/>
  <c r="D22" i="6"/>
  <c r="H21" i="6"/>
  <c r="E21" i="6"/>
  <c r="O21" i="6" s="1"/>
  <c r="O20" i="6"/>
  <c r="H20" i="6"/>
  <c r="E20" i="6"/>
  <c r="H19" i="6"/>
  <c r="E19" i="6"/>
  <c r="O18" i="6"/>
  <c r="N18" i="6" s="1"/>
  <c r="H18" i="6"/>
  <c r="E18" i="6"/>
  <c r="H17" i="6"/>
  <c r="E17" i="6"/>
  <c r="H16" i="6"/>
  <c r="H22" i="6" s="1"/>
  <c r="E16" i="6"/>
  <c r="Q260" i="5"/>
  <c r="Q247" i="5"/>
  <c r="Q246" i="5"/>
  <c r="Q245" i="5"/>
  <c r="Q244" i="5"/>
  <c r="Q202" i="5"/>
  <c r="Q201" i="5"/>
  <c r="Q200" i="5"/>
  <c r="Q199" i="5"/>
  <c r="Q198" i="5"/>
  <c r="Q197" i="5"/>
  <c r="Q196" i="5"/>
  <c r="Q175" i="5"/>
  <c r="Q162" i="5"/>
  <c r="Q161" i="5"/>
  <c r="Q160" i="5"/>
  <c r="Q159" i="5"/>
  <c r="Q117" i="5"/>
  <c r="Q116" i="5"/>
  <c r="Q115" i="5"/>
  <c r="Q114" i="5"/>
  <c r="Q113" i="5"/>
  <c r="Q112" i="5"/>
  <c r="Q111" i="5"/>
  <c r="N110" i="5"/>
  <c r="M110" i="5"/>
  <c r="L110" i="5"/>
  <c r="K110" i="5"/>
  <c r="I110" i="5"/>
  <c r="H110" i="5"/>
  <c r="G110" i="5"/>
  <c r="D110" i="5"/>
  <c r="O109" i="5"/>
  <c r="H109" i="5"/>
  <c r="E109" i="5"/>
  <c r="E110" i="5" s="1"/>
  <c r="H108" i="5"/>
  <c r="O108" i="5" s="1"/>
  <c r="E108" i="5"/>
  <c r="N107" i="5"/>
  <c r="M107" i="5"/>
  <c r="L107" i="5"/>
  <c r="K107" i="5"/>
  <c r="I107" i="5"/>
  <c r="G107" i="5"/>
  <c r="D107" i="5"/>
  <c r="H106" i="5"/>
  <c r="E106" i="5"/>
  <c r="H105" i="5"/>
  <c r="E105" i="5"/>
  <c r="N104" i="5"/>
  <c r="M104" i="5"/>
  <c r="L104" i="5"/>
  <c r="K104" i="5"/>
  <c r="I104" i="5"/>
  <c r="G104" i="5"/>
  <c r="E104" i="5"/>
  <c r="D104" i="5"/>
  <c r="H103" i="5"/>
  <c r="E103" i="5"/>
  <c r="O103" i="5" s="1"/>
  <c r="H102" i="5"/>
  <c r="O102" i="5" s="1"/>
  <c r="E102" i="5"/>
  <c r="M101" i="5"/>
  <c r="L101" i="5"/>
  <c r="K101" i="5"/>
  <c r="I101" i="5"/>
  <c r="H101" i="5"/>
  <c r="O101" i="5" s="1"/>
  <c r="G101" i="5"/>
  <c r="D101" i="5"/>
  <c r="H100" i="5"/>
  <c r="O100" i="5" s="1"/>
  <c r="N100" i="5" s="1"/>
  <c r="E100" i="5"/>
  <c r="H99" i="5"/>
  <c r="E99" i="5"/>
  <c r="E101" i="5" s="1"/>
  <c r="O98" i="5"/>
  <c r="N98" i="5" s="1"/>
  <c r="H98" i="5"/>
  <c r="E98" i="5"/>
  <c r="H97" i="5"/>
  <c r="O97" i="5" s="1"/>
  <c r="N97" i="5" s="1"/>
  <c r="E97" i="5"/>
  <c r="H96" i="5"/>
  <c r="O96" i="5" s="1"/>
  <c r="N96" i="5" s="1"/>
  <c r="E96" i="5"/>
  <c r="O95" i="5"/>
  <c r="N95" i="5" s="1"/>
  <c r="H95" i="5"/>
  <c r="E95" i="5"/>
  <c r="N94" i="5"/>
  <c r="H94" i="5"/>
  <c r="E94" i="5"/>
  <c r="O94" i="5" s="1"/>
  <c r="Q94" i="5" s="1"/>
  <c r="N93" i="5"/>
  <c r="M93" i="5"/>
  <c r="L93" i="5"/>
  <c r="K93" i="5"/>
  <c r="I93" i="5"/>
  <c r="G93" i="5"/>
  <c r="D93" i="5"/>
  <c r="H92" i="5"/>
  <c r="O92" i="5" s="1"/>
  <c r="E92" i="5"/>
  <c r="H91" i="5"/>
  <c r="E91" i="5"/>
  <c r="O91" i="5" s="1"/>
  <c r="H90" i="5"/>
  <c r="O90" i="5" s="1"/>
  <c r="E90" i="5"/>
  <c r="H89" i="5"/>
  <c r="E89" i="5"/>
  <c r="O89" i="5" s="1"/>
  <c r="H88" i="5"/>
  <c r="O88" i="5" s="1"/>
  <c r="E88" i="5"/>
  <c r="H87" i="5"/>
  <c r="E87" i="5"/>
  <c r="E93" i="5" s="1"/>
  <c r="M86" i="5"/>
  <c r="L86" i="5"/>
  <c r="K86" i="5"/>
  <c r="I86" i="5"/>
  <c r="H86" i="5"/>
  <c r="G86" i="5"/>
  <c r="D86" i="5"/>
  <c r="N85" i="5"/>
  <c r="H85" i="5"/>
  <c r="O85" i="5" s="1"/>
  <c r="E85" i="5"/>
  <c r="H84" i="5"/>
  <c r="E84" i="5"/>
  <c r="O84" i="5" s="1"/>
  <c r="N84" i="5" s="1"/>
  <c r="H83" i="5"/>
  <c r="E83" i="5"/>
  <c r="O82" i="5"/>
  <c r="H82" i="5"/>
  <c r="E82" i="5"/>
  <c r="N81" i="5"/>
  <c r="M81" i="5"/>
  <c r="L81" i="5"/>
  <c r="K81" i="5"/>
  <c r="I81" i="5"/>
  <c r="G81" i="5"/>
  <c r="D81" i="5"/>
  <c r="H80" i="5"/>
  <c r="E80" i="5"/>
  <c r="H79" i="5"/>
  <c r="E79" i="5"/>
  <c r="O79" i="5" s="1"/>
  <c r="H78" i="5"/>
  <c r="O78" i="5" s="1"/>
  <c r="E78" i="5"/>
  <c r="H77" i="5"/>
  <c r="O77" i="5" s="1"/>
  <c r="E77" i="5"/>
  <c r="H76" i="5"/>
  <c r="O76" i="5" s="1"/>
  <c r="E76" i="5"/>
  <c r="O75" i="5"/>
  <c r="H75" i="5"/>
  <c r="E75" i="5"/>
  <c r="M74" i="5"/>
  <c r="L74" i="5"/>
  <c r="K74" i="5"/>
  <c r="I74" i="5"/>
  <c r="G74" i="5"/>
  <c r="D74" i="5"/>
  <c r="Q73" i="5"/>
  <c r="N73" i="5"/>
  <c r="H73" i="5"/>
  <c r="O73" i="5" s="1"/>
  <c r="E73" i="5"/>
  <c r="H72" i="5"/>
  <c r="O72" i="5" s="1"/>
  <c r="E72" i="5"/>
  <c r="H71" i="5"/>
  <c r="O71" i="5" s="1"/>
  <c r="Q71" i="5" s="1"/>
  <c r="E71" i="5"/>
  <c r="E74" i="5" s="1"/>
  <c r="O70" i="5"/>
  <c r="H70" i="5"/>
  <c r="E70" i="5"/>
  <c r="N69" i="5"/>
  <c r="M69" i="5"/>
  <c r="L69" i="5"/>
  <c r="K69" i="5"/>
  <c r="I69" i="5"/>
  <c r="G69" i="5"/>
  <c r="D69" i="5"/>
  <c r="O68" i="5"/>
  <c r="H68" i="5"/>
  <c r="E68" i="5"/>
  <c r="H67" i="5"/>
  <c r="O67" i="5" s="1"/>
  <c r="E67" i="5"/>
  <c r="H66" i="5"/>
  <c r="O66" i="5" s="1"/>
  <c r="E66" i="5"/>
  <c r="H65" i="5"/>
  <c r="O65" i="5" s="1"/>
  <c r="E65" i="5"/>
  <c r="O64" i="5"/>
  <c r="H64" i="5"/>
  <c r="E64" i="5"/>
  <c r="H63" i="5"/>
  <c r="H69" i="5" s="1"/>
  <c r="E63" i="5"/>
  <c r="N62" i="5"/>
  <c r="M62" i="5"/>
  <c r="L62" i="5"/>
  <c r="K62" i="5"/>
  <c r="I62" i="5"/>
  <c r="G62" i="5"/>
  <c r="E62" i="5"/>
  <c r="D62" i="5"/>
  <c r="H61" i="5"/>
  <c r="O61" i="5" s="1"/>
  <c r="E61" i="5"/>
  <c r="H60" i="5"/>
  <c r="O60" i="5" s="1"/>
  <c r="E60" i="5"/>
  <c r="O59" i="5"/>
  <c r="H59" i="5"/>
  <c r="E59" i="5"/>
  <c r="O58" i="5"/>
  <c r="H58" i="5"/>
  <c r="E58" i="5"/>
  <c r="N57" i="5"/>
  <c r="M57" i="5"/>
  <c r="L57" i="5"/>
  <c r="K57" i="5"/>
  <c r="I57" i="5"/>
  <c r="G57" i="5"/>
  <c r="D57" i="5"/>
  <c r="H56" i="5"/>
  <c r="E56" i="5"/>
  <c r="O56" i="5" s="1"/>
  <c r="O55" i="5"/>
  <c r="H55" i="5"/>
  <c r="E55" i="5"/>
  <c r="H54" i="5"/>
  <c r="E54" i="5"/>
  <c r="O54" i="5" s="1"/>
  <c r="H53" i="5"/>
  <c r="E53" i="5"/>
  <c r="O52" i="5"/>
  <c r="H52" i="5"/>
  <c r="E52" i="5"/>
  <c r="H51" i="5"/>
  <c r="O51" i="5" s="1"/>
  <c r="E51" i="5"/>
  <c r="N50" i="5"/>
  <c r="M50" i="5"/>
  <c r="L50" i="5"/>
  <c r="K50" i="5"/>
  <c r="I50" i="5"/>
  <c r="G50" i="5"/>
  <c r="D50" i="5"/>
  <c r="H49" i="5"/>
  <c r="O49" i="5" s="1"/>
  <c r="E49" i="5"/>
  <c r="H48" i="5"/>
  <c r="O48" i="5" s="1"/>
  <c r="E48" i="5"/>
  <c r="H47" i="5"/>
  <c r="E47" i="5"/>
  <c r="O46" i="5"/>
  <c r="H46" i="5"/>
  <c r="E46" i="5"/>
  <c r="H45" i="5"/>
  <c r="E45" i="5"/>
  <c r="O45" i="5" s="1"/>
  <c r="H44" i="5"/>
  <c r="E44" i="5"/>
  <c r="M43" i="5"/>
  <c r="L43" i="5"/>
  <c r="K43" i="5"/>
  <c r="I43" i="5"/>
  <c r="G43" i="5"/>
  <c r="E43" i="5"/>
  <c r="D43" i="5"/>
  <c r="H42" i="5"/>
  <c r="O42" i="5" s="1"/>
  <c r="N42" i="5" s="1"/>
  <c r="E42" i="5"/>
  <c r="O41" i="5"/>
  <c r="N41" i="5" s="1"/>
  <c r="H41" i="5"/>
  <c r="E41" i="5"/>
  <c r="O40" i="5"/>
  <c r="N40" i="5" s="1"/>
  <c r="H40" i="5"/>
  <c r="E40" i="5"/>
  <c r="N39" i="5"/>
  <c r="H39" i="5"/>
  <c r="O39" i="5" s="1"/>
  <c r="E39" i="5"/>
  <c r="H38" i="5"/>
  <c r="O38" i="5" s="1"/>
  <c r="N38" i="5" s="1"/>
  <c r="E38" i="5"/>
  <c r="H37" i="5"/>
  <c r="E37" i="5"/>
  <c r="N36" i="5"/>
  <c r="M36" i="5"/>
  <c r="L36" i="5"/>
  <c r="K36" i="5"/>
  <c r="I36" i="5"/>
  <c r="G36" i="5"/>
  <c r="D36" i="5"/>
  <c r="O35" i="5"/>
  <c r="H35" i="5"/>
  <c r="E35" i="5"/>
  <c r="H34" i="5"/>
  <c r="O34" i="5" s="1"/>
  <c r="E34" i="5"/>
  <c r="H33" i="5"/>
  <c r="E33" i="5"/>
  <c r="O33" i="5" s="1"/>
  <c r="H32" i="5"/>
  <c r="O32" i="5" s="1"/>
  <c r="E32" i="5"/>
  <c r="H31" i="5"/>
  <c r="E31" i="5"/>
  <c r="O31" i="5" s="1"/>
  <c r="H30" i="5"/>
  <c r="O30" i="5" s="1"/>
  <c r="E30" i="5"/>
  <c r="M29" i="5"/>
  <c r="L29" i="5"/>
  <c r="K29" i="5"/>
  <c r="J29" i="5"/>
  <c r="I29" i="5"/>
  <c r="H29" i="5"/>
  <c r="G29" i="5"/>
  <c r="D29" i="5"/>
  <c r="N28" i="5"/>
  <c r="H28" i="5"/>
  <c r="E28" i="5"/>
  <c r="O28" i="5" s="1"/>
  <c r="O27" i="5"/>
  <c r="N27" i="5"/>
  <c r="H27" i="5"/>
  <c r="E27" i="5"/>
  <c r="H26" i="5"/>
  <c r="E26" i="5"/>
  <c r="O26" i="5" s="1"/>
  <c r="N26" i="5" s="1"/>
  <c r="E25" i="5"/>
  <c r="O25" i="5" s="1"/>
  <c r="N25" i="5" s="1"/>
  <c r="E24" i="5"/>
  <c r="O24" i="5" s="1"/>
  <c r="N24" i="5" s="1"/>
  <c r="H23" i="5"/>
  <c r="E23" i="5"/>
  <c r="M22" i="5"/>
  <c r="L22" i="5"/>
  <c r="K22" i="5"/>
  <c r="I22" i="5"/>
  <c r="G22" i="5"/>
  <c r="D22" i="5"/>
  <c r="O21" i="5"/>
  <c r="H21" i="5"/>
  <c r="E21" i="5"/>
  <c r="Q20" i="5"/>
  <c r="N20" i="5"/>
  <c r="H20" i="5"/>
  <c r="E20" i="5"/>
  <c r="O20" i="5" s="1"/>
  <c r="Q19" i="5"/>
  <c r="H19" i="5"/>
  <c r="O19" i="5" s="1"/>
  <c r="N19" i="5" s="1"/>
  <c r="E19" i="5"/>
  <c r="H18" i="5"/>
  <c r="O18" i="5" s="1"/>
  <c r="Q18" i="5" s="1"/>
  <c r="E18" i="5"/>
  <c r="H17" i="5"/>
  <c r="O17" i="5" s="1"/>
  <c r="E17" i="5"/>
  <c r="H16" i="5"/>
  <c r="O16" i="5" s="1"/>
  <c r="E16" i="5"/>
  <c r="Q260" i="4"/>
  <c r="Q247" i="4"/>
  <c r="Q246" i="4"/>
  <c r="Q245" i="4"/>
  <c r="Q244" i="4"/>
  <c r="Q202" i="4"/>
  <c r="Q201" i="4"/>
  <c r="Q200" i="4"/>
  <c r="Q199" i="4"/>
  <c r="Q198" i="4"/>
  <c r="Q197" i="4"/>
  <c r="Q196" i="4"/>
  <c r="Q175" i="4"/>
  <c r="Q162" i="4"/>
  <c r="Q161" i="4"/>
  <c r="Q160" i="4"/>
  <c r="Q159" i="4"/>
  <c r="Q117" i="4"/>
  <c r="Q116" i="4"/>
  <c r="Q115" i="4"/>
  <c r="Q114" i="4"/>
  <c r="Q113" i="4"/>
  <c r="Q112" i="4"/>
  <c r="Q111" i="4"/>
  <c r="N110" i="4"/>
  <c r="M110" i="4"/>
  <c r="L110" i="4"/>
  <c r="K110" i="4"/>
  <c r="I110" i="4"/>
  <c r="H110" i="4"/>
  <c r="G110" i="4"/>
  <c r="D110" i="4"/>
  <c r="H109" i="4"/>
  <c r="E109" i="4"/>
  <c r="O108" i="4"/>
  <c r="H108" i="4"/>
  <c r="E108" i="4"/>
  <c r="E110" i="4" s="1"/>
  <c r="N107" i="4"/>
  <c r="M107" i="4"/>
  <c r="L107" i="4"/>
  <c r="K107" i="4"/>
  <c r="I107" i="4"/>
  <c r="H107" i="4"/>
  <c r="G107" i="4"/>
  <c r="D107" i="4"/>
  <c r="H106" i="4"/>
  <c r="E106" i="4"/>
  <c r="H105" i="4"/>
  <c r="O105" i="4" s="1"/>
  <c r="E105" i="4"/>
  <c r="N104" i="4"/>
  <c r="M104" i="4"/>
  <c r="L104" i="4"/>
  <c r="K104" i="4"/>
  <c r="I104" i="4"/>
  <c r="G104" i="4"/>
  <c r="D104" i="4"/>
  <c r="H103" i="4"/>
  <c r="E103" i="4"/>
  <c r="O102" i="4"/>
  <c r="H102" i="4"/>
  <c r="E102" i="4"/>
  <c r="M101" i="4"/>
  <c r="L101" i="4"/>
  <c r="K101" i="4"/>
  <c r="I101" i="4"/>
  <c r="G101" i="4"/>
  <c r="D101" i="4"/>
  <c r="H100" i="4"/>
  <c r="E100" i="4"/>
  <c r="H99" i="4"/>
  <c r="E99" i="4"/>
  <c r="O99" i="4" s="1"/>
  <c r="N99" i="4" s="1"/>
  <c r="H98" i="4"/>
  <c r="E98" i="4"/>
  <c r="H97" i="4"/>
  <c r="E97" i="4"/>
  <c r="O97" i="4" s="1"/>
  <c r="N97" i="4" s="1"/>
  <c r="H96" i="4"/>
  <c r="O96" i="4" s="1"/>
  <c r="N96" i="4" s="1"/>
  <c r="E96" i="4"/>
  <c r="H95" i="4"/>
  <c r="E95" i="4"/>
  <c r="O95" i="4" s="1"/>
  <c r="N95" i="4" s="1"/>
  <c r="H94" i="4"/>
  <c r="O94" i="4" s="1"/>
  <c r="E94" i="4"/>
  <c r="N93" i="4"/>
  <c r="M93" i="4"/>
  <c r="L93" i="4"/>
  <c r="K93" i="4"/>
  <c r="I93" i="4"/>
  <c r="G93" i="4"/>
  <c r="D93" i="4"/>
  <c r="H92" i="4"/>
  <c r="E92" i="4"/>
  <c r="O92" i="4" s="1"/>
  <c r="O91" i="4"/>
  <c r="H91" i="4"/>
  <c r="E91" i="4"/>
  <c r="H90" i="4"/>
  <c r="E90" i="4"/>
  <c r="O90" i="4" s="1"/>
  <c r="H89" i="4"/>
  <c r="O89" i="4" s="1"/>
  <c r="E89" i="4"/>
  <c r="H88" i="4"/>
  <c r="O88" i="4" s="1"/>
  <c r="E88" i="4"/>
  <c r="H87" i="4"/>
  <c r="O87" i="4" s="1"/>
  <c r="E87" i="4"/>
  <c r="M86" i="4"/>
  <c r="L86" i="4"/>
  <c r="K86" i="4"/>
  <c r="I86" i="4"/>
  <c r="G86" i="4"/>
  <c r="D86" i="4"/>
  <c r="H85" i="4"/>
  <c r="O85" i="4" s="1"/>
  <c r="N85" i="4" s="1"/>
  <c r="E85" i="4"/>
  <c r="H84" i="4"/>
  <c r="E84" i="4"/>
  <c r="O83" i="4"/>
  <c r="N83" i="4" s="1"/>
  <c r="H83" i="4"/>
  <c r="E83" i="4"/>
  <c r="H82" i="4"/>
  <c r="E82" i="4"/>
  <c r="E86" i="4" s="1"/>
  <c r="N81" i="4"/>
  <c r="M81" i="4"/>
  <c r="L81" i="4"/>
  <c r="K81" i="4"/>
  <c r="I81" i="4"/>
  <c r="G81" i="4"/>
  <c r="D81" i="4"/>
  <c r="H80" i="4"/>
  <c r="E80" i="4"/>
  <c r="O80" i="4" s="1"/>
  <c r="H79" i="4"/>
  <c r="E79" i="4"/>
  <c r="H78" i="4"/>
  <c r="O78" i="4" s="1"/>
  <c r="E78" i="4"/>
  <c r="E81" i="4" s="1"/>
  <c r="H77" i="4"/>
  <c r="O77" i="4" s="1"/>
  <c r="E77" i="4"/>
  <c r="O76" i="4"/>
  <c r="H76" i="4"/>
  <c r="E76" i="4"/>
  <c r="H75" i="4"/>
  <c r="E75" i="4"/>
  <c r="M74" i="4"/>
  <c r="L74" i="4"/>
  <c r="K74" i="4"/>
  <c r="I74" i="4"/>
  <c r="G74" i="4"/>
  <c r="D74" i="4"/>
  <c r="Q73" i="4"/>
  <c r="O73" i="4"/>
  <c r="N73" i="4"/>
  <c r="H73" i="4"/>
  <c r="E73" i="4"/>
  <c r="H72" i="4"/>
  <c r="E72" i="4"/>
  <c r="Q71" i="4"/>
  <c r="O71" i="4"/>
  <c r="N71" i="4" s="1"/>
  <c r="H71" i="4"/>
  <c r="E71" i="4"/>
  <c r="O70" i="4"/>
  <c r="H70" i="4"/>
  <c r="H74" i="4" s="1"/>
  <c r="E70" i="4"/>
  <c r="E74" i="4" s="1"/>
  <c r="N69" i="4"/>
  <c r="M69" i="4"/>
  <c r="L69" i="4"/>
  <c r="K69" i="4"/>
  <c r="I69" i="4"/>
  <c r="G69" i="4"/>
  <c r="D69" i="4"/>
  <c r="H68" i="4"/>
  <c r="O68" i="4" s="1"/>
  <c r="E68" i="4"/>
  <c r="H67" i="4"/>
  <c r="E67" i="4"/>
  <c r="H66" i="4"/>
  <c r="O66" i="4" s="1"/>
  <c r="E66" i="4"/>
  <c r="H65" i="4"/>
  <c r="H69" i="4" s="1"/>
  <c r="E65" i="4"/>
  <c r="H64" i="4"/>
  <c r="O64" i="4" s="1"/>
  <c r="E64" i="4"/>
  <c r="H63" i="4"/>
  <c r="E63" i="4"/>
  <c r="N62" i="4"/>
  <c r="M62" i="4"/>
  <c r="L62" i="4"/>
  <c r="K62" i="4"/>
  <c r="I62" i="4"/>
  <c r="G62" i="4"/>
  <c r="E62" i="4"/>
  <c r="D62" i="4"/>
  <c r="H61" i="4"/>
  <c r="O61" i="4" s="1"/>
  <c r="E61" i="4"/>
  <c r="H60" i="4"/>
  <c r="E60" i="4"/>
  <c r="O60" i="4" s="1"/>
  <c r="H59" i="4"/>
  <c r="O59" i="4" s="1"/>
  <c r="E59" i="4"/>
  <c r="H58" i="4"/>
  <c r="E58" i="4"/>
  <c r="O58" i="4" s="1"/>
  <c r="N57" i="4"/>
  <c r="M57" i="4"/>
  <c r="L57" i="4"/>
  <c r="K57" i="4"/>
  <c r="I57" i="4"/>
  <c r="G57" i="4"/>
  <c r="D57" i="4"/>
  <c r="O56" i="4"/>
  <c r="H56" i="4"/>
  <c r="E56" i="4"/>
  <c r="O55" i="4"/>
  <c r="H55" i="4"/>
  <c r="E55" i="4"/>
  <c r="H54" i="4"/>
  <c r="E54" i="4"/>
  <c r="O53" i="4"/>
  <c r="H53" i="4"/>
  <c r="E53" i="4"/>
  <c r="H52" i="4"/>
  <c r="O52" i="4" s="1"/>
  <c r="E52" i="4"/>
  <c r="H51" i="4"/>
  <c r="E51" i="4"/>
  <c r="E57" i="4" s="1"/>
  <c r="N50" i="4"/>
  <c r="M50" i="4"/>
  <c r="L50" i="4"/>
  <c r="K50" i="4"/>
  <c r="I50" i="4"/>
  <c r="H50" i="4"/>
  <c r="O50" i="4" s="1"/>
  <c r="G50" i="4"/>
  <c r="D50" i="4"/>
  <c r="H49" i="4"/>
  <c r="O49" i="4" s="1"/>
  <c r="E49" i="4"/>
  <c r="H48" i="4"/>
  <c r="E48" i="4"/>
  <c r="O48" i="4" s="1"/>
  <c r="O47" i="4"/>
  <c r="H47" i="4"/>
  <c r="E47" i="4"/>
  <c r="H46" i="4"/>
  <c r="E46" i="4"/>
  <c r="O46" i="4" s="1"/>
  <c r="H45" i="4"/>
  <c r="O45" i="4" s="1"/>
  <c r="E45" i="4"/>
  <c r="H44" i="4"/>
  <c r="E44" i="4"/>
  <c r="E50" i="4" s="1"/>
  <c r="M43" i="4"/>
  <c r="L43" i="4"/>
  <c r="K43" i="4"/>
  <c r="I43" i="4"/>
  <c r="G43" i="4"/>
  <c r="D43" i="4"/>
  <c r="O42" i="4"/>
  <c r="N42" i="4" s="1"/>
  <c r="H42" i="4"/>
  <c r="E42" i="4"/>
  <c r="H41" i="4"/>
  <c r="E41" i="4"/>
  <c r="O41" i="4" s="1"/>
  <c r="N41" i="4" s="1"/>
  <c r="O40" i="4"/>
  <c r="N40" i="4"/>
  <c r="H40" i="4"/>
  <c r="E40" i="4"/>
  <c r="H39" i="4"/>
  <c r="E39" i="4"/>
  <c r="O39" i="4" s="1"/>
  <c r="N39" i="4" s="1"/>
  <c r="H38" i="4"/>
  <c r="H43" i="4" s="1"/>
  <c r="E38" i="4"/>
  <c r="O38" i="4" s="1"/>
  <c r="N38" i="4" s="1"/>
  <c r="H37" i="4"/>
  <c r="E37" i="4"/>
  <c r="N36" i="4"/>
  <c r="M36" i="4"/>
  <c r="L36" i="4"/>
  <c r="K36" i="4"/>
  <c r="I36" i="4"/>
  <c r="G36" i="4"/>
  <c r="D36" i="4"/>
  <c r="H35" i="4"/>
  <c r="O35" i="4" s="1"/>
  <c r="E35" i="4"/>
  <c r="O34" i="4"/>
  <c r="H34" i="4"/>
  <c r="E34" i="4"/>
  <c r="H33" i="4"/>
  <c r="O33" i="4" s="1"/>
  <c r="E33" i="4"/>
  <c r="H32" i="4"/>
  <c r="E32" i="4"/>
  <c r="O32" i="4" s="1"/>
  <c r="H31" i="4"/>
  <c r="O31" i="4" s="1"/>
  <c r="E31" i="4"/>
  <c r="H30" i="4"/>
  <c r="E30" i="4"/>
  <c r="E36" i="4" s="1"/>
  <c r="M29" i="4"/>
  <c r="L29" i="4"/>
  <c r="K29" i="4"/>
  <c r="J29" i="4"/>
  <c r="I29" i="4"/>
  <c r="G29" i="4"/>
  <c r="E29" i="4"/>
  <c r="D29" i="4"/>
  <c r="O28" i="4"/>
  <c r="N28" i="4" s="1"/>
  <c r="H28" i="4"/>
  <c r="E28" i="4"/>
  <c r="H27" i="4"/>
  <c r="O27" i="4" s="1"/>
  <c r="N27" i="4" s="1"/>
  <c r="E27" i="4"/>
  <c r="O26" i="4"/>
  <c r="N26" i="4" s="1"/>
  <c r="H26" i="4"/>
  <c r="E26" i="4"/>
  <c r="E25" i="4"/>
  <c r="O25" i="4" s="1"/>
  <c r="N25" i="4" s="1"/>
  <c r="E24" i="4"/>
  <c r="O24" i="4" s="1"/>
  <c r="N24" i="4" s="1"/>
  <c r="Q23" i="4"/>
  <c r="O23" i="4"/>
  <c r="N23" i="4" s="1"/>
  <c r="H23" i="4"/>
  <c r="E23" i="4"/>
  <c r="M22" i="4"/>
  <c r="L22" i="4"/>
  <c r="K22" i="4"/>
  <c r="I22" i="4"/>
  <c r="G22" i="4"/>
  <c r="D22" i="4"/>
  <c r="O21" i="4"/>
  <c r="Q21" i="4" s="1"/>
  <c r="H21" i="4"/>
  <c r="E21" i="4"/>
  <c r="H20" i="4"/>
  <c r="O20" i="4" s="1"/>
  <c r="E20" i="4"/>
  <c r="E22" i="4" s="1"/>
  <c r="Q19" i="4"/>
  <c r="N19" i="4"/>
  <c r="H19" i="4"/>
  <c r="E19" i="4"/>
  <c r="O19" i="4" s="1"/>
  <c r="H18" i="4"/>
  <c r="O18" i="4" s="1"/>
  <c r="Q18" i="4" s="1"/>
  <c r="E18" i="4"/>
  <c r="H17" i="4"/>
  <c r="E17" i="4"/>
  <c r="H16" i="4"/>
  <c r="E16" i="4"/>
  <c r="Q260" i="3"/>
  <c r="Q247" i="3"/>
  <c r="Q246" i="3"/>
  <c r="Q245" i="3"/>
  <c r="Q244" i="3"/>
  <c r="Q202" i="3"/>
  <c r="Q201" i="3"/>
  <c r="Q200" i="3"/>
  <c r="Q199" i="3"/>
  <c r="Q198" i="3"/>
  <c r="Q197" i="3"/>
  <c r="Q196" i="3"/>
  <c r="Q175" i="3"/>
  <c r="Q162" i="3"/>
  <c r="Q161" i="3"/>
  <c r="Q160" i="3"/>
  <c r="Q159" i="3"/>
  <c r="Q117" i="3"/>
  <c r="Q116" i="3"/>
  <c r="Q115" i="3"/>
  <c r="Q114" i="3"/>
  <c r="Q113" i="3"/>
  <c r="Q112" i="3"/>
  <c r="Q111" i="3"/>
  <c r="N110" i="3"/>
  <c r="M110" i="3"/>
  <c r="L110" i="3"/>
  <c r="K110" i="3"/>
  <c r="I110" i="3"/>
  <c r="H110" i="3"/>
  <c r="G110" i="3"/>
  <c r="E110" i="3"/>
  <c r="O110" i="3" s="1"/>
  <c r="D110" i="3"/>
  <c r="H109" i="3"/>
  <c r="O109" i="3" s="1"/>
  <c r="E109" i="3"/>
  <c r="H108" i="3"/>
  <c r="O108" i="3" s="1"/>
  <c r="E108" i="3"/>
  <c r="N107" i="3"/>
  <c r="M107" i="3"/>
  <c r="L107" i="3"/>
  <c r="K107" i="3"/>
  <c r="I107" i="3"/>
  <c r="H107" i="3"/>
  <c r="G107" i="3"/>
  <c r="E107" i="3"/>
  <c r="O107" i="3" s="1"/>
  <c r="D107" i="3"/>
  <c r="O106" i="3"/>
  <c r="H106" i="3"/>
  <c r="E106" i="3"/>
  <c r="H105" i="3"/>
  <c r="O105" i="3" s="1"/>
  <c r="E105" i="3"/>
  <c r="N104" i="3"/>
  <c r="M104" i="3"/>
  <c r="L104" i="3"/>
  <c r="K104" i="3"/>
  <c r="I104" i="3"/>
  <c r="G104" i="3"/>
  <c r="E104" i="3"/>
  <c r="D104" i="3"/>
  <c r="H103" i="3"/>
  <c r="O103" i="3" s="1"/>
  <c r="E103" i="3"/>
  <c r="H102" i="3"/>
  <c r="O102" i="3" s="1"/>
  <c r="E102" i="3"/>
  <c r="M101" i="3"/>
  <c r="L101" i="3"/>
  <c r="K101" i="3"/>
  <c r="I101" i="3"/>
  <c r="G101" i="3"/>
  <c r="D101" i="3"/>
  <c r="H100" i="3"/>
  <c r="O100" i="3" s="1"/>
  <c r="N100" i="3" s="1"/>
  <c r="E100" i="3"/>
  <c r="H99" i="3"/>
  <c r="E99" i="3"/>
  <c r="O99" i="3" s="1"/>
  <c r="N99" i="3" s="1"/>
  <c r="O98" i="3"/>
  <c r="N98" i="3" s="1"/>
  <c r="H98" i="3"/>
  <c r="E98" i="3"/>
  <c r="H97" i="3"/>
  <c r="O97" i="3" s="1"/>
  <c r="N97" i="3" s="1"/>
  <c r="E97" i="3"/>
  <c r="H96" i="3"/>
  <c r="E96" i="3"/>
  <c r="O95" i="3"/>
  <c r="N95" i="3" s="1"/>
  <c r="H95" i="3"/>
  <c r="E95" i="3"/>
  <c r="H94" i="3"/>
  <c r="E94" i="3"/>
  <c r="N93" i="3"/>
  <c r="M93" i="3"/>
  <c r="L93" i="3"/>
  <c r="K93" i="3"/>
  <c r="I93" i="3"/>
  <c r="G93" i="3"/>
  <c r="D93" i="3"/>
  <c r="O92" i="3"/>
  <c r="H92" i="3"/>
  <c r="E92" i="3"/>
  <c r="O91" i="3"/>
  <c r="H91" i="3"/>
  <c r="E91" i="3"/>
  <c r="H90" i="3"/>
  <c r="E90" i="3"/>
  <c r="O89" i="3"/>
  <c r="H89" i="3"/>
  <c r="E89" i="3"/>
  <c r="H88" i="3"/>
  <c r="O88" i="3" s="1"/>
  <c r="E88" i="3"/>
  <c r="H87" i="3"/>
  <c r="E87" i="3"/>
  <c r="M86" i="3"/>
  <c r="L86" i="3"/>
  <c r="K86" i="3"/>
  <c r="I86" i="3"/>
  <c r="G86" i="3"/>
  <c r="D86" i="3"/>
  <c r="H85" i="3"/>
  <c r="E85" i="3"/>
  <c r="O85" i="3" s="1"/>
  <c r="N85" i="3" s="1"/>
  <c r="H84" i="3"/>
  <c r="E84" i="3"/>
  <c r="N83" i="3"/>
  <c r="H83" i="3"/>
  <c r="E83" i="3"/>
  <c r="O83" i="3" s="1"/>
  <c r="O82" i="3"/>
  <c r="N82" i="3" s="1"/>
  <c r="H82" i="3"/>
  <c r="E82" i="3"/>
  <c r="N81" i="3"/>
  <c r="M81" i="3"/>
  <c r="L81" i="3"/>
  <c r="K81" i="3"/>
  <c r="I81" i="3"/>
  <c r="G81" i="3"/>
  <c r="D81" i="3"/>
  <c r="H80" i="3"/>
  <c r="E80" i="3"/>
  <c r="H79" i="3"/>
  <c r="O79" i="3" s="1"/>
  <c r="E79" i="3"/>
  <c r="H78" i="3"/>
  <c r="O78" i="3" s="1"/>
  <c r="E78" i="3"/>
  <c r="H77" i="3"/>
  <c r="E77" i="3"/>
  <c r="H76" i="3"/>
  <c r="E76" i="3"/>
  <c r="O75" i="3"/>
  <c r="H75" i="3"/>
  <c r="E75" i="3"/>
  <c r="M74" i="3"/>
  <c r="L74" i="3"/>
  <c r="K74" i="3"/>
  <c r="I74" i="3"/>
  <c r="H74" i="3"/>
  <c r="G74" i="3"/>
  <c r="D74" i="3"/>
  <c r="H73" i="3"/>
  <c r="E73" i="3"/>
  <c r="H72" i="3"/>
  <c r="E72" i="3"/>
  <c r="O72" i="3" s="1"/>
  <c r="N72" i="3" s="1"/>
  <c r="H71" i="3"/>
  <c r="E71" i="3"/>
  <c r="H70" i="3"/>
  <c r="O70" i="3" s="1"/>
  <c r="E70" i="3"/>
  <c r="N69" i="3"/>
  <c r="M69" i="3"/>
  <c r="L69" i="3"/>
  <c r="K69" i="3"/>
  <c r="I69" i="3"/>
  <c r="G69" i="3"/>
  <c r="D69" i="3"/>
  <c r="O68" i="3"/>
  <c r="H68" i="3"/>
  <c r="E68" i="3"/>
  <c r="H67" i="3"/>
  <c r="E67" i="3"/>
  <c r="H66" i="3"/>
  <c r="E66" i="3"/>
  <c r="O66" i="3" s="1"/>
  <c r="O65" i="3"/>
  <c r="H65" i="3"/>
  <c r="E65" i="3"/>
  <c r="H64" i="3"/>
  <c r="E64" i="3"/>
  <c r="H63" i="3"/>
  <c r="E63" i="3"/>
  <c r="O63" i="3" s="1"/>
  <c r="N62" i="3"/>
  <c r="M62" i="3"/>
  <c r="L62" i="3"/>
  <c r="K62" i="3"/>
  <c r="I62" i="3"/>
  <c r="G62" i="3"/>
  <c r="E62" i="3"/>
  <c r="D62" i="3"/>
  <c r="H61" i="3"/>
  <c r="E61" i="3"/>
  <c r="H60" i="3"/>
  <c r="O60" i="3" s="1"/>
  <c r="E60" i="3"/>
  <c r="O59" i="3"/>
  <c r="H59" i="3"/>
  <c r="E59" i="3"/>
  <c r="H58" i="3"/>
  <c r="E58" i="3"/>
  <c r="N57" i="3"/>
  <c r="M57" i="3"/>
  <c r="L57" i="3"/>
  <c r="K57" i="3"/>
  <c r="I57" i="3"/>
  <c r="G57" i="3"/>
  <c r="D57" i="3"/>
  <c r="O56" i="3"/>
  <c r="H56" i="3"/>
  <c r="E56" i="3"/>
  <c r="H55" i="3"/>
  <c r="O55" i="3" s="1"/>
  <c r="E55" i="3"/>
  <c r="H54" i="3"/>
  <c r="O54" i="3" s="1"/>
  <c r="E54" i="3"/>
  <c r="H53" i="3"/>
  <c r="O53" i="3" s="1"/>
  <c r="E53" i="3"/>
  <c r="H52" i="3"/>
  <c r="O52" i="3" s="1"/>
  <c r="E52" i="3"/>
  <c r="E57" i="3" s="1"/>
  <c r="H51" i="3"/>
  <c r="H57" i="3" s="1"/>
  <c r="E51" i="3"/>
  <c r="N50" i="3"/>
  <c r="M50" i="3"/>
  <c r="L50" i="3"/>
  <c r="K50" i="3"/>
  <c r="I50" i="3"/>
  <c r="G50" i="3"/>
  <c r="D50" i="3"/>
  <c r="H49" i="3"/>
  <c r="O49" i="3" s="1"/>
  <c r="E49" i="3"/>
  <c r="H48" i="3"/>
  <c r="O48" i="3" s="1"/>
  <c r="E48" i="3"/>
  <c r="H47" i="3"/>
  <c r="E47" i="3"/>
  <c r="O47" i="3" s="1"/>
  <c r="H46" i="3"/>
  <c r="H50" i="3" s="1"/>
  <c r="E46" i="3"/>
  <c r="O45" i="3"/>
  <c r="H45" i="3"/>
  <c r="E45" i="3"/>
  <c r="H44" i="3"/>
  <c r="E44" i="3"/>
  <c r="M43" i="3"/>
  <c r="L43" i="3"/>
  <c r="K43" i="3"/>
  <c r="I43" i="3"/>
  <c r="G43" i="3"/>
  <c r="D43" i="3"/>
  <c r="O42" i="3"/>
  <c r="N42" i="3" s="1"/>
  <c r="H42" i="3"/>
  <c r="E42" i="3"/>
  <c r="H41" i="3"/>
  <c r="O41" i="3" s="1"/>
  <c r="N41" i="3" s="1"/>
  <c r="E41" i="3"/>
  <c r="H40" i="3"/>
  <c r="O40" i="3" s="1"/>
  <c r="N40" i="3" s="1"/>
  <c r="E40" i="3"/>
  <c r="H39" i="3"/>
  <c r="O39" i="3" s="1"/>
  <c r="N39" i="3" s="1"/>
  <c r="E39" i="3"/>
  <c r="H38" i="3"/>
  <c r="H43" i="3" s="1"/>
  <c r="E38" i="3"/>
  <c r="E43" i="3" s="1"/>
  <c r="O37" i="3"/>
  <c r="N37" i="3" s="1"/>
  <c r="H37" i="3"/>
  <c r="E37" i="3"/>
  <c r="N36" i="3"/>
  <c r="M36" i="3"/>
  <c r="L36" i="3"/>
  <c r="K36" i="3"/>
  <c r="I36" i="3"/>
  <c r="G36" i="3"/>
  <c r="D36" i="3"/>
  <c r="H35" i="3"/>
  <c r="O35" i="3" s="1"/>
  <c r="E35" i="3"/>
  <c r="H34" i="3"/>
  <c r="E34" i="3"/>
  <c r="O34" i="3" s="1"/>
  <c r="H33" i="3"/>
  <c r="E33" i="3"/>
  <c r="O33" i="3" s="1"/>
  <c r="H32" i="3"/>
  <c r="O32" i="3" s="1"/>
  <c r="E32" i="3"/>
  <c r="H31" i="3"/>
  <c r="O31" i="3" s="1"/>
  <c r="E31" i="3"/>
  <c r="H30" i="3"/>
  <c r="E30" i="3"/>
  <c r="E36" i="3" s="1"/>
  <c r="M29" i="3"/>
  <c r="L29" i="3"/>
  <c r="K29" i="3"/>
  <c r="J29" i="3"/>
  <c r="I29" i="3"/>
  <c r="G29" i="3"/>
  <c r="D29" i="3"/>
  <c r="H28" i="3"/>
  <c r="E28" i="3"/>
  <c r="O28" i="3" s="1"/>
  <c r="N28" i="3" s="1"/>
  <c r="H27" i="3"/>
  <c r="O27" i="3" s="1"/>
  <c r="N27" i="3" s="1"/>
  <c r="E27" i="3"/>
  <c r="H26" i="3"/>
  <c r="E26" i="3"/>
  <c r="O26" i="3" s="1"/>
  <c r="N26" i="3" s="1"/>
  <c r="O25" i="3"/>
  <c r="N25" i="3" s="1"/>
  <c r="E25" i="3"/>
  <c r="E24" i="3"/>
  <c r="O24" i="3" s="1"/>
  <c r="N24" i="3" s="1"/>
  <c r="H23" i="3"/>
  <c r="E23" i="3"/>
  <c r="O23" i="3" s="1"/>
  <c r="M22" i="3"/>
  <c r="L22" i="3"/>
  <c r="K22" i="3"/>
  <c r="I22" i="3"/>
  <c r="G22" i="3"/>
  <c r="D22" i="3"/>
  <c r="N21" i="3"/>
  <c r="H21" i="3"/>
  <c r="O21" i="3" s="1"/>
  <c r="Q21" i="3" s="1"/>
  <c r="E21" i="3"/>
  <c r="O20" i="3"/>
  <c r="N20" i="3" s="1"/>
  <c r="H20" i="3"/>
  <c r="E20" i="3"/>
  <c r="O19" i="3"/>
  <c r="Q19" i="3" s="1"/>
  <c r="H19" i="3"/>
  <c r="E19" i="3"/>
  <c r="H18" i="3"/>
  <c r="E18" i="3"/>
  <c r="H17" i="3"/>
  <c r="H22" i="3" s="1"/>
  <c r="E17" i="3"/>
  <c r="H16" i="3"/>
  <c r="E16" i="3"/>
  <c r="E22" i="3" s="1"/>
  <c r="Q260" i="2"/>
  <c r="Q247" i="2"/>
  <c r="Q246" i="2"/>
  <c r="Q245" i="2"/>
  <c r="Q244" i="2"/>
  <c r="Q202" i="2"/>
  <c r="Q201" i="2"/>
  <c r="Q200" i="2"/>
  <c r="Q199" i="2"/>
  <c r="Q198" i="2"/>
  <c r="Q197" i="2"/>
  <c r="Q196" i="2"/>
  <c r="Q175" i="2"/>
  <c r="Q162" i="2"/>
  <c r="Q161" i="2"/>
  <c r="Q160" i="2"/>
  <c r="Q159" i="2"/>
  <c r="Q117" i="2"/>
  <c r="Q116" i="2"/>
  <c r="Q115" i="2"/>
  <c r="Q114" i="2"/>
  <c r="Q113" i="2"/>
  <c r="Q112" i="2"/>
  <c r="Q111" i="2"/>
  <c r="N110" i="2"/>
  <c r="M110" i="2"/>
  <c r="M107" i="17" s="1"/>
  <c r="L110" i="2"/>
  <c r="L107" i="17" s="1"/>
  <c r="K110" i="2"/>
  <c r="K107" i="17" s="1"/>
  <c r="I110" i="2"/>
  <c r="I107" i="17" s="1"/>
  <c r="H110" i="2"/>
  <c r="H107" i="17" s="1"/>
  <c r="G110" i="2"/>
  <c r="G107" i="17" s="1"/>
  <c r="D110" i="2"/>
  <c r="D107" i="17" s="1"/>
  <c r="H109" i="2"/>
  <c r="H106" i="17" s="1"/>
  <c r="E109" i="2"/>
  <c r="E106" i="17" s="1"/>
  <c r="H108" i="2"/>
  <c r="H105" i="17" s="1"/>
  <c r="E108" i="2"/>
  <c r="E105" i="17" s="1"/>
  <c r="N107" i="2"/>
  <c r="M107" i="2"/>
  <c r="M104" i="17" s="1"/>
  <c r="L107" i="2"/>
  <c r="L104" i="17" s="1"/>
  <c r="K107" i="2"/>
  <c r="K104" i="17" s="1"/>
  <c r="I107" i="2"/>
  <c r="I104" i="17" s="1"/>
  <c r="H107" i="2"/>
  <c r="H104" i="17" s="1"/>
  <c r="G107" i="2"/>
  <c r="G104" i="17" s="1"/>
  <c r="E107" i="2"/>
  <c r="E104" i="17" s="1"/>
  <c r="D107" i="2"/>
  <c r="D104" i="17" s="1"/>
  <c r="H106" i="2"/>
  <c r="H103" i="17" s="1"/>
  <c r="E106" i="2"/>
  <c r="E103" i="17" s="1"/>
  <c r="O105" i="2"/>
  <c r="H105" i="2"/>
  <c r="H102" i="17" s="1"/>
  <c r="E105" i="2"/>
  <c r="E102" i="17" s="1"/>
  <c r="N104" i="2"/>
  <c r="M104" i="2"/>
  <c r="M101" i="17" s="1"/>
  <c r="L104" i="2"/>
  <c r="L101" i="17" s="1"/>
  <c r="K104" i="2"/>
  <c r="K101" i="17" s="1"/>
  <c r="I104" i="2"/>
  <c r="I101" i="17" s="1"/>
  <c r="G104" i="2"/>
  <c r="G101" i="17" s="1"/>
  <c r="E104" i="2"/>
  <c r="E101" i="17" s="1"/>
  <c r="D104" i="2"/>
  <c r="D101" i="17" s="1"/>
  <c r="H103" i="2"/>
  <c r="H100" i="17" s="1"/>
  <c r="E103" i="2"/>
  <c r="E100" i="17" s="1"/>
  <c r="O102" i="2"/>
  <c r="H102" i="2"/>
  <c r="H99" i="17" s="1"/>
  <c r="E102" i="2"/>
  <c r="E99" i="17" s="1"/>
  <c r="M101" i="2"/>
  <c r="M98" i="17" s="1"/>
  <c r="L101" i="2"/>
  <c r="L98" i="17" s="1"/>
  <c r="K101" i="2"/>
  <c r="K98" i="17" s="1"/>
  <c r="I101" i="2"/>
  <c r="I98" i="17" s="1"/>
  <c r="G101" i="2"/>
  <c r="G98" i="17" s="1"/>
  <c r="D101" i="2"/>
  <c r="D98" i="17" s="1"/>
  <c r="H100" i="2"/>
  <c r="H97" i="17" s="1"/>
  <c r="E100" i="2"/>
  <c r="E97" i="17" s="1"/>
  <c r="H99" i="2"/>
  <c r="H96" i="17" s="1"/>
  <c r="E99" i="2"/>
  <c r="E96" i="17" s="1"/>
  <c r="H98" i="2"/>
  <c r="H95" i="17" s="1"/>
  <c r="E98" i="2"/>
  <c r="E95" i="17" s="1"/>
  <c r="H97" i="2"/>
  <c r="H94" i="17" s="1"/>
  <c r="E97" i="2"/>
  <c r="E94" i="17" s="1"/>
  <c r="H96" i="2"/>
  <c r="H93" i="17" s="1"/>
  <c r="E96" i="2"/>
  <c r="E93" i="17" s="1"/>
  <c r="H95" i="2"/>
  <c r="H92" i="17" s="1"/>
  <c r="E95" i="2"/>
  <c r="E92" i="17" s="1"/>
  <c r="H94" i="2"/>
  <c r="E94" i="2"/>
  <c r="E91" i="17" s="1"/>
  <c r="N93" i="2"/>
  <c r="M93" i="2"/>
  <c r="M90" i="17" s="1"/>
  <c r="L93" i="2"/>
  <c r="L90" i="17" s="1"/>
  <c r="K93" i="2"/>
  <c r="K90" i="17" s="1"/>
  <c r="I93" i="2"/>
  <c r="I90" i="17" s="1"/>
  <c r="G93" i="2"/>
  <c r="G90" i="17" s="1"/>
  <c r="E93" i="2"/>
  <c r="E90" i="17" s="1"/>
  <c r="D93" i="2"/>
  <c r="D90" i="17" s="1"/>
  <c r="O92" i="2"/>
  <c r="H92" i="2"/>
  <c r="H89" i="17" s="1"/>
  <c r="E92" i="2"/>
  <c r="E89" i="17" s="1"/>
  <c r="H91" i="2"/>
  <c r="E91" i="2"/>
  <c r="E88" i="17" s="1"/>
  <c r="O90" i="2"/>
  <c r="H90" i="2"/>
  <c r="H87" i="17" s="1"/>
  <c r="E90" i="2"/>
  <c r="E87" i="17" s="1"/>
  <c r="H89" i="2"/>
  <c r="H86" i="17" s="1"/>
  <c r="E89" i="2"/>
  <c r="E86" i="17" s="1"/>
  <c r="H88" i="2"/>
  <c r="H85" i="17" s="1"/>
  <c r="E88" i="2"/>
  <c r="E85" i="17" s="1"/>
  <c r="O87" i="2"/>
  <c r="H87" i="2"/>
  <c r="H84" i="17" s="1"/>
  <c r="E87" i="2"/>
  <c r="E84" i="17" s="1"/>
  <c r="M86" i="2"/>
  <c r="M83" i="17" s="1"/>
  <c r="L86" i="2"/>
  <c r="L83" i="17" s="1"/>
  <c r="K86" i="2"/>
  <c r="K83" i="17" s="1"/>
  <c r="I86" i="2"/>
  <c r="I83" i="17" s="1"/>
  <c r="G86" i="2"/>
  <c r="G83" i="17" s="1"/>
  <c r="D86" i="2"/>
  <c r="D83" i="17" s="1"/>
  <c r="H85" i="2"/>
  <c r="H82" i="17" s="1"/>
  <c r="E85" i="2"/>
  <c r="E82" i="17" s="1"/>
  <c r="O84" i="2"/>
  <c r="N84" i="2" s="1"/>
  <c r="H84" i="2"/>
  <c r="H81" i="17" s="1"/>
  <c r="E84" i="2"/>
  <c r="E81" i="17" s="1"/>
  <c r="H83" i="2"/>
  <c r="H80" i="17" s="1"/>
  <c r="E83" i="2"/>
  <c r="E80" i="17" s="1"/>
  <c r="O82" i="2"/>
  <c r="H82" i="2"/>
  <c r="H79" i="17" s="1"/>
  <c r="E82" i="2"/>
  <c r="E79" i="17" s="1"/>
  <c r="N81" i="2"/>
  <c r="M81" i="2"/>
  <c r="M78" i="17" s="1"/>
  <c r="L81" i="2"/>
  <c r="L78" i="17" s="1"/>
  <c r="K81" i="2"/>
  <c r="K78" i="17" s="1"/>
  <c r="I81" i="2"/>
  <c r="I78" i="17" s="1"/>
  <c r="G81" i="2"/>
  <c r="G78" i="17" s="1"/>
  <c r="D81" i="2"/>
  <c r="D78" i="17" s="1"/>
  <c r="O80" i="2"/>
  <c r="H80" i="2"/>
  <c r="H77" i="17" s="1"/>
  <c r="E80" i="2"/>
  <c r="E77" i="17" s="1"/>
  <c r="H79" i="2"/>
  <c r="H76" i="17" s="1"/>
  <c r="E79" i="2"/>
  <c r="E76" i="17" s="1"/>
  <c r="H78" i="2"/>
  <c r="H75" i="17" s="1"/>
  <c r="E78" i="2"/>
  <c r="E75" i="17" s="1"/>
  <c r="O77" i="2"/>
  <c r="H77" i="2"/>
  <c r="H74" i="17" s="1"/>
  <c r="E77" i="2"/>
  <c r="E74" i="17" s="1"/>
  <c r="H76" i="2"/>
  <c r="H73" i="17" s="1"/>
  <c r="E76" i="2"/>
  <c r="E73" i="17" s="1"/>
  <c r="H75" i="2"/>
  <c r="E75" i="2"/>
  <c r="E72" i="17" s="1"/>
  <c r="M74" i="2"/>
  <c r="M71" i="17" s="1"/>
  <c r="L74" i="2"/>
  <c r="L71" i="17" s="1"/>
  <c r="K74" i="2"/>
  <c r="K71" i="17" s="1"/>
  <c r="I74" i="2"/>
  <c r="I71" i="17" s="1"/>
  <c r="G74" i="2"/>
  <c r="G71" i="17" s="1"/>
  <c r="D74" i="2"/>
  <c r="D71" i="17" s="1"/>
  <c r="H73" i="2"/>
  <c r="H70" i="17" s="1"/>
  <c r="E73" i="2"/>
  <c r="E70" i="17" s="1"/>
  <c r="H72" i="2"/>
  <c r="H69" i="17" s="1"/>
  <c r="E72" i="2"/>
  <c r="E69" i="17" s="1"/>
  <c r="Q71" i="2"/>
  <c r="O71" i="2"/>
  <c r="N71" i="2" s="1"/>
  <c r="H71" i="2"/>
  <c r="H68" i="17" s="1"/>
  <c r="E71" i="2"/>
  <c r="E68" i="17" s="1"/>
  <c r="H70" i="2"/>
  <c r="E70" i="2"/>
  <c r="N69" i="2"/>
  <c r="M69" i="2"/>
  <c r="M66" i="17" s="1"/>
  <c r="L69" i="2"/>
  <c r="L66" i="17" s="1"/>
  <c r="K69" i="2"/>
  <c r="K66" i="17" s="1"/>
  <c r="I69" i="2"/>
  <c r="I66" i="17" s="1"/>
  <c r="G69" i="2"/>
  <c r="G66" i="17" s="1"/>
  <c r="E69" i="2"/>
  <c r="E66" i="17" s="1"/>
  <c r="D69" i="2"/>
  <c r="D66" i="17" s="1"/>
  <c r="H68" i="2"/>
  <c r="H65" i="17" s="1"/>
  <c r="E68" i="2"/>
  <c r="E65" i="17" s="1"/>
  <c r="H67" i="2"/>
  <c r="H64" i="17" s="1"/>
  <c r="E67" i="2"/>
  <c r="E64" i="17" s="1"/>
  <c r="H66" i="2"/>
  <c r="H63" i="17" s="1"/>
  <c r="E66" i="2"/>
  <c r="E63" i="17" s="1"/>
  <c r="H65" i="2"/>
  <c r="H62" i="17" s="1"/>
  <c r="E65" i="2"/>
  <c r="E62" i="17" s="1"/>
  <c r="H64" i="2"/>
  <c r="H61" i="17" s="1"/>
  <c r="E64" i="2"/>
  <c r="E61" i="17" s="1"/>
  <c r="O63" i="2"/>
  <c r="H63" i="2"/>
  <c r="H60" i="17" s="1"/>
  <c r="E63" i="2"/>
  <c r="E60" i="17" s="1"/>
  <c r="N62" i="2"/>
  <c r="M62" i="2"/>
  <c r="M59" i="17" s="1"/>
  <c r="L62" i="2"/>
  <c r="L59" i="17" s="1"/>
  <c r="K62" i="2"/>
  <c r="K59" i="17" s="1"/>
  <c r="I62" i="2"/>
  <c r="I59" i="17" s="1"/>
  <c r="G62" i="2"/>
  <c r="G59" i="17" s="1"/>
  <c r="D62" i="2"/>
  <c r="D59" i="17" s="1"/>
  <c r="O61" i="2"/>
  <c r="H61" i="2"/>
  <c r="H58" i="17" s="1"/>
  <c r="E61" i="2"/>
  <c r="E58" i="17" s="1"/>
  <c r="O60" i="2"/>
  <c r="H60" i="2"/>
  <c r="H57" i="17" s="1"/>
  <c r="E60" i="2"/>
  <c r="E57" i="17" s="1"/>
  <c r="H59" i="2"/>
  <c r="E59" i="2"/>
  <c r="E56" i="17" s="1"/>
  <c r="O58" i="2"/>
  <c r="H58" i="2"/>
  <c r="E58" i="2"/>
  <c r="N57" i="2"/>
  <c r="M57" i="2"/>
  <c r="M54" i="17" s="1"/>
  <c r="L57" i="2"/>
  <c r="L54" i="17" s="1"/>
  <c r="K57" i="2"/>
  <c r="K54" i="17" s="1"/>
  <c r="I57" i="2"/>
  <c r="I54" i="17" s="1"/>
  <c r="G57" i="2"/>
  <c r="G54" i="17" s="1"/>
  <c r="D57" i="2"/>
  <c r="D54" i="17" s="1"/>
  <c r="H56" i="2"/>
  <c r="E56" i="2"/>
  <c r="E53" i="17" s="1"/>
  <c r="H55" i="2"/>
  <c r="H52" i="17" s="1"/>
  <c r="E55" i="2"/>
  <c r="E52" i="17" s="1"/>
  <c r="H54" i="2"/>
  <c r="H51" i="17" s="1"/>
  <c r="E54" i="2"/>
  <c r="E51" i="17" s="1"/>
  <c r="H53" i="2"/>
  <c r="H50" i="17" s="1"/>
  <c r="E53" i="2"/>
  <c r="E50" i="17" s="1"/>
  <c r="H52" i="2"/>
  <c r="H49" i="17" s="1"/>
  <c r="E52" i="2"/>
  <c r="E49" i="17" s="1"/>
  <c r="H51" i="2"/>
  <c r="H48" i="17" s="1"/>
  <c r="E51" i="2"/>
  <c r="N50" i="2"/>
  <c r="M50" i="2"/>
  <c r="M47" i="17" s="1"/>
  <c r="L50" i="2"/>
  <c r="L47" i="17" s="1"/>
  <c r="K50" i="2"/>
  <c r="K47" i="17" s="1"/>
  <c r="I50" i="2"/>
  <c r="I47" i="17" s="1"/>
  <c r="G50" i="2"/>
  <c r="G47" i="17" s="1"/>
  <c r="D50" i="2"/>
  <c r="D47" i="17" s="1"/>
  <c r="H49" i="2"/>
  <c r="H46" i="17" s="1"/>
  <c r="E49" i="2"/>
  <c r="E46" i="17" s="1"/>
  <c r="H48" i="2"/>
  <c r="H45" i="17" s="1"/>
  <c r="E48" i="2"/>
  <c r="E45" i="17" s="1"/>
  <c r="H47" i="2"/>
  <c r="H44" i="17" s="1"/>
  <c r="E47" i="2"/>
  <c r="E44" i="17" s="1"/>
  <c r="O46" i="2"/>
  <c r="H46" i="2"/>
  <c r="H43" i="17" s="1"/>
  <c r="E46" i="2"/>
  <c r="E43" i="17" s="1"/>
  <c r="H45" i="2"/>
  <c r="E45" i="2"/>
  <c r="E42" i="17" s="1"/>
  <c r="H44" i="2"/>
  <c r="E44" i="2"/>
  <c r="E41" i="17" s="1"/>
  <c r="M43" i="2"/>
  <c r="M40" i="17" s="1"/>
  <c r="L43" i="2"/>
  <c r="L40" i="17" s="1"/>
  <c r="K43" i="2"/>
  <c r="K40" i="17" s="1"/>
  <c r="I43" i="2"/>
  <c r="I40" i="17" s="1"/>
  <c r="G43" i="2"/>
  <c r="G40" i="17" s="1"/>
  <c r="D43" i="2"/>
  <c r="D40" i="17" s="1"/>
  <c r="H42" i="2"/>
  <c r="H43" i="2" s="1"/>
  <c r="H40" i="17" s="1"/>
  <c r="E42" i="2"/>
  <c r="E39" i="17" s="1"/>
  <c r="O41" i="2"/>
  <c r="N41" i="2"/>
  <c r="H41" i="2"/>
  <c r="H38" i="17" s="1"/>
  <c r="E41" i="2"/>
  <c r="E38" i="17" s="1"/>
  <c r="H40" i="2"/>
  <c r="E40" i="2"/>
  <c r="E37" i="17" s="1"/>
  <c r="O39" i="2"/>
  <c r="N39" i="2" s="1"/>
  <c r="H39" i="2"/>
  <c r="H36" i="17" s="1"/>
  <c r="E39" i="2"/>
  <c r="E36" i="17" s="1"/>
  <c r="H38" i="2"/>
  <c r="E38" i="2"/>
  <c r="O37" i="2"/>
  <c r="N37" i="2"/>
  <c r="H37" i="2"/>
  <c r="H34" i="17" s="1"/>
  <c r="E37" i="2"/>
  <c r="E34" i="17" s="1"/>
  <c r="N36" i="2"/>
  <c r="M36" i="2"/>
  <c r="M33" i="17" s="1"/>
  <c r="L36" i="2"/>
  <c r="L33" i="17" s="1"/>
  <c r="K36" i="2"/>
  <c r="K33" i="17" s="1"/>
  <c r="I36" i="2"/>
  <c r="I33" i="17" s="1"/>
  <c r="G36" i="2"/>
  <c r="G33" i="17" s="1"/>
  <c r="D36" i="2"/>
  <c r="D33" i="17" s="1"/>
  <c r="H35" i="2"/>
  <c r="H32" i="17" s="1"/>
  <c r="E35" i="2"/>
  <c r="E32" i="17" s="1"/>
  <c r="O34" i="2"/>
  <c r="H34" i="2"/>
  <c r="H31" i="17" s="1"/>
  <c r="E34" i="2"/>
  <c r="E31" i="17" s="1"/>
  <c r="H33" i="2"/>
  <c r="E33" i="2"/>
  <c r="E30" i="17" s="1"/>
  <c r="H32" i="2"/>
  <c r="H29" i="17" s="1"/>
  <c r="E32" i="2"/>
  <c r="E29" i="17" s="1"/>
  <c r="H31" i="2"/>
  <c r="H28" i="17" s="1"/>
  <c r="E31" i="2"/>
  <c r="E28" i="17" s="1"/>
  <c r="H30" i="2"/>
  <c r="E30" i="2"/>
  <c r="M29" i="2"/>
  <c r="M26" i="17" s="1"/>
  <c r="L29" i="2"/>
  <c r="L26" i="17" s="1"/>
  <c r="K29" i="2"/>
  <c r="K26" i="17" s="1"/>
  <c r="J29" i="2"/>
  <c r="J26" i="17" s="1"/>
  <c r="I29" i="2"/>
  <c r="G29" i="2"/>
  <c r="G26" i="17" s="1"/>
  <c r="D29" i="2"/>
  <c r="D26" i="17" s="1"/>
  <c r="H28" i="2"/>
  <c r="E28" i="2"/>
  <c r="E25" i="17" s="1"/>
  <c r="O27" i="2"/>
  <c r="N27" i="2"/>
  <c r="H27" i="2"/>
  <c r="H24" i="17" s="1"/>
  <c r="E27" i="2"/>
  <c r="E24" i="17" s="1"/>
  <c r="H26" i="2"/>
  <c r="E26" i="2"/>
  <c r="E23" i="17" s="1"/>
  <c r="E25" i="2"/>
  <c r="E22" i="17" s="1"/>
  <c r="E24" i="2"/>
  <c r="E21" i="17" s="1"/>
  <c r="H23" i="2"/>
  <c r="H20" i="17" s="1"/>
  <c r="E23" i="2"/>
  <c r="E20" i="17" s="1"/>
  <c r="M22" i="2"/>
  <c r="M19" i="17" s="1"/>
  <c r="L22" i="2"/>
  <c r="L19" i="17" s="1"/>
  <c r="K22" i="2"/>
  <c r="K19" i="17" s="1"/>
  <c r="I22" i="2"/>
  <c r="G22" i="2"/>
  <c r="G19" i="17" s="1"/>
  <c r="D22" i="2"/>
  <c r="D19" i="17" s="1"/>
  <c r="O21" i="2"/>
  <c r="N21" i="2" s="1"/>
  <c r="H21" i="2"/>
  <c r="H18" i="17" s="1"/>
  <c r="E21" i="2"/>
  <c r="E18" i="17" s="1"/>
  <c r="H20" i="2"/>
  <c r="E20" i="2"/>
  <c r="E17" i="17" s="1"/>
  <c r="O19" i="2"/>
  <c r="Q19" i="2" s="1"/>
  <c r="N19" i="2"/>
  <c r="H19" i="2"/>
  <c r="H16" i="17" s="1"/>
  <c r="E19" i="2"/>
  <c r="E16" i="17" s="1"/>
  <c r="H18" i="2"/>
  <c r="H15" i="17" s="1"/>
  <c r="E18" i="2"/>
  <c r="E15" i="17" s="1"/>
  <c r="H17" i="2"/>
  <c r="H14" i="17" s="1"/>
  <c r="E17" i="2"/>
  <c r="E14" i="17" s="1"/>
  <c r="H16" i="2"/>
  <c r="H13" i="17" s="1"/>
  <c r="E16" i="2"/>
  <c r="E13" i="17" s="1"/>
  <c r="N48" i="21" l="1"/>
  <c r="O101" i="21"/>
  <c r="N101" i="21" s="1"/>
  <c r="N103" i="21" s="1"/>
  <c r="O95" i="21"/>
  <c r="N95" i="21" s="1"/>
  <c r="N97" i="21" s="1"/>
  <c r="O87" i="21"/>
  <c r="O80" i="21"/>
  <c r="N80" i="21" s="1"/>
  <c r="N86" i="21" s="1"/>
  <c r="N44" i="21"/>
  <c r="N50" i="21" s="1"/>
  <c r="O30" i="21"/>
  <c r="N30" i="21" s="1"/>
  <c r="N68" i="21"/>
  <c r="N74" i="21" s="1"/>
  <c r="O56" i="21"/>
  <c r="N56" i="21" s="1"/>
  <c r="N63" i="21"/>
  <c r="O79" i="21"/>
  <c r="N24" i="21"/>
  <c r="O90" i="21"/>
  <c r="N90" i="21" s="1"/>
  <c r="N100" i="21"/>
  <c r="O39" i="21"/>
  <c r="N17" i="21"/>
  <c r="N20" i="21"/>
  <c r="O11" i="21"/>
  <c r="N11" i="21" s="1"/>
  <c r="O10" i="21"/>
  <c r="N10" i="21" s="1"/>
  <c r="O38" i="21"/>
  <c r="N18" i="21"/>
  <c r="E100" i="21"/>
  <c r="H100" i="21"/>
  <c r="O41" i="21"/>
  <c r="O40" i="21"/>
  <c r="O37" i="21"/>
  <c r="N58" i="21"/>
  <c r="N60" i="21"/>
  <c r="O42" i="21"/>
  <c r="O13" i="21"/>
  <c r="O9" i="21"/>
  <c r="N9" i="21" s="1"/>
  <c r="N64" i="21"/>
  <c r="N43" i="21"/>
  <c r="H79" i="21"/>
  <c r="E22" i="21"/>
  <c r="N59" i="21"/>
  <c r="O54" i="21"/>
  <c r="N54" i="21" s="1"/>
  <c r="E62" i="21"/>
  <c r="Q65" i="21"/>
  <c r="N88" i="21"/>
  <c r="N25" i="21"/>
  <c r="N57" i="21"/>
  <c r="N77" i="21"/>
  <c r="N92" i="21"/>
  <c r="H22" i="21"/>
  <c r="E97" i="21"/>
  <c r="N21" i="21"/>
  <c r="N93" i="21"/>
  <c r="H50" i="21"/>
  <c r="O50" i="21" s="1"/>
  <c r="E55" i="21"/>
  <c r="E86" i="21"/>
  <c r="H94" i="21"/>
  <c r="N89" i="21"/>
  <c r="H36" i="21"/>
  <c r="N35" i="21"/>
  <c r="N61" i="21"/>
  <c r="E67" i="21"/>
  <c r="N66" i="21"/>
  <c r="N76" i="21"/>
  <c r="E94" i="21"/>
  <c r="H103" i="21"/>
  <c r="H15" i="21"/>
  <c r="H86" i="21"/>
  <c r="E29" i="21"/>
  <c r="N32" i="21"/>
  <c r="O53" i="21"/>
  <c r="N53" i="21" s="1"/>
  <c r="H67" i="21"/>
  <c r="E74" i="21"/>
  <c r="N19" i="21"/>
  <c r="H29" i="21"/>
  <c r="E103" i="21"/>
  <c r="N33" i="21"/>
  <c r="H55" i="21"/>
  <c r="N78" i="21"/>
  <c r="H97" i="21"/>
  <c r="N34" i="21"/>
  <c r="E50" i="21"/>
  <c r="E79" i="21"/>
  <c r="N91" i="21"/>
  <c r="N23" i="21"/>
  <c r="N29" i="21" s="1"/>
  <c r="E43" i="21"/>
  <c r="H62" i="21"/>
  <c r="N31" i="21"/>
  <c r="H43" i="21"/>
  <c r="O52" i="21"/>
  <c r="N52" i="21" s="1"/>
  <c r="N55" i="21" s="1"/>
  <c r="E15" i="21"/>
  <c r="H74" i="21"/>
  <c r="E36" i="21"/>
  <c r="Q94" i="4"/>
  <c r="N94" i="4"/>
  <c r="N29" i="4"/>
  <c r="N86" i="3"/>
  <c r="O50" i="3"/>
  <c r="N83" i="6"/>
  <c r="N86" i="6" s="1"/>
  <c r="O86" i="6"/>
  <c r="Q23" i="3"/>
  <c r="N23" i="3"/>
  <c r="N29" i="3" s="1"/>
  <c r="O57" i="3"/>
  <c r="N101" i="5"/>
  <c r="H53" i="17"/>
  <c r="O56" i="2"/>
  <c r="Q21" i="2"/>
  <c r="O25" i="2"/>
  <c r="N25" i="2" s="1"/>
  <c r="H25" i="17"/>
  <c r="O28" i="2"/>
  <c r="N28" i="2" s="1"/>
  <c r="H35" i="17"/>
  <c r="O38" i="2"/>
  <c r="N38" i="2" s="1"/>
  <c r="N43" i="2" s="1"/>
  <c r="H41" i="17"/>
  <c r="H50" i="2"/>
  <c r="E50" i="2"/>
  <c r="E47" i="17" s="1"/>
  <c r="O44" i="2"/>
  <c r="O47" i="2"/>
  <c r="H57" i="2"/>
  <c r="O73" i="2"/>
  <c r="O83" i="2"/>
  <c r="N83" i="2" s="1"/>
  <c r="H101" i="2"/>
  <c r="N19" i="3"/>
  <c r="Q20" i="4"/>
  <c r="N20" i="4"/>
  <c r="E69" i="4"/>
  <c r="O69" i="4" s="1"/>
  <c r="O63" i="4"/>
  <c r="Q70" i="4"/>
  <c r="N82" i="5"/>
  <c r="O29" i="6"/>
  <c r="H57" i="7"/>
  <c r="O57" i="7" s="1"/>
  <c r="O62" i="7"/>
  <c r="N17" i="8"/>
  <c r="Q17" i="8"/>
  <c r="H57" i="9"/>
  <c r="O57" i="9" s="1"/>
  <c r="O51" i="9"/>
  <c r="O43" i="2"/>
  <c r="H23" i="17"/>
  <c r="O26" i="2"/>
  <c r="N26" i="2" s="1"/>
  <c r="Q21" i="7"/>
  <c r="N21" i="7"/>
  <c r="Q72" i="7"/>
  <c r="N72" i="7"/>
  <c r="O37" i="9"/>
  <c r="E43" i="9"/>
  <c r="N72" i="11"/>
  <c r="Q72" i="11"/>
  <c r="E29" i="2"/>
  <c r="E26" i="17" s="1"/>
  <c r="H17" i="17"/>
  <c r="O20" i="2"/>
  <c r="O23" i="2"/>
  <c r="O32" i="2"/>
  <c r="O35" i="2"/>
  <c r="H42" i="17"/>
  <c r="O45" i="2"/>
  <c r="H72" i="17"/>
  <c r="H81" i="2"/>
  <c r="E81" i="2"/>
  <c r="E78" i="17" s="1"/>
  <c r="O99" i="2"/>
  <c r="N99" i="2" s="1"/>
  <c r="O17" i="3"/>
  <c r="N18" i="4"/>
  <c r="H29" i="4"/>
  <c r="O29" i="4" s="1"/>
  <c r="H36" i="4"/>
  <c r="O36" i="4" s="1"/>
  <c r="O30" i="4"/>
  <c r="O44" i="4"/>
  <c r="H101" i="4"/>
  <c r="O101" i="4" s="1"/>
  <c r="N18" i="5"/>
  <c r="E36" i="5"/>
  <c r="E50" i="5"/>
  <c r="O47" i="5"/>
  <c r="N71" i="5"/>
  <c r="H81" i="5"/>
  <c r="O83" i="5"/>
  <c r="N83" i="5" s="1"/>
  <c r="H93" i="5"/>
  <c r="O93" i="5" s="1"/>
  <c r="O87" i="5"/>
  <c r="O99" i="5"/>
  <c r="N99" i="5" s="1"/>
  <c r="Q20" i="6"/>
  <c r="N20" i="6"/>
  <c r="O26" i="6"/>
  <c r="N26" i="6" s="1"/>
  <c r="O102" i="6"/>
  <c r="O42" i="7"/>
  <c r="N42" i="7" s="1"/>
  <c r="S13" i="19"/>
  <c r="I26" i="17"/>
  <c r="H30" i="17"/>
  <c r="O33" i="2"/>
  <c r="O49" i="2"/>
  <c r="O64" i="2"/>
  <c r="H22" i="2"/>
  <c r="H19" i="17" s="1"/>
  <c r="H56" i="17"/>
  <c r="O59" i="2"/>
  <c r="O66" i="2"/>
  <c r="E67" i="17"/>
  <c r="E74" i="2"/>
  <c r="E71" i="17" s="1"/>
  <c r="H86" i="2"/>
  <c r="H83" i="17" s="1"/>
  <c r="H93" i="2"/>
  <c r="H91" i="17"/>
  <c r="O94" i="2"/>
  <c r="O38" i="3"/>
  <c r="O84" i="3"/>
  <c r="N84" i="3" s="1"/>
  <c r="H101" i="3"/>
  <c r="O96" i="3"/>
  <c r="N96" i="3" s="1"/>
  <c r="H22" i="4"/>
  <c r="O16" i="2"/>
  <c r="O18" i="2"/>
  <c r="S10" i="19"/>
  <c r="I19" i="17"/>
  <c r="H29" i="2"/>
  <c r="E27" i="17"/>
  <c r="E36" i="2"/>
  <c r="E33" i="17" s="1"/>
  <c r="O52" i="2"/>
  <c r="O55" i="2"/>
  <c r="H69" i="2"/>
  <c r="H67" i="17"/>
  <c r="O70" i="2"/>
  <c r="H74" i="2"/>
  <c r="H71" i="17" s="1"/>
  <c r="O75" i="2"/>
  <c r="O78" i="2"/>
  <c r="H88" i="17"/>
  <c r="O91" i="2"/>
  <c r="E110" i="2"/>
  <c r="E107" i="17" s="1"/>
  <c r="E29" i="3"/>
  <c r="H62" i="3"/>
  <c r="O62" i="3" s="1"/>
  <c r="H69" i="3"/>
  <c r="E69" i="3"/>
  <c r="E74" i="3"/>
  <c r="Q72" i="3"/>
  <c r="O76" i="3"/>
  <c r="H81" i="3"/>
  <c r="O80" i="3"/>
  <c r="O16" i="4"/>
  <c r="N21" i="4"/>
  <c r="O84" i="4"/>
  <c r="N84" i="4" s="1"/>
  <c r="O103" i="4"/>
  <c r="E107" i="4"/>
  <c r="O107" i="4" s="1"/>
  <c r="O44" i="5"/>
  <c r="Q21" i="6"/>
  <c r="N21" i="6"/>
  <c r="O23" i="6"/>
  <c r="E29" i="6"/>
  <c r="Q71" i="6"/>
  <c r="N71" i="6"/>
  <c r="O87" i="6"/>
  <c r="H93" i="6"/>
  <c r="O93" i="6" s="1"/>
  <c r="O98" i="6"/>
  <c r="N98" i="6" s="1"/>
  <c r="H43" i="7"/>
  <c r="O39" i="7"/>
  <c r="N39" i="7" s="1"/>
  <c r="O88" i="2"/>
  <c r="O97" i="2"/>
  <c r="N97" i="2" s="1"/>
  <c r="O107" i="2"/>
  <c r="N70" i="3"/>
  <c r="Q70" i="3"/>
  <c r="O74" i="3"/>
  <c r="Q74" i="3" s="1"/>
  <c r="E101" i="3"/>
  <c r="O94" i="3"/>
  <c r="H36" i="5"/>
  <c r="O36" i="5" s="1"/>
  <c r="O37" i="5"/>
  <c r="H43" i="5"/>
  <c r="H74" i="5"/>
  <c r="N19" i="7"/>
  <c r="Q19" i="7"/>
  <c r="O81" i="7"/>
  <c r="O16" i="3"/>
  <c r="H29" i="3"/>
  <c r="O46" i="3"/>
  <c r="O73" i="3"/>
  <c r="O77" i="3"/>
  <c r="O86" i="3"/>
  <c r="H93" i="4"/>
  <c r="O93" i="4" s="1"/>
  <c r="O22" i="5"/>
  <c r="Q22" i="5" s="1"/>
  <c r="Q16" i="5"/>
  <c r="N16" i="5"/>
  <c r="E29" i="5"/>
  <c r="O29" i="5"/>
  <c r="E57" i="5"/>
  <c r="N72" i="5"/>
  <c r="Q72" i="5"/>
  <c r="Q18" i="6"/>
  <c r="E57" i="6"/>
  <c r="O54" i="6"/>
  <c r="H86" i="6"/>
  <c r="O69" i="7"/>
  <c r="Q70" i="7"/>
  <c r="N70" i="7"/>
  <c r="O74" i="7"/>
  <c r="Q74" i="7" s="1"/>
  <c r="O75" i="7"/>
  <c r="O94" i="10"/>
  <c r="E101" i="10"/>
  <c r="Q18" i="11"/>
  <c r="N18" i="11"/>
  <c r="O23" i="11"/>
  <c r="H29" i="11"/>
  <c r="O29" i="11" s="1"/>
  <c r="E35" i="17"/>
  <c r="E43" i="2"/>
  <c r="E40" i="17" s="1"/>
  <c r="H37" i="17"/>
  <c r="O40" i="2"/>
  <c r="N40" i="2" s="1"/>
  <c r="O53" i="2"/>
  <c r="E55" i="17"/>
  <c r="E62" i="2"/>
  <c r="E59" i="17" s="1"/>
  <c r="O95" i="2"/>
  <c r="N95" i="2" s="1"/>
  <c r="E101" i="2"/>
  <c r="E98" i="17" s="1"/>
  <c r="Q20" i="3"/>
  <c r="O30" i="3"/>
  <c r="H36" i="3"/>
  <c r="O36" i="3" s="1"/>
  <c r="E50" i="3"/>
  <c r="O64" i="3"/>
  <c r="O71" i="3"/>
  <c r="E86" i="3"/>
  <c r="E93" i="3"/>
  <c r="O65" i="4"/>
  <c r="O72" i="4"/>
  <c r="O74" i="4" s="1"/>
  <c r="Q74" i="4" s="1"/>
  <c r="H81" i="4"/>
  <c r="O81" i="4" s="1"/>
  <c r="O75" i="4"/>
  <c r="O23" i="5"/>
  <c r="O53" i="5"/>
  <c r="H104" i="5"/>
  <c r="O104" i="5" s="1"/>
  <c r="O105" i="5"/>
  <c r="H107" i="5"/>
  <c r="O107" i="5" s="1"/>
  <c r="H57" i="6"/>
  <c r="O57" i="6" s="1"/>
  <c r="O51" i="6"/>
  <c r="H69" i="6"/>
  <c r="O64" i="6"/>
  <c r="Q71" i="7"/>
  <c r="N71" i="7"/>
  <c r="O16" i="8"/>
  <c r="H22" i="8"/>
  <c r="H81" i="10"/>
  <c r="O81" i="10" s="1"/>
  <c r="O75" i="10"/>
  <c r="H27" i="17"/>
  <c r="H36" i="2"/>
  <c r="N82" i="2"/>
  <c r="N86" i="2" s="1"/>
  <c r="O86" i="2"/>
  <c r="O30" i="2"/>
  <c r="H39" i="17"/>
  <c r="O42" i="2"/>
  <c r="N42" i="2" s="1"/>
  <c r="O67" i="2"/>
  <c r="E48" i="17"/>
  <c r="E57" i="2"/>
  <c r="E54" i="17" s="1"/>
  <c r="H55" i="17"/>
  <c r="H62" i="2"/>
  <c r="O85" i="2"/>
  <c r="N85" i="2" s="1"/>
  <c r="H104" i="2"/>
  <c r="O108" i="2"/>
  <c r="O44" i="3"/>
  <c r="O51" i="3"/>
  <c r="O58" i="3"/>
  <c r="O61" i="3"/>
  <c r="H62" i="4"/>
  <c r="O62" i="4" s="1"/>
  <c r="N70" i="4"/>
  <c r="N17" i="5"/>
  <c r="Q17" i="5"/>
  <c r="H22" i="5"/>
  <c r="E107" i="5"/>
  <c r="O106" i="5"/>
  <c r="O110" i="5"/>
  <c r="O16" i="6"/>
  <c r="N73" i="6"/>
  <c r="Q73" i="6"/>
  <c r="Q17" i="7"/>
  <c r="N17" i="7"/>
  <c r="O110" i="7"/>
  <c r="O37" i="8"/>
  <c r="H43" i="8"/>
  <c r="O90" i="3"/>
  <c r="N71" i="12"/>
  <c r="Q71" i="12"/>
  <c r="O31" i="6"/>
  <c r="E74" i="6"/>
  <c r="O70" i="6"/>
  <c r="O50" i="7"/>
  <c r="E36" i="8"/>
  <c r="H101" i="9"/>
  <c r="O94" i="9"/>
  <c r="E22" i="11"/>
  <c r="O36" i="11"/>
  <c r="O18" i="3"/>
  <c r="H93" i="3"/>
  <c r="O37" i="4"/>
  <c r="E43" i="4"/>
  <c r="O65" i="6"/>
  <c r="E81" i="6"/>
  <c r="N16" i="7"/>
  <c r="H36" i="8"/>
  <c r="O30" i="8"/>
  <c r="O90" i="9"/>
  <c r="O93" i="9"/>
  <c r="E69" i="10"/>
  <c r="O64" i="10"/>
  <c r="H22" i="11"/>
  <c r="O16" i="11"/>
  <c r="O66" i="12"/>
  <c r="H69" i="12"/>
  <c r="E22" i="2"/>
  <c r="E19" i="17" s="1"/>
  <c r="O48" i="2"/>
  <c r="O51" i="2"/>
  <c r="O65" i="2"/>
  <c r="O76" i="2"/>
  <c r="E86" i="2"/>
  <c r="E83" i="17" s="1"/>
  <c r="O67" i="3"/>
  <c r="O87" i="3"/>
  <c r="H104" i="3"/>
  <c r="O104" i="3" s="1"/>
  <c r="O67" i="4"/>
  <c r="E93" i="4"/>
  <c r="E104" i="4"/>
  <c r="E69" i="5"/>
  <c r="O69" i="5" s="1"/>
  <c r="Q70" i="5"/>
  <c r="N70" i="5"/>
  <c r="N74" i="5" s="1"/>
  <c r="O74" i="5"/>
  <c r="Q74" i="5" s="1"/>
  <c r="O17" i="6"/>
  <c r="E50" i="6"/>
  <c r="O44" i="6"/>
  <c r="Q16" i="7"/>
  <c r="Q23" i="7"/>
  <c r="N23" i="7"/>
  <c r="N29" i="7" s="1"/>
  <c r="O30" i="7"/>
  <c r="H36" i="7"/>
  <c r="O36" i="7" s="1"/>
  <c r="N37" i="7"/>
  <c r="N43" i="7" s="1"/>
  <c r="O43" i="7"/>
  <c r="E50" i="7"/>
  <c r="H93" i="7"/>
  <c r="O93" i="7" s="1"/>
  <c r="H101" i="7"/>
  <c r="O101" i="7" s="1"/>
  <c r="O49" i="8"/>
  <c r="E50" i="8"/>
  <c r="O66" i="8"/>
  <c r="N74" i="8"/>
  <c r="E69" i="12"/>
  <c r="O63" i="12"/>
  <c r="O19" i="6"/>
  <c r="O68" i="6"/>
  <c r="O67" i="7"/>
  <c r="O33" i="8"/>
  <c r="O76" i="8"/>
  <c r="N18" i="9"/>
  <c r="Q18" i="9"/>
  <c r="H86" i="3"/>
  <c r="O82" i="4"/>
  <c r="O106" i="4"/>
  <c r="O110" i="4"/>
  <c r="H50" i="5"/>
  <c r="O50" i="5" s="1"/>
  <c r="E22" i="6"/>
  <c r="O17" i="2"/>
  <c r="O24" i="2"/>
  <c r="N24" i="2" s="1"/>
  <c r="O31" i="2"/>
  <c r="O54" i="2"/>
  <c r="O68" i="2"/>
  <c r="O72" i="2"/>
  <c r="O79" i="2"/>
  <c r="O89" i="2"/>
  <c r="O96" i="2"/>
  <c r="N96" i="2" s="1"/>
  <c r="O98" i="2"/>
  <c r="N98" i="2" s="1"/>
  <c r="O100" i="2"/>
  <c r="N100" i="2" s="1"/>
  <c r="O103" i="2"/>
  <c r="O106" i="2"/>
  <c r="O109" i="2"/>
  <c r="E81" i="3"/>
  <c r="H104" i="4"/>
  <c r="O104" i="4" s="1"/>
  <c r="Q21" i="5"/>
  <c r="N21" i="5"/>
  <c r="E43" i="7"/>
  <c r="E74" i="7"/>
  <c r="N86" i="8"/>
  <c r="O71" i="9"/>
  <c r="H74" i="9"/>
  <c r="H57" i="11"/>
  <c r="O57" i="11" s="1"/>
  <c r="O54" i="11"/>
  <c r="H86" i="7"/>
  <c r="O83" i="7"/>
  <c r="N83" i="7" s="1"/>
  <c r="H93" i="8"/>
  <c r="O87" i="8"/>
  <c r="N37" i="10"/>
  <c r="N43" i="10" s="1"/>
  <c r="O43" i="10"/>
  <c r="O45" i="10"/>
  <c r="E50" i="10"/>
  <c r="O50" i="10" s="1"/>
  <c r="O96" i="10"/>
  <c r="N96" i="10" s="1"/>
  <c r="H101" i="10"/>
  <c r="O101" i="10" s="1"/>
  <c r="H50" i="6"/>
  <c r="H74" i="6"/>
  <c r="O72" i="6"/>
  <c r="E101" i="6"/>
  <c r="O96" i="6"/>
  <c r="N96" i="6" s="1"/>
  <c r="O73" i="7"/>
  <c r="O94" i="7"/>
  <c r="O108" i="7"/>
  <c r="O58" i="8"/>
  <c r="H62" i="8"/>
  <c r="O62" i="8" s="1"/>
  <c r="H69" i="8"/>
  <c r="O69" i="8" s="1"/>
  <c r="O63" i="8"/>
  <c r="O23" i="9"/>
  <c r="H36" i="9"/>
  <c r="O36" i="9" s="1"/>
  <c r="O76" i="9"/>
  <c r="H81" i="9"/>
  <c r="O81" i="9" s="1"/>
  <c r="O61" i="11"/>
  <c r="N20" i="13"/>
  <c r="Q20" i="13"/>
  <c r="H62" i="5"/>
  <c r="O62" i="5" s="1"/>
  <c r="O80" i="5"/>
  <c r="E86" i="5"/>
  <c r="O41" i="6"/>
  <c r="N41" i="6" s="1"/>
  <c r="H62" i="6"/>
  <c r="O62" i="6" s="1"/>
  <c r="E69" i="6"/>
  <c r="H81" i="6"/>
  <c r="O81" i="6" s="1"/>
  <c r="H101" i="6"/>
  <c r="O103" i="6"/>
  <c r="E107" i="6"/>
  <c r="O109" i="6"/>
  <c r="E29" i="7"/>
  <c r="O29" i="7" s="1"/>
  <c r="O105" i="7"/>
  <c r="O29" i="8"/>
  <c r="E69" i="8"/>
  <c r="E86" i="8"/>
  <c r="O84" i="9"/>
  <c r="Q18" i="10"/>
  <c r="O93" i="10"/>
  <c r="E50" i="11"/>
  <c r="O50" i="11"/>
  <c r="O58" i="11"/>
  <c r="H62" i="11"/>
  <c r="O62" i="11" s="1"/>
  <c r="Q18" i="12"/>
  <c r="N18" i="12"/>
  <c r="H57" i="4"/>
  <c r="O57" i="4" s="1"/>
  <c r="O54" i="4"/>
  <c r="H86" i="4"/>
  <c r="O100" i="4"/>
  <c r="N100" i="4" s="1"/>
  <c r="O109" i="4"/>
  <c r="O63" i="5"/>
  <c r="H36" i="6"/>
  <c r="E36" i="6"/>
  <c r="E43" i="6"/>
  <c r="O39" i="6"/>
  <c r="N39" i="6" s="1"/>
  <c r="O59" i="6"/>
  <c r="O79" i="6"/>
  <c r="H107" i="6"/>
  <c r="O107" i="6" s="1"/>
  <c r="H22" i="7"/>
  <c r="O18" i="7"/>
  <c r="O20" i="7"/>
  <c r="O28" i="7"/>
  <c r="N28" i="7" s="1"/>
  <c r="O53" i="7"/>
  <c r="E62" i="7"/>
  <c r="O88" i="7"/>
  <c r="O102" i="7"/>
  <c r="O23" i="8"/>
  <c r="O55" i="8"/>
  <c r="O59" i="8"/>
  <c r="N71" i="8"/>
  <c r="N21" i="10"/>
  <c r="O65" i="10"/>
  <c r="H69" i="10"/>
  <c r="O69" i="10" s="1"/>
  <c r="H86" i="10"/>
  <c r="O39" i="11"/>
  <c r="N39" i="11" s="1"/>
  <c r="O44" i="11"/>
  <c r="O75" i="11"/>
  <c r="H81" i="11"/>
  <c r="O79" i="11"/>
  <c r="H93" i="12"/>
  <c r="O93" i="12" s="1"/>
  <c r="N17" i="13"/>
  <c r="Q17" i="13"/>
  <c r="O17" i="4"/>
  <c r="O51" i="4"/>
  <c r="O79" i="4"/>
  <c r="E101" i="4"/>
  <c r="O98" i="4"/>
  <c r="N98" i="4" s="1"/>
  <c r="E22" i="5"/>
  <c r="H57" i="5"/>
  <c r="E81" i="5"/>
  <c r="O63" i="6"/>
  <c r="O94" i="6"/>
  <c r="O105" i="6"/>
  <c r="O26" i="7"/>
  <c r="N26" i="7" s="1"/>
  <c r="O82" i="7"/>
  <c r="E86" i="7"/>
  <c r="O20" i="8"/>
  <c r="O27" i="8"/>
  <c r="N27" i="8" s="1"/>
  <c r="Q71" i="8"/>
  <c r="O94" i="8"/>
  <c r="H101" i="8"/>
  <c r="O101" i="8" s="1"/>
  <c r="N20" i="9"/>
  <c r="O50" i="9"/>
  <c r="O22" i="10"/>
  <c r="Q22" i="10" s="1"/>
  <c r="O29" i="10"/>
  <c r="O74" i="10"/>
  <c r="Q74" i="10" s="1"/>
  <c r="Q70" i="10"/>
  <c r="N70" i="10"/>
  <c r="Q17" i="11"/>
  <c r="N17" i="11"/>
  <c r="N19" i="12"/>
  <c r="Q19" i="12"/>
  <c r="E29" i="12"/>
  <c r="O68" i="12"/>
  <c r="N73" i="12"/>
  <c r="Q73" i="12"/>
  <c r="H81" i="12"/>
  <c r="O81" i="12" s="1"/>
  <c r="O75" i="12"/>
  <c r="E81" i="7"/>
  <c r="O81" i="8"/>
  <c r="O86" i="8"/>
  <c r="E101" i="8"/>
  <c r="O104" i="8"/>
  <c r="Q23" i="10"/>
  <c r="N23" i="10"/>
  <c r="N29" i="10" s="1"/>
  <c r="O62" i="10"/>
  <c r="Q21" i="11"/>
  <c r="N21" i="11"/>
  <c r="E62" i="12"/>
  <c r="O60" i="12"/>
  <c r="H110" i="12"/>
  <c r="O110" i="12" s="1"/>
  <c r="O109" i="12"/>
  <c r="H110" i="8"/>
  <c r="O110" i="8" s="1"/>
  <c r="Q16" i="9"/>
  <c r="N16" i="9"/>
  <c r="E93" i="9"/>
  <c r="H104" i="9"/>
  <c r="O104" i="9" s="1"/>
  <c r="H110" i="9"/>
  <c r="O110" i="9" s="1"/>
  <c r="E29" i="10"/>
  <c r="E57" i="10"/>
  <c r="O57" i="10" s="1"/>
  <c r="O108" i="10"/>
  <c r="O19" i="11"/>
  <c r="E43" i="11"/>
  <c r="O70" i="11"/>
  <c r="O84" i="11"/>
  <c r="N84" i="11" s="1"/>
  <c r="N16" i="12"/>
  <c r="N22" i="12" s="1"/>
  <c r="O22" i="12"/>
  <c r="Q22" i="12" s="1"/>
  <c r="O35" i="12"/>
  <c r="H36" i="12"/>
  <c r="O36" i="12" s="1"/>
  <c r="O34" i="13"/>
  <c r="H36" i="13"/>
  <c r="O36" i="13" s="1"/>
  <c r="E101" i="9"/>
  <c r="Q17" i="10"/>
  <c r="N17" i="10"/>
  <c r="N22" i="10" s="1"/>
  <c r="E74" i="10"/>
  <c r="E69" i="11"/>
  <c r="H101" i="11"/>
  <c r="O101" i="11" s="1"/>
  <c r="O95" i="11"/>
  <c r="N95" i="11" s="1"/>
  <c r="N101" i="11" s="1"/>
  <c r="H74" i="12"/>
  <c r="O70" i="12"/>
  <c r="H22" i="13"/>
  <c r="O18" i="13"/>
  <c r="O55" i="13"/>
  <c r="H57" i="13"/>
  <c r="O57" i="13" s="1"/>
  <c r="O95" i="13"/>
  <c r="N95" i="13" s="1"/>
  <c r="H101" i="13"/>
  <c r="O101" i="13" s="1"/>
  <c r="O37" i="6"/>
  <c r="O28" i="8"/>
  <c r="N28" i="8" s="1"/>
  <c r="E93" i="8"/>
  <c r="O17" i="9"/>
  <c r="Q21" i="9"/>
  <c r="O31" i="9"/>
  <c r="O95" i="9"/>
  <c r="N95" i="9" s="1"/>
  <c r="Q72" i="10"/>
  <c r="N72" i="10"/>
  <c r="O84" i="10"/>
  <c r="N84" i="10" s="1"/>
  <c r="O105" i="10"/>
  <c r="O109" i="10"/>
  <c r="N37" i="11"/>
  <c r="H69" i="11"/>
  <c r="O69" i="11" s="1"/>
  <c r="O63" i="11"/>
  <c r="O71" i="11"/>
  <c r="E86" i="11"/>
  <c r="O82" i="11"/>
  <c r="O94" i="12"/>
  <c r="H101" i="12"/>
  <c r="O101" i="12" s="1"/>
  <c r="H50" i="13"/>
  <c r="O50" i="13" s="1"/>
  <c r="O44" i="13"/>
  <c r="Q70" i="13"/>
  <c r="N70" i="13"/>
  <c r="O74" i="13"/>
  <c r="Q74" i="13" s="1"/>
  <c r="E22" i="15"/>
  <c r="O16" i="15"/>
  <c r="H50" i="15"/>
  <c r="H36" i="14"/>
  <c r="O36" i="14" s="1"/>
  <c r="O33" i="14"/>
  <c r="O30" i="15"/>
  <c r="H36" i="15"/>
  <c r="O36" i="15" s="1"/>
  <c r="O32" i="8"/>
  <c r="H50" i="8"/>
  <c r="O50" i="8" s="1"/>
  <c r="O44" i="8"/>
  <c r="E62" i="8"/>
  <c r="O90" i="8"/>
  <c r="O32" i="9"/>
  <c r="O44" i="9"/>
  <c r="O74" i="9"/>
  <c r="Q74" i="9" s="1"/>
  <c r="O89" i="9"/>
  <c r="O96" i="9"/>
  <c r="N96" i="9" s="1"/>
  <c r="O99" i="9"/>
  <c r="N99" i="9" s="1"/>
  <c r="H107" i="9"/>
  <c r="O107" i="9" s="1"/>
  <c r="H22" i="10"/>
  <c r="N20" i="10"/>
  <c r="H36" i="10"/>
  <c r="O36" i="10" s="1"/>
  <c r="O30" i="10"/>
  <c r="O53" i="10"/>
  <c r="O67" i="10"/>
  <c r="O73" i="10"/>
  <c r="E86" i="10"/>
  <c r="O85" i="10"/>
  <c r="N85" i="10" s="1"/>
  <c r="O102" i="10"/>
  <c r="O106" i="10"/>
  <c r="H43" i="11"/>
  <c r="O38" i="11"/>
  <c r="N38" i="11" s="1"/>
  <c r="O60" i="11"/>
  <c r="O64" i="11"/>
  <c r="E81" i="11"/>
  <c r="H93" i="11"/>
  <c r="O93" i="11" s="1"/>
  <c r="O108" i="11"/>
  <c r="O26" i="12"/>
  <c r="N26" i="12" s="1"/>
  <c r="N29" i="12" s="1"/>
  <c r="H29" i="12"/>
  <c r="O29" i="12" s="1"/>
  <c r="O62" i="12"/>
  <c r="H62" i="13"/>
  <c r="O58" i="13"/>
  <c r="H74" i="14"/>
  <c r="O71" i="14"/>
  <c r="O89" i="14"/>
  <c r="E29" i="13"/>
  <c r="O29" i="13" s="1"/>
  <c r="O30" i="13"/>
  <c r="N43" i="13"/>
  <c r="O49" i="13"/>
  <c r="O46" i="14"/>
  <c r="O84" i="14"/>
  <c r="N84" i="14" s="1"/>
  <c r="O103" i="14"/>
  <c r="O78" i="15"/>
  <c r="H62" i="9"/>
  <c r="O62" i="9" s="1"/>
  <c r="O30" i="11"/>
  <c r="O73" i="11"/>
  <c r="O78" i="11"/>
  <c r="O46" i="12"/>
  <c r="O67" i="12"/>
  <c r="N21" i="13"/>
  <c r="O23" i="13"/>
  <c r="N72" i="13"/>
  <c r="Q72" i="13"/>
  <c r="O39" i="14"/>
  <c r="N39" i="14" s="1"/>
  <c r="O85" i="11"/>
  <c r="N85" i="11" s="1"/>
  <c r="O27" i="12"/>
  <c r="N27" i="12" s="1"/>
  <c r="H43" i="12"/>
  <c r="O37" i="12"/>
  <c r="O22" i="13"/>
  <c r="Q22" i="13" s="1"/>
  <c r="Q16" i="13"/>
  <c r="O27" i="13"/>
  <c r="N27" i="13" s="1"/>
  <c r="Q73" i="13"/>
  <c r="N73" i="13"/>
  <c r="O102" i="13"/>
  <c r="H104" i="13"/>
  <c r="O104" i="13" s="1"/>
  <c r="O52" i="14"/>
  <c r="O81" i="14"/>
  <c r="N71" i="15"/>
  <c r="Q71" i="15"/>
  <c r="H29" i="9"/>
  <c r="O29" i="9" s="1"/>
  <c r="O31" i="11"/>
  <c r="O67" i="11"/>
  <c r="O99" i="11"/>
  <c r="N99" i="11" s="1"/>
  <c r="O102" i="11"/>
  <c r="E57" i="12"/>
  <c r="O72" i="12"/>
  <c r="H86" i="12"/>
  <c r="O82" i="12"/>
  <c r="O108" i="12"/>
  <c r="N19" i="13"/>
  <c r="O47" i="13"/>
  <c r="H81" i="13"/>
  <c r="O81" i="13" s="1"/>
  <c r="O75" i="13"/>
  <c r="O83" i="13"/>
  <c r="N83" i="13" s="1"/>
  <c r="H86" i="13"/>
  <c r="O48" i="14"/>
  <c r="O61" i="14"/>
  <c r="N70" i="14"/>
  <c r="O74" i="14"/>
  <c r="Q74" i="14" s="1"/>
  <c r="Q70" i="14"/>
  <c r="O102" i="15"/>
  <c r="H104" i="15"/>
  <c r="O104" i="15" s="1"/>
  <c r="O64" i="9"/>
  <c r="O82" i="10"/>
  <c r="O53" i="11"/>
  <c r="O83" i="11"/>
  <c r="N83" i="11" s="1"/>
  <c r="O97" i="11"/>
  <c r="N97" i="11" s="1"/>
  <c r="O110" i="13"/>
  <c r="Q21" i="14"/>
  <c r="E29" i="14"/>
  <c r="O27" i="14"/>
  <c r="N27" i="14" s="1"/>
  <c r="E62" i="14"/>
  <c r="O62" i="14" s="1"/>
  <c r="H57" i="15"/>
  <c r="O57" i="15" s="1"/>
  <c r="O51" i="15"/>
  <c r="Q72" i="15"/>
  <c r="N72" i="15"/>
  <c r="H104" i="11"/>
  <c r="O104" i="11" s="1"/>
  <c r="H107" i="11"/>
  <c r="O107" i="11" s="1"/>
  <c r="H110" i="11"/>
  <c r="O110" i="11" s="1"/>
  <c r="O52" i="12"/>
  <c r="O87" i="12"/>
  <c r="E22" i="13"/>
  <c r="O51" i="13"/>
  <c r="O67" i="13"/>
  <c r="H43" i="14"/>
  <c r="O37" i="14"/>
  <c r="E107" i="14"/>
  <c r="O59" i="15"/>
  <c r="E62" i="15"/>
  <c r="H81" i="15"/>
  <c r="O81" i="15" s="1"/>
  <c r="O49" i="12"/>
  <c r="O77" i="12"/>
  <c r="O33" i="13"/>
  <c r="E62" i="13"/>
  <c r="O85" i="13"/>
  <c r="N85" i="13" s="1"/>
  <c r="N86" i="13" s="1"/>
  <c r="H69" i="14"/>
  <c r="O105" i="14"/>
  <c r="N19" i="15"/>
  <c r="Q19" i="15"/>
  <c r="E36" i="15"/>
  <c r="O52" i="15"/>
  <c r="O75" i="15"/>
  <c r="H93" i="13"/>
  <c r="O93" i="13" s="1"/>
  <c r="O16" i="14"/>
  <c r="H22" i="14"/>
  <c r="O49" i="14"/>
  <c r="E93" i="14"/>
  <c r="Q17" i="15"/>
  <c r="N17" i="15"/>
  <c r="O29" i="15"/>
  <c r="H43" i="15"/>
  <c r="O37" i="15"/>
  <c r="O60" i="15"/>
  <c r="H62" i="15"/>
  <c r="O62" i="15" s="1"/>
  <c r="H101" i="15"/>
  <c r="O101" i="15" s="1"/>
  <c r="O96" i="15"/>
  <c r="N96" i="15" s="1"/>
  <c r="O105" i="15"/>
  <c r="H107" i="15"/>
  <c r="O107" i="15" s="1"/>
  <c r="E107" i="12"/>
  <c r="O107" i="12"/>
  <c r="O40" i="13"/>
  <c r="N40" i="13" s="1"/>
  <c r="O87" i="13"/>
  <c r="O94" i="13"/>
  <c r="O108" i="13"/>
  <c r="Q18" i="14"/>
  <c r="O23" i="14"/>
  <c r="O32" i="14"/>
  <c r="N101" i="14"/>
  <c r="H57" i="12"/>
  <c r="O57" i="12" s="1"/>
  <c r="O26" i="13"/>
  <c r="N26" i="13" s="1"/>
  <c r="O38" i="13"/>
  <c r="N38" i="13" s="1"/>
  <c r="O59" i="13"/>
  <c r="E86" i="13"/>
  <c r="O105" i="13"/>
  <c r="E50" i="14"/>
  <c r="O50" i="14" s="1"/>
  <c r="O68" i="14"/>
  <c r="E74" i="14"/>
  <c r="O83" i="14"/>
  <c r="H86" i="14"/>
  <c r="Q94" i="14"/>
  <c r="O97" i="14"/>
  <c r="N97" i="14" s="1"/>
  <c r="O38" i="15"/>
  <c r="N38" i="15" s="1"/>
  <c r="E50" i="15"/>
  <c r="H86" i="15"/>
  <c r="O94" i="15"/>
  <c r="O77" i="14"/>
  <c r="H93" i="14"/>
  <c r="O87" i="14"/>
  <c r="O106" i="14"/>
  <c r="O28" i="15"/>
  <c r="N28" i="15" s="1"/>
  <c r="N29" i="15" s="1"/>
  <c r="H74" i="15"/>
  <c r="E81" i="15"/>
  <c r="H29" i="14"/>
  <c r="O29" i="14" s="1"/>
  <c r="H101" i="14"/>
  <c r="O101" i="14" s="1"/>
  <c r="E104" i="14"/>
  <c r="O108" i="14"/>
  <c r="E29" i="15"/>
  <c r="O49" i="15"/>
  <c r="O53" i="15"/>
  <c r="E69" i="15"/>
  <c r="O66" i="15"/>
  <c r="H69" i="15"/>
  <c r="O69" i="15" s="1"/>
  <c r="O70" i="15"/>
  <c r="H93" i="15"/>
  <c r="O93" i="15" s="1"/>
  <c r="O88" i="15"/>
  <c r="O108" i="15"/>
  <c r="E69" i="14"/>
  <c r="E81" i="14"/>
  <c r="O78" i="14"/>
  <c r="O88" i="14"/>
  <c r="O102" i="14"/>
  <c r="O84" i="15"/>
  <c r="N84" i="15" s="1"/>
  <c r="E107" i="15"/>
  <c r="H104" i="14"/>
  <c r="O104" i="14" s="1"/>
  <c r="H107" i="14"/>
  <c r="O107" i="14" s="1"/>
  <c r="H110" i="14"/>
  <c r="O110" i="14" s="1"/>
  <c r="O82" i="15"/>
  <c r="O100" i="21" l="1"/>
  <c r="O86" i="21"/>
  <c r="O62" i="21"/>
  <c r="N62" i="21"/>
  <c r="O43" i="21"/>
  <c r="O103" i="21"/>
  <c r="Q14" i="21"/>
  <c r="N14" i="21"/>
  <c r="Q10" i="21"/>
  <c r="O36" i="21"/>
  <c r="O94" i="21"/>
  <c r="Q13" i="21"/>
  <c r="N13" i="21"/>
  <c r="O97" i="21"/>
  <c r="Q9" i="21"/>
  <c r="N65" i="21"/>
  <c r="N67" i="21" s="1"/>
  <c r="Q64" i="21"/>
  <c r="Q12" i="21"/>
  <c r="O22" i="21"/>
  <c r="O15" i="21"/>
  <c r="Q15" i="21" s="1"/>
  <c r="N36" i="21"/>
  <c r="O29" i="21"/>
  <c r="Q66" i="21"/>
  <c r="O74" i="21"/>
  <c r="Q11" i="21"/>
  <c r="O55" i="21"/>
  <c r="Q16" i="21"/>
  <c r="N22" i="21"/>
  <c r="N75" i="21"/>
  <c r="N79" i="21" s="1"/>
  <c r="O67" i="21"/>
  <c r="Q67" i="21" s="1"/>
  <c r="Q63" i="21"/>
  <c r="Q87" i="21"/>
  <c r="N87" i="21"/>
  <c r="N94" i="21" s="1"/>
  <c r="Q17" i="4"/>
  <c r="N17" i="4"/>
  <c r="N23" i="8"/>
  <c r="N29" i="8" s="1"/>
  <c r="Q23" i="8"/>
  <c r="O69" i="12"/>
  <c r="O93" i="3"/>
  <c r="O74" i="6"/>
  <c r="Q74" i="6" s="1"/>
  <c r="Q70" i="6"/>
  <c r="N70" i="6"/>
  <c r="O43" i="8"/>
  <c r="N37" i="8"/>
  <c r="N43" i="8" s="1"/>
  <c r="N74" i="7"/>
  <c r="O81" i="3"/>
  <c r="O110" i="2"/>
  <c r="O81" i="5"/>
  <c r="Q73" i="11"/>
  <c r="N73" i="11"/>
  <c r="N94" i="12"/>
  <c r="N101" i="12" s="1"/>
  <c r="Q94" i="12"/>
  <c r="Q17" i="9"/>
  <c r="N17" i="9"/>
  <c r="Q18" i="13"/>
  <c r="N18" i="13"/>
  <c r="N22" i="13" s="1"/>
  <c r="N20" i="7"/>
  <c r="Q20" i="7"/>
  <c r="N84" i="9"/>
  <c r="N86" i="9" s="1"/>
  <c r="O86" i="9"/>
  <c r="N17" i="2"/>
  <c r="Q17" i="2"/>
  <c r="Q16" i="6"/>
  <c r="N16" i="6"/>
  <c r="O22" i="6"/>
  <c r="Q22" i="6" s="1"/>
  <c r="H59" i="17"/>
  <c r="O62" i="2"/>
  <c r="Q23" i="6"/>
  <c r="N23" i="6"/>
  <c r="N29" i="6" s="1"/>
  <c r="N38" i="3"/>
  <c r="N43" i="3" s="1"/>
  <c r="O43" i="3"/>
  <c r="Q20" i="2"/>
  <c r="N20" i="2"/>
  <c r="Q94" i="15"/>
  <c r="N94" i="15"/>
  <c r="N101" i="15" s="1"/>
  <c r="Q94" i="6"/>
  <c r="N94" i="6"/>
  <c r="N101" i="6" s="1"/>
  <c r="N18" i="7"/>
  <c r="N22" i="7" s="1"/>
  <c r="Q18" i="7"/>
  <c r="O36" i="6"/>
  <c r="Q72" i="6"/>
  <c r="N72" i="6"/>
  <c r="N83" i="14"/>
  <c r="N86" i="14" s="1"/>
  <c r="O86" i="14"/>
  <c r="Q16" i="14"/>
  <c r="N16" i="14"/>
  <c r="N22" i="14" s="1"/>
  <c r="O22" i="14"/>
  <c r="Q22" i="14" s="1"/>
  <c r="O43" i="6"/>
  <c r="N37" i="6"/>
  <c r="N43" i="6" s="1"/>
  <c r="N94" i="8"/>
  <c r="N101" i="8" s="1"/>
  <c r="Q94" i="8"/>
  <c r="O101" i="6"/>
  <c r="Q17" i="6"/>
  <c r="N17" i="6"/>
  <c r="N70" i="11"/>
  <c r="O74" i="11"/>
  <c r="Q74" i="11" s="1"/>
  <c r="Q70" i="11"/>
  <c r="N74" i="13"/>
  <c r="N22" i="9"/>
  <c r="O50" i="6"/>
  <c r="O93" i="8"/>
  <c r="Q71" i="9"/>
  <c r="N71" i="9"/>
  <c r="N74" i="9" s="1"/>
  <c r="N72" i="2"/>
  <c r="Q72" i="2"/>
  <c r="O36" i="8"/>
  <c r="Q18" i="3"/>
  <c r="N18" i="3"/>
  <c r="H33" i="17"/>
  <c r="O36" i="2"/>
  <c r="N71" i="3"/>
  <c r="Q71" i="3"/>
  <c r="Q23" i="11"/>
  <c r="N23" i="11"/>
  <c r="N29" i="11" s="1"/>
  <c r="N74" i="3"/>
  <c r="H66" i="17"/>
  <c r="O69" i="2"/>
  <c r="Q18" i="2"/>
  <c r="N18" i="2"/>
  <c r="H90" i="17"/>
  <c r="O93" i="2"/>
  <c r="N86" i="5"/>
  <c r="N82" i="10"/>
  <c r="N86" i="10" s="1"/>
  <c r="O86" i="10"/>
  <c r="N82" i="12"/>
  <c r="N86" i="12" s="1"/>
  <c r="O86" i="12"/>
  <c r="Q71" i="14"/>
  <c r="N71" i="14"/>
  <c r="O22" i="9"/>
  <c r="Q22" i="9" s="1"/>
  <c r="Q19" i="11"/>
  <c r="N19" i="11"/>
  <c r="N20" i="8"/>
  <c r="Q20" i="8"/>
  <c r="O57" i="5"/>
  <c r="O22" i="11"/>
  <c r="Q22" i="11" s="1"/>
  <c r="Q16" i="11"/>
  <c r="N16" i="11"/>
  <c r="Q23" i="5"/>
  <c r="N23" i="5"/>
  <c r="N29" i="5" s="1"/>
  <c r="Q73" i="3"/>
  <c r="N73" i="3"/>
  <c r="O22" i="2"/>
  <c r="Q22" i="2" s="1"/>
  <c r="Q16" i="2"/>
  <c r="N16" i="2"/>
  <c r="N22" i="2" s="1"/>
  <c r="O86" i="5"/>
  <c r="H98" i="17"/>
  <c r="O101" i="2"/>
  <c r="N101" i="4"/>
  <c r="O43" i="14"/>
  <c r="N37" i="14"/>
  <c r="N43" i="14" s="1"/>
  <c r="Q94" i="7"/>
  <c r="N94" i="7"/>
  <c r="N101" i="7" s="1"/>
  <c r="N82" i="4"/>
  <c r="N86" i="4" s="1"/>
  <c r="O86" i="4"/>
  <c r="O22" i="7"/>
  <c r="Q22" i="7" s="1"/>
  <c r="O69" i="6"/>
  <c r="N37" i="5"/>
  <c r="N43" i="5" s="1"/>
  <c r="O43" i="5"/>
  <c r="N72" i="12"/>
  <c r="Q72" i="12"/>
  <c r="N73" i="10"/>
  <c r="N74" i="10" s="1"/>
  <c r="Q73" i="10"/>
  <c r="O43" i="11"/>
  <c r="O86" i="7"/>
  <c r="N82" i="7"/>
  <c r="N86" i="7" s="1"/>
  <c r="Q73" i="7"/>
  <c r="N73" i="7"/>
  <c r="Q19" i="6"/>
  <c r="N19" i="6"/>
  <c r="Q94" i="9"/>
  <c r="N94" i="9"/>
  <c r="N101" i="9" s="1"/>
  <c r="H101" i="17"/>
  <c r="O104" i="2"/>
  <c r="N22" i="5"/>
  <c r="O29" i="3"/>
  <c r="O101" i="3"/>
  <c r="Q17" i="3"/>
  <c r="N17" i="3"/>
  <c r="Q73" i="2"/>
  <c r="N73" i="2"/>
  <c r="N16" i="15"/>
  <c r="N22" i="15" s="1"/>
  <c r="O22" i="15"/>
  <c r="Q22" i="15" s="1"/>
  <c r="Q16" i="15"/>
  <c r="N16" i="4"/>
  <c r="N22" i="4" s="1"/>
  <c r="Q16" i="4"/>
  <c r="O22" i="4"/>
  <c r="Q22" i="4" s="1"/>
  <c r="H26" i="17"/>
  <c r="O29" i="2"/>
  <c r="O86" i="15"/>
  <c r="N82" i="15"/>
  <c r="N86" i="15" s="1"/>
  <c r="N37" i="12"/>
  <c r="N43" i="12" s="1"/>
  <c r="O43" i="12"/>
  <c r="O86" i="11"/>
  <c r="N82" i="11"/>
  <c r="N86" i="11" s="1"/>
  <c r="O43" i="4"/>
  <c r="N37" i="4"/>
  <c r="N43" i="4" s="1"/>
  <c r="O22" i="8"/>
  <c r="Q22" i="8" s="1"/>
  <c r="Q16" i="8"/>
  <c r="N16" i="8"/>
  <c r="O74" i="2"/>
  <c r="Q74" i="2" s="1"/>
  <c r="Q70" i="2"/>
  <c r="N70" i="2"/>
  <c r="Q94" i="2"/>
  <c r="N94" i="2"/>
  <c r="N101" i="2" s="1"/>
  <c r="H78" i="17"/>
  <c r="O81" i="2"/>
  <c r="O43" i="9"/>
  <c r="N37" i="9"/>
  <c r="N43" i="9" s="1"/>
  <c r="H47" i="17"/>
  <c r="O50" i="2"/>
  <c r="N37" i="15"/>
  <c r="N43" i="15" s="1"/>
  <c r="O43" i="15"/>
  <c r="N74" i="14"/>
  <c r="O43" i="13"/>
  <c r="Q70" i="12"/>
  <c r="O74" i="12"/>
  <c r="Q74" i="12" s="1"/>
  <c r="N70" i="12"/>
  <c r="N74" i="12" s="1"/>
  <c r="O69" i="14"/>
  <c r="N23" i="13"/>
  <c r="N29" i="13" s="1"/>
  <c r="Q23" i="13"/>
  <c r="Q71" i="11"/>
  <c r="N71" i="11"/>
  <c r="N23" i="14"/>
  <c r="N29" i="14" s="1"/>
  <c r="Q23" i="14"/>
  <c r="Q70" i="15"/>
  <c r="N70" i="15"/>
  <c r="N74" i="15" s="1"/>
  <c r="O74" i="15"/>
  <c r="Q74" i="15" s="1"/>
  <c r="O93" i="14"/>
  <c r="N94" i="13"/>
  <c r="N101" i="13" s="1"/>
  <c r="Q94" i="13"/>
  <c r="O86" i="13"/>
  <c r="O62" i="13"/>
  <c r="O50" i="15"/>
  <c r="N43" i="11"/>
  <c r="O81" i="11"/>
  <c r="N23" i="9"/>
  <c r="N29" i="9" s="1"/>
  <c r="Q23" i="9"/>
  <c r="O101" i="9"/>
  <c r="Q72" i="4"/>
  <c r="N72" i="4"/>
  <c r="N74" i="4" s="1"/>
  <c r="Q94" i="10"/>
  <c r="N94" i="10"/>
  <c r="N101" i="10" s="1"/>
  <c r="O22" i="3"/>
  <c r="Q22" i="3" s="1"/>
  <c r="Q16" i="3"/>
  <c r="N16" i="3"/>
  <c r="Q94" i="3"/>
  <c r="N94" i="3"/>
  <c r="N101" i="3" s="1"/>
  <c r="O69" i="3"/>
  <c r="Q23" i="2"/>
  <c r="N23" i="2"/>
  <c r="N29" i="2" s="1"/>
  <c r="H54" i="17"/>
  <c r="O57" i="2"/>
  <c r="N15" i="21" l="1"/>
  <c r="N22" i="6"/>
  <c r="N22" i="11"/>
  <c r="N22" i="8"/>
  <c r="N22" i="3"/>
  <c r="N74" i="2"/>
  <c r="N74" i="6"/>
  <c r="N7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IB</author>
  </authors>
  <commentList>
    <comment ref="B9" authorId="0" shapeId="0" xr:uid="{6D403513-AF29-4BB8-A63B-2F30E7C3BB87}">
      <text>
        <r>
          <rPr>
            <b/>
            <sz val="12"/>
            <color indexed="81"/>
            <rFont val="Tahoma"/>
            <family val="2"/>
          </rPr>
          <t>IB:</t>
        </r>
        <r>
          <rPr>
            <sz val="12"/>
            <color indexed="81"/>
            <rFont val="Tahoma"/>
            <family val="2"/>
          </rPr>
          <t xml:space="preserve">
La fecha se Registra DD/MM/AAAA</t>
        </r>
      </text>
    </comment>
    <comment ref="F9" authorId="0" shapeId="0" xr:uid="{935E9D61-6747-469C-8F3D-7C39BE9BCCD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0" authorId="0" shapeId="0" xr:uid="{2B82914A-905E-4805-8E4E-625A88B7737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0" authorId="0" shapeId="0" xr:uid="{AB6F65C7-31B9-4C54-9243-50B433B9D8E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1" authorId="0" shapeId="0" xr:uid="{8F812145-FE5F-4A9E-B8BB-BFDBDB20F2B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1" authorId="0" shapeId="0" xr:uid="{C702B02A-F7B2-4A93-BAC8-5C329F47B28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2" authorId="0" shapeId="0" xr:uid="{F69FD264-FCC2-4C07-9BE5-89B14323A3E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2" authorId="0" shapeId="0" xr:uid="{7321F13B-1B55-4351-AA34-D363E8058F7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3" authorId="0" shapeId="0" xr:uid="{E555CEFC-1601-40B3-B09F-331F3821EC9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3" authorId="0" shapeId="0" xr:uid="{1D913784-14A7-4273-92E9-F0B7AD36697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4" authorId="0" shapeId="0" xr:uid="{6F558BC3-8A85-4185-AFC5-FA1275A9F56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4" authorId="0" shapeId="0" xr:uid="{591717A3-C132-44D9-9C92-CFB994403C9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6" authorId="0" shapeId="0" xr:uid="{314758EA-183C-436E-BDC4-F3ABBA6F90D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6" authorId="0" shapeId="0" xr:uid="{68E09F0A-C255-4480-BB23-5F01F6F202E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7" authorId="0" shapeId="0" xr:uid="{D0E75C75-C0B0-4848-AFB0-970A5982F0D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7" authorId="0" shapeId="0" xr:uid="{8D28C7DD-CA42-4DB8-BFB5-306483D2F1F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8" authorId="0" shapeId="0" xr:uid="{980216AE-CF27-43C6-9561-8D927E0DA25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8" authorId="0" shapeId="0" xr:uid="{92642057-A5FF-4E4E-A0B9-69B92DEA887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9" authorId="0" shapeId="0" xr:uid="{F33BA78B-C876-4C7D-8DE1-554A2221E42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9" authorId="0" shapeId="0" xr:uid="{4B53800F-5B1C-4340-83CB-06CF65704B2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0" authorId="0" shapeId="0" xr:uid="{06777CC6-22D8-41C0-86AA-E08A3221517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0" authorId="0" shapeId="0" xr:uid="{44A946A2-CA76-4D7B-AB78-93DDE7A745B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1" authorId="0" shapeId="0" xr:uid="{C8AD3EEA-A147-4143-8F89-19E2CB87EE3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1" authorId="0" shapeId="0" xr:uid="{21B1F166-A412-40D6-B58B-0A175BFA21C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3" authorId="0" shapeId="0" xr:uid="{3025FCDC-9465-4803-B6C9-1FA3DAED170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3" authorId="0" shapeId="0" xr:uid="{4A800F3A-9213-45F6-A1A5-1F5C23E33CF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4" authorId="0" shapeId="0" xr:uid="{835852ED-5B92-452D-89A4-33FE4699EF7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4" authorId="0" shapeId="0" xr:uid="{DEFF94E7-5E82-40E1-AF7E-DB0A72412A0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5" authorId="0" shapeId="0" xr:uid="{516691A2-BAA6-4B4A-AC25-7F6D3FBA2AE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5" authorId="0" shapeId="0" xr:uid="{7152EAFD-1EF7-46E1-A6CF-AF22A4B467E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6" authorId="0" shapeId="0" xr:uid="{94CA173C-72A2-4BAD-96A4-47045D9D619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6" authorId="0" shapeId="0" xr:uid="{CDC37EA2-172B-4211-B797-E89E59F0DD9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7" authorId="0" shapeId="0" xr:uid="{63065C3E-0886-4018-851D-9F793A96F5F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7" authorId="0" shapeId="0" xr:uid="{779FBEE6-B1BD-4D1A-BAE5-FEFEF44E38E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28" authorId="0" shapeId="0" xr:uid="{E536DEDD-6320-42DB-A7B7-6B4E5AC176D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28" authorId="0" shapeId="0" xr:uid="{43D56C8F-19CC-4CD8-9225-E8F1F190DDD0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0" authorId="0" shapeId="0" xr:uid="{61702E00-791C-456A-BC20-0F7C0113BA2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0" authorId="0" shapeId="0" xr:uid="{23C0BBFF-876A-41EE-B441-FD2D322458A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1" authorId="0" shapeId="0" xr:uid="{94C5A2B3-12AD-497A-9514-816C9E0CF00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1" authorId="0" shapeId="0" xr:uid="{F0FCE4CD-70CB-41EE-AFBA-44A21451639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2" authorId="0" shapeId="0" xr:uid="{5D166798-AEB0-4339-A013-2174DA31824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2" authorId="0" shapeId="0" xr:uid="{8DA1981A-F4AF-4CFD-B1C9-A7AB46BA8F1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3" authorId="0" shapeId="0" xr:uid="{153C518D-692B-4871-96BD-8DAFE2668976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3" authorId="0" shapeId="0" xr:uid="{F1A67DBA-ACBA-4135-BB50-BFED3179A07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4" authorId="0" shapeId="0" xr:uid="{36B688FA-000B-417D-8E4B-22DB836FF7B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4" authorId="0" shapeId="0" xr:uid="{50AE1ECE-49B8-4403-A786-75769FF0681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5" authorId="0" shapeId="0" xr:uid="{B2C5F6A1-6886-4982-B715-6946867CD7E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5" authorId="0" shapeId="0" xr:uid="{23958540-F61D-4B55-BF0A-E5D5E4F908B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7" authorId="0" shapeId="0" xr:uid="{1588BB8B-9AD6-4D79-831E-D26751CE286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7" authorId="0" shapeId="0" xr:uid="{EC4C3531-35DE-41C2-8764-F743530BF2C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8" authorId="0" shapeId="0" xr:uid="{C5D27E84-B71D-4C12-B194-5AE658824C8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8" authorId="0" shapeId="0" xr:uid="{4001C62B-1F10-4733-9B4F-7BDA6B4B33F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39" authorId="0" shapeId="0" xr:uid="{832DC30B-8C1B-4DC0-8EDF-1DC9B3648B6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39" authorId="0" shapeId="0" xr:uid="{D8E4BDB0-15B0-41C5-B0AE-F843AAFDA970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0" authorId="0" shapeId="0" xr:uid="{1F3F7113-CC33-4979-8018-F0D1F8FC6E4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0" authorId="0" shapeId="0" xr:uid="{C74FC86C-4E4A-4C19-BB6A-A84E1AE6FE9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1" authorId="0" shapeId="0" xr:uid="{CBF17958-F6FD-466A-8EC3-5DD0055ACFC6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1" authorId="0" shapeId="0" xr:uid="{BC15D7D7-6C36-4F5D-B202-C86DFD5D7D56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2" authorId="0" shapeId="0" xr:uid="{664E7696-F3FA-4DB3-84FA-3B6EE299681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2" authorId="0" shapeId="0" xr:uid="{03116A7B-D5AB-45C6-A2A2-8965A0355D9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4" authorId="0" shapeId="0" xr:uid="{0BBDE6F8-A948-414E-A361-BB44849E414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4" authorId="0" shapeId="0" xr:uid="{F9B5F1E4-FFC1-4F75-9B14-25C03F029FC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5" authorId="0" shapeId="0" xr:uid="{635D344B-0492-48EF-AE90-EE7EC32ED74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5" authorId="0" shapeId="0" xr:uid="{0602DFE5-62AF-4BAE-86A8-902BCB79BFC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6" authorId="0" shapeId="0" xr:uid="{9B08639D-8899-4D92-AC0E-9CF8F56FFD3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6" authorId="0" shapeId="0" xr:uid="{2074CAB6-FA86-41E0-9F71-CE8F0868C26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7" authorId="0" shapeId="0" xr:uid="{E0E5B8B9-7B49-41AE-8617-232AA5D1E82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7" authorId="0" shapeId="0" xr:uid="{C05935F9-5285-459A-8778-F97346063C6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8" authorId="0" shapeId="0" xr:uid="{7862FA1C-B0A7-43D2-A167-CDE49975038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8" authorId="0" shapeId="0" xr:uid="{BAC408DF-90EB-4FB4-8725-8684CFEAA33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49" authorId="0" shapeId="0" xr:uid="{838D2AFC-C3DE-45E8-BF79-80CD7F7B970D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49" authorId="0" shapeId="0" xr:uid="{E413959F-A5F1-4590-AEE1-0B62D99ED91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1" authorId="0" shapeId="0" xr:uid="{A7F79AEB-DD13-41DD-97C2-508B77B2D69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1" authorId="0" shapeId="0" xr:uid="{BC6AD2D1-DF7F-43AA-ADF1-E5F018D6A53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2" authorId="0" shapeId="0" xr:uid="{887FDB06-F252-4F21-AB16-0FF5540E331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2" authorId="0" shapeId="0" xr:uid="{DABFB0A2-251F-45A2-9DFC-9B3AA3F24C7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3" authorId="0" shapeId="0" xr:uid="{BF8E9616-8094-44FC-996A-5BDED5FA33B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3" authorId="0" shapeId="0" xr:uid="{CC78182E-86F8-4E6C-9885-3E1D293B0A0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4" authorId="0" shapeId="0" xr:uid="{0F27E3B5-2A9B-444F-B76F-C0A1814C0D8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4" authorId="0" shapeId="0" xr:uid="{D71A2543-461F-4DE0-B929-A4C23735007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6" authorId="0" shapeId="0" xr:uid="{F133CB4D-03A3-4185-B90F-E8E4EDFBA44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6" authorId="0" shapeId="0" xr:uid="{E3074C60-D83D-4F4A-B2B8-852A64C24BA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7" authorId="0" shapeId="0" xr:uid="{8DC4EA51-FF2C-41B1-8983-F0E239A651A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7" authorId="0" shapeId="0" xr:uid="{AE7F96F2-5C7D-44D5-AE27-2690934F532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8" authorId="0" shapeId="0" xr:uid="{346278AD-393C-47AF-BB4D-484BF6E7F1C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8" authorId="0" shapeId="0" xr:uid="{21AFAA49-7316-4C54-B6E8-6ED042EB2ACD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59" authorId="0" shapeId="0" xr:uid="{0C19B60A-6066-4297-862F-EAC17C464DC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59" authorId="0" shapeId="0" xr:uid="{4529BB2B-35C0-4641-A598-54E57771989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0" authorId="0" shapeId="0" xr:uid="{39A53F0F-D860-437E-BFD1-3DC349549D2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0" authorId="0" shapeId="0" xr:uid="{B5132246-84C3-48A6-8EA5-CC17D307FEC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1" authorId="0" shapeId="0" xr:uid="{5EBBC985-2002-4BBC-B889-38DEB9211C2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1" authorId="0" shapeId="0" xr:uid="{DF58C86E-6DC5-4E78-88B8-49DB86BBBAF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3" authorId="0" shapeId="0" xr:uid="{BE6FB9AC-C273-4724-B9D5-947FA0616AE6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3" authorId="0" shapeId="0" xr:uid="{61F20438-FF4D-4D2F-B7B7-D30E0DD673F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4" authorId="0" shapeId="0" xr:uid="{B1BDFD11-929E-4273-A371-FAA12434989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4" authorId="0" shapeId="0" xr:uid="{2FECC6F9-2A2A-4BCA-B7EB-7BF4A820A6B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5" authorId="0" shapeId="0" xr:uid="{7161D49B-0B20-4C86-B141-474980FDC00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5" authorId="0" shapeId="0" xr:uid="{266A234F-2843-43EF-8266-DE65DB1FE7E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6" authorId="0" shapeId="0" xr:uid="{08D313E5-81C5-4CBA-992E-E66A3EDBF3B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6" authorId="0" shapeId="0" xr:uid="{C4D1EF38-E3C5-4243-9728-92E02E9FBE7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8" authorId="0" shapeId="0" xr:uid="{A6E3F69D-6EDA-4837-A079-940769055EE6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8" authorId="0" shapeId="0" xr:uid="{55C98492-B50E-4A5D-9A33-A10FB6A2D78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69" authorId="0" shapeId="0" xr:uid="{09B6B1BE-BEA2-4D6B-94FD-284370995FCD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69" authorId="0" shapeId="0" xr:uid="{7F0F67D6-0BAE-4139-A47A-2A5D19E8EF0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0" authorId="0" shapeId="0" xr:uid="{BA475B4E-8197-4192-B91C-F82F0880B31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0" authorId="0" shapeId="0" xr:uid="{D366266C-2AED-44E7-9079-316D271BBACD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1" authorId="0" shapeId="0" xr:uid="{EAB597B8-90B1-4D9A-ADEE-6C3D5B385C4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1" authorId="0" shapeId="0" xr:uid="{2DFC5695-D540-484C-9BD1-E65720DB9A1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2" authorId="0" shapeId="0" xr:uid="{A12D315D-B0D4-4EED-8B3A-2F118318DC2D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2" authorId="0" shapeId="0" xr:uid="{959F21C1-BFE4-4320-9233-C66CBA026E6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3" authorId="0" shapeId="0" xr:uid="{9930DD0B-1F94-434C-A488-C83C8EFA14D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3" authorId="0" shapeId="0" xr:uid="{74D9100D-B030-4FD6-8734-CA83E04B7D9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5" authorId="0" shapeId="0" xr:uid="{5C6986B7-AE0B-4758-959C-4F9FA833904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5" authorId="0" shapeId="0" xr:uid="{86EE907D-BAE0-4CC1-A7EB-AA7687C3302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6" authorId="0" shapeId="0" xr:uid="{D82D6BCC-CEE9-4442-A93E-71992A78F1E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6" authorId="0" shapeId="0" xr:uid="{62F397ED-9BE2-47C0-900E-9E113C6D9A6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7" authorId="0" shapeId="0" xr:uid="{A1F87A5B-9A86-42C7-8CFB-D0BC87F8793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7" authorId="0" shapeId="0" xr:uid="{45D25A40-8111-450B-B517-8339BA6563F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78" authorId="0" shapeId="0" xr:uid="{9E007E8A-451A-4818-995D-0E2E06A086D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78" authorId="0" shapeId="0" xr:uid="{1CF63C63-6495-4686-B509-40AABE3D973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0" authorId="0" shapeId="0" xr:uid="{0006E056-A414-4707-86A0-A893085BEB8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0" authorId="0" shapeId="0" xr:uid="{FA9E559B-298B-45A7-A154-81F47FCA7C7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1" authorId="0" shapeId="0" xr:uid="{22FEB2D9-DD2B-4890-9085-82B5AD2BE12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1" authorId="0" shapeId="0" xr:uid="{607770A7-D638-403A-B7DF-4E66140D236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2" authorId="0" shapeId="0" xr:uid="{9AF7C5DC-5056-48F9-B176-735F467C31D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2" authorId="0" shapeId="0" xr:uid="{9AB7C853-8484-4EDF-8A4B-86470DBC59BC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3" authorId="0" shapeId="0" xr:uid="{0C43F73C-F974-4C07-A1CB-E01EE98B427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3" authorId="0" shapeId="0" xr:uid="{008D54D6-6609-4442-AE63-02B97BFE13A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4" authorId="0" shapeId="0" xr:uid="{B18D50FF-1C46-4839-9767-7B12394AB28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4" authorId="0" shapeId="0" xr:uid="{C98546A2-FB7B-4E8F-AC83-09C1CD9C0B2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5" authorId="0" shapeId="0" xr:uid="{E76CE988-E5E1-4739-9408-2025FAA46D6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5" authorId="0" shapeId="0" xr:uid="{C844EE89-59A8-4532-B2CB-37499663643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7" authorId="0" shapeId="0" xr:uid="{5E5361C0-5D4D-4815-BC1E-CC8389F1B928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7" authorId="0" shapeId="0" xr:uid="{2C2AE6F9-C923-4100-B168-2849BBAD21F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8" authorId="0" shapeId="0" xr:uid="{412938B8-58A0-4F0E-AA8C-BDB7C336933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8" authorId="0" shapeId="0" xr:uid="{1A46BF91-11F0-4F75-ADE3-067487A8234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89" authorId="0" shapeId="0" xr:uid="{9A22054D-35A7-4C3C-B13E-B3E63B64F21B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89" authorId="0" shapeId="0" xr:uid="{C7554ED8-58A4-4216-A4FC-299F6095681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0" authorId="0" shapeId="0" xr:uid="{03513249-6853-4A5A-9010-805D92B2108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0" authorId="0" shapeId="0" xr:uid="{F0E1BD59-B940-49C9-BA67-012B229C88DF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1" authorId="0" shapeId="0" xr:uid="{16FC1DB0-728F-4AAC-8B99-E022AF6DF51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1" authorId="0" shapeId="0" xr:uid="{8A076A51-0632-499B-A509-88A32E2AC78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2" authorId="0" shapeId="0" xr:uid="{46E1030F-9AAE-4BAA-AC21-12E67DF7342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2" authorId="0" shapeId="0" xr:uid="{E4E67491-AB6C-474C-8171-C42EAC35AD77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3" authorId="0" shapeId="0" xr:uid="{996AEE99-7341-43F9-9F35-52B1CE82EFA3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3" authorId="0" shapeId="0" xr:uid="{7BF700D0-5CB2-475A-80B0-B874406E851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5" authorId="0" shapeId="0" xr:uid="{298ED093-1411-46BD-85AF-5ED3FF36C72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5" authorId="0" shapeId="0" xr:uid="{CDF65CE7-AACF-45B5-B774-98FE357553C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6" authorId="0" shapeId="0" xr:uid="{FFF337F1-46B4-42E5-B7BF-C37D1C1AC7E4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6" authorId="0" shapeId="0" xr:uid="{FC06550C-AC7A-4451-8045-A5848AA1F542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8" authorId="0" shapeId="0" xr:uid="{255C2532-B768-44BF-8583-16C7502A9BFE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8" authorId="0" shapeId="0" xr:uid="{00689523-8F75-4DBC-BCBD-B9619C21D221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99" authorId="0" shapeId="0" xr:uid="{98163E19-912B-436A-88D3-8E5CDFE7BDA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99" authorId="0" shapeId="0" xr:uid="{A4C3F04D-0FC3-40C3-8234-34482F3D9950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01" authorId="0" shapeId="0" xr:uid="{856EAE2F-99F9-47A8-B795-750E2019313A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01" authorId="0" shapeId="0" xr:uid="{79CE2C11-327D-497E-BD90-CBDB6F465F0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B102" authorId="0" shapeId="0" xr:uid="{F3F31F1A-C55A-4028-BD1A-3299D299CA19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  <comment ref="F102" authorId="0" shapeId="0" xr:uid="{A71D43B9-78F5-4221-B268-C3F1077088B5}">
      <text>
        <r>
          <rPr>
            <b/>
            <sz val="9"/>
            <color indexed="81"/>
            <rFont val="Tahoma"/>
            <family val="2"/>
          </rPr>
          <t>IB:</t>
        </r>
        <r>
          <rPr>
            <sz val="9"/>
            <color indexed="81"/>
            <rFont val="Tahoma"/>
            <family val="2"/>
          </rPr>
          <t xml:space="preserve">
IB:
La fecha se Registra DD/MM/AAAA</t>
        </r>
      </text>
    </comment>
  </commentList>
</comments>
</file>

<file path=xl/sharedStrings.xml><?xml version="1.0" encoding="utf-8"?>
<sst xmlns="http://schemas.openxmlformats.org/spreadsheetml/2006/main" count="3655" uniqueCount="1343">
  <si>
    <t>SUBSECRETARÍA DE PREVENCIÓN Y PROMOCIÓN DE LA SALUD</t>
  </si>
  <si>
    <t>CENTRO NACIONAL PARA LA SALUD DE LA INFANCIA Y LA ADOLESCENCIA</t>
  </si>
  <si>
    <t xml:space="preserve">FORMATO DE CONCILIACIÓN  DE DOSIS RECIBIDAS, DISTRIBUIDAS Y APLICADAS POR BIOLÓGICOS </t>
  </si>
  <si>
    <t>PROGRAMA DE ATENCIÓN PARA LA SALUD DE LA INFANCIA Y LA ADOLESCENCIA</t>
  </si>
  <si>
    <t>COMPONENTE DE VACUNACIÓN UNIVERSAL</t>
  </si>
  <si>
    <t>CONCENTRADO DE DOSIS RECIBIDAS Y APLICADAS DE VACUNAS A NIVEL JURISDICCIONAL</t>
  </si>
  <si>
    <t>EJERCICIO FISCAL 2023</t>
  </si>
  <si>
    <t>JURISDICCION SANITARIA: No.  ___3__</t>
  </si>
  <si>
    <t>FECHA DE ELABORACION:</t>
  </si>
  <si>
    <t>PERIODO</t>
  </si>
  <si>
    <t>1. IDENTIFICACION</t>
  </si>
  <si>
    <t>ENTIDAD FEDERATIVA: HIDALGO</t>
  </si>
  <si>
    <t>DIA</t>
  </si>
  <si>
    <t>MES</t>
  </si>
  <si>
    <t>AÑO</t>
  </si>
  <si>
    <t>DEL</t>
  </si>
  <si>
    <t xml:space="preserve">RESPONSABLE DE LA INFORMACION:  </t>
  </si>
  <si>
    <t xml:space="preserve">PUESTO: </t>
  </si>
  <si>
    <t>RESP. DE VACUNACION/ JEFA DE ENFERMERAS CS PÍRACANTOS</t>
  </si>
  <si>
    <t>UNIDAD DE SALUD/ MUNICIPIO</t>
  </si>
  <si>
    <t>PIRACANTOS</t>
  </si>
  <si>
    <t>AL</t>
  </si>
  <si>
    <t>Biologico</t>
  </si>
  <si>
    <t>Fecha de recepción</t>
  </si>
  <si>
    <t>LOTE</t>
  </si>
  <si>
    <t>Frascos recibidos</t>
  </si>
  <si>
    <t>Caducidad</t>
  </si>
  <si>
    <t>Frascos/dosis con las que inicia</t>
  </si>
  <si>
    <t>DOSIS</t>
  </si>
  <si>
    <t>Frascos/Dosis en existencia al final del corte</t>
  </si>
  <si>
    <t xml:space="preserve">Necesidades </t>
  </si>
  <si>
    <t>Observaciones</t>
  </si>
  <si>
    <t>Dosis Aplicadas
NIÑO/ADULTO
(Donde corresponde)</t>
  </si>
  <si>
    <t>Dosis Perdidas en la Operación</t>
  </si>
  <si>
    <t>Dosis Perdidas por Accidentes en la Red de Frío</t>
  </si>
  <si>
    <t>Otras salidas</t>
  </si>
  <si>
    <t xml:space="preserve">FRASCOS </t>
  </si>
  <si>
    <t xml:space="preserve">BCG                               Frasco 10 dosis                                                                </t>
  </si>
  <si>
    <t>0373G001</t>
  </si>
  <si>
    <t>TOTAL</t>
  </si>
  <si>
    <t>Hepatitis "B"     20 mcg
Frasco 10 dosis</t>
  </si>
  <si>
    <t>0353L023</t>
  </si>
  <si>
    <t>Hexavalente             
unidosis</t>
  </si>
  <si>
    <t>W3B601V</t>
  </si>
  <si>
    <t>X3B271V</t>
  </si>
  <si>
    <t xml:space="preserve">DPT                              Frasco 10 dosis                                                                </t>
  </si>
  <si>
    <t>2823X004B</t>
  </si>
  <si>
    <t>2823X013B</t>
  </si>
  <si>
    <t>Rotavirus                   Frasco unidosis</t>
  </si>
  <si>
    <t>AROLD713AA</t>
  </si>
  <si>
    <t>Neumococica 13 V                   unidosis</t>
  </si>
  <si>
    <t>GL6271</t>
  </si>
  <si>
    <t>GX0585</t>
  </si>
  <si>
    <t>Neumococica 23                  unidosis</t>
  </si>
  <si>
    <t>SRP                 
unidosis</t>
  </si>
  <si>
    <t>0133N029A</t>
  </si>
  <si>
    <t xml:space="preserve">SR                             Frasco 10 dosis                                                                </t>
  </si>
  <si>
    <t>VPH              
unidosis</t>
  </si>
  <si>
    <t xml:space="preserve">Td                          
Frasco 10 dosis                                                                </t>
  </si>
  <si>
    <t>2803X007B</t>
  </si>
  <si>
    <t>Tdpa                 unidosis</t>
  </si>
  <si>
    <t>AC37B455BG</t>
  </si>
  <si>
    <t>Influenza 
Frasco 10 dosis</t>
  </si>
  <si>
    <t>Y3F302V</t>
  </si>
  <si>
    <t>Hepatitis "B" 
10 mcg         
unidosis</t>
  </si>
  <si>
    <t>Varicela          
unidosis</t>
  </si>
  <si>
    <t>Hepatitis "A"     
unidosis</t>
  </si>
  <si>
    <t>ENF GLORIA OSORIO OSORIO/ MSP GINNY GUTIERREZ GONZALEZ</t>
  </si>
  <si>
    <t>UNIDAD DE SALUD/MUNICIPIO</t>
  </si>
  <si>
    <t>0372G023</t>
  </si>
  <si>
    <t>0353L005</t>
  </si>
  <si>
    <t>V3J381V</t>
  </si>
  <si>
    <t>V3K361V</t>
  </si>
  <si>
    <t>2823X004A</t>
  </si>
  <si>
    <t>AROLD443AA</t>
  </si>
  <si>
    <t>FN3339</t>
  </si>
  <si>
    <t>X004043</t>
  </si>
  <si>
    <t>06,18/10/2023</t>
  </si>
  <si>
    <t>0123W006</t>
  </si>
  <si>
    <t>15,17/11/2023</t>
  </si>
  <si>
    <t>W0355557</t>
  </si>
  <si>
    <t>06,18,23/10/2023</t>
  </si>
  <si>
    <t>2803X004B</t>
  </si>
  <si>
    <t>C5961AB</t>
  </si>
  <si>
    <t>X3E621V</t>
  </si>
  <si>
    <t>X3E801V</t>
  </si>
  <si>
    <t>27/10/2023 SE RECIBEN 7 FCOS DEL CS TLAPACOYA</t>
  </si>
  <si>
    <t xml:space="preserve">6/11/2023 SE RECIBEN  8 FCOS DEL H GRAL. </t>
  </si>
  <si>
    <t>X3F771V</t>
  </si>
  <si>
    <t>22/12/2023 SE RECIBEN  2 FCOS DEL CS JESUS DEL ROSAL</t>
  </si>
  <si>
    <t>05/12/2023 SE OTORGA 5 DOSIS AL CS ALCANTARILLA</t>
  </si>
  <si>
    <t>29/11/2023 INGRESAN 10 DOSIS DEL CS LA RAZA</t>
  </si>
  <si>
    <t>X3G541V</t>
  </si>
  <si>
    <t>8/01/2024 SE ENTREGA 80 DOSIS A CAPASIT</t>
  </si>
  <si>
    <t>17/01/2024 SE ENTREGA 20 DOSIS AL CS BUENOS AIRES</t>
  </si>
  <si>
    <t>18/01/2023 SEENTREGAN 10 DOSIS A CS CUBITOS</t>
  </si>
  <si>
    <t>PENDIENTE</t>
  </si>
  <si>
    <t>AC37B435AD</t>
  </si>
  <si>
    <t>26/01/20214</t>
  </si>
  <si>
    <t>W3D082V</t>
  </si>
  <si>
    <t>GK2536</t>
  </si>
  <si>
    <t>X010693</t>
  </si>
  <si>
    <t>13/02/2024 INGRESO 4 FCOS A CS PIRACANTOS</t>
  </si>
  <si>
    <t>19/02/2024 INGRESO 10 FCOS A CS PIRACANTOS</t>
  </si>
  <si>
    <t>13/02/2024, 19/02/2024</t>
  </si>
  <si>
    <t>09/02/2024 SE ENTREGAN 5 DOSIS VPH A CS TORNACUXTLA</t>
  </si>
  <si>
    <t>12/02/2024 SE ENTREGAN 5 DOSIS VPH A CS LUZ DEL CARMEN</t>
  </si>
  <si>
    <t xml:space="preserve"> Y 5 DOSIS A CS CUAUHTEMOC</t>
  </si>
  <si>
    <t>06/02/2024 INGRESO 4 FCOS DE TD PARA CS PIRACANTOS</t>
  </si>
  <si>
    <t>06/02/2024, 09/02/2024</t>
  </si>
  <si>
    <t>09/02/2024 INGRESO 6 FCOS DE TD PARA CS PIRACANTOS</t>
  </si>
  <si>
    <t>13/02/2024 INGRESO 10 FCOS DE TD PARA CS PIRACANTOS</t>
  </si>
  <si>
    <t>22/02/2024,</t>
  </si>
  <si>
    <t>19/02/2024 INGRESO 10 FCOS DE TD PARA CS PIRACANTOS</t>
  </si>
  <si>
    <t>26/01/2024, 22/02/2024</t>
  </si>
  <si>
    <t>AROLD451AA</t>
  </si>
  <si>
    <t>X3G211V</t>
  </si>
  <si>
    <t>0372G024</t>
  </si>
  <si>
    <t>26/01/2024, 22/02/2024, 20/03/2024</t>
  </si>
  <si>
    <t>W3A472V</t>
  </si>
  <si>
    <t>W3A121V</t>
  </si>
  <si>
    <t>X013580</t>
  </si>
  <si>
    <t>W033557</t>
  </si>
  <si>
    <t>CS AQUILES SERDAN</t>
  </si>
  <si>
    <t>0123W056</t>
  </si>
  <si>
    <t>2803X006A</t>
  </si>
  <si>
    <t>AC37B445AG</t>
  </si>
  <si>
    <t xml:space="preserve"> 20/03/2024</t>
  </si>
  <si>
    <t>X007406</t>
  </si>
  <si>
    <t>25/06/2024,25/06/2024</t>
  </si>
  <si>
    <t>AC37B460AA</t>
  </si>
  <si>
    <t>0353L004</t>
  </si>
  <si>
    <t>01/08/20204</t>
  </si>
  <si>
    <t>AROLD71AA</t>
  </si>
  <si>
    <t>LA FORMULA DE ESTA CELDA ESTA MAL</t>
  </si>
  <si>
    <t>LA FORMULA DE ESTA CELDA ESTA  MAL</t>
  </si>
  <si>
    <t>X003098</t>
  </si>
  <si>
    <t>EAZ00073</t>
  </si>
  <si>
    <t>Y3E051V</t>
  </si>
  <si>
    <t xml:space="preserve">SE ENTREGAN 70 DOSIS A UM JACALA POR </t>
  </si>
  <si>
    <t>INDICACCIONES DE LA DRA BASI</t>
  </si>
  <si>
    <t>BAZ00093</t>
  </si>
  <si>
    <t>ENF JAQUELINE RUIZ RAMIREZ/ MSP GINNY GUTIERREZ GONZALEZ</t>
  </si>
  <si>
    <t>JURISDICCION SANITARIA: No.  _____</t>
  </si>
  <si>
    <t>BCG (1)</t>
  </si>
  <si>
    <t>Hepatitis "B"20 mcg ( 1)</t>
  </si>
  <si>
    <t>Hexavalente  (1)</t>
  </si>
  <si>
    <t xml:space="preserve">DPT (1)                                                            </t>
  </si>
  <si>
    <t>Rotavirus (1)</t>
  </si>
  <si>
    <t>Neumococica 13 V (1)</t>
  </si>
  <si>
    <t>Neumococica 23 (1)</t>
  </si>
  <si>
    <t>SRP   (1)</t>
  </si>
  <si>
    <t xml:space="preserve">SR    (1)                                                               </t>
  </si>
  <si>
    <t>VPH  (1)</t>
  </si>
  <si>
    <t xml:space="preserve">Td   (1)                                                                </t>
  </si>
  <si>
    <t>Tdpa  (1)</t>
  </si>
  <si>
    <t>Influenza (1)</t>
  </si>
  <si>
    <t>Hepatitis "B" 10mcg (1)</t>
  </si>
  <si>
    <t xml:space="preserve">Varicela (1)         
</t>
  </si>
  <si>
    <t>Hepatitis "A"  (1)</t>
  </si>
  <si>
    <t>BCG (2)</t>
  </si>
  <si>
    <t>Hepatitis "B"20 mcg ( 2)</t>
  </si>
  <si>
    <t>Hexavalente  (2)</t>
  </si>
  <si>
    <t xml:space="preserve">DPT (2)                                                            </t>
  </si>
  <si>
    <t>Rotavirus (2)</t>
  </si>
  <si>
    <t>Neumococica 13 V (2)</t>
  </si>
  <si>
    <t>Neumococica 23 (2)</t>
  </si>
  <si>
    <t>SRP   (2)</t>
  </si>
  <si>
    <t xml:space="preserve">SR    (2)                                                               </t>
  </si>
  <si>
    <t>VPH  (2)</t>
  </si>
  <si>
    <t xml:space="preserve">Td   (2)                                                                </t>
  </si>
  <si>
    <t>Tdpa  (2)</t>
  </si>
  <si>
    <t>Influenza (2)</t>
  </si>
  <si>
    <t>Hepatitis "B" 10mcg (2)</t>
  </si>
  <si>
    <t xml:space="preserve">Varicela (2)         
</t>
  </si>
  <si>
    <t>Hepatitis "A"  (2)</t>
  </si>
  <si>
    <t>BCG (3)</t>
  </si>
  <si>
    <t>Hepatitis "B"20 mcg (3)</t>
  </si>
  <si>
    <t>Hexavalente  (3)</t>
  </si>
  <si>
    <t xml:space="preserve">DPT (3)                                                            </t>
  </si>
  <si>
    <t>Rotavirus (3)</t>
  </si>
  <si>
    <t>Neumococica 13 V (3)</t>
  </si>
  <si>
    <t>Neumococica 23 (3)</t>
  </si>
  <si>
    <t>SRP   (3)</t>
  </si>
  <si>
    <t xml:space="preserve">SR    (3)                                                               </t>
  </si>
  <si>
    <t>VPH  (3)</t>
  </si>
  <si>
    <t xml:space="preserve">Td   (3)                                                                </t>
  </si>
  <si>
    <t>Tdpa  (3)</t>
  </si>
  <si>
    <t>Influenza (3)</t>
  </si>
  <si>
    <t>Hepatitis "B" 10mcg (3)</t>
  </si>
  <si>
    <t xml:space="preserve">Varicela (3)         
</t>
  </si>
  <si>
    <t>Hepatitis "A"  (3)</t>
  </si>
  <si>
    <t>SUBSECRETARIA DE PRESTACIÓN DE SERVICIOS</t>
  </si>
  <si>
    <t>DIRECCIÓN DE PRIMER NIVEL DE ATENCIÓN</t>
  </si>
  <si>
    <t xml:space="preserve">SUBDIRECCIÓN DE ATENCIÓN INTEGRAL </t>
  </si>
  <si>
    <t>MOVIMIENTO DE JERINGAS</t>
  </si>
  <si>
    <t>INFORME MENSUAL</t>
  </si>
  <si>
    <t>1, IDENTIFICACIÓN UNIDAD DE SALUD:</t>
  </si>
  <si>
    <t>JURISDICCIONAL</t>
  </si>
  <si>
    <t xml:space="preserve">PERIODO:  </t>
  </si>
  <si>
    <t>ENTIDAD FEDERATIVA HIDALGO</t>
  </si>
  <si>
    <t>JURISDICCIÓN SANITARIA:</t>
  </si>
  <si>
    <t>FECHA DE ELABORACION</t>
  </si>
  <si>
    <t>FECHA DE LA ELABORACIÓN DEL INFORME</t>
  </si>
  <si>
    <t>RESPONSABLE DE LA INFORMACIÓN:_</t>
  </si>
  <si>
    <r>
      <rPr>
        <sz val="10"/>
        <color theme="1"/>
        <rFont val="Arial"/>
      </rPr>
      <t xml:space="preserve">PUESTO: </t>
    </r>
    <r>
      <rPr>
        <u/>
        <sz val="10"/>
        <color theme="1"/>
        <rFont val="Arial"/>
      </rPr>
      <t>RESP. DE PAQUETE I Y II</t>
    </r>
  </si>
  <si>
    <t>2, MOVIMIENTO DE JERINGAS</t>
  </si>
  <si>
    <t>TIPO DE JERINGAS</t>
  </si>
  <si>
    <t>EXISTENCIA ANTERIOR</t>
  </si>
  <si>
    <t>RECIBIDAS</t>
  </si>
  <si>
    <t>UTILIZADAS</t>
  </si>
  <si>
    <t>EXISTENCIA AL FINAL DEL BIMESTRE</t>
  </si>
  <si>
    <t>NECESIDADES PROX. BIMESTRE</t>
  </si>
  <si>
    <t>BIMESTRE</t>
  </si>
  <si>
    <t>BIMESTRE A UNIDADES</t>
  </si>
  <si>
    <t>OTROS</t>
  </si>
  <si>
    <r>
      <rPr>
        <sz val="8"/>
        <color theme="1"/>
        <rFont val="Arial"/>
      </rPr>
      <t xml:space="preserve">JERINGA DE 1 M. C/AGUJA 20X32 Y </t>
    </r>
    <r>
      <rPr>
        <b/>
        <sz val="10"/>
        <color theme="1"/>
        <rFont val="Arial"/>
      </rPr>
      <t>22X32*</t>
    </r>
  </si>
  <si>
    <r>
      <rPr>
        <sz val="8"/>
        <color theme="1"/>
        <rFont val="Arial"/>
      </rPr>
      <t xml:space="preserve">JERINGA DE 1 ML. C/AGUJA 20X32 Y </t>
    </r>
    <r>
      <rPr>
        <b/>
        <sz val="10"/>
        <color theme="1"/>
        <rFont val="Arial"/>
      </rPr>
      <t>27X13*</t>
    </r>
  </si>
  <si>
    <r>
      <rPr>
        <sz val="8"/>
        <color theme="1"/>
        <rFont val="Arial"/>
      </rPr>
      <t xml:space="preserve">JERINGA DE 1 ML. C/AGUJA DE 20X32 Y </t>
    </r>
    <r>
      <rPr>
        <b/>
        <sz val="10"/>
        <color theme="1"/>
        <rFont val="Arial"/>
      </rPr>
      <t>25X16</t>
    </r>
  </si>
  <si>
    <r>
      <rPr>
        <sz val="8"/>
        <color theme="1"/>
        <rFont val="Arial"/>
      </rPr>
      <t xml:space="preserve">JERINGA DE 1 ML. C/AGUJA DE 20X32 Y </t>
    </r>
    <r>
      <rPr>
        <b/>
        <sz val="10"/>
        <color theme="1"/>
        <rFont val="Arial"/>
      </rPr>
      <t>23X25</t>
    </r>
  </si>
  <si>
    <r>
      <rPr>
        <sz val="8"/>
        <color theme="1"/>
        <rFont val="Arial"/>
      </rPr>
      <t>JERINGA DE 1 ML. C/AGUJA</t>
    </r>
    <r>
      <rPr>
        <b/>
        <sz val="8"/>
        <color theme="1"/>
        <rFont val="Arial"/>
      </rPr>
      <t xml:space="preserve">  20X32 22X32 Y 25X16</t>
    </r>
  </si>
  <si>
    <t>JERINGA DE 5 ML. C/AGUJA 20X32</t>
  </si>
  <si>
    <t>AGUJAS 23 X 25</t>
  </si>
  <si>
    <t>REGISTRO DE APLICACIÓN DE BIOLÓGICOS
PRIMERA PARTE</t>
  </si>
  <si>
    <t>SINBA-SIS-06-P</t>
  </si>
  <si>
    <t>SIS-2022</t>
  </si>
  <si>
    <t>DÍA                            MES                       AÑO</t>
  </si>
  <si>
    <t>UNIDAD:</t>
  </si>
  <si>
    <t>CLUES:</t>
  </si>
  <si>
    <t>JURISDICCIÓN:</t>
  </si>
  <si>
    <t>LOCALIDAD:</t>
  </si>
  <si>
    <t>NOMBRE DEL RESPONSABLE:</t>
  </si>
  <si>
    <t>BIOLÓGICO</t>
  </si>
  <si>
    <t xml:space="preserve"> DOSIS / GRUPO POBLACIONAL</t>
  </si>
  <si>
    <t>RECIEN NACIDO</t>
  </si>
  <si>
    <t>29 días-3 meses</t>
  </si>
  <si>
    <t>4-6 meses</t>
  </si>
  <si>
    <t>7-11 meses</t>
  </si>
  <si>
    <t>12-17 meses</t>
  </si>
  <si>
    <t>18 meses</t>
  </si>
  <si>
    <t>19-24 meses</t>
  </si>
  <si>
    <t>3 años</t>
  </si>
  <si>
    <t>4 años</t>
  </si>
  <si>
    <t>5 años</t>
  </si>
  <si>
    <t>6 a 9 años</t>
  </si>
  <si>
    <t xml:space="preserve"> Primeras 24 hrs</t>
  </si>
  <si>
    <t xml:space="preserve">1-7 días </t>
  </si>
  <si>
    <t>8-28 días</t>
  </si>
  <si>
    <t>SIS</t>
  </si>
  <si>
    <t>MOVIMIENTO</t>
  </si>
  <si>
    <t>BCG</t>
  </si>
  <si>
    <t>ÚNICA</t>
  </si>
  <si>
    <t>29 DIAS A 11 MESES</t>
  </si>
  <si>
    <t>1 A 4 AÑOS</t>
  </si>
  <si>
    <t>HEPATITIS B</t>
  </si>
  <si>
    <t>PRIMERA</t>
  </si>
  <si>
    <r>
      <rPr>
        <b/>
        <sz val="10"/>
        <color theme="1"/>
        <rFont val="Arial"/>
      </rPr>
      <t>MAYORES DE 11 AÑOS</t>
    </r>
    <r>
      <rPr>
        <sz val="10"/>
        <color theme="1"/>
        <rFont val="Arial"/>
      </rPr>
      <t xml:space="preserve"> (SIN ANTECEDENTE VACUNAL)</t>
    </r>
  </si>
  <si>
    <t>POBLACIÓN EN RIESGO</t>
  </si>
  <si>
    <t>PERSONAL DE SALUD</t>
  </si>
  <si>
    <r>
      <rPr>
        <b/>
        <sz val="10"/>
        <color theme="1"/>
        <rFont val="Arial"/>
      </rPr>
      <t>HEXAVALENTE ACELULAR</t>
    </r>
    <r>
      <rPr>
        <sz val="10"/>
        <color theme="1"/>
        <rFont val="Arial"/>
      </rPr>
      <t xml:space="preserve">
DPaT + IPV + Hib + HB</t>
    </r>
  </si>
  <si>
    <r>
      <rPr>
        <sz val="10"/>
        <color theme="1"/>
        <rFont val="Arial"/>
      </rPr>
      <t>PRIMERA</t>
    </r>
    <r>
      <rPr>
        <b/>
        <sz val="10"/>
        <color theme="1"/>
        <rFont val="Arial"/>
      </rPr>
      <t xml:space="preserve">
2 A 59 MESES</t>
    </r>
  </si>
  <si>
    <r>
      <rPr>
        <sz val="10"/>
        <color theme="1"/>
        <rFont val="Arial"/>
      </rPr>
      <t xml:space="preserve">SEGUNDA
</t>
    </r>
    <r>
      <rPr>
        <b/>
        <sz val="10"/>
        <color theme="1"/>
        <rFont val="Arial"/>
      </rPr>
      <t>4 A 59 MESES</t>
    </r>
  </si>
  <si>
    <r>
      <rPr>
        <sz val="10"/>
        <color theme="1"/>
        <rFont val="Arial"/>
      </rPr>
      <t xml:space="preserve">TERCERA
</t>
    </r>
    <r>
      <rPr>
        <b/>
        <sz val="10"/>
        <color theme="1"/>
        <rFont val="Arial"/>
      </rPr>
      <t>6 A 59 MESES</t>
    </r>
  </si>
  <si>
    <r>
      <rPr>
        <sz val="10"/>
        <color theme="1"/>
        <rFont val="Arial"/>
      </rPr>
      <t xml:space="preserve">CUARTA
</t>
    </r>
    <r>
      <rPr>
        <b/>
        <sz val="10"/>
        <color theme="1"/>
        <rFont val="Arial"/>
      </rPr>
      <t>18 A 59 MESES</t>
    </r>
  </si>
  <si>
    <t>DPT</t>
  </si>
  <si>
    <t>ROTAVIRUS RV1</t>
  </si>
  <si>
    <r>
      <rPr>
        <sz val="10"/>
        <color theme="1"/>
        <rFont val="Arial"/>
      </rPr>
      <t>PRIMERA</t>
    </r>
    <r>
      <rPr>
        <b/>
        <sz val="10"/>
        <color theme="1"/>
        <rFont val="Arial"/>
      </rPr>
      <t xml:space="preserve">
2 A 7 MESES</t>
    </r>
  </si>
  <si>
    <t>APLICACIÓN HASTA 7 MESES DE EDAD</t>
  </si>
  <si>
    <r>
      <rPr>
        <sz val="10"/>
        <color theme="1"/>
        <rFont val="Arial"/>
      </rPr>
      <t xml:space="preserve">SEGUNDA
</t>
    </r>
    <r>
      <rPr>
        <b/>
        <sz val="10"/>
        <color theme="1"/>
        <rFont val="Arial"/>
      </rPr>
      <t>4 A 7 MESES</t>
    </r>
  </si>
  <si>
    <t>NEUMOCÓCICA CONJUGADA
(13 VALENTE)</t>
  </si>
  <si>
    <r>
      <rPr>
        <sz val="10"/>
        <color theme="1"/>
        <rFont val="Arial"/>
      </rPr>
      <t>PRIMERA</t>
    </r>
    <r>
      <rPr>
        <b/>
        <sz val="10"/>
        <color theme="1"/>
        <rFont val="Arial"/>
      </rPr>
      <t xml:space="preserve">
2 A 59 MESES</t>
    </r>
  </si>
  <si>
    <r>
      <rPr>
        <sz val="10"/>
        <color theme="1"/>
        <rFont val="Arial"/>
      </rPr>
      <t xml:space="preserve">SEGUNDA
</t>
    </r>
    <r>
      <rPr>
        <b/>
        <sz val="10"/>
        <color theme="1"/>
        <rFont val="Arial"/>
      </rPr>
      <t>4 A 59 MESES</t>
    </r>
  </si>
  <si>
    <r>
      <rPr>
        <sz val="10"/>
        <color theme="1"/>
        <rFont val="Arial"/>
      </rPr>
      <t xml:space="preserve">TERCERA
</t>
    </r>
    <r>
      <rPr>
        <b/>
        <sz val="10"/>
        <color theme="1"/>
        <rFont val="Arial"/>
      </rPr>
      <t>12 A 59 MESES</t>
    </r>
  </si>
  <si>
    <t>APLICACIÓN A PARTIR DE 12 MESES DE EDAD</t>
  </si>
  <si>
    <r>
      <rPr>
        <sz val="10"/>
        <color theme="1"/>
        <rFont val="Arial"/>
      </rPr>
      <t xml:space="preserve">ÚNICA </t>
    </r>
    <r>
      <rPr>
        <b/>
        <sz val="10"/>
        <color theme="1"/>
        <rFont val="Arial"/>
      </rPr>
      <t>65 AÑOS</t>
    </r>
  </si>
  <si>
    <t>NEUMOCÓCICA POLISACARIDA 
(23 SEROTIPOS)</t>
  </si>
  <si>
    <r>
      <rPr>
        <sz val="10"/>
        <color theme="1"/>
        <rFont val="Arial"/>
      </rPr>
      <t xml:space="preserve">ÚNICA </t>
    </r>
    <r>
      <rPr>
        <b/>
        <sz val="10"/>
        <color theme="1"/>
        <rFont val="Arial"/>
      </rPr>
      <t>65 AÑOS</t>
    </r>
  </si>
  <si>
    <t>S R P
 TRIPLE VIRAL</t>
  </si>
  <si>
    <r>
      <rPr>
        <sz val="10"/>
        <color theme="1"/>
        <rFont val="Arial"/>
      </rPr>
      <t xml:space="preserve">PRIMERA
</t>
    </r>
    <r>
      <rPr>
        <b/>
        <sz val="10"/>
        <color theme="1"/>
        <rFont val="Arial"/>
      </rPr>
      <t>12 MESES</t>
    </r>
  </si>
  <si>
    <r>
      <rPr>
        <sz val="10"/>
        <color theme="1"/>
        <rFont val="Arial"/>
      </rPr>
      <t>SEGUNDA</t>
    </r>
    <r>
      <rPr>
        <b/>
        <sz val="10"/>
        <color theme="1"/>
        <rFont val="Arial"/>
      </rPr>
      <t xml:space="preserve">
18 A 23 MESES, 6 AÑOS</t>
    </r>
  </si>
  <si>
    <t>APLICACIÓN HASTA LOS 23 MESES</t>
  </si>
  <si>
    <t>APLICACIÓN A LOS 6 AÑOS</t>
  </si>
  <si>
    <r>
      <rPr>
        <sz val="10"/>
        <color theme="1"/>
        <rFont val="Arial"/>
      </rPr>
      <t xml:space="preserve">PARA COMPLETAR ESQUEMA
</t>
    </r>
    <r>
      <rPr>
        <b/>
        <sz val="10"/>
        <color theme="1"/>
        <rFont val="Arial"/>
      </rPr>
      <t>2 A 9 AÑOS</t>
    </r>
  </si>
  <si>
    <t>APLICACIÓN A PARTIR DE 2 AÑOS DE EDAD</t>
  </si>
  <si>
    <t>SR
DOBLE VIRAL</t>
  </si>
  <si>
    <t>ADICIONAL 6 A 11 MESES</t>
  </si>
  <si>
    <t>APLICACIÓN A PARTIR DE LOS 6 MESES</t>
  </si>
  <si>
    <r>
      <rPr>
        <sz val="10"/>
        <color theme="1"/>
        <rFont val="Arial"/>
      </rPr>
      <t>PARA COMPLETAR ESQUEMA DE</t>
    </r>
    <r>
      <rPr>
        <b/>
        <sz val="10"/>
        <color theme="1"/>
        <rFont val="Arial"/>
      </rPr>
      <t xml:space="preserve"> 10 A 39 AÑOS</t>
    </r>
  </si>
  <si>
    <t>VPH</t>
  </si>
  <si>
    <t>NIÑAS EN 5TO AÑO DE PRIMARIA U 11 AÑOS EN NO ESCOLARI-ZADAS</t>
  </si>
  <si>
    <t>SEGUNDA</t>
  </si>
  <si>
    <r>
      <rPr>
        <sz val="10"/>
        <color theme="1"/>
        <rFont val="Arial"/>
      </rPr>
      <t xml:space="preserve">MUJERES CIS y TRANS DE </t>
    </r>
    <r>
      <rPr>
        <b/>
        <sz val="10"/>
        <color theme="1"/>
        <rFont val="Arial"/>
      </rPr>
      <t>11 A 49 AÑOS</t>
    </r>
    <r>
      <rPr>
        <sz val="10"/>
        <color theme="1"/>
        <rFont val="Arial"/>
      </rPr>
      <t xml:space="preserve"> QUE VIVEN CON VIH</t>
    </r>
  </si>
  <si>
    <t>VARICELA</t>
  </si>
  <si>
    <r>
      <rPr>
        <sz val="10"/>
        <color theme="1"/>
        <rFont val="Arial"/>
      </rPr>
      <t xml:space="preserve">PRIMERA 
</t>
    </r>
    <r>
      <rPr>
        <b/>
        <sz val="10"/>
        <color theme="1"/>
        <rFont val="Arial"/>
      </rPr>
      <t>1 A 3 AÑOS</t>
    </r>
  </si>
  <si>
    <r>
      <rPr>
        <sz val="10"/>
        <color theme="1"/>
        <rFont val="Arial"/>
      </rPr>
      <t xml:space="preserve">SEGUNDA 
</t>
    </r>
    <r>
      <rPr>
        <b/>
        <sz val="10"/>
        <color theme="1"/>
        <rFont val="Arial"/>
      </rPr>
      <t>4 A 6 AÑOS</t>
    </r>
  </si>
  <si>
    <t>APLICACIÓN HASTA LOS 6 AÑOS DE EDAD</t>
  </si>
  <si>
    <t>POBLACIÓN DE RIESGO</t>
  </si>
  <si>
    <t>HEPATITIS A</t>
  </si>
  <si>
    <t>1 A 8 AÑOS</t>
  </si>
  <si>
    <t>APLICACIÓN HASTA LOS 8 AÑOS DE EDAD</t>
  </si>
  <si>
    <t>REGISTRO DE APLICACIÓN DE BIOLÓGICOS
SEGUNDA PARTE</t>
  </si>
  <si>
    <t>Td
TETÁNICO
DIFTÉRICO</t>
  </si>
  <si>
    <t>EMBARAZADAS</t>
  </si>
  <si>
    <t>10 A 19 AÑOS</t>
  </si>
  <si>
    <t>20 Y MÁS AÑOS</t>
  </si>
  <si>
    <t xml:space="preserve">TERCERA </t>
  </si>
  <si>
    <t xml:space="preserve">REFUERZO </t>
  </si>
  <si>
    <t>MUJERES NO EMBARAZADAS</t>
  </si>
  <si>
    <t xml:space="preserve">15 A 19 AÑOS </t>
  </si>
  <si>
    <t>20 A 59 AÑOS</t>
  </si>
  <si>
    <t xml:space="preserve">60 Y MÁS AÑOS </t>
  </si>
  <si>
    <t xml:space="preserve">HOMBRES </t>
  </si>
  <si>
    <t>TERCERA</t>
  </si>
  <si>
    <t xml:space="preserve">REFUERZO
cada 10 años </t>
  </si>
  <si>
    <t>MUJERES</t>
  </si>
  <si>
    <t>Tdpa</t>
  </si>
  <si>
    <t>EMBARAZADAS A PARTIR DE LA SEMANA 20 DE GESTACIÓN</t>
  </si>
  <si>
    <t>INMUNOGLOBULINA ANTITETÁNICA</t>
  </si>
  <si>
    <t>ANTITOXINA TETÁNICA EQUINA</t>
  </si>
  <si>
    <t>ANTITOXINA DIFTÉRICA EQUINA</t>
  </si>
  <si>
    <t>SUEROS Y FABOTERÁPICOS</t>
  </si>
  <si>
    <t>ANTIVIPERINO (FRASCOS)</t>
  </si>
  <si>
    <t>ANTICORALILLO (FRASCOS)</t>
  </si>
  <si>
    <t>ANTIARÁCNIDO (FRASCOS)</t>
  </si>
  <si>
    <t>OTROS BIOLÓGICOS</t>
  </si>
  <si>
    <t>CLUES</t>
  </si>
  <si>
    <t>HGIMB000011</t>
  </si>
  <si>
    <t>ACATLÁN</t>
  </si>
  <si>
    <t>HGIMB000023</t>
  </si>
  <si>
    <t>ALCHOLOYA EL SALTO</t>
  </si>
  <si>
    <t>HGIMB000035</t>
  </si>
  <si>
    <t>SAN BARTOLO</t>
  </si>
  <si>
    <t>HGIMB000040</t>
  </si>
  <si>
    <t>SAN DIONISIO</t>
  </si>
  <si>
    <t>HGIMB000052</t>
  </si>
  <si>
    <t>COL. 28 DE MAYO SANTA ROSA</t>
  </si>
  <si>
    <t>HGIMB000064</t>
  </si>
  <si>
    <t>ACAXOCHITLÁN</t>
  </si>
  <si>
    <t>HGIMB000076</t>
  </si>
  <si>
    <t>LA MESA</t>
  </si>
  <si>
    <t>HGIMB000081</t>
  </si>
  <si>
    <t>LOS REYES</t>
  </si>
  <si>
    <t>HGIMB000093</t>
  </si>
  <si>
    <t>SAN MATEO</t>
  </si>
  <si>
    <t>HGIMB000105</t>
  </si>
  <si>
    <t>SAN MIGUEL EL RESGATE</t>
  </si>
  <si>
    <t>HGIMB000110</t>
  </si>
  <si>
    <t>SAN PEDRO TLACHICHILCO</t>
  </si>
  <si>
    <t>HGIMB000122</t>
  </si>
  <si>
    <t>TLAMIMILOLPA</t>
  </si>
  <si>
    <t>HGIMB000134</t>
  </si>
  <si>
    <t>ZACACUAUTLA</t>
  </si>
  <si>
    <t>HGIMB000146</t>
  </si>
  <si>
    <t>CHIMALAPA</t>
  </si>
  <si>
    <t>HGIMB000163</t>
  </si>
  <si>
    <t>ACTOPAN</t>
  </si>
  <si>
    <t>HGIMB000175</t>
  </si>
  <si>
    <t>BOXAXNI</t>
  </si>
  <si>
    <t>HGIMB000180</t>
  </si>
  <si>
    <t>BOXTHA</t>
  </si>
  <si>
    <t>HGIMB000192</t>
  </si>
  <si>
    <t>CAÑADA CHICA ANTIGUA</t>
  </si>
  <si>
    <t>HGIMB000204</t>
  </si>
  <si>
    <t>CHICAVASCO</t>
  </si>
  <si>
    <t>HGIMB000216</t>
  </si>
  <si>
    <t>DAJIEDHI</t>
  </si>
  <si>
    <t>HGIMB000221</t>
  </si>
  <si>
    <t>LA ESTANCIA</t>
  </si>
  <si>
    <t>HGIMB000233</t>
  </si>
  <si>
    <t>HUAXTHO</t>
  </si>
  <si>
    <t>HGIMB000245</t>
  </si>
  <si>
    <t>SANTA MARÍA MAGDALENA</t>
  </si>
  <si>
    <t>HGIMB000250</t>
  </si>
  <si>
    <t>SAN ANDRÉS TIANGUISTENGO</t>
  </si>
  <si>
    <t>HGIMB000262</t>
  </si>
  <si>
    <t>AGUA BLANCA ITURBIDE</t>
  </si>
  <si>
    <t>HGIMB000274</t>
  </si>
  <si>
    <t>CHICHICAXTLE</t>
  </si>
  <si>
    <t>HGIMB000286</t>
  </si>
  <si>
    <t>EJIDO DE PALIZAR</t>
  </si>
  <si>
    <t>HGIMB000291</t>
  </si>
  <si>
    <t>LA SALITRERA</t>
  </si>
  <si>
    <t>HGIMB000303</t>
  </si>
  <si>
    <t>SAN FRANCISCO SACACHICHILCO</t>
  </si>
  <si>
    <t>HGIMB000315</t>
  </si>
  <si>
    <t>SAN PABLO OXTOTIPAN</t>
  </si>
  <si>
    <t>HGIMB000320</t>
  </si>
  <si>
    <t>SANTA MARÍA XIGUI</t>
  </si>
  <si>
    <t>HGIMB000332</t>
  </si>
  <si>
    <t>EL TEPOZAN</t>
  </si>
  <si>
    <t>HGIMB000344</t>
  </si>
  <si>
    <t>CHIMALPA TLALAYOTE</t>
  </si>
  <si>
    <t>HGIMB000356</t>
  </si>
  <si>
    <t>SAN JOSÉ JIQUILPAN</t>
  </si>
  <si>
    <t>HGIMB000361</t>
  </si>
  <si>
    <t>ZOTOLUCA VELOZ</t>
  </si>
  <si>
    <t>HGIMB000373</t>
  </si>
  <si>
    <t>ARENAL</t>
  </si>
  <si>
    <t>HGIMB000385</t>
  </si>
  <si>
    <t>OJO DE AGUA SAN JOSÉ TEPENENE</t>
  </si>
  <si>
    <t>HGIMB000390</t>
  </si>
  <si>
    <t>RINCÓN</t>
  </si>
  <si>
    <t>HGIMB000402</t>
  </si>
  <si>
    <t>SAN JOSÉ TEPENENE TEPENENE</t>
  </si>
  <si>
    <t>HGIMB000414</t>
  </si>
  <si>
    <t>ATITALAQUIA</t>
  </si>
  <si>
    <t>HGIMB000426</t>
  </si>
  <si>
    <t>TLAMACO</t>
  </si>
  <si>
    <t>HGIMB000443</t>
  </si>
  <si>
    <t>ATLAPEXCO</t>
  </si>
  <si>
    <t>HGIMB000455</t>
  </si>
  <si>
    <t>COCHISCOATITLA</t>
  </si>
  <si>
    <t>HGIMB000460</t>
  </si>
  <si>
    <t>HUITZOTLACO</t>
  </si>
  <si>
    <t>HGIMB000472</t>
  </si>
  <si>
    <t>PAHACTLA</t>
  </si>
  <si>
    <t>HGIMB000484</t>
  </si>
  <si>
    <t>TECACAHUACO</t>
  </si>
  <si>
    <t>HGIMB000496</t>
  </si>
  <si>
    <t>TENEXCO I</t>
  </si>
  <si>
    <t>HGIMB000501</t>
  </si>
  <si>
    <t>CERRO COLORADO</t>
  </si>
  <si>
    <t>HGIMB000513</t>
  </si>
  <si>
    <t>LOS SABINOS</t>
  </si>
  <si>
    <t>HGIMB000525</t>
  </si>
  <si>
    <t>ATOTONILCO DE TULA</t>
  </si>
  <si>
    <t>HGIMB000530</t>
  </si>
  <si>
    <t>PROGRESO EL DE ATOTONILCO DE TULA</t>
  </si>
  <si>
    <t>HGIMB000542</t>
  </si>
  <si>
    <t>EL REFUGIO</t>
  </si>
  <si>
    <t>HGIMB000554</t>
  </si>
  <si>
    <t>VITO</t>
  </si>
  <si>
    <t>HGIMB000566</t>
  </si>
  <si>
    <t>CALNALI</t>
  </si>
  <si>
    <t>HGIMB000571</t>
  </si>
  <si>
    <t>COYULA</t>
  </si>
  <si>
    <t>HGIMB000583</t>
  </si>
  <si>
    <t>PAPATLATLA</t>
  </si>
  <si>
    <t>HGIMB000595</t>
  </si>
  <si>
    <t>PEZMATLAN</t>
  </si>
  <si>
    <t>HGIMB000600</t>
  </si>
  <si>
    <t>SANTA LUCIA MESA DE SANTA LUCIA</t>
  </si>
  <si>
    <t>HGIMB000612</t>
  </si>
  <si>
    <t>CARDONAL</t>
  </si>
  <si>
    <t>HGIMB000624</t>
  </si>
  <si>
    <t>EL BINGU</t>
  </si>
  <si>
    <t>HGIMB000636</t>
  </si>
  <si>
    <t>EL BUENA</t>
  </si>
  <si>
    <t>HGIMB000641</t>
  </si>
  <si>
    <t>CIENEGUILLA</t>
  </si>
  <si>
    <t>HGIMB000653</t>
  </si>
  <si>
    <t>EL DECA</t>
  </si>
  <si>
    <t>HGIMB000665</t>
  </si>
  <si>
    <t>HGIMB000670</t>
  </si>
  <si>
    <t>POZUELOS</t>
  </si>
  <si>
    <t>HGIMB000682</t>
  </si>
  <si>
    <t>SAN ANDRÉS DABOXTHA</t>
  </si>
  <si>
    <t>HGIMB000694</t>
  </si>
  <si>
    <t>SAN ANTONIO SABANILLAS</t>
  </si>
  <si>
    <t>HGIMB000706</t>
  </si>
  <si>
    <t>SAN CRISTÓBAL</t>
  </si>
  <si>
    <t>HGIMB000711</t>
  </si>
  <si>
    <t>SAN MIGUEL TLAZINTLA</t>
  </si>
  <si>
    <t>HGIMB000723</t>
  </si>
  <si>
    <t>SAN MIGUEL JIGUI</t>
  </si>
  <si>
    <t>HGIMB000735</t>
  </si>
  <si>
    <t>SANTA TERESA DABOXTHA</t>
  </si>
  <si>
    <t>HGIMB000740</t>
  </si>
  <si>
    <t>SANTUARIO MAPETHÉ</t>
  </si>
  <si>
    <t>HGIMB000752</t>
  </si>
  <si>
    <t>EL SAUZ JUXMAYE</t>
  </si>
  <si>
    <t>HGIMB000764</t>
  </si>
  <si>
    <t>EL TIXQUI</t>
  </si>
  <si>
    <t>HGIMB000776</t>
  </si>
  <si>
    <t>CUAUTEPEC DE HINOJOSA</t>
  </si>
  <si>
    <t>HGIMB000781</t>
  </si>
  <si>
    <t>EL CAPULIN</t>
  </si>
  <si>
    <t>HGIMB000793</t>
  </si>
  <si>
    <t>HUEYAPITA</t>
  </si>
  <si>
    <t>HGIMB000805</t>
  </si>
  <si>
    <t>LAS PUENTES</t>
  </si>
  <si>
    <t>HGIMB000810</t>
  </si>
  <si>
    <t>SANTA MARÍA NATIVITAS</t>
  </si>
  <si>
    <t>HGIMB000822</t>
  </si>
  <si>
    <t>TECOCOMULCO</t>
  </si>
  <si>
    <t>HGIMB000834</t>
  </si>
  <si>
    <t>ALMOLOYA</t>
  </si>
  <si>
    <t>HGIMB000846</t>
  </si>
  <si>
    <t>LA CAÑADA</t>
  </si>
  <si>
    <t>HGIMB000851</t>
  </si>
  <si>
    <t>CHAPANTONGO</t>
  </si>
  <si>
    <t>HGIMB000863</t>
  </si>
  <si>
    <t>SAN BARTOLO OZOCALPAN</t>
  </si>
  <si>
    <t>HGIMB000875</t>
  </si>
  <si>
    <t>TLAUNILOLPAN</t>
  </si>
  <si>
    <t>HGIMB000880</t>
  </si>
  <si>
    <t>CHAPULHUACAN</t>
  </si>
  <si>
    <t>HGIMB000892</t>
  </si>
  <si>
    <t>CAHUAZAS HACIENDA DE CAHUAZAS</t>
  </si>
  <si>
    <t>HGIMB000904</t>
  </si>
  <si>
    <t>MIAHUATLA</t>
  </si>
  <si>
    <t>HGIMB000916</t>
  </si>
  <si>
    <t>SAN RAFAEL</t>
  </si>
  <si>
    <t>HGIMB000921</t>
  </si>
  <si>
    <t>SANTA ANA DE ALLENDE</t>
  </si>
  <si>
    <t>HGIMB000933</t>
  </si>
  <si>
    <t>SAUCILLO SAUCILLO AGUA NUEVA</t>
  </si>
  <si>
    <t>HGIMB000945</t>
  </si>
  <si>
    <t>SOLEDAD DEL COYOL</t>
  </si>
  <si>
    <t>HGIMB000950</t>
  </si>
  <si>
    <t>CHILCUAUTLA</t>
  </si>
  <si>
    <t>HGIMB000962</t>
  </si>
  <si>
    <t>EL DADHO</t>
  </si>
  <si>
    <t>HGIMB000974</t>
  </si>
  <si>
    <t>HUITEXCALCO DE MORELOS</t>
  </si>
  <si>
    <t>HGIMB000986</t>
  </si>
  <si>
    <t>SANTA ANA BATHA</t>
  </si>
  <si>
    <t>HGIMB000991</t>
  </si>
  <si>
    <t>TEXCATEPEC</t>
  </si>
  <si>
    <t>HGIMB001003</t>
  </si>
  <si>
    <t>ELOXOCHITLAN</t>
  </si>
  <si>
    <t>HGIMB001015</t>
  </si>
  <si>
    <t>IZTACAPA</t>
  </si>
  <si>
    <t>HGIMB001020</t>
  </si>
  <si>
    <t>SAN JUAN AMAJAQUE</t>
  </si>
  <si>
    <t>HGIMB001032</t>
  </si>
  <si>
    <t>EMILIANO ZAPATA</t>
  </si>
  <si>
    <t>HGIMB001044</t>
  </si>
  <si>
    <t>SANTA BÁRBARA</t>
  </si>
  <si>
    <t>HGIMB001056</t>
  </si>
  <si>
    <t>SANTA CLARA PROGRESO</t>
  </si>
  <si>
    <t>HGIMB001061</t>
  </si>
  <si>
    <t>JOSÉ MARÍA MORELOS SAN JOSÉ</t>
  </si>
  <si>
    <t>HGIMB001073</t>
  </si>
  <si>
    <t>EPAZOYUCAN</t>
  </si>
  <si>
    <t>HGIMB001085</t>
  </si>
  <si>
    <t>SAN JUAN TIZAHUAPAN</t>
  </si>
  <si>
    <t>HGIMB001090</t>
  </si>
  <si>
    <t>SANTA MONICA</t>
  </si>
  <si>
    <t>HGIMB001102</t>
  </si>
  <si>
    <t>TEPATEPEC</t>
  </si>
  <si>
    <t>HGIMB001114</t>
  </si>
  <si>
    <t>DENGANTZHA</t>
  </si>
  <si>
    <t>HGIMB001126</t>
  </si>
  <si>
    <t>LÁZARO CÁRDENAS COLONIA EL MEXE</t>
  </si>
  <si>
    <t>HGIMB001131</t>
  </si>
  <si>
    <t>EL ROSARÍO</t>
  </si>
  <si>
    <t>HGIMB001143</t>
  </si>
  <si>
    <t>SAN JUAN TEPA</t>
  </si>
  <si>
    <t>HGIMB001155</t>
  </si>
  <si>
    <t>HUASCA</t>
  </si>
  <si>
    <t>HGIMB001160</t>
  </si>
  <si>
    <t>HUAUTLA</t>
  </si>
  <si>
    <t>HGIMB001172</t>
  </si>
  <si>
    <t>ACATEPEC</t>
  </si>
  <si>
    <t>HGIMB001184</t>
  </si>
  <si>
    <t>COATZONCO</t>
  </si>
  <si>
    <t>HGIMB001196</t>
  </si>
  <si>
    <t>CHALINGO</t>
  </si>
  <si>
    <t>HGIMB001201</t>
  </si>
  <si>
    <t>TAMOYON I</t>
  </si>
  <si>
    <t>HGIMB001213</t>
  </si>
  <si>
    <t>TECOLUCO CALPAN</t>
  </si>
  <si>
    <t>HGIMB001225</t>
  </si>
  <si>
    <t>CENTRO DE SALUD TZACUALA</t>
  </si>
  <si>
    <t>HGIMB001230</t>
  </si>
  <si>
    <t>ZACATIPA</t>
  </si>
  <si>
    <t>HGIMB001242</t>
  </si>
  <si>
    <t>HUAZALINGO</t>
  </si>
  <si>
    <t>HGIMB001254</t>
  </si>
  <si>
    <t>SAN FRANCISCO</t>
  </si>
  <si>
    <t>HGIMB001266</t>
  </si>
  <si>
    <t>HUEHUETLA</t>
  </si>
  <si>
    <t>HGIMB001271</t>
  </si>
  <si>
    <t>LA ESPERANZA NUMERO UNO</t>
  </si>
  <si>
    <t>HGIMB001283</t>
  </si>
  <si>
    <t>EL PARAÍSO</t>
  </si>
  <si>
    <t>HGIMB001295</t>
  </si>
  <si>
    <t>SAN AMBROSIO</t>
  </si>
  <si>
    <t>HGIMB001300</t>
  </si>
  <si>
    <t>CUAPAXTITLA</t>
  </si>
  <si>
    <t>HGIMB001312</t>
  </si>
  <si>
    <t>IXCATEPEC</t>
  </si>
  <si>
    <t>HGIMB001324</t>
  </si>
  <si>
    <t>IXTLÁHUAC</t>
  </si>
  <si>
    <t>HGIMB001336</t>
  </si>
  <si>
    <t>LOS OTATES</t>
  </si>
  <si>
    <t>HGIMB001341</t>
  </si>
  <si>
    <t>PAHUATLAN</t>
  </si>
  <si>
    <t>HGIMB001353</t>
  </si>
  <si>
    <t>SANTA CATARINA</t>
  </si>
  <si>
    <t>HGIMB001365</t>
  </si>
  <si>
    <t>TEACAL</t>
  </si>
  <si>
    <t>HGIMB001370</t>
  </si>
  <si>
    <t>TEHUETLAN</t>
  </si>
  <si>
    <t>HGIMB001382</t>
  </si>
  <si>
    <t>LAS CHACAS</t>
  </si>
  <si>
    <t>HGIMB001406</t>
  </si>
  <si>
    <t>HUICHAPAN</t>
  </si>
  <si>
    <t>HGIMB001411</t>
  </si>
  <si>
    <t>DANTZIBOJAY</t>
  </si>
  <si>
    <t>HGIMB001423</t>
  </si>
  <si>
    <t>LLANO LARGO</t>
  </si>
  <si>
    <t>HGIMB001435</t>
  </si>
  <si>
    <t>MAMITHI</t>
  </si>
  <si>
    <t>HGIMB001440</t>
  </si>
  <si>
    <t>MANEY</t>
  </si>
  <si>
    <t>HGIMB001452</t>
  </si>
  <si>
    <t>SAN JOSÉ ATLAN</t>
  </si>
  <si>
    <t>HGIMB001464</t>
  </si>
  <si>
    <t>TAGUI</t>
  </si>
  <si>
    <t>HGIMB001476</t>
  </si>
  <si>
    <t>TLAXCALILLA</t>
  </si>
  <si>
    <t>HGIMB001493</t>
  </si>
  <si>
    <t>IXMIQUILPAN</t>
  </si>
  <si>
    <t>HGIMB001505</t>
  </si>
  <si>
    <t>EL ALBERTO</t>
  </si>
  <si>
    <t>HGIMB001510</t>
  </si>
  <si>
    <t>CUESTA COLORADA</t>
  </si>
  <si>
    <t>HGIMB001522</t>
  </si>
  <si>
    <t>EL DEFAY</t>
  </si>
  <si>
    <t>HGIMB001534</t>
  </si>
  <si>
    <t>DEXTHI SAN JUANICO</t>
  </si>
  <si>
    <t>HGIMB001546</t>
  </si>
  <si>
    <t>DIOS PADRE</t>
  </si>
  <si>
    <t>HGIMB001551</t>
  </si>
  <si>
    <t>EL ESPIRITU</t>
  </si>
  <si>
    <t>HGIMB001563</t>
  </si>
  <si>
    <t>IGNACIO LÓPEZ RAYON</t>
  </si>
  <si>
    <t>HGIMB001575</t>
  </si>
  <si>
    <t>JULIÁN VILLAGRAN</t>
  </si>
  <si>
    <t>HGIMB001580</t>
  </si>
  <si>
    <t>LA LAGUNITA</t>
  </si>
  <si>
    <t>HGIMB001592</t>
  </si>
  <si>
    <t>MAGUEY BLANCO</t>
  </si>
  <si>
    <t>HGIMB001604</t>
  </si>
  <si>
    <t>ORIZABITA</t>
  </si>
  <si>
    <t>HGIMB001616</t>
  </si>
  <si>
    <t>PANALES</t>
  </si>
  <si>
    <t>HGIMB001621</t>
  </si>
  <si>
    <t>PUEBLO NUEVO</t>
  </si>
  <si>
    <t>HGIMB001633</t>
  </si>
  <si>
    <t>REMEDIOS</t>
  </si>
  <si>
    <t>HGIMB001645</t>
  </si>
  <si>
    <t>SAN JUANICO</t>
  </si>
  <si>
    <t>HGIMB001650</t>
  </si>
  <si>
    <t>TAXADHO</t>
  </si>
  <si>
    <t>HGIMB001662</t>
  </si>
  <si>
    <t>EL TEPHE</t>
  </si>
  <si>
    <t>HGIMB001674</t>
  </si>
  <si>
    <t>COLONIA GENERAL FELIPE ÁNGELES</t>
  </si>
  <si>
    <t>HGIMB001691</t>
  </si>
  <si>
    <t>JACALA</t>
  </si>
  <si>
    <t>HGIMB001703</t>
  </si>
  <si>
    <t>COÑECITO</t>
  </si>
  <si>
    <t>HGIMB001715</t>
  </si>
  <si>
    <t>QUETZALAPA</t>
  </si>
  <si>
    <t>HGIMB001720</t>
  </si>
  <si>
    <t>SANTO DOMINGO</t>
  </si>
  <si>
    <t>HGIMB001732</t>
  </si>
  <si>
    <t>JALTOCAN</t>
  </si>
  <si>
    <t>HGIMB001744</t>
  </si>
  <si>
    <t>SANTA MARÍA</t>
  </si>
  <si>
    <t>HGIMB001756</t>
  </si>
  <si>
    <t>LOLOTLA</t>
  </si>
  <si>
    <t>HGIMB001761</t>
  </si>
  <si>
    <t>CHALMA</t>
  </si>
  <si>
    <t>HGIMB001773</t>
  </si>
  <si>
    <t>CHANTASCO</t>
  </si>
  <si>
    <t>HGIMB001785</t>
  </si>
  <si>
    <t>CHICONCOAC</t>
  </si>
  <si>
    <t>HGIMB001790</t>
  </si>
  <si>
    <t>METEPEC</t>
  </si>
  <si>
    <t>HGIMB001802</t>
  </si>
  <si>
    <t>METZTITLAN</t>
  </si>
  <si>
    <t>HGIMB001814</t>
  </si>
  <si>
    <t>EL CARRIZAL</t>
  </si>
  <si>
    <t>HGIMB001826</t>
  </si>
  <si>
    <t>ITZTAZACUALA</t>
  </si>
  <si>
    <t>HGIMB001831</t>
  </si>
  <si>
    <t>LA MESA GRANDE</t>
  </si>
  <si>
    <t>HGIMB001843</t>
  </si>
  <si>
    <t>EL PEDREGAL DE ZARAGOZA</t>
  </si>
  <si>
    <t>HGIMB001855</t>
  </si>
  <si>
    <t>EL PIRU TEPOZOTLAN</t>
  </si>
  <si>
    <t>HGIMB001860</t>
  </si>
  <si>
    <t>HGIMB001872</t>
  </si>
  <si>
    <t>SANTA MONICA AUTEMPA</t>
  </si>
  <si>
    <t>HGIMB001884</t>
  </si>
  <si>
    <t>TLAXCO</t>
  </si>
  <si>
    <t>HGIMB001896</t>
  </si>
  <si>
    <t>MINERAL DEL CHICO</t>
  </si>
  <si>
    <t>HGIMB001901</t>
  </si>
  <si>
    <t>CAPULA</t>
  </si>
  <si>
    <t>HGIMB001913</t>
  </si>
  <si>
    <t>CARBONERAS</t>
  </si>
  <si>
    <t>HGIMB001925</t>
  </si>
  <si>
    <t>ESTANZUELA</t>
  </si>
  <si>
    <t>HGIMB001930</t>
  </si>
  <si>
    <t>SAN SEBASTIAN CAPULINES</t>
  </si>
  <si>
    <t>HGIMB001942</t>
  </si>
  <si>
    <t>LA MISION</t>
  </si>
  <si>
    <t>HGIMB001954</t>
  </si>
  <si>
    <t>JACALILLA</t>
  </si>
  <si>
    <t>HGIMB001966</t>
  </si>
  <si>
    <t>CENTRO DE SALUD TAXHUADA</t>
  </si>
  <si>
    <t>HGIMB001971</t>
  </si>
  <si>
    <t>CAÑADA</t>
  </si>
  <si>
    <t>HGIMB001983</t>
  </si>
  <si>
    <t>JAGUEY BLANCO</t>
  </si>
  <si>
    <t>HGIMB001995</t>
  </si>
  <si>
    <t>MOTOBATHA</t>
  </si>
  <si>
    <t>HGIMB002000</t>
  </si>
  <si>
    <t>COLONIA PALMILLAS</t>
  </si>
  <si>
    <t>HGIMB002012</t>
  </si>
  <si>
    <t>COLONIA TEÑHE</t>
  </si>
  <si>
    <t>HGIMB002024</t>
  </si>
  <si>
    <t>COLONIA VERACRUZ</t>
  </si>
  <si>
    <t>HGIMB002041</t>
  </si>
  <si>
    <t>MOLANGO</t>
  </si>
  <si>
    <t>HGIMB002053</t>
  </si>
  <si>
    <t>ACAYUCA</t>
  </si>
  <si>
    <t>HGIMB002065</t>
  </si>
  <si>
    <t>IXCUICUILA</t>
  </si>
  <si>
    <t>HGIMB002070</t>
  </si>
  <si>
    <t>SAN ANTONIO</t>
  </si>
  <si>
    <t>HGIMB002082</t>
  </si>
  <si>
    <t>NICOLÁS FLORES</t>
  </si>
  <si>
    <t>HGIMB002094</t>
  </si>
  <si>
    <t>EL BOCUA</t>
  </si>
  <si>
    <t>HGIMB002106</t>
  </si>
  <si>
    <t>ITATLAXCO</t>
  </si>
  <si>
    <t>HGIMB002111</t>
  </si>
  <si>
    <t>TAXHAY</t>
  </si>
  <si>
    <t>HGIMB002123</t>
  </si>
  <si>
    <t>NOPALA</t>
  </si>
  <si>
    <t>HGIMB002135</t>
  </si>
  <si>
    <t>BATHA</t>
  </si>
  <si>
    <t>HGIMB002140</t>
  </si>
  <si>
    <t>JAGUEY</t>
  </si>
  <si>
    <t>HGIMB002152</t>
  </si>
  <si>
    <t>S. SEBASTIAN TENOCH</t>
  </si>
  <si>
    <t>HGIMB002164</t>
  </si>
  <si>
    <t>SAN SEBASTIAN JUÁREZ</t>
  </si>
  <si>
    <t>HGIMB002176</t>
  </si>
  <si>
    <t>OMITLAN</t>
  </si>
  <si>
    <t>HGIMB002181</t>
  </si>
  <si>
    <t>SAN ANTONIO EL PASO</t>
  </si>
  <si>
    <t>HGIMB002193</t>
  </si>
  <si>
    <t>SAN FELIPE ORIZATLAN</t>
  </si>
  <si>
    <t>HGIMB002205</t>
  </si>
  <si>
    <t>AHUATITLA</t>
  </si>
  <si>
    <t>HGIMB002210</t>
  </si>
  <si>
    <t>NEXPA</t>
  </si>
  <si>
    <t>HGIMB002222</t>
  </si>
  <si>
    <t>LAS PIEDRAS MICROPOLIS ECOLOGICA</t>
  </si>
  <si>
    <t>HGIMB002234</t>
  </si>
  <si>
    <t>TALOL</t>
  </si>
  <si>
    <t>HGIMB002246</t>
  </si>
  <si>
    <t>HGIMB002251</t>
  </si>
  <si>
    <t>LOS HUMOS</t>
  </si>
  <si>
    <t>HGIMB002263</t>
  </si>
  <si>
    <t>JILIAPAN</t>
  </si>
  <si>
    <t>HGIMB002275</t>
  </si>
  <si>
    <t>POTRERILLOS</t>
  </si>
  <si>
    <t>HGIMB002280</t>
  </si>
  <si>
    <t>SANTA MARÍA MIRAFLORES</t>
  </si>
  <si>
    <t>HGIMB002292</t>
  </si>
  <si>
    <t>CENTRO DE SALUD PIRACANTOS</t>
  </si>
  <si>
    <t>HGIMB002316</t>
  </si>
  <si>
    <t>COLONIA AQUILES SERDÁN</t>
  </si>
  <si>
    <t>HGIMB002321</t>
  </si>
  <si>
    <t>COLONIA BUENOS AIRES</t>
  </si>
  <si>
    <t>HGIMB002333</t>
  </si>
  <si>
    <t>COLONIA CUAUHTÉMOC</t>
  </si>
  <si>
    <t>HGIMB002345</t>
  </si>
  <si>
    <t>COLONIA ROJO GÓMEZ</t>
  </si>
  <si>
    <t>HGIMB002350</t>
  </si>
  <si>
    <t>LA ALCANTARILLA</t>
  </si>
  <si>
    <t>HGIMB002362</t>
  </si>
  <si>
    <t>COLONIA EL ARBOLITO</t>
  </si>
  <si>
    <t>HGIMB002374</t>
  </si>
  <si>
    <t>COLONIA CUBITOS</t>
  </si>
  <si>
    <t>HGIMB002386</t>
  </si>
  <si>
    <t>COLONIA LA RAZA</t>
  </si>
  <si>
    <t>HGIMB002391</t>
  </si>
  <si>
    <t>ABRAHAM KANAN HUEBE</t>
  </si>
  <si>
    <t>HGIMB002403</t>
  </si>
  <si>
    <t>PACHUCA (DR. JESÚS DEL ROSAL)</t>
  </si>
  <si>
    <t>HGIMB002415</t>
  </si>
  <si>
    <t>SAN MIGUEL EL CEREZO EL CEREZO</t>
  </si>
  <si>
    <t>HGIMB002420</t>
  </si>
  <si>
    <t>SANTIAGO TLAPACOYA</t>
  </si>
  <si>
    <t>HGIMB002432</t>
  </si>
  <si>
    <t>PISAFLORES</t>
  </si>
  <si>
    <t>HGIMB002444</t>
  </si>
  <si>
    <t>GARGANTILLA</t>
  </si>
  <si>
    <t>HGIMB002456</t>
  </si>
  <si>
    <t>GUAYABOS</t>
  </si>
  <si>
    <t>HGIMB002461</t>
  </si>
  <si>
    <t>LA PEÑA</t>
  </si>
  <si>
    <t>HGIMB002473</t>
  </si>
  <si>
    <t>PROGRESO</t>
  </si>
  <si>
    <t>HGIMB002485</t>
  </si>
  <si>
    <t>XOCHITLAN</t>
  </si>
  <si>
    <t>HGIMB002490</t>
  </si>
  <si>
    <t>PACHUQUILLA</t>
  </si>
  <si>
    <t>HGIMB002502</t>
  </si>
  <si>
    <t>LA PROVIDENCIA</t>
  </si>
  <si>
    <t>HGIMB002514</t>
  </si>
  <si>
    <t>SAN AGUSTÍN TLAXIACA</t>
  </si>
  <si>
    <t>HGIMB002526</t>
  </si>
  <si>
    <t>IXCUINQUITLAPILCO</t>
  </si>
  <si>
    <t>HGIMB002531</t>
  </si>
  <si>
    <t>PUERTO MÉXICO</t>
  </si>
  <si>
    <t>HGIMB002543</t>
  </si>
  <si>
    <t>SAN JUAN SOLIS</t>
  </si>
  <si>
    <t>HGIMB002555</t>
  </si>
  <si>
    <t>SAN JUAN TILCUAUTLA</t>
  </si>
  <si>
    <t>HGIMB002560</t>
  </si>
  <si>
    <t>SAN MIGUEL TORNACUXTLA</t>
  </si>
  <si>
    <t>HGIMB002584</t>
  </si>
  <si>
    <t>SAN ANDRÉS</t>
  </si>
  <si>
    <t>HGIMB002596</t>
  </si>
  <si>
    <t>HGIMB002601</t>
  </si>
  <si>
    <t>SANTA CRUZ</t>
  </si>
  <si>
    <t>HGIMB002613</t>
  </si>
  <si>
    <t>SANTIAGO</t>
  </si>
  <si>
    <t>HGIMB002625</t>
  </si>
  <si>
    <t>CAÑADA GRANDE</t>
  </si>
  <si>
    <t>HGIMB002630</t>
  </si>
  <si>
    <t>DEXTHO DE VICTORIA</t>
  </si>
  <si>
    <t>HGIMB002642</t>
  </si>
  <si>
    <t>PACHECO DE ALLENDE</t>
  </si>
  <si>
    <t>HGIMB002654</t>
  </si>
  <si>
    <t>SAN ANTONIO ZARAGOZA</t>
  </si>
  <si>
    <t>HGIMB002666</t>
  </si>
  <si>
    <t>SAN MIGUEL ACAMBAY</t>
  </si>
  <si>
    <t>HGIMB002671</t>
  </si>
  <si>
    <t>SANTA MARÍA AMAJAC</t>
  </si>
  <si>
    <t>HGIMB002683</t>
  </si>
  <si>
    <t>TEOFANI</t>
  </si>
  <si>
    <t>HGIMB002695</t>
  </si>
  <si>
    <t>CAXUXI</t>
  </si>
  <si>
    <t>HGIMB002700</t>
  </si>
  <si>
    <t>EL PUERTO LÁZARO CÁRDENAS</t>
  </si>
  <si>
    <t>HGIMB002712</t>
  </si>
  <si>
    <t>SANTIAGO DE ANAYA</t>
  </si>
  <si>
    <t>HGIMB002724</t>
  </si>
  <si>
    <t>CERRITOS</t>
  </si>
  <si>
    <t>HGIMB002736</t>
  </si>
  <si>
    <t>EL ENCINO</t>
  </si>
  <si>
    <t>HGIMB002741</t>
  </si>
  <si>
    <t>GUERRERO</t>
  </si>
  <si>
    <t>HGIMB002753</t>
  </si>
  <si>
    <t>MEZQUITAL</t>
  </si>
  <si>
    <t>HGIMB002765</t>
  </si>
  <si>
    <t>PATRIA NUEVA</t>
  </si>
  <si>
    <t>HGIMB002770</t>
  </si>
  <si>
    <t>HGIMB002782</t>
  </si>
  <si>
    <t>YOLOTEPEC</t>
  </si>
  <si>
    <t>HGIMB002794</t>
  </si>
  <si>
    <t>SANTIAGO TULANTEPEC DE LUGO GUERRERO</t>
  </si>
  <si>
    <t>HGIMB002806</t>
  </si>
  <si>
    <t>EL PEDREGAL DE SAN JOSÉ</t>
  </si>
  <si>
    <t>HGIMB002811</t>
  </si>
  <si>
    <t>SINGUILUCAN</t>
  </si>
  <si>
    <t>HGIMB002823</t>
  </si>
  <si>
    <t>MATIAS RODRÍGUEZ</t>
  </si>
  <si>
    <t>HGIMB002835</t>
  </si>
  <si>
    <t>PLUTARCO ELIAS CALLES</t>
  </si>
  <si>
    <t>HGIMB002840</t>
  </si>
  <si>
    <t>TASQUILLO</t>
  </si>
  <si>
    <t>HGIMB002852</t>
  </si>
  <si>
    <t>CANDELARIA</t>
  </si>
  <si>
    <t>HGIMB002864</t>
  </si>
  <si>
    <t>DANGHU</t>
  </si>
  <si>
    <t>HGIMB002876</t>
  </si>
  <si>
    <t>TECOZAUTLA</t>
  </si>
  <si>
    <t>HGIMB002881</t>
  </si>
  <si>
    <t>LA MESILLA</t>
  </si>
  <si>
    <t>HGIMB002893</t>
  </si>
  <si>
    <t>EL SALTO</t>
  </si>
  <si>
    <t>HGIMB002905</t>
  </si>
  <si>
    <t>HGIMB002910</t>
  </si>
  <si>
    <t>HGIMB002922</t>
  </si>
  <si>
    <t>SAN JOAQUÍN</t>
  </si>
  <si>
    <t>HGIMB002934</t>
  </si>
  <si>
    <t>SAN MIGUEL CALTEPANTLA</t>
  </si>
  <si>
    <t>HGIMB002946</t>
  </si>
  <si>
    <t>UXDEJHE</t>
  </si>
  <si>
    <t>HGIMB002951</t>
  </si>
  <si>
    <t>TENANGO DE DORIA</t>
  </si>
  <si>
    <t>HGIMB002963</t>
  </si>
  <si>
    <t>EL BOPO</t>
  </si>
  <si>
    <t>HGIMB002975</t>
  </si>
  <si>
    <t>SAN PABLO EL GRANDE</t>
  </si>
  <si>
    <t>HGIMB002980</t>
  </si>
  <si>
    <t>SANTA MARÍA TEMAXCALAPA</t>
  </si>
  <si>
    <t>HGIMB002992</t>
  </si>
  <si>
    <t>LOS CIDES</t>
  </si>
  <si>
    <t>HGIMB003004</t>
  </si>
  <si>
    <t>IROLO</t>
  </si>
  <si>
    <t>HGIMB003016</t>
  </si>
  <si>
    <t>SAN MIGUEL ALLENDE</t>
  </si>
  <si>
    <t>HGIMB003021</t>
  </si>
  <si>
    <t>TULTENGO</t>
  </si>
  <si>
    <t>HGIMB003033</t>
  </si>
  <si>
    <t>TEPEHUACAN DE GUERRERO</t>
  </si>
  <si>
    <t>HGIMB003045</t>
  </si>
  <si>
    <t>ACUIMANTLA</t>
  </si>
  <si>
    <t>HGIMB003050</t>
  </si>
  <si>
    <t>AMOLA DE OCAMPO</t>
  </si>
  <si>
    <t>HGIMB003062</t>
  </si>
  <si>
    <t>AQUILASTEC</t>
  </si>
  <si>
    <t>HGIMB003074</t>
  </si>
  <si>
    <t>SAN MIGUEL AYOTEMPA</t>
  </si>
  <si>
    <t>HGIMB003086</t>
  </si>
  <si>
    <t>CUAZAHUATL</t>
  </si>
  <si>
    <t>HGIMB003091</t>
  </si>
  <si>
    <t>PETLAPIXCA</t>
  </si>
  <si>
    <t>HGIMB003103</t>
  </si>
  <si>
    <t>LA REFORMA</t>
  </si>
  <si>
    <t>HGIMB003115</t>
  </si>
  <si>
    <t>TAMALA</t>
  </si>
  <si>
    <t>HGIMB003120</t>
  </si>
  <si>
    <t>TEXCAPA DE GUERRERO</t>
  </si>
  <si>
    <t>HGIMB003132</t>
  </si>
  <si>
    <t>XILITLA</t>
  </si>
  <si>
    <t>HGIMB003144</t>
  </si>
  <si>
    <t>ZACUALTIPANITO</t>
  </si>
  <si>
    <t>HGIMB003156</t>
  </si>
  <si>
    <t>TLAXINACALPAN TEPEJI DE OCAMPO</t>
  </si>
  <si>
    <t>HGIMB003161</t>
  </si>
  <si>
    <t>MELCHOR OCAMPO EL SALTO</t>
  </si>
  <si>
    <t>HGIMB003173</t>
  </si>
  <si>
    <t>SAN IGNACIO NOPALA</t>
  </si>
  <si>
    <t>HGIMB003185</t>
  </si>
  <si>
    <t>SAN ILDEFONSO</t>
  </si>
  <si>
    <t>HGIMB003190</t>
  </si>
  <si>
    <t>SANTA MARÍA QUELITES</t>
  </si>
  <si>
    <t>HGIMB003202</t>
  </si>
  <si>
    <t>SANTIAGO TLAPANALOYA</t>
  </si>
  <si>
    <t>HGIMB003214</t>
  </si>
  <si>
    <t>TEPETITLAN</t>
  </si>
  <si>
    <t>HGIMB003226</t>
  </si>
  <si>
    <t>GENERAL PEDRO MARÍA ANAYA</t>
  </si>
  <si>
    <t>HGIMB003231</t>
  </si>
  <si>
    <t>JOSÉ MARÍA PINO SUÁREZ</t>
  </si>
  <si>
    <t>HGIMB003243</t>
  </si>
  <si>
    <t>SAN PEDRO NEXTLALPAN</t>
  </si>
  <si>
    <t>HGIMB003255</t>
  </si>
  <si>
    <t>TETEPANGO</t>
  </si>
  <si>
    <t>HGIMB003260</t>
  </si>
  <si>
    <t>ULAPA DE MELCHOR OCAMPO</t>
  </si>
  <si>
    <t>HGIMB003296</t>
  </si>
  <si>
    <t>TEZONTEPEC</t>
  </si>
  <si>
    <t>HGIMB003284</t>
  </si>
  <si>
    <t>BENITO JUÁREZ</t>
  </si>
  <si>
    <t>HGIMB003272</t>
  </si>
  <si>
    <t>HGIMB003301</t>
  </si>
  <si>
    <t>SANTIAGO ACAYUTLAN</t>
  </si>
  <si>
    <t>HGIMB003313</t>
  </si>
  <si>
    <t>ATENGO</t>
  </si>
  <si>
    <t>HGIMB003325</t>
  </si>
  <si>
    <t>SANTA MARÍA BATHA</t>
  </si>
  <si>
    <t>HGIMB003330</t>
  </si>
  <si>
    <t>TENANGO</t>
  </si>
  <si>
    <t>HGIMB003342</t>
  </si>
  <si>
    <t>TIANGUISTENGO</t>
  </si>
  <si>
    <t>HGIMB003354</t>
  </si>
  <si>
    <t>ATECOXCO</t>
  </si>
  <si>
    <t>HGIMB003366</t>
  </si>
  <si>
    <t>COAMELCO</t>
  </si>
  <si>
    <t>HGIMB003371</t>
  </si>
  <si>
    <t>TEXACAL</t>
  </si>
  <si>
    <t>HGIMB003383</t>
  </si>
  <si>
    <t>XOCHIMILCO</t>
  </si>
  <si>
    <t>HGIMB003395</t>
  </si>
  <si>
    <t>TIZAYUCA</t>
  </si>
  <si>
    <t>HGIMB003400</t>
  </si>
  <si>
    <t>HUITZILA</t>
  </si>
  <si>
    <t>HGIMB003412</t>
  </si>
  <si>
    <t>EL CID</t>
  </si>
  <si>
    <t>HGIMB003424</t>
  </si>
  <si>
    <t>TEPOJACO</t>
  </si>
  <si>
    <t>HGIMB003436</t>
  </si>
  <si>
    <t>LAS PLAZAS</t>
  </si>
  <si>
    <t>HGIMB003441</t>
  </si>
  <si>
    <t>TLAHUELILPAN</t>
  </si>
  <si>
    <t>HGIMB003453</t>
  </si>
  <si>
    <t>MUNITEPEC DE MADERO</t>
  </si>
  <si>
    <t>HGIMB003465</t>
  </si>
  <si>
    <t>HGIMB003470</t>
  </si>
  <si>
    <t>TLAHUILTEPA</t>
  </si>
  <si>
    <t>HGIMB003482</t>
  </si>
  <si>
    <t>AGUA DEL CUERVO</t>
  </si>
  <si>
    <t>HGIMB003494</t>
  </si>
  <si>
    <t>CERRO DEL AGUILA</t>
  </si>
  <si>
    <t>HGIMB003506</t>
  </si>
  <si>
    <t>SAN ANDRÉS MIRAFLORES</t>
  </si>
  <si>
    <t>HGIMB003511</t>
  </si>
  <si>
    <t>XILOCUATITLA EL PUERTO DE XILOCUATITLA</t>
  </si>
  <si>
    <t>HGIMB003523</t>
  </si>
  <si>
    <t>TLANALAPA</t>
  </si>
  <si>
    <t>HGIMB003535</t>
  </si>
  <si>
    <t>CHICONCUAC</t>
  </si>
  <si>
    <t>HGIMB003540</t>
  </si>
  <si>
    <t>TLANCHINOL</t>
  </si>
  <si>
    <t>HGIMB003552</t>
  </si>
  <si>
    <t>ACAHUASCO</t>
  </si>
  <si>
    <t>HGIMB003564</t>
  </si>
  <si>
    <t>ACATIPA</t>
  </si>
  <si>
    <t>HGIMB003576</t>
  </si>
  <si>
    <t>CHICHATLA</t>
  </si>
  <si>
    <t>HGIMB003581</t>
  </si>
  <si>
    <t>CHIPOCO</t>
  </si>
  <si>
    <t>HGIMB003593</t>
  </si>
  <si>
    <t>PUEBLO HIDALGO</t>
  </si>
  <si>
    <t>HGIMB003605</t>
  </si>
  <si>
    <t>HUITEPEC</t>
  </si>
  <si>
    <t>HGIMB003610</t>
  </si>
  <si>
    <t>JALPA</t>
  </si>
  <si>
    <t>HGIMB003622</t>
  </si>
  <si>
    <t>OLOTLA</t>
  </si>
  <si>
    <t>HGIMB003634</t>
  </si>
  <si>
    <t>PILCUATLA</t>
  </si>
  <si>
    <t>HGIMB003646</t>
  </si>
  <si>
    <t>SANTA LUCIA</t>
  </si>
  <si>
    <t>HGIMB003651</t>
  </si>
  <si>
    <t>SANTA MARÍA CATZOTIPAN SANTA MARÍA TEPETZINTLA</t>
  </si>
  <si>
    <t>HGIMB003663</t>
  </si>
  <si>
    <t>TEMANGO</t>
  </si>
  <si>
    <t>HGIMB003675</t>
  </si>
  <si>
    <t>TLAXCOAPAN</t>
  </si>
  <si>
    <t>HGIMB003680</t>
  </si>
  <si>
    <t>DOXEY</t>
  </si>
  <si>
    <t>HGIMB003692</t>
  </si>
  <si>
    <t>TELTIPAN DE JUÁREZ</t>
  </si>
  <si>
    <t>HGIMB003704</t>
  </si>
  <si>
    <t>TOLCAYUCA</t>
  </si>
  <si>
    <t>HGIMB003716</t>
  </si>
  <si>
    <t>TULA DE ALLENDE</t>
  </si>
  <si>
    <t>HGIMB003721</t>
  </si>
  <si>
    <t>XITEJE DE ZAPATA</t>
  </si>
  <si>
    <t>HGIMB003733</t>
  </si>
  <si>
    <t>HÉROES CARRANZA</t>
  </si>
  <si>
    <t>HGIMB003745</t>
  </si>
  <si>
    <t>EL LLANO PRIMERA SECCIÓN</t>
  </si>
  <si>
    <t>HGIMB003750</t>
  </si>
  <si>
    <t>MICHIMALOYA</t>
  </si>
  <si>
    <t>HGIMB003762</t>
  </si>
  <si>
    <t>BOMINTZHA</t>
  </si>
  <si>
    <t>HGIMB003774</t>
  </si>
  <si>
    <t>XITHEJE DE REFORMA</t>
  </si>
  <si>
    <t>HGIMB003786</t>
  </si>
  <si>
    <t>SAN ANDRÉS TULTEPEC</t>
  </si>
  <si>
    <t>HGIMB003791</t>
  </si>
  <si>
    <t>SAN MIGUEL DE LAS PIEDRAS PRIMERA SECCIÓN</t>
  </si>
  <si>
    <t>HGIMB003803</t>
  </si>
  <si>
    <t>SAN MIGUEL VINDHO</t>
  </si>
  <si>
    <t>HGIMB003815</t>
  </si>
  <si>
    <t>SAN PEDRITO ALPUYECA</t>
  </si>
  <si>
    <t>HGIMB003820</t>
  </si>
  <si>
    <t>SANTA ANA AHUEHUEPAN</t>
  </si>
  <si>
    <t>HGIMB003832</t>
  </si>
  <si>
    <t>XOCHITLAN DE LAS FLORES</t>
  </si>
  <si>
    <t>HGIMB003844</t>
  </si>
  <si>
    <t>TULANCINGO</t>
  </si>
  <si>
    <t>HGIMB003856</t>
  </si>
  <si>
    <t>HUAJOMULCO</t>
  </si>
  <si>
    <t>HGIMB003861</t>
  </si>
  <si>
    <t>SANTA ANA HUEYTLALPAN</t>
  </si>
  <si>
    <t>HGIMB003873</t>
  </si>
  <si>
    <t>SANTA MARÍA ASUNCIÓN</t>
  </si>
  <si>
    <t>HGIMB003885</t>
  </si>
  <si>
    <t>JAVIER ROJO GÓMEZ</t>
  </si>
  <si>
    <t>HGIMB003890</t>
  </si>
  <si>
    <t>EJIDO EL PARAÍSO</t>
  </si>
  <si>
    <t>HGIMB003902</t>
  </si>
  <si>
    <t>ATLALCO</t>
  </si>
  <si>
    <t>HGIMB003914</t>
  </si>
  <si>
    <t>CHIAPA</t>
  </si>
  <si>
    <t>HGIMB003926</t>
  </si>
  <si>
    <t>IXTACZOQUICO</t>
  </si>
  <si>
    <t>HGIMB003931</t>
  </si>
  <si>
    <t>OHUATIPA</t>
  </si>
  <si>
    <t>HGIMB003943</t>
  </si>
  <si>
    <t>PACHIQUITLA</t>
  </si>
  <si>
    <t>HGIMB003955</t>
  </si>
  <si>
    <t>XOCHICOATLAN</t>
  </si>
  <si>
    <t>HGIMB003960</t>
  </si>
  <si>
    <t>TLAXCOYA</t>
  </si>
  <si>
    <t>HGIMB003972</t>
  </si>
  <si>
    <t>YAHUALICA</t>
  </si>
  <si>
    <t>HGIMB003984</t>
  </si>
  <si>
    <t>EL ARENAL</t>
  </si>
  <si>
    <t>HGIMB003996</t>
  </si>
  <si>
    <t>HGIMB004001</t>
  </si>
  <si>
    <t>OXELOCO</t>
  </si>
  <si>
    <t>HGIMB004013</t>
  </si>
  <si>
    <t>TETLA</t>
  </si>
  <si>
    <t>HGIMB004025</t>
  </si>
  <si>
    <t>TLALCHIYAHUALICA</t>
  </si>
  <si>
    <t>HGIMB004030</t>
  </si>
  <si>
    <t>XOCHITL</t>
  </si>
  <si>
    <t>HGIMB004042</t>
  </si>
  <si>
    <t>ZACUALTIPAN</t>
  </si>
  <si>
    <t>HGIMB004054</t>
  </si>
  <si>
    <t>COATLILA</t>
  </si>
  <si>
    <t>HGIMB004066</t>
  </si>
  <si>
    <t>JALAPA</t>
  </si>
  <si>
    <t>HGIMB004071</t>
  </si>
  <si>
    <t>HGIMB004083</t>
  </si>
  <si>
    <t>ZEMPOALA</t>
  </si>
  <si>
    <t>HGIMB004095</t>
  </si>
  <si>
    <t>SAN GABRIEL AZTECA</t>
  </si>
  <si>
    <t>HGIMB004100</t>
  </si>
  <si>
    <t>SANTO TOMÁS</t>
  </si>
  <si>
    <t>HGIMB004112</t>
  </si>
  <si>
    <t>ZIMAPAN</t>
  </si>
  <si>
    <t>HGIMB004124</t>
  </si>
  <si>
    <t>AGUAS BLANCAS</t>
  </si>
  <si>
    <t>HGIMB004136</t>
  </si>
  <si>
    <t>EL CERROTE</t>
  </si>
  <si>
    <t>HGIMB004141</t>
  </si>
  <si>
    <t>LA ENCARNACIÓN</t>
  </si>
  <si>
    <t>HGIMB004153</t>
  </si>
  <si>
    <t>FRANCISCO I MADERO GUADALUPE</t>
  </si>
  <si>
    <t>HGIMB004165</t>
  </si>
  <si>
    <t>LÁZARO CÁRDENAS REMEDIOS</t>
  </si>
  <si>
    <t>HGIMB004170</t>
  </si>
  <si>
    <t>PUERTO JUÁREZ</t>
  </si>
  <si>
    <t>HGIMB004182</t>
  </si>
  <si>
    <t>CAÑADA CHICA AVIACION</t>
  </si>
  <si>
    <t>HGIMB004194</t>
  </si>
  <si>
    <t>HGIMB004206</t>
  </si>
  <si>
    <t>TABLON</t>
  </si>
  <si>
    <t>HGIMB004211</t>
  </si>
  <si>
    <t>ITZOACAL</t>
  </si>
  <si>
    <t>HGIMB004223</t>
  </si>
  <si>
    <t>TEPANTITLA</t>
  </si>
  <si>
    <t>HGIMB004235</t>
  </si>
  <si>
    <t>ZIMAPANTONGO</t>
  </si>
  <si>
    <t>HGIMB004240</t>
  </si>
  <si>
    <t>BETHÍ</t>
  </si>
  <si>
    <t>HGIMB004252</t>
  </si>
  <si>
    <t>RANCHO VIEJO</t>
  </si>
  <si>
    <t>HGIMB004264</t>
  </si>
  <si>
    <t>SANTA MARÍA MATILDE</t>
  </si>
  <si>
    <t>HGIMB004276</t>
  </si>
  <si>
    <t>DOS CARLOS PUEBLO NUEVO</t>
  </si>
  <si>
    <t>HGIMB004281</t>
  </si>
  <si>
    <t>COL. ÁVILA CAMACHO</t>
  </si>
  <si>
    <t>HGIMB004293</t>
  </si>
  <si>
    <t>EL SAUCILLO</t>
  </si>
  <si>
    <t>HGIMB004305</t>
  </si>
  <si>
    <t>POXINDEJE DE MORELOS</t>
  </si>
  <si>
    <t>HGIMB004310</t>
  </si>
  <si>
    <t>MUNTZI</t>
  </si>
  <si>
    <t>HGIMB004322</t>
  </si>
  <si>
    <t>HUITEL</t>
  </si>
  <si>
    <t>HGIMB004334</t>
  </si>
  <si>
    <t>PRESAS</t>
  </si>
  <si>
    <t>HGIMB004346</t>
  </si>
  <si>
    <t>MANGAS</t>
  </si>
  <si>
    <t>HGIMB004351</t>
  </si>
  <si>
    <t>SAN GABRIEL</t>
  </si>
  <si>
    <t>HGIMB004363</t>
  </si>
  <si>
    <t>SAN FRANCISCO BOJAY</t>
  </si>
  <si>
    <t>HGIMB004375</t>
  </si>
  <si>
    <t>SAN MARCOS</t>
  </si>
  <si>
    <t>HGIMB004380</t>
  </si>
  <si>
    <t>COLONIA ITURBE</t>
  </si>
  <si>
    <t>HGIMB004392</t>
  </si>
  <si>
    <t>COLONIA EL MONTECILLO</t>
  </si>
  <si>
    <t>HGIMB004404</t>
  </si>
  <si>
    <t>NICOLÁS BRAVO</t>
  </si>
  <si>
    <t>HGIMB004416</t>
  </si>
  <si>
    <t>SAN PEDRO HUAQUILPAN</t>
  </si>
  <si>
    <t>HGIMB004421</t>
  </si>
  <si>
    <t>VICENTE GUERRERO</t>
  </si>
  <si>
    <t>HGIMB004433</t>
  </si>
  <si>
    <t>EL JIADI</t>
  </si>
  <si>
    <t>HGIMB004445</t>
  </si>
  <si>
    <t>EL NITH</t>
  </si>
  <si>
    <t>HGIMB004450</t>
  </si>
  <si>
    <t>ACHICHILCO</t>
  </si>
  <si>
    <t>HGIMB004462</t>
  </si>
  <si>
    <t>PUEBLO NUEVO JASSO</t>
  </si>
  <si>
    <t>HGIMB004474</t>
  </si>
  <si>
    <t>GUADALUPE</t>
  </si>
  <si>
    <t>HGIMB004486</t>
  </si>
  <si>
    <t>COLONIA CERRO DE LA CRUZ</t>
  </si>
  <si>
    <t>HGIMB004491</t>
  </si>
  <si>
    <t>LA CRUZ</t>
  </si>
  <si>
    <t>HGIMB004503</t>
  </si>
  <si>
    <t>EL TABLON</t>
  </si>
  <si>
    <t>HGIMB004515</t>
  </si>
  <si>
    <t>HGIMB004520</t>
  </si>
  <si>
    <t>CENTRO DE SALUD DE MIXQUIAHUALA</t>
  </si>
  <si>
    <t>HGIMB004532</t>
  </si>
  <si>
    <t>UNIDAD MÉDICA DE MOLANGO</t>
  </si>
  <si>
    <t>HGIMB004544</t>
  </si>
  <si>
    <t>CENTRO DE SALUD CHICHICAXTLA</t>
  </si>
  <si>
    <t>HGIMB004556</t>
  </si>
  <si>
    <t>CENTRO DE SALUD HUEJUTLA</t>
  </si>
  <si>
    <t>HGIMB004585</t>
  </si>
  <si>
    <t>CENTRO DE SALUD SANTA MARÍA LA CALERA</t>
  </si>
  <si>
    <t>HGIMB004590</t>
  </si>
  <si>
    <t>CENTRO DE SALUD SANTA MARÍA AMAJAC</t>
  </si>
  <si>
    <t>HGIMB004602</t>
  </si>
  <si>
    <t>GENERAL FELIPE ANGELES LOS ANGELES</t>
  </si>
  <si>
    <t>HGIMB004614</t>
  </si>
  <si>
    <t>CENTRO DE SALUD XUCHITLAN</t>
  </si>
  <si>
    <t>HGIMB004626</t>
  </si>
  <si>
    <t>CENTRO DE SALUD SAN NICOLÁS TECOMATLÁN</t>
  </si>
  <si>
    <t>HGIMB004631</t>
  </si>
  <si>
    <t>CENTRO DE SALUD MINERAL DEL MONTE</t>
  </si>
  <si>
    <t>HGIMB004643</t>
  </si>
  <si>
    <t>CENTRO DE SALUD JAGÜEY DE TELLEZ "ESTACIÓN TELLEZ"</t>
  </si>
  <si>
    <t>HGIMB004655</t>
  </si>
  <si>
    <t>CENTRO DE SALUD BOMANXOTHA</t>
  </si>
  <si>
    <t>HGIMB004660</t>
  </si>
  <si>
    <t>PUERTO DE NARANJOS</t>
  </si>
  <si>
    <t>HGIMB004672</t>
  </si>
  <si>
    <t>CENTRO DE SALUD RURAL HUIXMÍ</t>
  </si>
  <si>
    <t>HGIMB004684</t>
  </si>
  <si>
    <t>HGIMB004696</t>
  </si>
  <si>
    <t>TEZOQUIPA</t>
  </si>
  <si>
    <t>HGIMB004701</t>
  </si>
  <si>
    <t>AJACUBA</t>
  </si>
  <si>
    <t>HGIMB004713</t>
  </si>
  <si>
    <t>CENTRO DE SALUD RURAL-1 ATOTOMOC</t>
  </si>
  <si>
    <t>HGIMB004725</t>
  </si>
  <si>
    <t>CENTRO DE SALUD URBANO 2 PARQUE DE POBLAMIENTO</t>
  </si>
  <si>
    <t>HGIMB004730</t>
  </si>
  <si>
    <t>CENTRO DE SALUD RURAL 01 IXTLAHUAC</t>
  </si>
  <si>
    <t>HGIMB004742</t>
  </si>
  <si>
    <t>CENTRO DE SALUD SAN BARTOLO TUTOTEPEC</t>
  </si>
  <si>
    <t>HGIMB004754</t>
  </si>
  <si>
    <t>CENTRO DE SALUD TEPEAPULCO</t>
  </si>
  <si>
    <t>HGIMB004766</t>
  </si>
  <si>
    <t>CENTRO DE SALUD APAN</t>
  </si>
  <si>
    <t>HGIMB004771</t>
  </si>
  <si>
    <t>CENTRO DE SALUD LEOPOLDO SANTILLAN SOBERANES</t>
  </si>
  <si>
    <t>HGIMB004783</t>
  </si>
  <si>
    <t>CENTRO DE SALUD LUZ DEL CARMEN</t>
  </si>
  <si>
    <t>HGIMB004836</t>
  </si>
  <si>
    <t>SAN NICOLÁS COATZONTLA</t>
  </si>
  <si>
    <t>HGIMB004853</t>
  </si>
  <si>
    <t>CENTRO DE SALUD RURAL DE SAN AGUSTÍN METZQUITITLAN</t>
  </si>
  <si>
    <t>HGIMB004865</t>
  </si>
  <si>
    <t>LA LAGUNA</t>
  </si>
  <si>
    <t>HGIMB004870</t>
  </si>
  <si>
    <t>ALFAJAYUCAN</t>
  </si>
  <si>
    <t>HGIMB004882</t>
  </si>
  <si>
    <t>CSR BARRIO DENDHO</t>
  </si>
  <si>
    <t>HGIMB004894</t>
  </si>
  <si>
    <t>LA ESQUINA</t>
  </si>
  <si>
    <t>HGIMB004906</t>
  </si>
  <si>
    <t>ZAPOTLAN DE JUÁREZ</t>
  </si>
  <si>
    <t>HGIMB004911</t>
  </si>
  <si>
    <t>SAN JOSÉ</t>
  </si>
  <si>
    <t>HGIMB004935</t>
  </si>
  <si>
    <t>CAHUAZAZ DE MORELOS</t>
  </si>
  <si>
    <t>HGIMB004940</t>
  </si>
  <si>
    <t>HGIMB004964</t>
  </si>
  <si>
    <t>CS SAN LORENZO ACHIOTEPEC</t>
  </si>
  <si>
    <t>HGIMB004976</t>
  </si>
  <si>
    <t>HGIMB004981</t>
  </si>
  <si>
    <t>HGIMB004993</t>
  </si>
  <si>
    <t>AZOYATLA</t>
  </si>
  <si>
    <t>CENTRO DE SALUD SANTA TERESA</t>
  </si>
  <si>
    <t>Unidad de Salud</t>
  </si>
  <si>
    <t>FRASCOS  Recibidos</t>
  </si>
  <si>
    <t>DOSIS Recibidas</t>
  </si>
  <si>
    <t>Dosis Aplicadas Niño</t>
  </si>
  <si>
    <t>Dosis Aplicadas Adulto</t>
  </si>
  <si>
    <t>FRASCOS en existencia al final del corte</t>
  </si>
  <si>
    <t>DOSIS en existencia al final del corte</t>
  </si>
  <si>
    <t>Selecciona el Municipio</t>
  </si>
  <si>
    <t>Clues</t>
  </si>
  <si>
    <t>ACATLAN</t>
  </si>
  <si>
    <t>MUNICIPIO</t>
  </si>
  <si>
    <t>UNIDAD</t>
  </si>
  <si>
    <t>ACAXOCHITLAN</t>
  </si>
  <si>
    <t>AGUA_BLANCA_DE_ITURBIDE</t>
  </si>
  <si>
    <t>APAN</t>
  </si>
  <si>
    <t>ATOTONILCO_DE_TULA</t>
  </si>
  <si>
    <t>ATOTONILCO_EL_GRANDE</t>
  </si>
  <si>
    <t>CUAUTEPEC_DE_HINOJOSA</t>
  </si>
  <si>
    <t>EL_ARENAL</t>
  </si>
  <si>
    <t>EMILIANO_ZAPATA</t>
  </si>
  <si>
    <t>FRANCISCO_I._MADERO</t>
  </si>
  <si>
    <t>HUASCA_DE_OCAMPO</t>
  </si>
  <si>
    <t>HUEJUTLA_DE_REYES</t>
  </si>
  <si>
    <t>JACALA_DE_LEDEZMA</t>
  </si>
  <si>
    <t>JUAREZ_HIDALGO</t>
  </si>
  <si>
    <t>LA_MISION</t>
  </si>
  <si>
    <t>MINERAL_DE_LA_REFORMA</t>
  </si>
  <si>
    <t>CENTRO DE SALUD ALMOLOYA</t>
  </si>
  <si>
    <t>HGSSA018035</t>
  </si>
  <si>
    <t>MINERAL_DEL_CHICO</t>
  </si>
  <si>
    <t>MINERAL_DEL_MONTE</t>
  </si>
  <si>
    <t>MIXQUIAHUALA_DE_JUAREZ</t>
  </si>
  <si>
    <t>MOLANGO_DE_ESCAMILLA</t>
  </si>
  <si>
    <t>NICOLAS_FLORES</t>
  </si>
  <si>
    <t>NOPALA_DE_VILLAGRAN</t>
  </si>
  <si>
    <t>OMITLAN_DE_JUAREZ</t>
  </si>
  <si>
    <t>PACHUCA_DE_SOTO</t>
  </si>
  <si>
    <t>COL.DENDHO</t>
  </si>
  <si>
    <t>PACULA</t>
  </si>
  <si>
    <t>PROGRESO_DE_OBREGON</t>
  </si>
  <si>
    <t>SAN_AGUSTIN_METZQUITITLAN</t>
  </si>
  <si>
    <t>SAN_AGUSTIN_TLAXIACA</t>
  </si>
  <si>
    <t>SAN_BARTOLO_TUTOTEPEC</t>
  </si>
  <si>
    <t>SAN_FELIPE_ORIZATLAN</t>
  </si>
  <si>
    <t>SAN_SALVADOR</t>
  </si>
  <si>
    <t>SANTIAGO_DE_ANAYA</t>
  </si>
  <si>
    <t>SANTIAGO_TULANTEPEC_DE_LUGO_GUERRERO</t>
  </si>
  <si>
    <t>TENANGO_DE_DORIA</t>
  </si>
  <si>
    <t>TEPEAPULCO</t>
  </si>
  <si>
    <t>TEPEHUACAN_DE_GUERRERO</t>
  </si>
  <si>
    <t>TEPEJI_DEL_RIO_DE_OCAMPO</t>
  </si>
  <si>
    <t>TEZONTEPEC_DE_ALDAMA</t>
  </si>
  <si>
    <t>TULA_DE_ALLENDE</t>
  </si>
  <si>
    <t>TULANCINGO_DE_BRAVO</t>
  </si>
  <si>
    <t>VILLA_DE_TEZONTEPEC</t>
  </si>
  <si>
    <t>XOCHIATIPAN</t>
  </si>
  <si>
    <t>ZACUALTIPAN_DE_ANGELES</t>
  </si>
  <si>
    <t>ZAPOTLAN_DE_JUAREZ</t>
  </si>
  <si>
    <t>HGIMB004923</t>
  </si>
  <si>
    <t>HGSSA018151</t>
  </si>
  <si>
    <t>Selecciona la Unidad de Salud</t>
  </si>
  <si>
    <t>FORMATO DE CONTROL DE DOSIS RECIBIDAS, DISTRIBUIDAS Y APLICADAS POR BIOLÓGICOS 2025</t>
  </si>
  <si>
    <t>IMSS-Bienestar Servicios Publicos, Estado de Hidalgo 2025</t>
  </si>
  <si>
    <t>Oficina de Promocion y Proteccion de la Salud</t>
  </si>
  <si>
    <t>Programa de Vacunacion Universal</t>
  </si>
  <si>
    <t>Movimiento de Biologico en Unidades de Salud IMSS-Bienestar</t>
  </si>
  <si>
    <t>Selecciona mediante el Menu desplegable el Municipio y la unidad de salud.</t>
  </si>
  <si>
    <t>FRASCOS Con los que inicias del Mes anterior</t>
  </si>
  <si>
    <t>DOSIS Con los que inicias del Mes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</si>
</sst>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"/>
    <numFmt numFmtId="165" formatCode="#,###.00"/>
    <numFmt numFmtId="166" formatCode="#,###.0"/>
    <numFmt numFmtId="167" formatCode="0.0"/>
  </numFmts>
  <fonts count="4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</font>
    <font>
      <sz val="28"/>
      <color theme="1"/>
      <name val="Calibri"/>
    </font>
    <font>
      <b/>
      <sz val="48"/>
      <color theme="1"/>
      <name val="Calibri"/>
    </font>
    <font>
      <sz val="11"/>
      <name val="Calibri"/>
    </font>
    <font>
      <sz val="36"/>
      <color theme="1"/>
      <name val="Calibri"/>
    </font>
    <font>
      <b/>
      <sz val="28"/>
      <color theme="1"/>
      <name val="Calibri"/>
    </font>
    <font>
      <b/>
      <sz val="36"/>
      <color theme="1"/>
      <name val="Arial"/>
    </font>
    <font>
      <sz val="48"/>
      <color theme="1"/>
      <name val="Calibri"/>
    </font>
    <font>
      <sz val="34"/>
      <color theme="1"/>
      <name val="Arial"/>
    </font>
    <font>
      <b/>
      <sz val="34"/>
      <color theme="1"/>
      <name val="Arial"/>
    </font>
    <font>
      <b/>
      <sz val="10"/>
      <color theme="1"/>
      <name val="Arial"/>
    </font>
    <font>
      <b/>
      <sz val="28"/>
      <color theme="1"/>
      <name val="Arial"/>
    </font>
    <font>
      <b/>
      <sz val="32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12"/>
      <color theme="1"/>
      <name val="Arial"/>
    </font>
    <font>
      <sz val="16"/>
      <color theme="1"/>
      <name val="Arial"/>
    </font>
    <font>
      <b/>
      <sz val="16"/>
      <color theme="1"/>
      <name val="Consolas"/>
    </font>
    <font>
      <sz val="8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9"/>
      <color theme="1"/>
      <name val="Arial"/>
    </font>
    <font>
      <b/>
      <sz val="9"/>
      <color theme="1"/>
      <name val="Arial"/>
    </font>
    <font>
      <sz val="8"/>
      <color rgb="FF000000"/>
      <name val="Calibri"/>
    </font>
    <font>
      <sz val="11"/>
      <color theme="1"/>
      <name val="Calibri"/>
      <scheme val="minor"/>
    </font>
    <font>
      <b/>
      <sz val="16"/>
      <color theme="1"/>
      <name val="Arial"/>
    </font>
    <font>
      <b/>
      <sz val="16"/>
      <color theme="0"/>
      <name val="Arial"/>
    </font>
    <font>
      <b/>
      <sz val="14"/>
      <color theme="0"/>
      <name val="Arial"/>
    </font>
    <font>
      <sz val="10"/>
      <color rgb="FF000000"/>
      <name val="Arial"/>
    </font>
    <font>
      <u/>
      <sz val="10"/>
      <color theme="1"/>
      <name val="Arial"/>
    </font>
    <font>
      <b/>
      <sz val="8"/>
      <color theme="1"/>
      <name val="Arial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sz val="26"/>
      <color theme="1"/>
      <name val="Noto Sans"/>
      <family val="2"/>
    </font>
    <font>
      <sz val="24"/>
      <color theme="1"/>
      <name val="Noto Sans"/>
      <family val="2"/>
    </font>
    <font>
      <b/>
      <sz val="28"/>
      <color theme="0"/>
      <name val="Noto Sans"/>
      <family val="2"/>
    </font>
    <font>
      <b/>
      <sz val="36"/>
      <color theme="0"/>
      <name val="Noto Sans"/>
      <family val="2"/>
    </font>
    <font>
      <b/>
      <sz val="16"/>
      <color theme="0"/>
      <name val="Noto Sans"/>
      <family val="2"/>
    </font>
    <font>
      <sz val="16"/>
      <name val="Noto Sans"/>
      <family val="2"/>
    </font>
    <font>
      <b/>
      <sz val="20"/>
      <color theme="1"/>
      <name val="Noto Sans"/>
      <family val="2"/>
    </font>
    <font>
      <sz val="22"/>
      <name val="Noto San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6"/>
      <name val="Noto Sans"/>
      <family val="2"/>
    </font>
  </fonts>
  <fills count="23">
    <fill>
      <patternFill patternType="none"/>
    </fill>
    <fill>
      <patternFill patternType="gray125"/>
    </fill>
    <fill>
      <patternFill patternType="solid">
        <fgColor rgb="FF99CC00"/>
        <bgColor rgb="FF99CC00"/>
      </patternFill>
    </fill>
    <fill>
      <patternFill patternType="solid">
        <fgColor rgb="FFD6E3BC"/>
        <bgColor rgb="FFD6E3BC"/>
      </patternFill>
    </fill>
    <fill>
      <patternFill patternType="solid">
        <fgColor rgb="FFEEECE1"/>
        <bgColor rgb="FFEEECE1"/>
      </patternFill>
    </fill>
    <fill>
      <patternFill patternType="solid">
        <fgColor rgb="FF95B3D7"/>
        <bgColor rgb="FF95B3D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rgb="FFFFFFFF"/>
      </patternFill>
    </fill>
    <fill>
      <patternFill patternType="solid">
        <fgColor theme="1"/>
        <bgColor rgb="FFD8D8D8"/>
      </patternFill>
    </fill>
    <fill>
      <patternFill patternType="solid">
        <fgColor theme="1"/>
        <bgColor indexed="64"/>
      </patternFill>
    </fill>
    <fill>
      <patternFill patternType="solid">
        <fgColor rgb="FF006657"/>
        <bgColor indexed="64"/>
      </patternFill>
    </fill>
    <fill>
      <patternFill patternType="solid">
        <fgColor rgb="FFDDC9A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6657"/>
        <bgColor rgb="FF95B3D7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DC9A3"/>
        <bgColor rgb="FF95B3D7"/>
      </patternFill>
    </fill>
  </fills>
  <borders count="18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129"/>
  </cellStyleXfs>
  <cellXfs count="61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6" fillId="0" borderId="0" xfId="0" applyFont="1"/>
    <xf numFmtId="15" fontId="7" fillId="0" borderId="4" xfId="0" applyNumberFormat="1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6" xfId="0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5" fontId="4" fillId="0" borderId="17" xfId="0" applyNumberFormat="1" applyFont="1" applyBorder="1" applyAlignment="1">
      <alignment horizontal="center" vertical="center"/>
    </xf>
    <xf numFmtId="0" fontId="8" fillId="5" borderId="28" xfId="0" applyFont="1" applyFill="1" applyBorder="1" applyAlignment="1">
      <alignment horizontal="center" vertical="center" wrapText="1"/>
    </xf>
    <xf numFmtId="0" fontId="8" fillId="5" borderId="29" xfId="0" applyFont="1" applyFill="1" applyBorder="1" applyAlignment="1">
      <alignment horizontal="center" vertical="center" wrapText="1"/>
    </xf>
    <xf numFmtId="0" fontId="8" fillId="5" borderId="32" xfId="0" applyFont="1" applyFill="1" applyBorder="1" applyAlignment="1">
      <alignment horizontal="center" vertical="center" wrapText="1"/>
    </xf>
    <xf numFmtId="0" fontId="8" fillId="0" borderId="0" xfId="0" applyFont="1"/>
    <xf numFmtId="0" fontId="8" fillId="5" borderId="33" xfId="0" applyFont="1" applyFill="1" applyBorder="1" applyAlignment="1">
      <alignment horizontal="center" vertical="center" wrapText="1"/>
    </xf>
    <xf numFmtId="0" fontId="8" fillId="5" borderId="34" xfId="0" applyFont="1" applyFill="1" applyBorder="1" applyAlignment="1">
      <alignment horizontal="center" vertical="center" wrapText="1"/>
    </xf>
    <xf numFmtId="0" fontId="8" fillId="5" borderId="35" xfId="0" applyFont="1" applyFill="1" applyBorder="1" applyAlignment="1">
      <alignment horizontal="center" vertical="center" wrapText="1"/>
    </xf>
    <xf numFmtId="0" fontId="8" fillId="5" borderId="36" xfId="0" applyFont="1" applyFill="1" applyBorder="1" applyAlignment="1">
      <alignment horizontal="center" vertical="center" wrapText="1"/>
    </xf>
    <xf numFmtId="0" fontId="8" fillId="5" borderId="37" xfId="0" applyFont="1" applyFill="1" applyBorder="1" applyAlignment="1">
      <alignment horizontal="center" vertical="center" wrapText="1"/>
    </xf>
    <xf numFmtId="0" fontId="8" fillId="5" borderId="38" xfId="0" applyFont="1" applyFill="1" applyBorder="1" applyAlignment="1">
      <alignment horizontal="center" vertical="center" wrapText="1"/>
    </xf>
    <xf numFmtId="0" fontId="8" fillId="5" borderId="39" xfId="0" applyFont="1" applyFill="1" applyBorder="1" applyAlignment="1">
      <alignment horizontal="center" vertical="center" wrapText="1"/>
    </xf>
    <xf numFmtId="0" fontId="8" fillId="5" borderId="40" xfId="0" applyFont="1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 vertical="center" wrapText="1"/>
    </xf>
    <xf numFmtId="14" fontId="9" fillId="7" borderId="34" xfId="0" applyNumberFormat="1" applyFont="1" applyFill="1" applyBorder="1" applyAlignment="1">
      <alignment horizontal="center" vertical="center" wrapText="1"/>
    </xf>
    <xf numFmtId="1" fontId="9" fillId="0" borderId="10" xfId="0" applyNumberFormat="1" applyFont="1" applyBorder="1" applyAlignment="1">
      <alignment horizontal="center" vertical="center"/>
    </xf>
    <xf numFmtId="164" fontId="9" fillId="7" borderId="41" xfId="0" applyNumberFormat="1" applyFont="1" applyFill="1" applyBorder="1" applyAlignment="1">
      <alignment horizontal="center" vertical="center" wrapText="1"/>
    </xf>
    <xf numFmtId="14" fontId="9" fillId="0" borderId="42" xfId="0" applyNumberFormat="1" applyFont="1" applyBorder="1" applyAlignment="1">
      <alignment horizontal="right"/>
    </xf>
    <xf numFmtId="164" fontId="9" fillId="0" borderId="10" xfId="0" applyNumberFormat="1" applyFont="1" applyBorder="1" applyAlignment="1">
      <alignment horizontal="center" vertical="center"/>
    </xf>
    <xf numFmtId="164" fontId="9" fillId="7" borderId="34" xfId="0" applyNumberFormat="1" applyFont="1" applyFill="1" applyBorder="1" applyAlignment="1">
      <alignment horizontal="center" vertical="center" wrapText="1"/>
    </xf>
    <xf numFmtId="164" fontId="9" fillId="0" borderId="17" xfId="0" applyNumberFormat="1" applyFont="1" applyBorder="1"/>
    <xf numFmtId="0" fontId="9" fillId="7" borderId="45" xfId="0" applyFont="1" applyFill="1" applyBorder="1" applyAlignment="1">
      <alignment horizontal="center" vertical="center" wrapText="1"/>
    </xf>
    <xf numFmtId="0" fontId="9" fillId="7" borderId="46" xfId="0" applyFont="1" applyFill="1" applyBorder="1" applyAlignment="1">
      <alignment horizontal="center" vertical="center" wrapText="1"/>
    </xf>
    <xf numFmtId="0" fontId="9" fillId="0" borderId="28" xfId="0" applyFont="1" applyBorder="1"/>
    <xf numFmtId="0" fontId="4" fillId="0" borderId="0" xfId="0" applyFont="1"/>
    <xf numFmtId="0" fontId="4" fillId="6" borderId="32" xfId="0" applyFont="1" applyFill="1" applyBorder="1" applyAlignment="1">
      <alignment horizontal="center" vertical="center" wrapText="1"/>
    </xf>
    <xf numFmtId="0" fontId="9" fillId="0" borderId="33" xfId="0" applyFont="1" applyBorder="1"/>
    <xf numFmtId="0" fontId="4" fillId="8" borderId="38" xfId="0" applyFont="1" applyFill="1" applyBorder="1" applyAlignment="1">
      <alignment horizontal="center"/>
    </xf>
    <xf numFmtId="14" fontId="9" fillId="8" borderId="38" xfId="0" applyNumberFormat="1" applyFont="1" applyFill="1" applyBorder="1" applyAlignment="1">
      <alignment horizontal="center" vertical="center"/>
    </xf>
    <xf numFmtId="1" fontId="9" fillId="8" borderId="38" xfId="0" applyNumberFormat="1" applyFont="1" applyFill="1" applyBorder="1" applyAlignment="1">
      <alignment horizontal="center" vertical="center"/>
    </xf>
    <xf numFmtId="164" fontId="9" fillId="8" borderId="38" xfId="0" applyNumberFormat="1" applyFont="1" applyFill="1" applyBorder="1" applyAlignment="1">
      <alignment horizontal="center" vertical="center"/>
    </xf>
    <xf numFmtId="14" fontId="9" fillId="8" borderId="29" xfId="0" applyNumberFormat="1" applyFont="1" applyFill="1" applyBorder="1" applyAlignment="1">
      <alignment horizontal="center" vertical="center"/>
    </xf>
    <xf numFmtId="164" fontId="9" fillId="8" borderId="38" xfId="0" applyNumberFormat="1" applyFont="1" applyFill="1" applyBorder="1" applyAlignment="1">
      <alignment horizontal="center" vertical="center" wrapText="1"/>
    </xf>
    <xf numFmtId="164" fontId="9" fillId="8" borderId="38" xfId="0" applyNumberFormat="1" applyFont="1" applyFill="1" applyBorder="1"/>
    <xf numFmtId="0" fontId="9" fillId="7" borderId="49" xfId="0" applyFont="1" applyFill="1" applyBorder="1" applyAlignment="1">
      <alignment horizontal="center" vertical="center" wrapText="1"/>
    </xf>
    <xf numFmtId="0" fontId="9" fillId="8" borderId="33" xfId="0" applyFont="1" applyFill="1" applyBorder="1"/>
    <xf numFmtId="0" fontId="4" fillId="8" borderId="50" xfId="0" applyFont="1" applyFill="1" applyBorder="1"/>
    <xf numFmtId="165" fontId="9" fillId="7" borderId="41" xfId="0" applyNumberFormat="1" applyFont="1" applyFill="1" applyBorder="1" applyAlignment="1">
      <alignment horizontal="center" vertical="center" wrapText="1"/>
    </xf>
    <xf numFmtId="166" fontId="9" fillId="7" borderId="41" xfId="0" applyNumberFormat="1" applyFont="1" applyFill="1" applyBorder="1" applyAlignment="1">
      <alignment horizontal="center" vertical="center" wrapText="1"/>
    </xf>
    <xf numFmtId="167" fontId="9" fillId="0" borderId="10" xfId="0" applyNumberFormat="1" applyFont="1" applyBorder="1" applyAlignment="1">
      <alignment horizontal="center" vertical="center"/>
    </xf>
    <xf numFmtId="164" fontId="9" fillId="7" borderId="41" xfId="0" applyNumberFormat="1" applyFont="1" applyFill="1" applyBorder="1" applyAlignment="1">
      <alignment vertical="center" wrapText="1"/>
    </xf>
    <xf numFmtId="166" fontId="9" fillId="0" borderId="17" xfId="0" applyNumberFormat="1" applyFont="1" applyBorder="1"/>
    <xf numFmtId="0" fontId="9" fillId="7" borderId="51" xfId="0" applyFont="1" applyFill="1" applyBorder="1" applyAlignment="1">
      <alignment horizontal="center" vertical="center" wrapText="1"/>
    </xf>
    <xf numFmtId="164" fontId="9" fillId="7" borderId="17" xfId="0" applyNumberFormat="1" applyFont="1" applyFill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right"/>
    </xf>
    <xf numFmtId="165" fontId="9" fillId="8" borderId="38" xfId="0" applyNumberFormat="1" applyFont="1" applyFill="1" applyBorder="1" applyAlignment="1">
      <alignment horizontal="center" vertical="center"/>
    </xf>
    <xf numFmtId="166" fontId="9" fillId="8" borderId="38" xfId="0" applyNumberFormat="1" applyFont="1" applyFill="1" applyBorder="1" applyAlignment="1">
      <alignment horizontal="center" vertical="center"/>
    </xf>
    <xf numFmtId="14" fontId="9" fillId="8" borderId="37" xfId="0" applyNumberFormat="1" applyFont="1" applyFill="1" applyBorder="1" applyAlignment="1">
      <alignment horizontal="center" vertical="center"/>
    </xf>
    <xf numFmtId="167" fontId="9" fillId="8" borderId="38" xfId="0" applyNumberFormat="1" applyFont="1" applyFill="1" applyBorder="1" applyAlignment="1">
      <alignment horizontal="center" vertical="center"/>
    </xf>
    <xf numFmtId="164" fontId="9" fillId="8" borderId="38" xfId="0" applyNumberFormat="1" applyFont="1" applyFill="1" applyBorder="1" applyAlignment="1">
      <alignment vertical="center" wrapText="1"/>
    </xf>
    <xf numFmtId="165" fontId="9" fillId="8" borderId="38" xfId="0" applyNumberFormat="1" applyFont="1" applyFill="1" applyBorder="1" applyAlignment="1">
      <alignment horizontal="center" vertical="center" wrapText="1"/>
    </xf>
    <xf numFmtId="166" fontId="9" fillId="8" borderId="38" xfId="0" applyNumberFormat="1" applyFont="1" applyFill="1" applyBorder="1"/>
    <xf numFmtId="1" fontId="9" fillId="0" borderId="17" xfId="0" applyNumberFormat="1" applyFont="1" applyBorder="1" applyAlignment="1">
      <alignment horizontal="center" vertical="center"/>
    </xf>
    <xf numFmtId="164" fontId="9" fillId="0" borderId="17" xfId="0" applyNumberFormat="1" applyFont="1" applyBorder="1" applyAlignment="1">
      <alignment horizontal="center" vertical="center"/>
    </xf>
    <xf numFmtId="0" fontId="9" fillId="7" borderId="52" xfId="0" applyFont="1" applyFill="1" applyBorder="1" applyAlignment="1">
      <alignment horizontal="center" vertical="center" wrapText="1"/>
    </xf>
    <xf numFmtId="164" fontId="9" fillId="0" borderId="10" xfId="0" applyNumberFormat="1" applyFont="1" applyBorder="1"/>
    <xf numFmtId="14" fontId="9" fillId="7" borderId="53" xfId="0" applyNumberFormat="1" applyFont="1" applyFill="1" applyBorder="1" applyAlignment="1">
      <alignment horizontal="center" vertical="center" wrapText="1"/>
    </xf>
    <xf numFmtId="166" fontId="9" fillId="0" borderId="10" xfId="0" applyNumberFormat="1" applyFont="1" applyBorder="1" applyAlignment="1">
      <alignment horizontal="center" vertical="center"/>
    </xf>
    <xf numFmtId="166" fontId="9" fillId="8" borderId="38" xfId="0" applyNumberFormat="1" applyFont="1" applyFill="1" applyBorder="1" applyAlignment="1">
      <alignment horizontal="center" vertical="center" wrapText="1"/>
    </xf>
    <xf numFmtId="14" fontId="9" fillId="0" borderId="33" xfId="0" applyNumberFormat="1" applyFont="1" applyBorder="1"/>
    <xf numFmtId="0" fontId="10" fillId="7" borderId="52" xfId="0" applyFont="1" applyFill="1" applyBorder="1" applyAlignment="1">
      <alignment horizontal="center" vertical="center" wrapText="1"/>
    </xf>
    <xf numFmtId="0" fontId="10" fillId="7" borderId="46" xfId="0" applyFont="1" applyFill="1" applyBorder="1" applyAlignment="1">
      <alignment horizontal="center" vertical="center" wrapText="1"/>
    </xf>
    <xf numFmtId="0" fontId="11" fillId="8" borderId="38" xfId="0" applyFont="1" applyFill="1" applyBorder="1" applyAlignment="1">
      <alignment horizontal="center"/>
    </xf>
    <xf numFmtId="14" fontId="10" fillId="8" borderId="38" xfId="0" applyNumberFormat="1" applyFont="1" applyFill="1" applyBorder="1" applyAlignment="1">
      <alignment horizontal="center" vertical="center"/>
    </xf>
    <xf numFmtId="1" fontId="10" fillId="8" borderId="38" xfId="0" applyNumberFormat="1" applyFont="1" applyFill="1" applyBorder="1" applyAlignment="1">
      <alignment horizontal="center" vertical="center"/>
    </xf>
    <xf numFmtId="164" fontId="10" fillId="8" borderId="38" xfId="0" applyNumberFormat="1" applyFont="1" applyFill="1" applyBorder="1" applyAlignment="1">
      <alignment horizontal="center" vertical="center"/>
    </xf>
    <xf numFmtId="164" fontId="10" fillId="8" borderId="38" xfId="0" applyNumberFormat="1" applyFont="1" applyFill="1" applyBorder="1" applyAlignment="1">
      <alignment horizontal="center" vertical="center" wrapText="1"/>
    </xf>
    <xf numFmtId="164" fontId="10" fillId="8" borderId="38" xfId="0" applyNumberFormat="1" applyFont="1" applyFill="1" applyBorder="1"/>
    <xf numFmtId="0" fontId="10" fillId="7" borderId="49" xfId="0" applyFont="1" applyFill="1" applyBorder="1" applyAlignment="1">
      <alignment horizontal="center" vertical="center" wrapText="1"/>
    </xf>
    <xf numFmtId="0" fontId="10" fillId="8" borderId="33" xfId="0" applyFont="1" applyFill="1" applyBorder="1"/>
    <xf numFmtId="0" fontId="11" fillId="8" borderId="50" xfId="0" applyFont="1" applyFill="1" applyBorder="1"/>
    <xf numFmtId="0" fontId="12" fillId="0" borderId="0" xfId="0" applyFont="1"/>
    <xf numFmtId="14" fontId="13" fillId="7" borderId="53" xfId="0" applyNumberFormat="1" applyFont="1" applyFill="1" applyBorder="1" applyAlignment="1">
      <alignment horizontal="center" vertical="center" wrapText="1"/>
    </xf>
    <xf numFmtId="0" fontId="14" fillId="0" borderId="0" xfId="0" applyFont="1"/>
    <xf numFmtId="0" fontId="4" fillId="0" borderId="17" xfId="0" applyFont="1" applyBorder="1" applyAlignment="1">
      <alignment horizontal="center" vertical="center"/>
    </xf>
    <xf numFmtId="1" fontId="9" fillId="7" borderId="41" xfId="0" applyNumberFormat="1" applyFont="1" applyFill="1" applyBorder="1" applyAlignment="1">
      <alignment horizontal="center" vertical="center" wrapText="1"/>
    </xf>
    <xf numFmtId="167" fontId="9" fillId="7" borderId="34" xfId="0" applyNumberFormat="1" applyFont="1" applyFill="1" applyBorder="1" applyAlignment="1">
      <alignment horizontal="center" vertical="center" wrapText="1"/>
    </xf>
    <xf numFmtId="167" fontId="9" fillId="7" borderId="41" xfId="0" applyNumberFormat="1" applyFont="1" applyFill="1" applyBorder="1" applyAlignment="1">
      <alignment horizontal="center" vertical="center" wrapText="1"/>
    </xf>
    <xf numFmtId="167" fontId="9" fillId="0" borderId="17" xfId="0" applyNumberFormat="1" applyFont="1" applyBorder="1"/>
    <xf numFmtId="167" fontId="9" fillId="8" borderId="38" xfId="0" applyNumberFormat="1" applyFont="1" applyFill="1" applyBorder="1" applyAlignment="1">
      <alignment horizontal="center" vertical="center" wrapText="1"/>
    </xf>
    <xf numFmtId="1" fontId="9" fillId="8" borderId="38" xfId="0" applyNumberFormat="1" applyFont="1" applyFill="1" applyBorder="1" applyAlignment="1">
      <alignment horizontal="center" vertical="center" wrapText="1"/>
    </xf>
    <xf numFmtId="1" fontId="9" fillId="7" borderId="41" xfId="0" applyNumberFormat="1" applyFont="1" applyFill="1" applyBorder="1" applyAlignment="1">
      <alignment vertical="center" wrapText="1"/>
    </xf>
    <xf numFmtId="1" fontId="9" fillId="7" borderId="17" xfId="0" applyNumberFormat="1" applyFont="1" applyFill="1" applyBorder="1" applyAlignment="1">
      <alignment horizontal="center" vertical="center" wrapText="1"/>
    </xf>
    <xf numFmtId="167" fontId="9" fillId="8" borderId="38" xfId="0" applyNumberFormat="1" applyFont="1" applyFill="1" applyBorder="1"/>
    <xf numFmtId="167" fontId="9" fillId="7" borderId="17" xfId="0" applyNumberFormat="1" applyFont="1" applyFill="1" applyBorder="1" applyAlignment="1">
      <alignment horizontal="center" vertical="center" wrapText="1"/>
    </xf>
    <xf numFmtId="167" fontId="9" fillId="0" borderId="10" xfId="0" applyNumberFormat="1" applyFont="1" applyBorder="1"/>
    <xf numFmtId="167" fontId="10" fillId="8" borderId="38" xfId="0" applyNumberFormat="1" applyFont="1" applyFill="1" applyBorder="1" applyAlignment="1">
      <alignment horizontal="center" vertical="center" wrapText="1"/>
    </xf>
    <xf numFmtId="1" fontId="10" fillId="8" borderId="38" xfId="0" applyNumberFormat="1" applyFont="1" applyFill="1" applyBorder="1" applyAlignment="1">
      <alignment horizontal="center" vertical="center" wrapText="1"/>
    </xf>
    <xf numFmtId="167" fontId="10" fillId="8" borderId="38" xfId="0" applyNumberFormat="1" applyFont="1" applyFill="1" applyBorder="1"/>
    <xf numFmtId="0" fontId="8" fillId="9" borderId="28" xfId="0" applyFont="1" applyFill="1" applyBorder="1" applyAlignment="1">
      <alignment horizontal="center" vertical="center" wrapText="1"/>
    </xf>
    <xf numFmtId="0" fontId="8" fillId="9" borderId="29" xfId="0" applyFont="1" applyFill="1" applyBorder="1" applyAlignment="1">
      <alignment horizontal="center" vertical="center" wrapText="1"/>
    </xf>
    <xf numFmtId="0" fontId="8" fillId="9" borderId="32" xfId="0" applyFont="1" applyFill="1" applyBorder="1" applyAlignment="1">
      <alignment horizontal="center" vertical="center" wrapText="1"/>
    </xf>
    <xf numFmtId="0" fontId="8" fillId="9" borderId="33" xfId="0" applyFont="1" applyFill="1" applyBorder="1" applyAlignment="1">
      <alignment horizontal="center" vertical="center" wrapText="1"/>
    </xf>
    <xf numFmtId="0" fontId="8" fillId="9" borderId="34" xfId="0" applyFont="1" applyFill="1" applyBorder="1" applyAlignment="1">
      <alignment horizontal="center" vertical="center" wrapText="1"/>
    </xf>
    <xf numFmtId="0" fontId="8" fillId="9" borderId="35" xfId="0" applyFont="1" applyFill="1" applyBorder="1" applyAlignment="1">
      <alignment horizontal="center" vertical="center" wrapText="1"/>
    </xf>
    <xf numFmtId="0" fontId="8" fillId="9" borderId="36" xfId="0" applyFont="1" applyFill="1" applyBorder="1" applyAlignment="1">
      <alignment horizontal="center" vertical="center" wrapText="1"/>
    </xf>
    <xf numFmtId="0" fontId="8" fillId="9" borderId="37" xfId="0" applyFont="1" applyFill="1" applyBorder="1" applyAlignment="1">
      <alignment horizontal="center" vertical="center" wrapText="1"/>
    </xf>
    <xf numFmtId="0" fontId="8" fillId="9" borderId="38" xfId="0" applyFont="1" applyFill="1" applyBorder="1" applyAlignment="1">
      <alignment horizontal="center" vertical="center" wrapText="1"/>
    </xf>
    <xf numFmtId="0" fontId="8" fillId="9" borderId="39" xfId="0" applyFont="1" applyFill="1" applyBorder="1" applyAlignment="1">
      <alignment horizontal="center" vertical="center" wrapText="1"/>
    </xf>
    <xf numFmtId="0" fontId="8" fillId="9" borderId="40" xfId="0" applyFont="1" applyFill="1" applyBorder="1" applyAlignment="1">
      <alignment horizontal="center" vertical="center" wrapText="1"/>
    </xf>
    <xf numFmtId="0" fontId="4" fillId="6" borderId="29" xfId="0" applyFont="1" applyFill="1" applyBorder="1" applyAlignment="1">
      <alignment vertical="center" wrapText="1"/>
    </xf>
    <xf numFmtId="1" fontId="9" fillId="10" borderId="41" xfId="0" applyNumberFormat="1" applyFont="1" applyFill="1" applyBorder="1" applyAlignment="1">
      <alignment horizontal="center" vertical="center" wrapText="1"/>
    </xf>
    <xf numFmtId="167" fontId="9" fillId="10" borderId="17" xfId="0" applyNumberFormat="1" applyFont="1" applyFill="1" applyBorder="1"/>
    <xf numFmtId="14" fontId="9" fillId="9" borderId="34" xfId="0" applyNumberFormat="1" applyFont="1" applyFill="1" applyBorder="1" applyAlignment="1">
      <alignment horizontal="center" vertical="center" wrapText="1"/>
    </xf>
    <xf numFmtId="1" fontId="9" fillId="9" borderId="41" xfId="0" applyNumberFormat="1" applyFont="1" applyFill="1" applyBorder="1" applyAlignment="1">
      <alignment horizontal="center" vertical="center"/>
    </xf>
    <xf numFmtId="1" fontId="9" fillId="9" borderId="41" xfId="0" applyNumberFormat="1" applyFont="1" applyFill="1" applyBorder="1" applyAlignment="1">
      <alignment horizontal="center" vertical="center" wrapText="1"/>
    </xf>
    <xf numFmtId="14" fontId="9" fillId="9" borderId="42" xfId="0" applyNumberFormat="1" applyFont="1" applyFill="1" applyBorder="1" applyAlignment="1">
      <alignment horizontal="right"/>
    </xf>
    <xf numFmtId="167" fontId="9" fillId="9" borderId="41" xfId="0" applyNumberFormat="1" applyFont="1" applyFill="1" applyBorder="1" applyAlignment="1">
      <alignment horizontal="center" vertical="center"/>
    </xf>
    <xf numFmtId="167" fontId="9" fillId="9" borderId="34" xfId="0" applyNumberFormat="1" applyFont="1" applyFill="1" applyBorder="1" applyAlignment="1">
      <alignment horizontal="center" vertical="center" wrapText="1"/>
    </xf>
    <xf numFmtId="1" fontId="9" fillId="10" borderId="38" xfId="0" applyNumberFormat="1" applyFont="1" applyFill="1" applyBorder="1" applyAlignment="1">
      <alignment horizontal="center" vertical="center" wrapText="1"/>
    </xf>
    <xf numFmtId="167" fontId="9" fillId="10" borderId="38" xfId="0" applyNumberFormat="1" applyFont="1" applyFill="1" applyBorder="1"/>
    <xf numFmtId="1" fontId="9" fillId="9" borderId="41" xfId="0" applyNumberFormat="1" applyFont="1" applyFill="1" applyBorder="1" applyAlignment="1">
      <alignment vertical="center" wrapText="1"/>
    </xf>
    <xf numFmtId="1" fontId="9" fillId="10" borderId="17" xfId="0" applyNumberFormat="1" applyFont="1" applyFill="1" applyBorder="1" applyAlignment="1">
      <alignment horizontal="center" vertical="center" wrapText="1"/>
    </xf>
    <xf numFmtId="0" fontId="4" fillId="6" borderId="32" xfId="0" applyFont="1" applyFill="1" applyBorder="1" applyAlignment="1">
      <alignment vertical="center" wrapText="1"/>
    </xf>
    <xf numFmtId="167" fontId="9" fillId="10" borderId="41" xfId="0" applyNumberFormat="1" applyFont="1" applyFill="1" applyBorder="1"/>
    <xf numFmtId="167" fontId="9" fillId="9" borderId="38" xfId="0" applyNumberFormat="1" applyFont="1" applyFill="1" applyBorder="1" applyAlignment="1">
      <alignment horizontal="center" vertical="center" wrapText="1"/>
    </xf>
    <xf numFmtId="1" fontId="9" fillId="9" borderId="38" xfId="0" applyNumberFormat="1" applyFont="1" applyFill="1" applyBorder="1" applyAlignment="1">
      <alignment horizontal="center" vertical="center" wrapText="1"/>
    </xf>
    <xf numFmtId="167" fontId="9" fillId="10" borderId="34" xfId="0" applyNumberFormat="1" applyFont="1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 vertical="top" wrapText="1"/>
    </xf>
    <xf numFmtId="0" fontId="11" fillId="9" borderId="38" xfId="0" applyFont="1" applyFill="1" applyBorder="1" applyAlignment="1">
      <alignment horizontal="center"/>
    </xf>
    <xf numFmtId="167" fontId="10" fillId="9" borderId="29" xfId="0" applyNumberFormat="1" applyFont="1" applyFill="1" applyBorder="1" applyAlignment="1">
      <alignment horizontal="center" vertical="center" wrapText="1"/>
    </xf>
    <xf numFmtId="1" fontId="10" fillId="9" borderId="29" xfId="0" applyNumberFormat="1" applyFont="1" applyFill="1" applyBorder="1" applyAlignment="1">
      <alignment horizontal="center" vertical="center" wrapText="1"/>
    </xf>
    <xf numFmtId="1" fontId="10" fillId="9" borderId="38" xfId="0" applyNumberFormat="1" applyFont="1" applyFill="1" applyBorder="1" applyAlignment="1">
      <alignment horizontal="center" vertical="center" wrapText="1"/>
    </xf>
    <xf numFmtId="167" fontId="10" fillId="9" borderId="38" xfId="0" applyNumberFormat="1" applyFont="1" applyFill="1" applyBorder="1"/>
    <xf numFmtId="0" fontId="10" fillId="0" borderId="61" xfId="0" applyFont="1" applyBorder="1" applyAlignment="1">
      <alignment horizontal="center" vertical="center" wrapText="1"/>
    </xf>
    <xf numFmtId="0" fontId="11" fillId="0" borderId="0" xfId="0" applyFont="1"/>
    <xf numFmtId="167" fontId="10" fillId="0" borderId="17" xfId="0" applyNumberFormat="1" applyFont="1" applyBorder="1" applyAlignment="1">
      <alignment horizontal="center" vertical="center" wrapText="1"/>
    </xf>
    <xf numFmtId="1" fontId="9" fillId="10" borderId="34" xfId="0" applyNumberFormat="1" applyFont="1" applyFill="1" applyBorder="1" applyAlignment="1">
      <alignment horizontal="center" vertical="center" wrapText="1"/>
    </xf>
    <xf numFmtId="167" fontId="10" fillId="9" borderId="17" xfId="0" applyNumberFormat="1" applyFont="1" applyFill="1" applyBorder="1" applyAlignment="1">
      <alignment horizontal="center" vertical="center" wrapText="1"/>
    </xf>
    <xf numFmtId="1" fontId="9" fillId="10" borderId="64" xfId="0" applyNumberFormat="1" applyFont="1" applyFill="1" applyBorder="1" applyAlignment="1">
      <alignment horizontal="center" vertical="center" wrapText="1"/>
    </xf>
    <xf numFmtId="1" fontId="9" fillId="0" borderId="17" xfId="0" applyNumberFormat="1" applyFont="1" applyBorder="1" applyAlignment="1">
      <alignment vertical="center" wrapText="1"/>
    </xf>
    <xf numFmtId="1" fontId="9" fillId="9" borderId="17" xfId="0" applyNumberFormat="1" applyFont="1" applyFill="1" applyBorder="1" applyAlignment="1">
      <alignment vertical="center" wrapText="1"/>
    </xf>
    <xf numFmtId="14" fontId="9" fillId="8" borderId="34" xfId="0" applyNumberFormat="1" applyFont="1" applyFill="1" applyBorder="1" applyAlignment="1">
      <alignment horizontal="center" vertical="center" wrapText="1"/>
    </xf>
    <xf numFmtId="1" fontId="9" fillId="8" borderId="41" xfId="0" applyNumberFormat="1" applyFont="1" applyFill="1" applyBorder="1" applyAlignment="1">
      <alignment horizontal="center" vertical="center"/>
    </xf>
    <xf numFmtId="1" fontId="9" fillId="8" borderId="41" xfId="0" applyNumberFormat="1" applyFont="1" applyFill="1" applyBorder="1" applyAlignment="1">
      <alignment horizontal="center" vertical="center" wrapText="1"/>
    </xf>
    <xf numFmtId="14" fontId="9" fillId="8" borderId="42" xfId="0" applyNumberFormat="1" applyFont="1" applyFill="1" applyBorder="1" applyAlignment="1">
      <alignment horizontal="right"/>
    </xf>
    <xf numFmtId="1" fontId="9" fillId="10" borderId="41" xfId="0" applyNumberFormat="1" applyFont="1" applyFill="1" applyBorder="1" applyAlignment="1">
      <alignment horizontal="center" vertical="center"/>
    </xf>
    <xf numFmtId="167" fontId="9" fillId="10" borderId="41" xfId="0" applyNumberFormat="1" applyFont="1" applyFill="1" applyBorder="1" applyAlignment="1">
      <alignment horizontal="center" vertical="center"/>
    </xf>
    <xf numFmtId="167" fontId="9" fillId="8" borderId="41" xfId="0" applyNumberFormat="1" applyFont="1" applyFill="1" applyBorder="1" applyAlignment="1">
      <alignment horizontal="center" vertical="center"/>
    </xf>
    <xf numFmtId="167" fontId="9" fillId="8" borderId="34" xfId="0" applyNumberFormat="1" applyFont="1" applyFill="1" applyBorder="1" applyAlignment="1">
      <alignment horizontal="center" vertical="center" wrapText="1"/>
    </xf>
    <xf numFmtId="1" fontId="9" fillId="8" borderId="41" xfId="0" applyNumberFormat="1" applyFont="1" applyFill="1" applyBorder="1" applyAlignment="1">
      <alignment vertical="center" wrapText="1"/>
    </xf>
    <xf numFmtId="167" fontId="9" fillId="8" borderId="17" xfId="0" applyNumberFormat="1" applyFont="1" applyFill="1" applyBorder="1"/>
    <xf numFmtId="0" fontId="16" fillId="0" borderId="0" xfId="0" applyFont="1"/>
    <xf numFmtId="0" fontId="15" fillId="0" borderId="0" xfId="0" applyFont="1" applyAlignment="1">
      <alignment horizontal="left" vertical="center"/>
    </xf>
    <xf numFmtId="14" fontId="17" fillId="11" borderId="50" xfId="0" applyNumberFormat="1" applyFont="1" applyFill="1" applyBorder="1" applyAlignment="1">
      <alignment horizontal="right" vertical="center"/>
    </xf>
    <xf numFmtId="1" fontId="17" fillId="11" borderId="17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1" fontId="17" fillId="11" borderId="70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1" fontId="19" fillId="0" borderId="0" xfId="0" applyNumberFormat="1" applyFont="1" applyAlignment="1">
      <alignment horizontal="center" vertical="center"/>
    </xf>
    <xf numFmtId="1" fontId="15" fillId="0" borderId="17" xfId="0" applyNumberFormat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1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0" fillId="0" borderId="30" xfId="0" applyFont="1" applyBorder="1" applyAlignment="1">
      <alignment horizontal="center" vertical="center"/>
    </xf>
    <xf numFmtId="0" fontId="20" fillId="12" borderId="74" xfId="0" applyFont="1" applyFill="1" applyBorder="1" applyAlignment="1">
      <alignment horizontal="center" vertical="center"/>
    </xf>
    <xf numFmtId="0" fontId="20" fillId="0" borderId="75" xfId="0" applyFont="1" applyBorder="1" applyAlignment="1">
      <alignment horizontal="center" vertical="center" wrapText="1"/>
    </xf>
    <xf numFmtId="0" fontId="20" fillId="0" borderId="74" xfId="0" applyFont="1" applyBorder="1" applyAlignment="1">
      <alignment horizontal="center" vertical="center"/>
    </xf>
    <xf numFmtId="0" fontId="20" fillId="0" borderId="76" xfId="0" applyFont="1" applyBorder="1" applyAlignment="1">
      <alignment vertical="center"/>
    </xf>
    <xf numFmtId="0" fontId="21" fillId="6" borderId="28" xfId="0" applyFont="1" applyFill="1" applyBorder="1" applyAlignment="1">
      <alignment horizontal="center" vertical="center" wrapText="1"/>
    </xf>
    <xf numFmtId="0" fontId="21" fillId="0" borderId="55" xfId="0" applyFont="1" applyBorder="1" applyAlignment="1">
      <alignment horizontal="center" vertical="center" wrapText="1"/>
    </xf>
    <xf numFmtId="0" fontId="21" fillId="12" borderId="77" xfId="0" applyFont="1" applyFill="1" applyBorder="1" applyAlignment="1">
      <alignment horizontal="center" vertical="center" wrapText="1"/>
    </xf>
    <xf numFmtId="0" fontId="21" fillId="6" borderId="78" xfId="0" applyFont="1" applyFill="1" applyBorder="1" applyAlignment="1">
      <alignment horizontal="center" vertical="center" wrapText="1"/>
    </xf>
    <xf numFmtId="0" fontId="21" fillId="6" borderId="79" xfId="0" applyFont="1" applyFill="1" applyBorder="1" applyAlignment="1">
      <alignment horizontal="center" vertical="center" wrapText="1"/>
    </xf>
    <xf numFmtId="1" fontId="21" fillId="6" borderId="28" xfId="0" applyNumberFormat="1" applyFont="1" applyFill="1" applyBorder="1" applyAlignment="1">
      <alignment horizontal="center" vertical="center" wrapText="1"/>
    </xf>
    <xf numFmtId="0" fontId="21" fillId="6" borderId="50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20" fillId="0" borderId="80" xfId="0" applyFont="1" applyBorder="1" applyAlignment="1">
      <alignment vertical="center"/>
    </xf>
    <xf numFmtId="0" fontId="21" fillId="6" borderId="33" xfId="0" applyFont="1" applyFill="1" applyBorder="1" applyAlignment="1">
      <alignment horizontal="center" vertical="center" wrapText="1"/>
    </xf>
    <xf numFmtId="0" fontId="21" fillId="12" borderId="81" xfId="0" applyFont="1" applyFill="1" applyBorder="1" applyAlignment="1">
      <alignment horizontal="center" vertical="center" wrapText="1"/>
    </xf>
    <xf numFmtId="1" fontId="21" fillId="6" borderId="33" xfId="0" applyNumberFormat="1" applyFont="1" applyFill="1" applyBorder="1" applyAlignment="1">
      <alignment horizontal="center" vertical="center" wrapText="1"/>
    </xf>
    <xf numFmtId="0" fontId="21" fillId="6" borderId="53" xfId="0" applyFont="1" applyFill="1" applyBorder="1" applyAlignment="1">
      <alignment horizontal="center" vertical="center" wrapText="1"/>
    </xf>
    <xf numFmtId="0" fontId="20" fillId="0" borderId="80" xfId="0" applyFont="1" applyBorder="1" applyAlignment="1">
      <alignment horizontal="left" vertical="center" wrapText="1"/>
    </xf>
    <xf numFmtId="0" fontId="21" fillId="0" borderId="48" xfId="0" applyFont="1" applyBorder="1" applyAlignment="1">
      <alignment horizontal="center" vertical="center" wrapText="1"/>
    </xf>
    <xf numFmtId="0" fontId="20" fillId="11" borderId="82" xfId="0" applyFont="1" applyFill="1" applyBorder="1" applyAlignment="1">
      <alignment vertical="center"/>
    </xf>
    <xf numFmtId="1" fontId="22" fillId="11" borderId="38" xfId="0" applyNumberFormat="1" applyFont="1" applyFill="1" applyBorder="1" applyAlignment="1">
      <alignment horizontal="center" vertical="center" wrapText="1"/>
    </xf>
    <xf numFmtId="0" fontId="20" fillId="0" borderId="30" xfId="0" applyFont="1" applyBorder="1" applyAlignment="1">
      <alignment vertical="center"/>
    </xf>
    <xf numFmtId="1" fontId="22" fillId="0" borderId="38" xfId="0" applyNumberFormat="1" applyFont="1" applyBorder="1" applyAlignment="1">
      <alignment horizontal="center" vertical="center" wrapText="1"/>
    </xf>
    <xf numFmtId="1" fontId="22" fillId="12" borderId="38" xfId="0" applyNumberFormat="1" applyFont="1" applyFill="1" applyBorder="1" applyAlignment="1">
      <alignment horizontal="center" vertical="center" wrapText="1"/>
    </xf>
    <xf numFmtId="0" fontId="23" fillId="0" borderId="1" xfId="0" applyFont="1" applyBorder="1"/>
    <xf numFmtId="0" fontId="23" fillId="0" borderId="0" xfId="0" applyFont="1" applyAlignment="1">
      <alignment horizontal="left" vertical="center" wrapText="1"/>
    </xf>
    <xf numFmtId="0" fontId="12" fillId="0" borderId="58" xfId="0" applyFont="1" applyBorder="1" applyAlignment="1">
      <alignment horizontal="right"/>
    </xf>
    <xf numFmtId="0" fontId="23" fillId="0" borderId="83" xfId="0" applyFont="1" applyBorder="1"/>
    <xf numFmtId="0" fontId="22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left" vertical="center" wrapText="1"/>
    </xf>
    <xf numFmtId="0" fontId="23" fillId="0" borderId="0" xfId="0" applyFont="1"/>
    <xf numFmtId="0" fontId="23" fillId="0" borderId="8" xfId="0" applyFont="1" applyBorder="1"/>
    <xf numFmtId="0" fontId="24" fillId="0" borderId="19" xfId="0" applyFont="1" applyBorder="1" applyAlignment="1">
      <alignment horizontal="center" vertical="center" wrapText="1"/>
    </xf>
    <xf numFmtId="0" fontId="24" fillId="0" borderId="19" xfId="0" applyFont="1" applyBorder="1" applyAlignment="1">
      <alignment horizontal="left" vertical="center" wrapText="1"/>
    </xf>
    <xf numFmtId="0" fontId="23" fillId="0" borderId="0" xfId="0" applyFont="1" applyAlignment="1">
      <alignment horizontal="center"/>
    </xf>
    <xf numFmtId="0" fontId="24" fillId="0" borderId="38" xfId="0" applyFont="1" applyBorder="1" applyAlignment="1">
      <alignment vertical="top" wrapText="1"/>
    </xf>
    <xf numFmtId="0" fontId="24" fillId="0" borderId="30" xfId="0" applyFont="1" applyBorder="1" applyAlignment="1">
      <alignment vertical="top"/>
    </xf>
    <xf numFmtId="0" fontId="24" fillId="0" borderId="24" xfId="0" applyFont="1" applyBorder="1" applyAlignment="1">
      <alignment vertical="top"/>
    </xf>
    <xf numFmtId="0" fontId="24" fillId="0" borderId="31" xfId="0" applyFont="1" applyBorder="1" applyAlignment="1">
      <alignment vertical="top"/>
    </xf>
    <xf numFmtId="0" fontId="24" fillId="0" borderId="24" xfId="0" applyFont="1" applyBorder="1" applyAlignment="1">
      <alignment vertical="top" wrapText="1"/>
    </xf>
    <xf numFmtId="0" fontId="24" fillId="0" borderId="31" xfId="0" applyFont="1" applyBorder="1" applyAlignment="1">
      <alignment horizontal="left" vertical="top" wrapText="1"/>
    </xf>
    <xf numFmtId="0" fontId="15" fillId="0" borderId="24" xfId="0" applyFont="1" applyBorder="1" applyAlignment="1">
      <alignment horizontal="center" vertical="center" wrapText="1"/>
    </xf>
    <xf numFmtId="0" fontId="15" fillId="0" borderId="24" xfId="0" applyFont="1" applyBorder="1" applyAlignment="1">
      <alignment horizontal="left" vertical="center" wrapText="1"/>
    </xf>
    <xf numFmtId="0" fontId="15" fillId="0" borderId="24" xfId="0" applyFont="1" applyBorder="1"/>
    <xf numFmtId="0" fontId="25" fillId="0" borderId="24" xfId="0" applyFont="1" applyBorder="1" applyAlignment="1">
      <alignment horizontal="center"/>
    </xf>
    <xf numFmtId="0" fontId="25" fillId="0" borderId="0" xfId="0" applyFont="1"/>
    <xf numFmtId="0" fontId="24" fillId="0" borderId="84" xfId="0" applyFont="1" applyBorder="1" applyAlignment="1">
      <alignment horizontal="center" vertical="center" wrapText="1"/>
    </xf>
    <xf numFmtId="0" fontId="24" fillId="0" borderId="87" xfId="0" applyFont="1" applyBorder="1" applyAlignment="1">
      <alignment horizontal="center" vertical="center" wrapText="1"/>
    </xf>
    <xf numFmtId="0" fontId="26" fillId="0" borderId="0" xfId="0" applyFont="1"/>
    <xf numFmtId="0" fontId="12" fillId="0" borderId="38" xfId="0" applyFont="1" applyBorder="1" applyAlignment="1">
      <alignment horizontal="center" vertical="center" wrapText="1"/>
    </xf>
    <xf numFmtId="0" fontId="15" fillId="0" borderId="75" xfId="0" applyFont="1" applyBorder="1" applyAlignment="1">
      <alignment horizontal="left" vertical="center" wrapText="1"/>
    </xf>
    <xf numFmtId="0" fontId="15" fillId="0" borderId="84" xfId="0" applyFont="1" applyBorder="1" applyAlignment="1">
      <alignment horizontal="left" vertical="center" wrapText="1"/>
    </xf>
    <xf numFmtId="0" fontId="15" fillId="0" borderId="87" xfId="0" applyFont="1" applyBorder="1" applyAlignment="1">
      <alignment horizontal="left" vertical="center" wrapText="1"/>
    </xf>
    <xf numFmtId="0" fontId="15" fillId="8" borderId="90" xfId="0" applyFont="1" applyFill="1" applyBorder="1" applyAlignment="1">
      <alignment horizontal="left" vertical="center" wrapText="1"/>
    </xf>
    <xf numFmtId="0" fontId="15" fillId="8" borderId="91" xfId="0" applyFont="1" applyFill="1" applyBorder="1" applyAlignment="1">
      <alignment horizontal="left" vertical="center" wrapText="1"/>
    </xf>
    <xf numFmtId="0" fontId="25" fillId="0" borderId="38" xfId="0" applyFont="1" applyBorder="1" applyAlignment="1">
      <alignment horizontal="center"/>
    </xf>
    <xf numFmtId="0" fontId="12" fillId="0" borderId="71" xfId="0" applyFont="1" applyBorder="1" applyAlignment="1">
      <alignment horizontal="center" vertical="center" wrapText="1"/>
    </xf>
    <xf numFmtId="0" fontId="15" fillId="13" borderId="92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93" xfId="0" applyFont="1" applyBorder="1" applyAlignment="1">
      <alignment horizontal="left" vertical="center" wrapText="1"/>
    </xf>
    <xf numFmtId="0" fontId="15" fillId="0" borderId="94" xfId="0" applyFont="1" applyBorder="1" applyAlignment="1">
      <alignment horizontal="left" vertical="center" wrapText="1"/>
    </xf>
    <xf numFmtId="0" fontId="15" fillId="0" borderId="86" xfId="0" applyFont="1" applyBorder="1" applyAlignment="1">
      <alignment horizontal="left" vertical="center" wrapText="1"/>
    </xf>
    <xf numFmtId="0" fontId="15" fillId="0" borderId="58" xfId="0" applyFont="1" applyBorder="1" applyAlignment="1">
      <alignment horizontal="left" vertical="center" wrapText="1"/>
    </xf>
    <xf numFmtId="0" fontId="15" fillId="8" borderId="79" xfId="0" applyFont="1" applyFill="1" applyBorder="1" applyAlignment="1">
      <alignment horizontal="left" vertical="center" wrapText="1"/>
    </xf>
    <xf numFmtId="0" fontId="15" fillId="8" borderId="95" xfId="0" applyFont="1" applyFill="1" applyBorder="1" applyAlignment="1">
      <alignment horizontal="left" vertical="center" wrapText="1"/>
    </xf>
    <xf numFmtId="0" fontId="15" fillId="6" borderId="98" xfId="0" applyFont="1" applyFill="1" applyBorder="1" applyAlignment="1">
      <alignment horizontal="left" vertical="center" wrapText="1"/>
    </xf>
    <xf numFmtId="0" fontId="15" fillId="6" borderId="99" xfId="0" applyFont="1" applyFill="1" applyBorder="1" applyAlignment="1">
      <alignment horizontal="left" vertical="center" wrapText="1"/>
    </xf>
    <xf numFmtId="0" fontId="15" fillId="8" borderId="100" xfId="0" applyFont="1" applyFill="1" applyBorder="1" applyAlignment="1">
      <alignment horizontal="left" vertical="center" wrapText="1"/>
    </xf>
    <xf numFmtId="0" fontId="15" fillId="8" borderId="103" xfId="0" applyFont="1" applyFill="1" applyBorder="1" applyAlignment="1">
      <alignment horizontal="left" vertical="center" wrapText="1"/>
    </xf>
    <xf numFmtId="0" fontId="15" fillId="8" borderId="104" xfId="0" applyFont="1" applyFill="1" applyBorder="1" applyAlignment="1">
      <alignment horizontal="left" vertical="center" wrapText="1"/>
    </xf>
    <xf numFmtId="0" fontId="15" fillId="8" borderId="105" xfId="0" applyFont="1" applyFill="1" applyBorder="1" applyAlignment="1">
      <alignment horizontal="left" vertical="center" wrapText="1"/>
    </xf>
    <xf numFmtId="0" fontId="15" fillId="8" borderId="108" xfId="0" applyFont="1" applyFill="1" applyBorder="1" applyAlignment="1">
      <alignment horizontal="left" vertical="center" wrapText="1"/>
    </xf>
    <xf numFmtId="0" fontId="15" fillId="8" borderId="109" xfId="0" applyFont="1" applyFill="1" applyBorder="1" applyAlignment="1">
      <alignment horizontal="left" vertical="center" wrapText="1"/>
    </xf>
    <xf numFmtId="0" fontId="15" fillId="8" borderId="110" xfId="0" applyFont="1" applyFill="1" applyBorder="1" applyAlignment="1">
      <alignment horizontal="left" vertical="center" wrapText="1"/>
    </xf>
    <xf numFmtId="0" fontId="15" fillId="8" borderId="92" xfId="0" applyFont="1" applyFill="1" applyBorder="1" applyAlignment="1">
      <alignment horizontal="left" vertical="center" wrapText="1"/>
    </xf>
    <xf numFmtId="0" fontId="15" fillId="8" borderId="111" xfId="0" applyFont="1" applyFill="1" applyBorder="1" applyAlignment="1">
      <alignment horizontal="left" vertical="center" wrapText="1"/>
    </xf>
    <xf numFmtId="0" fontId="15" fillId="8" borderId="112" xfId="0" applyFont="1" applyFill="1" applyBorder="1" applyAlignment="1">
      <alignment horizontal="left" vertical="center" wrapText="1"/>
    </xf>
    <xf numFmtId="0" fontId="15" fillId="0" borderId="42" xfId="0" applyFont="1" applyBorder="1" applyAlignment="1">
      <alignment horizontal="left" vertical="center" wrapText="1"/>
    </xf>
    <xf numFmtId="0" fontId="15" fillId="6" borderId="42" xfId="0" applyFont="1" applyFill="1" applyBorder="1" applyAlignment="1">
      <alignment horizontal="left" vertical="center" wrapText="1"/>
    </xf>
    <xf numFmtId="0" fontId="15" fillId="8" borderId="113" xfId="0" applyFont="1" applyFill="1" applyBorder="1" applyAlignment="1">
      <alignment horizontal="left" vertical="center" wrapText="1"/>
    </xf>
    <xf numFmtId="0" fontId="15" fillId="8" borderId="52" xfId="0" applyFont="1" applyFill="1" applyBorder="1" applyAlignment="1">
      <alignment horizontal="left" vertical="center" wrapText="1"/>
    </xf>
    <xf numFmtId="0" fontId="15" fillId="8" borderId="114" xfId="0" applyFont="1" applyFill="1" applyBorder="1" applyAlignment="1">
      <alignment horizontal="left" vertical="center" wrapText="1"/>
    </xf>
    <xf numFmtId="0" fontId="15" fillId="8" borderId="50" xfId="0" applyFont="1" applyFill="1" applyBorder="1" applyAlignment="1">
      <alignment horizontal="left" vertical="center" wrapText="1"/>
    </xf>
    <xf numFmtId="0" fontId="15" fillId="8" borderId="115" xfId="0" applyFont="1" applyFill="1" applyBorder="1" applyAlignment="1">
      <alignment horizontal="left" vertical="center" wrapText="1"/>
    </xf>
    <xf numFmtId="0" fontId="15" fillId="0" borderId="17" xfId="0" applyFont="1" applyBorder="1" applyAlignment="1">
      <alignment horizontal="left" vertical="center" wrapText="1"/>
    </xf>
    <xf numFmtId="0" fontId="15" fillId="6" borderId="17" xfId="0" applyFont="1" applyFill="1" applyBorder="1" applyAlignment="1">
      <alignment horizontal="left" vertical="center" wrapText="1"/>
    </xf>
    <xf numFmtId="0" fontId="15" fillId="8" borderId="116" xfId="0" applyFont="1" applyFill="1" applyBorder="1" applyAlignment="1">
      <alignment horizontal="left" vertical="center" wrapText="1"/>
    </xf>
    <xf numFmtId="0" fontId="15" fillId="8" borderId="46" xfId="0" applyFont="1" applyFill="1" applyBorder="1" applyAlignment="1">
      <alignment horizontal="left" vertical="center" wrapText="1"/>
    </xf>
    <xf numFmtId="0" fontId="15" fillId="8" borderId="117" xfId="0" applyFont="1" applyFill="1" applyBorder="1" applyAlignment="1">
      <alignment horizontal="left" vertical="center" wrapText="1"/>
    </xf>
    <xf numFmtId="0" fontId="15" fillId="8" borderId="120" xfId="0" applyFont="1" applyFill="1" applyBorder="1" applyAlignment="1">
      <alignment horizontal="left" vertical="center" wrapText="1"/>
    </xf>
    <xf numFmtId="0" fontId="15" fillId="8" borderId="121" xfId="0" applyFont="1" applyFill="1" applyBorder="1" applyAlignment="1">
      <alignment horizontal="left" vertical="center" wrapText="1"/>
    </xf>
    <xf numFmtId="0" fontId="15" fillId="8" borderId="39" xfId="0" applyFont="1" applyFill="1" applyBorder="1" applyAlignment="1">
      <alignment horizontal="left" vertical="center" wrapText="1"/>
    </xf>
    <xf numFmtId="0" fontId="15" fillId="0" borderId="122" xfId="0" applyFont="1" applyBorder="1" applyAlignment="1">
      <alignment horizontal="left" vertical="center" wrapText="1"/>
    </xf>
    <xf numFmtId="0" fontId="15" fillId="6" borderId="70" xfId="0" applyFont="1" applyFill="1" applyBorder="1" applyAlignment="1">
      <alignment horizontal="left" vertical="center" wrapText="1"/>
    </xf>
    <xf numFmtId="0" fontId="15" fillId="8" borderId="123" xfId="0" applyFont="1" applyFill="1" applyBorder="1" applyAlignment="1">
      <alignment horizontal="left" vertical="center" wrapText="1"/>
    </xf>
    <xf numFmtId="0" fontId="15" fillId="8" borderId="49" xfId="0" applyFont="1" applyFill="1" applyBorder="1" applyAlignment="1">
      <alignment horizontal="left" vertical="center" wrapText="1"/>
    </xf>
    <xf numFmtId="0" fontId="15" fillId="0" borderId="87" xfId="0" applyFont="1" applyBorder="1"/>
    <xf numFmtId="0" fontId="15" fillId="0" borderId="124" xfId="0" applyFont="1" applyBorder="1"/>
    <xf numFmtId="0" fontId="15" fillId="8" borderId="132" xfId="0" applyFont="1" applyFill="1" applyBorder="1" applyAlignment="1">
      <alignment horizontal="left" vertical="center" wrapText="1"/>
    </xf>
    <xf numFmtId="0" fontId="15" fillId="0" borderId="77" xfId="0" applyFont="1" applyBorder="1" applyAlignment="1">
      <alignment horizontal="left" vertical="center" wrapText="1"/>
    </xf>
    <xf numFmtId="0" fontId="15" fillId="0" borderId="81" xfId="0" applyFont="1" applyBorder="1" applyAlignment="1">
      <alignment horizontal="left" vertical="center" wrapText="1"/>
    </xf>
    <xf numFmtId="0" fontId="15" fillId="0" borderId="122" xfId="0" applyFont="1" applyBorder="1" applyAlignment="1">
      <alignment vertical="center" wrapText="1"/>
    </xf>
    <xf numFmtId="0" fontId="15" fillId="0" borderId="88" xfId="0" applyFont="1" applyBorder="1" applyAlignment="1">
      <alignment vertical="center" wrapText="1"/>
    </xf>
    <xf numFmtId="0" fontId="15" fillId="0" borderId="40" xfId="0" applyFont="1" applyBorder="1" applyAlignment="1">
      <alignment horizontal="left" vertical="center" wrapText="1"/>
    </xf>
    <xf numFmtId="0" fontId="15" fillId="0" borderId="55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left" vertical="center" wrapText="1"/>
    </xf>
    <xf numFmtId="0" fontId="15" fillId="8" borderId="108" xfId="0" applyFont="1" applyFill="1" applyBorder="1" applyAlignment="1">
      <alignment horizontal="center" vertical="center" wrapText="1"/>
    </xf>
    <xf numFmtId="0" fontId="15" fillId="8" borderId="109" xfId="0" applyFont="1" applyFill="1" applyBorder="1" applyAlignment="1">
      <alignment horizontal="center" vertical="center" wrapText="1"/>
    </xf>
    <xf numFmtId="0" fontId="15" fillId="0" borderId="136" xfId="0" applyFont="1" applyBorder="1" applyAlignment="1">
      <alignment vertical="center" wrapText="1"/>
    </xf>
    <xf numFmtId="0" fontId="15" fillId="8" borderId="148" xfId="0" applyFont="1" applyFill="1" applyBorder="1" applyAlignment="1">
      <alignment vertical="center" wrapText="1"/>
    </xf>
    <xf numFmtId="0" fontId="15" fillId="8" borderId="100" xfId="0" applyFont="1" applyFill="1" applyBorder="1" applyAlignment="1">
      <alignment vertical="center" wrapText="1"/>
    </xf>
    <xf numFmtId="0" fontId="25" fillId="8" borderId="91" xfId="0" applyFont="1" applyFill="1" applyBorder="1" applyAlignment="1">
      <alignment horizontal="center"/>
    </xf>
    <xf numFmtId="0" fontId="15" fillId="0" borderId="81" xfId="0" applyFont="1" applyBorder="1" applyAlignment="1">
      <alignment vertical="center" wrapText="1"/>
    </xf>
    <xf numFmtId="0" fontId="15" fillId="8" borderId="103" xfId="0" applyFont="1" applyFill="1" applyBorder="1" applyAlignment="1">
      <alignment vertical="center" wrapText="1"/>
    </xf>
    <xf numFmtId="0" fontId="15" fillId="8" borderId="104" xfId="0" applyFont="1" applyFill="1" applyBorder="1" applyAlignment="1">
      <alignment vertical="center" wrapText="1"/>
    </xf>
    <xf numFmtId="0" fontId="25" fillId="8" borderId="105" xfId="0" applyFont="1" applyFill="1" applyBorder="1" applyAlignment="1">
      <alignment horizontal="center"/>
    </xf>
    <xf numFmtId="0" fontId="15" fillId="0" borderId="12" xfId="0" applyFont="1" applyBorder="1" applyAlignment="1">
      <alignment vertical="center" wrapText="1"/>
    </xf>
    <xf numFmtId="0" fontId="15" fillId="8" borderId="151" xfId="0" applyFont="1" applyFill="1" applyBorder="1" applyAlignment="1">
      <alignment vertical="center" wrapText="1"/>
    </xf>
    <xf numFmtId="0" fontId="15" fillId="8" borderId="152" xfId="0" applyFont="1" applyFill="1" applyBorder="1" applyAlignment="1">
      <alignment vertical="center" wrapText="1"/>
    </xf>
    <xf numFmtId="0" fontId="25" fillId="8" borderId="153" xfId="0" applyFont="1" applyFill="1" applyBorder="1" applyAlignment="1">
      <alignment horizontal="center"/>
    </xf>
    <xf numFmtId="0" fontId="15" fillId="0" borderId="133" xfId="0" applyFont="1" applyBorder="1" applyAlignment="1">
      <alignment vertical="center" wrapText="1"/>
    </xf>
    <xf numFmtId="0" fontId="15" fillId="8" borderId="108" xfId="0" applyFont="1" applyFill="1" applyBorder="1" applyAlignment="1">
      <alignment vertical="center" wrapText="1"/>
    </xf>
    <xf numFmtId="0" fontId="15" fillId="8" borderId="109" xfId="0" applyFont="1" applyFill="1" applyBorder="1" applyAlignment="1">
      <alignment vertical="center" wrapText="1"/>
    </xf>
    <xf numFmtId="0" fontId="25" fillId="8" borderId="110" xfId="0" applyFont="1" applyFill="1" applyBorder="1" applyAlignment="1">
      <alignment horizontal="center"/>
    </xf>
    <xf numFmtId="0" fontId="15" fillId="8" borderId="90" xfId="0" applyFont="1" applyFill="1" applyBorder="1" applyAlignment="1">
      <alignment vertical="center" wrapText="1"/>
    </xf>
    <xf numFmtId="0" fontId="15" fillId="8" borderId="91" xfId="0" applyFont="1" applyFill="1" applyBorder="1" applyAlignment="1">
      <alignment vertical="center" wrapText="1"/>
    </xf>
    <xf numFmtId="0" fontId="15" fillId="0" borderId="10" xfId="0" applyFont="1" applyBorder="1" applyAlignment="1">
      <alignment horizontal="left" vertical="center" wrapText="1"/>
    </xf>
    <xf numFmtId="0" fontId="15" fillId="0" borderId="73" xfId="0" applyFont="1" applyBorder="1" applyAlignment="1">
      <alignment horizontal="left" vertical="center" wrapText="1"/>
    </xf>
    <xf numFmtId="0" fontId="15" fillId="0" borderId="134" xfId="0" applyFont="1" applyBorder="1" applyAlignment="1">
      <alignment vertical="center" wrapText="1"/>
    </xf>
    <xf numFmtId="0" fontId="12" fillId="0" borderId="0" xfId="0" applyFont="1" applyAlignment="1">
      <alignment horizontal="right"/>
    </xf>
    <xf numFmtId="0" fontId="24" fillId="0" borderId="24" xfId="0" applyFont="1" applyBorder="1" applyAlignment="1">
      <alignment horizontal="left" vertical="top" wrapText="1"/>
    </xf>
    <xf numFmtId="0" fontId="24" fillId="8" borderId="92" xfId="0" applyFont="1" applyFill="1" applyBorder="1" applyAlignment="1">
      <alignment horizontal="center" vertical="center" wrapText="1"/>
    </xf>
    <xf numFmtId="0" fontId="12" fillId="8" borderId="29" xfId="0" applyFont="1" applyFill="1" applyBorder="1" applyAlignment="1">
      <alignment horizontal="center" vertical="center"/>
    </xf>
    <xf numFmtId="0" fontId="15" fillId="0" borderId="136" xfId="0" applyFont="1" applyBorder="1" applyAlignment="1">
      <alignment horizontal="center" vertical="center" wrapText="1"/>
    </xf>
    <xf numFmtId="0" fontId="15" fillId="8" borderId="148" xfId="0" applyFont="1" applyFill="1" applyBorder="1" applyAlignment="1">
      <alignment horizontal="center" vertical="center" wrapText="1"/>
    </xf>
    <xf numFmtId="0" fontId="12" fillId="0" borderId="28" xfId="0" applyFont="1" applyBorder="1" applyAlignment="1">
      <alignment horizontal="center" vertical="center"/>
    </xf>
    <xf numFmtId="0" fontId="15" fillId="0" borderId="133" xfId="0" applyFont="1" applyBorder="1" applyAlignment="1">
      <alignment horizontal="center" vertical="center" wrapText="1"/>
    </xf>
    <xf numFmtId="0" fontId="15" fillId="8" borderId="103" xfId="0" applyFont="1" applyFill="1" applyBorder="1" applyAlignment="1">
      <alignment horizontal="center" vertical="center" wrapText="1"/>
    </xf>
    <xf numFmtId="0" fontId="15" fillId="8" borderId="105" xfId="0" applyFont="1" applyFill="1" applyBorder="1" applyAlignment="1">
      <alignment vertical="center" wrapText="1"/>
    </xf>
    <xf numFmtId="0" fontId="12" fillId="0" borderId="33" xfId="0" applyFont="1" applyBorder="1" applyAlignment="1">
      <alignment horizontal="center" vertical="center"/>
    </xf>
    <xf numFmtId="0" fontId="15" fillId="0" borderId="134" xfId="0" applyFont="1" applyBorder="1" applyAlignment="1">
      <alignment horizontal="center" vertical="center" wrapText="1"/>
    </xf>
    <xf numFmtId="0" fontId="15" fillId="8" borderId="110" xfId="0" applyFont="1" applyFill="1" applyBorder="1" applyAlignment="1">
      <alignment vertical="center" wrapText="1"/>
    </xf>
    <xf numFmtId="0" fontId="12" fillId="0" borderId="36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 wrapText="1"/>
    </xf>
    <xf numFmtId="0" fontId="15" fillId="8" borderId="100" xfId="0" applyFont="1" applyFill="1" applyBorder="1" applyAlignment="1">
      <alignment horizontal="center" vertical="center" wrapText="1"/>
    </xf>
    <xf numFmtId="0" fontId="15" fillId="0" borderId="47" xfId="0" applyFont="1" applyBorder="1" applyAlignment="1">
      <alignment horizontal="center" vertical="center" wrapText="1"/>
    </xf>
    <xf numFmtId="0" fontId="15" fillId="8" borderId="104" xfId="0" applyFont="1" applyFill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/>
    </xf>
    <xf numFmtId="0" fontId="30" fillId="8" borderId="103" xfId="0" applyFont="1" applyFill="1" applyBorder="1" applyAlignment="1">
      <alignment horizontal="center" vertical="center"/>
    </xf>
    <xf numFmtId="0" fontId="30" fillId="0" borderId="56" xfId="0" applyFont="1" applyBorder="1" applyAlignment="1">
      <alignment horizontal="center" vertical="center"/>
    </xf>
    <xf numFmtId="0" fontId="30" fillId="8" borderId="108" xfId="0" applyFont="1" applyFill="1" applyBorder="1" applyAlignment="1">
      <alignment horizontal="center" vertical="center"/>
    </xf>
    <xf numFmtId="0" fontId="15" fillId="13" borderId="90" xfId="0" applyFont="1" applyFill="1" applyBorder="1" applyAlignment="1">
      <alignment horizontal="center" vertical="center" wrapText="1"/>
    </xf>
    <xf numFmtId="0" fontId="25" fillId="0" borderId="28" xfId="0" applyFont="1" applyBorder="1"/>
    <xf numFmtId="0" fontId="15" fillId="13" borderId="157" xfId="0" applyFont="1" applyFill="1" applyBorder="1" applyAlignment="1">
      <alignment horizontal="center" vertical="center" wrapText="1"/>
    </xf>
    <xf numFmtId="0" fontId="25" fillId="0" borderId="33" xfId="0" applyFont="1" applyBorder="1"/>
    <xf numFmtId="0" fontId="25" fillId="0" borderId="36" xfId="0" applyFont="1" applyBorder="1"/>
    <xf numFmtId="0" fontId="15" fillId="8" borderId="158" xfId="0" applyFont="1" applyFill="1" applyBorder="1" applyAlignment="1">
      <alignment horizontal="center" vertical="center" wrapText="1"/>
    </xf>
    <xf numFmtId="0" fontId="15" fillId="8" borderId="79" xfId="0" applyFont="1" applyFill="1" applyBorder="1" applyAlignment="1">
      <alignment horizontal="center" vertical="center" wrapText="1"/>
    </xf>
    <xf numFmtId="0" fontId="25" fillId="0" borderId="159" xfId="0" applyFont="1" applyBorder="1"/>
    <xf numFmtId="0" fontId="15" fillId="8" borderId="82" xfId="0" applyFont="1" applyFill="1" applyBorder="1" applyAlignment="1">
      <alignment horizontal="center" vertical="center" wrapText="1"/>
    </xf>
    <xf numFmtId="0" fontId="25" fillId="0" borderId="38" xfId="0" applyFont="1" applyBorder="1"/>
    <xf numFmtId="0" fontId="12" fillId="8" borderId="82" xfId="0" applyFont="1" applyFill="1" applyBorder="1" applyAlignment="1">
      <alignment horizontal="left" vertical="center"/>
    </xf>
    <xf numFmtId="0" fontId="25" fillId="0" borderId="72" xfId="0" applyFont="1" applyBorder="1"/>
    <xf numFmtId="0" fontId="33" fillId="0" borderId="0" xfId="0" applyFont="1"/>
    <xf numFmtId="0" fontId="34" fillId="0" borderId="0" xfId="0" applyFont="1"/>
    <xf numFmtId="0" fontId="1" fillId="0" borderId="129" xfId="1"/>
    <xf numFmtId="0" fontId="39" fillId="20" borderId="92" xfId="0" applyFont="1" applyFill="1" applyBorder="1" applyAlignment="1">
      <alignment horizontal="center" vertical="center" wrapText="1"/>
    </xf>
    <xf numFmtId="0" fontId="39" fillId="20" borderId="165" xfId="0" applyFont="1" applyFill="1" applyBorder="1" applyAlignment="1">
      <alignment horizontal="center" vertical="center" wrapText="1"/>
    </xf>
    <xf numFmtId="0" fontId="41" fillId="6" borderId="71" xfId="0" applyFont="1" applyFill="1" applyBorder="1" applyAlignment="1">
      <alignment vertical="center" wrapText="1"/>
    </xf>
    <xf numFmtId="0" fontId="41" fillId="8" borderId="38" xfId="0" applyFont="1" applyFill="1" applyBorder="1" applyAlignment="1">
      <alignment horizontal="center"/>
    </xf>
    <xf numFmtId="0" fontId="1" fillId="0" borderId="129" xfId="1" applyProtection="1">
      <protection locked="0"/>
    </xf>
    <xf numFmtId="0" fontId="40" fillId="0" borderId="163" xfId="0" applyFont="1" applyBorder="1" applyAlignment="1" applyProtection="1">
      <alignment horizontal="center" vertical="center"/>
      <protection locked="0"/>
    </xf>
    <xf numFmtId="14" fontId="40" fillId="7" borderId="34" xfId="0" applyNumberFormat="1" applyFont="1" applyFill="1" applyBorder="1" applyAlignment="1" applyProtection="1">
      <alignment horizontal="center" vertical="center" wrapText="1"/>
      <protection locked="0"/>
    </xf>
    <xf numFmtId="1" fontId="40" fillId="0" borderId="10" xfId="0" applyNumberFormat="1" applyFont="1" applyBorder="1" applyAlignment="1" applyProtection="1">
      <alignment horizontal="center" vertical="center"/>
      <protection locked="0"/>
    </xf>
    <xf numFmtId="164" fontId="40" fillId="7" borderId="41" xfId="0" applyNumberFormat="1" applyFont="1" applyFill="1" applyBorder="1" applyAlignment="1" applyProtection="1">
      <alignment horizontal="center" vertical="center" wrapText="1"/>
      <protection locked="0"/>
    </xf>
    <xf numFmtId="14" fontId="40" fillId="7" borderId="41" xfId="0" applyNumberFormat="1" applyFont="1" applyFill="1" applyBorder="1" applyAlignment="1" applyProtection="1">
      <alignment horizontal="center" vertical="center" wrapText="1"/>
      <protection locked="0"/>
    </xf>
    <xf numFmtId="164" fontId="40" fillId="0" borderId="10" xfId="0" applyNumberFormat="1" applyFont="1" applyBorder="1" applyAlignment="1" applyProtection="1">
      <alignment horizontal="center" vertical="center"/>
      <protection locked="0"/>
    </xf>
    <xf numFmtId="164" fontId="40" fillId="7" borderId="34" xfId="0" applyNumberFormat="1" applyFont="1" applyFill="1" applyBorder="1" applyAlignment="1" applyProtection="1">
      <alignment horizontal="center" vertical="center" wrapText="1"/>
      <protection locked="0"/>
    </xf>
    <xf numFmtId="0" fontId="40" fillId="7" borderId="46" xfId="0" applyFont="1" applyFill="1" applyBorder="1" applyAlignment="1">
      <alignment horizontal="center" vertical="center" wrapText="1"/>
    </xf>
    <xf numFmtId="14" fontId="40" fillId="8" borderId="38" xfId="0" applyNumberFormat="1" applyFont="1" applyFill="1" applyBorder="1" applyAlignment="1">
      <alignment horizontal="center" vertical="center"/>
    </xf>
    <xf numFmtId="1" fontId="40" fillId="8" borderId="38" xfId="0" applyNumberFormat="1" applyFont="1" applyFill="1" applyBorder="1" applyAlignment="1">
      <alignment horizontal="center" vertical="center"/>
    </xf>
    <xf numFmtId="164" fontId="40" fillId="8" borderId="38" xfId="0" applyNumberFormat="1" applyFont="1" applyFill="1" applyBorder="1" applyAlignment="1">
      <alignment horizontal="center" vertical="center"/>
    </xf>
    <xf numFmtId="164" fontId="40" fillId="15" borderId="38" xfId="0" applyNumberFormat="1" applyFont="1" applyFill="1" applyBorder="1" applyAlignment="1">
      <alignment horizontal="center" vertical="center" wrapText="1"/>
    </xf>
    <xf numFmtId="164" fontId="40" fillId="8" borderId="38" xfId="0" applyNumberFormat="1" applyFont="1" applyFill="1" applyBorder="1" applyAlignment="1">
      <alignment horizontal="center" vertical="center" wrapText="1"/>
    </xf>
    <xf numFmtId="165" fontId="40" fillId="7" borderId="41" xfId="0" applyNumberFormat="1" applyFont="1" applyFill="1" applyBorder="1" applyAlignment="1" applyProtection="1">
      <alignment horizontal="center" vertical="center" wrapText="1"/>
      <protection locked="0"/>
    </xf>
    <xf numFmtId="165" fontId="40" fillId="0" borderId="10" xfId="0" applyNumberFormat="1" applyFont="1" applyBorder="1" applyAlignment="1" applyProtection="1">
      <alignment horizontal="center" vertical="center"/>
      <protection locked="0"/>
    </xf>
    <xf numFmtId="165" fontId="40" fillId="8" borderId="38" xfId="0" applyNumberFormat="1" applyFont="1" applyFill="1" applyBorder="1" applyAlignment="1">
      <alignment horizontal="center" vertical="center"/>
    </xf>
    <xf numFmtId="166" fontId="40" fillId="8" borderId="38" xfId="0" applyNumberFormat="1" applyFont="1" applyFill="1" applyBorder="1" applyAlignment="1">
      <alignment horizontal="center" vertical="center"/>
    </xf>
    <xf numFmtId="1" fontId="40" fillId="0" borderId="17" xfId="0" applyNumberFormat="1" applyFont="1" applyBorder="1" applyAlignment="1" applyProtection="1">
      <alignment horizontal="center" vertical="center"/>
      <protection locked="0"/>
    </xf>
    <xf numFmtId="164" fontId="40" fillId="7" borderId="17" xfId="0" applyNumberFormat="1" applyFont="1" applyFill="1" applyBorder="1" applyAlignment="1" applyProtection="1">
      <alignment horizontal="center" vertical="center" wrapText="1"/>
      <protection locked="0"/>
    </xf>
    <xf numFmtId="164" fontId="40" fillId="0" borderId="17" xfId="0" applyNumberFormat="1" applyFont="1" applyBorder="1" applyAlignment="1" applyProtection="1">
      <alignment horizontal="center" vertical="center"/>
      <protection locked="0"/>
    </xf>
    <xf numFmtId="164" fontId="40" fillId="7" borderId="53" xfId="0" applyNumberFormat="1" applyFont="1" applyFill="1" applyBorder="1" applyAlignment="1" applyProtection="1">
      <alignment horizontal="center" vertical="center" wrapText="1"/>
      <protection locked="0"/>
    </xf>
    <xf numFmtId="166" fontId="40" fillId="7" borderId="41" xfId="0" applyNumberFormat="1" applyFont="1" applyFill="1" applyBorder="1" applyAlignment="1" applyProtection="1">
      <alignment horizontal="center" vertical="center" wrapText="1"/>
      <protection locked="0"/>
    </xf>
    <xf numFmtId="166" fontId="40" fillId="0" borderId="10" xfId="0" applyNumberFormat="1" applyFont="1" applyBorder="1" applyAlignment="1" applyProtection="1">
      <alignment horizontal="center" vertical="center"/>
      <protection locked="0"/>
    </xf>
    <xf numFmtId="164" fontId="40" fillId="15" borderId="71" xfId="0" applyNumberFormat="1" applyFont="1" applyFill="1" applyBorder="1" applyAlignment="1">
      <alignment horizontal="center" vertical="center" wrapText="1"/>
    </xf>
    <xf numFmtId="164" fontId="40" fillId="8" borderId="71" xfId="0" applyNumberFormat="1" applyFont="1" applyFill="1" applyBorder="1" applyAlignment="1">
      <alignment horizontal="center" vertical="center" wrapText="1"/>
    </xf>
    <xf numFmtId="164" fontId="40" fillId="15" borderId="38" xfId="0" applyNumberFormat="1" applyFont="1" applyFill="1" applyBorder="1" applyAlignment="1">
      <alignment horizontal="center" vertical="center"/>
    </xf>
    <xf numFmtId="164" fontId="40" fillId="8" borderId="71" xfId="0" applyNumberFormat="1" applyFont="1" applyFill="1" applyBorder="1" applyAlignment="1">
      <alignment horizontal="center" vertical="center"/>
    </xf>
    <xf numFmtId="14" fontId="40" fillId="8" borderId="37" xfId="0" applyNumberFormat="1" applyFont="1" applyFill="1" applyBorder="1" applyAlignment="1">
      <alignment horizontal="center" vertical="center"/>
    </xf>
    <xf numFmtId="164" fontId="40" fillId="8" borderId="82" xfId="0" applyNumberFormat="1" applyFont="1" applyFill="1" applyBorder="1" applyAlignment="1">
      <alignment horizontal="center" vertical="center"/>
    </xf>
    <xf numFmtId="164" fontId="40" fillId="8" borderId="67" xfId="0" applyNumberFormat="1" applyFont="1" applyFill="1" applyBorder="1" applyAlignment="1">
      <alignment horizontal="center" vertical="center" wrapText="1"/>
    </xf>
    <xf numFmtId="164" fontId="40" fillId="8" borderId="64" xfId="0" applyNumberFormat="1" applyFont="1" applyFill="1" applyBorder="1" applyAlignment="1">
      <alignment horizontal="center" vertical="center" wrapText="1"/>
    </xf>
    <xf numFmtId="164" fontId="40" fillId="7" borderId="41" xfId="0" applyNumberFormat="1" applyFont="1" applyFill="1" applyBorder="1" applyAlignment="1" applyProtection="1">
      <alignment horizontal="center" vertical="center" wrapText="1"/>
      <protection hidden="1"/>
    </xf>
    <xf numFmtId="164" fontId="40" fillId="8" borderId="38" xfId="0" applyNumberFormat="1" applyFont="1" applyFill="1" applyBorder="1" applyAlignment="1" applyProtection="1">
      <alignment horizontal="center" vertical="center" wrapText="1"/>
      <protection hidden="1"/>
    </xf>
    <xf numFmtId="165" fontId="40" fillId="7" borderId="41" xfId="0" applyNumberFormat="1" applyFont="1" applyFill="1" applyBorder="1" applyAlignment="1" applyProtection="1">
      <alignment horizontal="center" vertical="center" wrapText="1"/>
      <protection hidden="1"/>
    </xf>
    <xf numFmtId="165" fontId="40" fillId="8" borderId="38" xfId="0" applyNumberFormat="1" applyFont="1" applyFill="1" applyBorder="1" applyAlignment="1" applyProtection="1">
      <alignment horizontal="center" vertical="center" wrapText="1"/>
      <protection hidden="1"/>
    </xf>
    <xf numFmtId="164" fontId="40" fillId="7" borderId="17" xfId="0" applyNumberFormat="1" applyFont="1" applyFill="1" applyBorder="1" applyAlignment="1" applyProtection="1">
      <alignment horizontal="center" vertical="center" wrapText="1"/>
      <protection hidden="1"/>
    </xf>
    <xf numFmtId="166" fontId="40" fillId="7" borderId="41" xfId="0" applyNumberFormat="1" applyFont="1" applyFill="1" applyBorder="1" applyAlignment="1" applyProtection="1">
      <alignment horizontal="center" vertical="center" wrapText="1"/>
      <protection hidden="1"/>
    </xf>
    <xf numFmtId="166" fontId="40" fillId="8" borderId="38" xfId="0" applyNumberFormat="1" applyFont="1" applyFill="1" applyBorder="1" applyAlignment="1" applyProtection="1">
      <alignment horizontal="center" vertical="center" wrapText="1"/>
      <protection hidden="1"/>
    </xf>
    <xf numFmtId="164" fontId="40" fillId="7" borderId="34" xfId="0" applyNumberFormat="1" applyFont="1" applyFill="1" applyBorder="1" applyAlignment="1" applyProtection="1">
      <alignment horizontal="center" vertical="center" wrapText="1"/>
      <protection hidden="1"/>
    </xf>
    <xf numFmtId="164" fontId="40" fillId="0" borderId="132" xfId="0" applyNumberFormat="1" applyFont="1" applyBorder="1" applyAlignment="1" applyProtection="1">
      <alignment horizontal="center" vertical="center"/>
      <protection hidden="1"/>
    </xf>
    <xf numFmtId="164" fontId="40" fillId="8" borderId="38" xfId="0" applyNumberFormat="1" applyFont="1" applyFill="1" applyBorder="1" applyAlignment="1" applyProtection="1">
      <alignment horizontal="center" vertical="center"/>
      <protection hidden="1"/>
    </xf>
    <xf numFmtId="167" fontId="40" fillId="0" borderId="10" xfId="0" applyNumberFormat="1" applyFont="1" applyBorder="1" applyAlignment="1" applyProtection="1">
      <alignment horizontal="center" vertical="center"/>
      <protection hidden="1"/>
    </xf>
    <xf numFmtId="167" fontId="40" fillId="8" borderId="38" xfId="0" applyNumberFormat="1" applyFont="1" applyFill="1" applyBorder="1" applyAlignment="1" applyProtection="1">
      <alignment horizontal="center" vertical="center"/>
      <protection hidden="1"/>
    </xf>
    <xf numFmtId="164" fontId="40" fillId="0" borderId="157" xfId="0" applyNumberFormat="1" applyFont="1" applyBorder="1" applyAlignment="1" applyProtection="1">
      <alignment horizontal="center" vertical="center"/>
      <protection hidden="1"/>
    </xf>
    <xf numFmtId="164" fontId="40" fillId="0" borderId="17" xfId="0" applyNumberFormat="1" applyFont="1" applyBorder="1" applyAlignment="1" applyProtection="1">
      <alignment horizontal="center" vertical="center"/>
      <protection hidden="1"/>
    </xf>
    <xf numFmtId="164" fontId="40" fillId="8" borderId="82" xfId="0" applyNumberFormat="1" applyFont="1" applyFill="1" applyBorder="1" applyAlignment="1" applyProtection="1">
      <alignment horizontal="center" vertical="center"/>
      <protection hidden="1"/>
    </xf>
    <xf numFmtId="166" fontId="40" fillId="8" borderId="38" xfId="0" applyNumberFormat="1" applyFont="1" applyFill="1" applyBorder="1" applyAlignment="1" applyProtection="1">
      <alignment horizontal="center" vertical="center"/>
      <protection hidden="1"/>
    </xf>
    <xf numFmtId="166" fontId="40" fillId="8" borderId="82" xfId="0" applyNumberFormat="1" applyFont="1" applyFill="1" applyBorder="1" applyAlignment="1" applyProtection="1">
      <alignment horizontal="center" vertical="center" wrapText="1"/>
      <protection hidden="1"/>
    </xf>
    <xf numFmtId="164" fontId="40" fillId="8" borderId="82" xfId="0" applyNumberFormat="1" applyFont="1" applyFill="1" applyBorder="1" applyAlignment="1" applyProtection="1">
      <alignment horizontal="center" vertical="center" wrapText="1"/>
      <protection hidden="1"/>
    </xf>
    <xf numFmtId="164" fontId="40" fillId="8" borderId="64" xfId="0" applyNumberFormat="1" applyFont="1" applyFill="1" applyBorder="1" applyAlignment="1">
      <alignment horizontal="center" vertical="center"/>
    </xf>
    <xf numFmtId="14" fontId="40" fillId="7" borderId="179" xfId="0" applyNumberFormat="1" applyFont="1" applyFill="1" applyBorder="1" applyAlignment="1" applyProtection="1">
      <alignment horizontal="center" vertical="center" wrapText="1"/>
      <protection locked="0"/>
    </xf>
    <xf numFmtId="14" fontId="40" fillId="8" borderId="165" xfId="0" applyNumberFormat="1" applyFont="1" applyFill="1" applyBorder="1" applyAlignment="1">
      <alignment horizontal="center" vertical="center"/>
    </xf>
    <xf numFmtId="0" fontId="47" fillId="22" borderId="165" xfId="0" applyFont="1" applyFill="1" applyBorder="1" applyAlignment="1">
      <alignment horizontal="center" vertical="center" wrapText="1"/>
    </xf>
    <xf numFmtId="164" fontId="40" fillId="14" borderId="163" xfId="0" applyNumberFormat="1" applyFont="1" applyFill="1" applyBorder="1" applyAlignment="1">
      <alignment horizontal="center" vertical="center" wrapText="1"/>
    </xf>
    <xf numFmtId="0" fontId="40" fillId="0" borderId="28" xfId="0" applyFont="1" applyBorder="1" applyAlignment="1" applyProtection="1">
      <alignment horizontal="center"/>
      <protection locked="0"/>
    </xf>
    <xf numFmtId="0" fontId="40" fillId="0" borderId="33" xfId="0" applyFont="1" applyBorder="1" applyAlignment="1" applyProtection="1">
      <alignment horizontal="center"/>
      <protection locked="0"/>
    </xf>
    <xf numFmtId="164" fontId="40" fillId="8" borderId="82" xfId="0" applyNumberFormat="1" applyFont="1" applyFill="1" applyBorder="1" applyAlignment="1" applyProtection="1">
      <alignment horizontal="center"/>
      <protection hidden="1"/>
    </xf>
    <xf numFmtId="164" fontId="40" fillId="7" borderId="163" xfId="0" applyNumberFormat="1" applyFont="1" applyFill="1" applyBorder="1" applyAlignment="1" applyProtection="1">
      <alignment horizontal="center" vertical="center" wrapText="1"/>
      <protection locked="0"/>
    </xf>
    <xf numFmtId="164" fontId="40" fillId="15" borderId="114" xfId="0" applyNumberFormat="1" applyFont="1" applyFill="1" applyBorder="1" applyAlignment="1">
      <alignment horizontal="center" vertical="center" wrapText="1"/>
    </xf>
    <xf numFmtId="164" fontId="40" fillId="14" borderId="47" xfId="0" applyNumberFormat="1" applyFont="1" applyFill="1" applyBorder="1" applyAlignment="1">
      <alignment horizontal="center" vertical="center" wrapText="1"/>
    </xf>
    <xf numFmtId="14" fontId="40" fillId="0" borderId="33" xfId="0" applyNumberFormat="1" applyFont="1" applyBorder="1" applyAlignment="1" applyProtection="1">
      <alignment horizontal="center"/>
      <protection locked="0"/>
    </xf>
    <xf numFmtId="164" fontId="40" fillId="15" borderId="92" xfId="0" applyNumberFormat="1" applyFont="1" applyFill="1" applyBorder="1" applyAlignment="1">
      <alignment horizontal="center" vertical="center" wrapText="1"/>
    </xf>
    <xf numFmtId="164" fontId="40" fillId="15" borderId="164" xfId="0" applyNumberFormat="1" applyFont="1" applyFill="1" applyBorder="1" applyAlignment="1">
      <alignment horizontal="center" vertical="center" wrapText="1"/>
    </xf>
    <xf numFmtId="164" fontId="40" fillId="15" borderId="163" xfId="0" applyNumberFormat="1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40" fillId="16" borderId="163" xfId="0" applyFont="1" applyFill="1" applyBorder="1" applyAlignment="1">
      <alignment horizontal="center" vertical="center"/>
    </xf>
    <xf numFmtId="0" fontId="40" fillId="16" borderId="68" xfId="0" applyFont="1" applyFill="1" applyBorder="1" applyAlignment="1">
      <alignment horizontal="center" vertical="center"/>
    </xf>
    <xf numFmtId="0" fontId="40" fillId="0" borderId="48" xfId="0" applyFont="1" applyBorder="1" applyAlignment="1" applyProtection="1">
      <alignment horizontal="center" vertical="center"/>
      <protection locked="0"/>
    </xf>
    <xf numFmtId="166" fontId="40" fillId="0" borderId="17" xfId="0" applyNumberFormat="1" applyFont="1" applyBorder="1" applyAlignment="1" applyProtection="1">
      <alignment horizontal="center" vertical="center"/>
      <protection hidden="1"/>
    </xf>
    <xf numFmtId="166" fontId="40" fillId="8" borderId="82" xfId="0" applyNumberFormat="1" applyFont="1" applyFill="1" applyBorder="1" applyAlignment="1" applyProtection="1">
      <alignment horizontal="center" vertical="center"/>
      <protection hidden="1"/>
    </xf>
    <xf numFmtId="164" fontId="40" fillId="0" borderId="10" xfId="0" applyNumberFormat="1" applyFont="1" applyBorder="1" applyAlignment="1" applyProtection="1">
      <alignment horizontal="center" vertical="center"/>
      <protection hidden="1"/>
    </xf>
    <xf numFmtId="164" fontId="40" fillId="0" borderId="179" xfId="0" applyNumberFormat="1" applyFont="1" applyBorder="1" applyAlignment="1" applyProtection="1">
      <alignment horizontal="center" vertical="center"/>
      <protection hidden="1"/>
    </xf>
    <xf numFmtId="164" fontId="40" fillId="21" borderId="180" xfId="0" applyNumberFormat="1" applyFont="1" applyFill="1" applyBorder="1" applyAlignment="1" applyProtection="1">
      <alignment horizontal="center" vertical="center"/>
      <protection hidden="1"/>
    </xf>
    <xf numFmtId="0" fontId="40" fillId="8" borderId="33" xfId="0" applyFont="1" applyFill="1" applyBorder="1" applyAlignment="1">
      <alignment horizontal="center"/>
    </xf>
    <xf numFmtId="0" fontId="38" fillId="17" borderId="169" xfId="1" applyFont="1" applyFill="1" applyBorder="1" applyAlignment="1">
      <alignment horizontal="center" vertical="center" wrapText="1"/>
    </xf>
    <xf numFmtId="0" fontId="38" fillId="17" borderId="170" xfId="1" applyFont="1" applyFill="1" applyBorder="1" applyAlignment="1">
      <alignment horizontal="center" vertical="center" wrapText="1"/>
    </xf>
    <xf numFmtId="0" fontId="38" fillId="17" borderId="166" xfId="1" applyFont="1" applyFill="1" applyBorder="1" applyAlignment="1">
      <alignment horizontal="center" vertical="center" wrapText="1"/>
    </xf>
    <xf numFmtId="0" fontId="38" fillId="17" borderId="172" xfId="1" applyFont="1" applyFill="1" applyBorder="1" applyAlignment="1">
      <alignment horizontal="center" vertical="center" wrapText="1"/>
    </xf>
    <xf numFmtId="0" fontId="38" fillId="17" borderId="175" xfId="1" applyFont="1" applyFill="1" applyBorder="1" applyAlignment="1">
      <alignment horizontal="center" vertical="center" wrapText="1"/>
    </xf>
    <xf numFmtId="0" fontId="38" fillId="17" borderId="176" xfId="1" applyFont="1" applyFill="1" applyBorder="1" applyAlignment="1">
      <alignment horizontal="center" vertical="center" wrapText="1"/>
    </xf>
    <xf numFmtId="0" fontId="36" fillId="18" borderId="166" xfId="1" applyFont="1" applyFill="1" applyBorder="1" applyAlignment="1" applyProtection="1">
      <alignment horizontal="center" vertical="center" wrapText="1"/>
      <protection hidden="1"/>
    </xf>
    <xf numFmtId="0" fontId="36" fillId="18" borderId="172" xfId="1" applyFont="1" applyFill="1" applyBorder="1" applyAlignment="1" applyProtection="1">
      <alignment horizontal="center" vertical="center" wrapText="1"/>
      <protection hidden="1"/>
    </xf>
    <xf numFmtId="0" fontId="36" fillId="18" borderId="175" xfId="1" applyFont="1" applyFill="1" applyBorder="1" applyAlignment="1" applyProtection="1">
      <alignment horizontal="center" vertical="center" wrapText="1"/>
      <protection hidden="1"/>
    </xf>
    <xf numFmtId="0" fontId="36" fillId="18" borderId="176" xfId="1" applyFont="1" applyFill="1" applyBorder="1" applyAlignment="1" applyProtection="1">
      <alignment horizontal="center" vertical="center" wrapText="1"/>
      <protection hidden="1"/>
    </xf>
    <xf numFmtId="0" fontId="42" fillId="19" borderId="129" xfId="0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37" fillId="17" borderId="167" xfId="1" applyFont="1" applyFill="1" applyBorder="1" applyAlignment="1">
      <alignment horizontal="center" vertical="center" wrapText="1"/>
    </xf>
    <xf numFmtId="0" fontId="37" fillId="17" borderId="171" xfId="1" applyFont="1" applyFill="1" applyBorder="1" applyAlignment="1">
      <alignment horizontal="center" vertical="center" wrapText="1"/>
    </xf>
    <xf numFmtId="0" fontId="37" fillId="17" borderId="173" xfId="1" applyFont="1" applyFill="1" applyBorder="1" applyAlignment="1">
      <alignment horizontal="center" vertical="center" wrapText="1"/>
    </xf>
    <xf numFmtId="0" fontId="37" fillId="17" borderId="168" xfId="1" applyFont="1" applyFill="1" applyBorder="1" applyAlignment="1">
      <alignment horizontal="center" vertical="center" wrapText="1"/>
    </xf>
    <xf numFmtId="0" fontId="37" fillId="17" borderId="163" xfId="1" applyFont="1" applyFill="1" applyBorder="1" applyAlignment="1">
      <alignment horizontal="center" vertical="center" wrapText="1"/>
    </xf>
    <xf numFmtId="0" fontId="37" fillId="17" borderId="174" xfId="1" applyFont="1" applyFill="1" applyBorder="1" applyAlignment="1">
      <alignment horizontal="center" vertical="center" wrapText="1"/>
    </xf>
    <xf numFmtId="0" fontId="36" fillId="18" borderId="178" xfId="1" applyFont="1" applyFill="1" applyBorder="1" applyAlignment="1" applyProtection="1">
      <alignment horizontal="center" vertical="center" wrapText="1"/>
      <protection locked="0"/>
    </xf>
    <xf numFmtId="0" fontId="36" fillId="18" borderId="174" xfId="1" applyFont="1" applyFill="1" applyBorder="1" applyAlignment="1" applyProtection="1">
      <alignment horizontal="center" vertical="center" wrapText="1"/>
      <protection locked="0"/>
    </xf>
    <xf numFmtId="0" fontId="36" fillId="18" borderId="177" xfId="1" applyFont="1" applyFill="1" applyBorder="1" applyAlignment="1" applyProtection="1">
      <alignment horizontal="center" vertical="center" wrapText="1"/>
      <protection locked="0"/>
    </xf>
    <xf numFmtId="0" fontId="36" fillId="18" borderId="173" xfId="1" applyFont="1" applyFill="1" applyBorder="1" applyAlignment="1" applyProtection="1">
      <alignment horizontal="center" vertical="center" wrapText="1"/>
      <protection locked="0"/>
    </xf>
    <xf numFmtId="164" fontId="9" fillId="7" borderId="47" xfId="0" applyNumberFormat="1" applyFont="1" applyFill="1" applyBorder="1" applyAlignment="1">
      <alignment horizontal="center" vertical="center" wrapText="1"/>
    </xf>
    <xf numFmtId="0" fontId="5" fillId="0" borderId="48" xfId="0" applyFont="1" applyBorder="1"/>
    <xf numFmtId="164" fontId="9" fillId="8" borderId="30" xfId="0" applyNumberFormat="1" applyFont="1" applyFill="1" applyBorder="1" applyAlignment="1">
      <alignment horizontal="center" vertical="center" wrapText="1"/>
    </xf>
    <xf numFmtId="0" fontId="5" fillId="0" borderId="31" xfId="0" applyFont="1" applyBorder="1"/>
    <xf numFmtId="164" fontId="9" fillId="7" borderId="43" xfId="0" applyNumberFormat="1" applyFont="1" applyFill="1" applyBorder="1" applyAlignment="1">
      <alignment horizontal="center" vertical="center" wrapText="1"/>
    </xf>
    <xf numFmtId="0" fontId="5" fillId="0" borderId="44" xfId="0" applyFont="1" applyBorder="1"/>
    <xf numFmtId="164" fontId="9" fillId="7" borderId="56" xfId="0" applyNumberFormat="1" applyFont="1" applyFill="1" applyBorder="1" applyAlignment="1">
      <alignment horizontal="center" vertical="center" wrapText="1"/>
    </xf>
    <xf numFmtId="0" fontId="5" fillId="0" borderId="57" xfId="0" applyFont="1" applyBorder="1"/>
    <xf numFmtId="164" fontId="10" fillId="8" borderId="30" xfId="0" applyNumberFormat="1" applyFont="1" applyFill="1" applyBorder="1" applyAlignment="1">
      <alignment horizontal="center" vertical="center" wrapText="1"/>
    </xf>
    <xf numFmtId="164" fontId="9" fillId="7" borderId="54" xfId="0" applyNumberFormat="1" applyFont="1" applyFill="1" applyBorder="1" applyAlignment="1">
      <alignment horizontal="center" vertical="center" wrapText="1"/>
    </xf>
    <xf numFmtId="0" fontId="5" fillId="0" borderId="55" xfId="0" applyFont="1" applyBorder="1"/>
    <xf numFmtId="0" fontId="8" fillId="5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5" fillId="0" borderId="8" xfId="0" applyFont="1" applyBorder="1"/>
    <xf numFmtId="0" fontId="5" fillId="0" borderId="9" xfId="0" applyFont="1" applyBorder="1"/>
    <xf numFmtId="0" fontId="6" fillId="0" borderId="24" xfId="0" applyFont="1" applyBorder="1" applyAlignment="1">
      <alignment horizontal="center"/>
    </xf>
    <xf numFmtId="0" fontId="5" fillId="0" borderId="24" xfId="0" applyFont="1" applyBorder="1"/>
    <xf numFmtId="0" fontId="4" fillId="4" borderId="25" xfId="0" applyFont="1" applyFill="1" applyBorder="1" applyAlignment="1">
      <alignment horizontal="center"/>
    </xf>
    <xf numFmtId="0" fontId="5" fillId="0" borderId="26" xfId="0" applyFont="1" applyBorder="1"/>
    <xf numFmtId="0" fontId="5" fillId="0" borderId="27" xfId="0" applyFont="1" applyBorder="1"/>
    <xf numFmtId="0" fontId="3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wrapText="1"/>
    </xf>
    <xf numFmtId="0" fontId="5" fillId="0" borderId="3" xfId="0" applyFont="1" applyBorder="1"/>
    <xf numFmtId="1" fontId="4" fillId="0" borderId="4" xfId="0" applyNumberFormat="1" applyFont="1" applyBorder="1" applyAlignment="1">
      <alignment horizontal="center"/>
    </xf>
    <xf numFmtId="0" fontId="5" fillId="0" borderId="10" xfId="0" applyFont="1" applyBorder="1"/>
    <xf numFmtId="0" fontId="4" fillId="0" borderId="4" xfId="0" applyFont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5" fillId="0" borderId="22" xfId="0" applyFont="1" applyBorder="1"/>
    <xf numFmtId="0" fontId="5" fillId="0" borderId="23" xfId="0" applyFont="1" applyBorder="1"/>
    <xf numFmtId="0" fontId="8" fillId="5" borderId="3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5" fillId="0" borderId="15" xfId="0" applyFont="1" applyBorder="1"/>
    <xf numFmtId="0" fontId="5" fillId="0" borderId="16" xfId="0" applyFont="1" applyBorder="1"/>
    <xf numFmtId="0" fontId="5" fillId="0" borderId="18" xfId="0" applyFont="1" applyBorder="1"/>
    <xf numFmtId="0" fontId="5" fillId="0" borderId="19" xfId="0" applyFont="1" applyBorder="1"/>
    <xf numFmtId="0" fontId="5" fillId="0" borderId="20" xfId="0" applyFont="1" applyBorder="1"/>
    <xf numFmtId="0" fontId="4" fillId="0" borderId="5" xfId="0" applyFont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0" fontId="3" fillId="0" borderId="3" xfId="0" applyFont="1" applyBorder="1" applyAlignment="1">
      <alignment horizontal="right" vertical="center"/>
    </xf>
    <xf numFmtId="15" fontId="7" fillId="0" borderId="4" xfId="0" applyNumberFormat="1" applyFont="1" applyBorder="1" applyAlignment="1">
      <alignment horizontal="center"/>
    </xf>
    <xf numFmtId="15" fontId="4" fillId="0" borderId="4" xfId="0" applyNumberFormat="1" applyFont="1" applyBorder="1" applyAlignment="1">
      <alignment horizontal="center"/>
    </xf>
    <xf numFmtId="1" fontId="9" fillId="7" borderId="47" xfId="0" applyNumberFormat="1" applyFont="1" applyFill="1" applyBorder="1" applyAlignment="1">
      <alignment horizontal="center" vertical="center" wrapText="1"/>
    </xf>
    <xf numFmtId="1" fontId="9" fillId="9" borderId="30" xfId="0" applyNumberFormat="1" applyFont="1" applyFill="1" applyBorder="1" applyAlignment="1">
      <alignment horizontal="center" vertical="center" wrapText="1"/>
    </xf>
    <xf numFmtId="1" fontId="9" fillId="7" borderId="43" xfId="0" applyNumberFormat="1" applyFont="1" applyFill="1" applyBorder="1" applyAlignment="1">
      <alignment horizontal="center" vertical="center" wrapText="1"/>
    </xf>
    <xf numFmtId="1" fontId="9" fillId="9" borderId="47" xfId="0" applyNumberFormat="1" applyFont="1" applyFill="1" applyBorder="1" applyAlignment="1">
      <alignment horizontal="center" vertical="center" wrapText="1"/>
    </xf>
    <xf numFmtId="1" fontId="9" fillId="0" borderId="47" xfId="0" applyNumberFormat="1" applyFont="1" applyBorder="1" applyAlignment="1">
      <alignment horizontal="center" vertical="center" wrapText="1"/>
    </xf>
    <xf numFmtId="1" fontId="9" fillId="8" borderId="30" xfId="0" applyNumberFormat="1" applyFont="1" applyFill="1" applyBorder="1" applyAlignment="1">
      <alignment horizontal="center" vertical="center" wrapText="1"/>
    </xf>
    <xf numFmtId="1" fontId="10" fillId="9" borderId="59" xfId="0" applyNumberFormat="1" applyFont="1" applyFill="1" applyBorder="1" applyAlignment="1">
      <alignment horizontal="center" vertical="center" wrapText="1"/>
    </xf>
    <xf numFmtId="0" fontId="5" fillId="0" borderId="60" xfId="0" applyFont="1" applyBorder="1"/>
    <xf numFmtId="1" fontId="9" fillId="7" borderId="56" xfId="0" applyNumberFormat="1" applyFont="1" applyFill="1" applyBorder="1" applyAlignment="1">
      <alignment horizontal="center" vertical="center" wrapText="1"/>
    </xf>
    <xf numFmtId="0" fontId="9" fillId="7" borderId="67" xfId="0" applyFont="1" applyFill="1" applyBorder="1" applyAlignment="1">
      <alignment horizontal="center" vertical="center" wrapText="1"/>
    </xf>
    <xf numFmtId="0" fontId="5" fillId="0" borderId="68" xfId="0" applyFont="1" applyBorder="1"/>
    <xf numFmtId="0" fontId="5" fillId="0" borderId="69" xfId="0" applyFont="1" applyBorder="1"/>
    <xf numFmtId="0" fontId="9" fillId="7" borderId="62" xfId="0" applyFont="1" applyFill="1" applyBorder="1" applyAlignment="1">
      <alignment horizontal="center" vertical="center" wrapText="1"/>
    </xf>
    <xf numFmtId="0" fontId="5" fillId="0" borderId="63" xfId="0" applyFont="1" applyBorder="1"/>
    <xf numFmtId="0" fontId="5" fillId="0" borderId="65" xfId="0" applyFont="1" applyBorder="1"/>
    <xf numFmtId="0" fontId="9" fillId="7" borderId="66" xfId="0" applyFont="1" applyFill="1" applyBorder="1" applyAlignment="1">
      <alignment horizontal="center" vertical="center" wrapText="1"/>
    </xf>
    <xf numFmtId="0" fontId="10" fillId="7" borderId="67" xfId="0" applyFont="1" applyFill="1" applyBorder="1" applyAlignment="1">
      <alignment horizontal="center" vertical="center" wrapText="1"/>
    </xf>
    <xf numFmtId="1" fontId="9" fillId="7" borderId="54" xfId="0" applyNumberFormat="1" applyFont="1" applyFill="1" applyBorder="1" applyAlignment="1">
      <alignment horizontal="center" vertical="center" wrapText="1"/>
    </xf>
    <xf numFmtId="1" fontId="9" fillId="9" borderId="43" xfId="0" applyNumberFormat="1" applyFont="1" applyFill="1" applyBorder="1" applyAlignment="1">
      <alignment horizontal="center" vertical="center" wrapText="1"/>
    </xf>
    <xf numFmtId="1" fontId="10" fillId="8" borderId="30" xfId="0" applyNumberFormat="1" applyFont="1" applyFill="1" applyBorder="1" applyAlignment="1">
      <alignment horizontal="center" vertical="center" wrapText="1"/>
    </xf>
    <xf numFmtId="0" fontId="8" fillId="9" borderId="1" xfId="0" applyFont="1" applyFill="1" applyBorder="1" applyAlignment="1">
      <alignment horizontal="center" vertical="center" wrapText="1"/>
    </xf>
    <xf numFmtId="0" fontId="8" fillId="9" borderId="30" xfId="0" applyFont="1" applyFill="1" applyBorder="1" applyAlignment="1">
      <alignment horizontal="center" vertical="center" wrapText="1"/>
    </xf>
    <xf numFmtId="1" fontId="9" fillId="8" borderId="43" xfId="0" applyNumberFormat="1" applyFont="1" applyFill="1" applyBorder="1" applyAlignment="1">
      <alignment horizontal="center" vertical="center" wrapText="1"/>
    </xf>
    <xf numFmtId="0" fontId="20" fillId="0" borderId="71" xfId="0" applyFont="1" applyBorder="1" applyAlignment="1">
      <alignment horizontal="center" vertical="center" wrapText="1"/>
    </xf>
    <xf numFmtId="0" fontId="5" fillId="0" borderId="72" xfId="0" applyFont="1" applyBorder="1"/>
    <xf numFmtId="0" fontId="15" fillId="0" borderId="0" xfId="0" applyFont="1" applyAlignment="1">
      <alignment horizontal="center" vertical="center" wrapText="1"/>
    </xf>
    <xf numFmtId="0" fontId="15" fillId="11" borderId="21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2" fillId="11" borderId="21" xfId="0" applyFont="1" applyFill="1" applyBorder="1" applyAlignment="1">
      <alignment horizontal="center" vertical="center"/>
    </xf>
    <xf numFmtId="0" fontId="20" fillId="0" borderId="71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0" fontId="5" fillId="0" borderId="73" xfId="0" applyFont="1" applyBorder="1"/>
    <xf numFmtId="0" fontId="20" fillId="0" borderId="30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71" xfId="0" applyFont="1" applyBorder="1" applyAlignment="1">
      <alignment horizontal="center" vertical="center" wrapText="1"/>
    </xf>
    <xf numFmtId="0" fontId="5" fillId="0" borderId="101" xfId="0" applyFont="1" applyBorder="1"/>
    <xf numFmtId="0" fontId="15" fillId="0" borderId="71" xfId="0" applyFont="1" applyBorder="1" applyAlignment="1">
      <alignment horizontal="center" vertical="center" wrapText="1"/>
    </xf>
    <xf numFmtId="0" fontId="15" fillId="0" borderId="118" xfId="0" applyFont="1" applyBorder="1" applyAlignment="1">
      <alignment horizontal="center" vertical="center" wrapText="1"/>
    </xf>
    <xf numFmtId="0" fontId="5" fillId="0" borderId="119" xfId="0" applyFont="1" applyBorder="1"/>
    <xf numFmtId="0" fontId="12" fillId="13" borderId="59" xfId="0" applyFont="1" applyFill="1" applyBorder="1" applyAlignment="1">
      <alignment horizontal="center" vertical="center" wrapText="1"/>
    </xf>
    <xf numFmtId="0" fontId="15" fillId="0" borderId="96" xfId="0" applyFont="1" applyBorder="1" applyAlignment="1">
      <alignment horizontal="center" vertical="center" wrapText="1"/>
    </xf>
    <xf numFmtId="0" fontId="5" fillId="0" borderId="97" xfId="0" applyFont="1" applyBorder="1"/>
    <xf numFmtId="0" fontId="15" fillId="0" borderId="106" xfId="0" applyFont="1" applyBorder="1" applyAlignment="1">
      <alignment horizontal="center" vertical="center" wrapText="1"/>
    </xf>
    <xf numFmtId="0" fontId="5" fillId="0" borderId="107" xfId="0" applyFont="1" applyBorder="1"/>
    <xf numFmtId="0" fontId="20" fillId="0" borderId="8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5" fillId="0" borderId="160" xfId="0" applyFont="1" applyBorder="1"/>
    <xf numFmtId="0" fontId="15" fillId="0" borderId="93" xfId="0" applyFont="1" applyBorder="1" applyAlignment="1">
      <alignment horizontal="center" vertical="center" textRotation="90" wrapText="1"/>
    </xf>
    <xf numFmtId="0" fontId="5" fillId="0" borderId="156" xfId="0" applyFont="1" applyBorder="1"/>
    <xf numFmtId="0" fontId="5" fillId="0" borderId="154" xfId="0" applyFont="1" applyBorder="1"/>
    <xf numFmtId="0" fontId="20" fillId="0" borderId="58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textRotation="90" wrapText="1"/>
    </xf>
    <xf numFmtId="0" fontId="5" fillId="0" borderId="83" xfId="0" applyFont="1" applyBorder="1"/>
    <xf numFmtId="0" fontId="5" fillId="0" borderId="134" xfId="0" applyFont="1" applyBorder="1"/>
    <xf numFmtId="0" fontId="15" fillId="0" borderId="80" xfId="0" applyFont="1" applyBorder="1" applyAlignment="1">
      <alignment horizontal="center" vertical="center" wrapText="1"/>
    </xf>
    <xf numFmtId="0" fontId="5" fillId="0" borderId="133" xfId="0" applyFont="1" applyBorder="1"/>
    <xf numFmtId="0" fontId="15" fillId="0" borderId="30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left" vertical="center"/>
    </xf>
    <xf numFmtId="0" fontId="15" fillId="0" borderId="85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5" fillId="0" borderId="88" xfId="0" applyFont="1" applyBorder="1"/>
    <xf numFmtId="0" fontId="5" fillId="0" borderId="136" xfId="0" applyFont="1" applyBorder="1"/>
    <xf numFmtId="0" fontId="28" fillId="8" borderId="80" xfId="0" applyFont="1" applyFill="1" applyBorder="1" applyAlignment="1">
      <alignment horizontal="center" vertical="center" wrapText="1"/>
    </xf>
    <xf numFmtId="0" fontId="5" fillId="0" borderId="102" xfId="0" applyFont="1" applyBorder="1"/>
    <xf numFmtId="0" fontId="15" fillId="0" borderId="8" xfId="0" applyFont="1" applyBorder="1" applyAlignment="1">
      <alignment horizontal="center" vertical="center" wrapText="1"/>
    </xf>
    <xf numFmtId="0" fontId="15" fillId="13" borderId="80" xfId="0" applyFont="1" applyFill="1" applyBorder="1" applyAlignment="1">
      <alignment horizontal="center" vertical="center" wrapText="1"/>
    </xf>
    <xf numFmtId="0" fontId="5" fillId="0" borderId="145" xfId="0" applyFont="1" applyBorder="1"/>
    <xf numFmtId="0" fontId="24" fillId="0" borderId="58" xfId="0" applyFont="1" applyBorder="1" applyAlignment="1">
      <alignment horizontal="left" vertical="top" wrapText="1"/>
    </xf>
    <xf numFmtId="0" fontId="24" fillId="0" borderId="30" xfId="0" applyFont="1" applyBorder="1" applyAlignment="1">
      <alignment horizontal="left" vertical="top" wrapText="1"/>
    </xf>
    <xf numFmtId="0" fontId="24" fillId="8" borderId="30" xfId="0" applyFont="1" applyFill="1" applyBorder="1" applyAlignment="1">
      <alignment horizontal="center" vertical="center" wrapText="1"/>
    </xf>
    <xf numFmtId="0" fontId="27" fillId="8" borderId="143" xfId="0" applyFont="1" applyFill="1" applyBorder="1" applyAlignment="1">
      <alignment horizontal="center" vertical="center" wrapText="1"/>
    </xf>
    <xf numFmtId="0" fontId="5" fillId="0" borderId="144" xfId="0" applyFont="1" applyBorder="1"/>
    <xf numFmtId="0" fontId="24" fillId="8" borderId="71" xfId="0" applyFont="1" applyFill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5" fillId="0" borderId="84" xfId="0" applyFont="1" applyBorder="1"/>
    <xf numFmtId="0" fontId="12" fillId="8" borderId="71" xfId="0" applyFont="1" applyFill="1" applyBorder="1" applyAlignment="1">
      <alignment horizontal="center" vertical="center"/>
    </xf>
    <xf numFmtId="0" fontId="15" fillId="6" borderId="106" xfId="0" applyFont="1" applyFill="1" applyBorder="1" applyAlignment="1">
      <alignment horizontal="center" vertical="center" wrapText="1"/>
    </xf>
    <xf numFmtId="0" fontId="15" fillId="8" borderId="30" xfId="0" applyFont="1" applyFill="1" applyBorder="1" applyAlignment="1">
      <alignment horizontal="center" vertical="center" wrapText="1"/>
    </xf>
    <xf numFmtId="0" fontId="27" fillId="8" borderId="125" xfId="0" applyFont="1" applyFill="1" applyBorder="1" applyAlignment="1">
      <alignment horizontal="center" vertical="center" wrapText="1"/>
    </xf>
    <xf numFmtId="0" fontId="5" fillId="0" borderId="58" xfId="0" applyFont="1" applyBorder="1"/>
    <xf numFmtId="0" fontId="5" fillId="0" borderId="126" xfId="0" applyFont="1" applyBorder="1"/>
    <xf numFmtId="0" fontId="5" fillId="0" borderId="127" xfId="0" applyFont="1" applyBorder="1"/>
    <xf numFmtId="0" fontId="5" fillId="0" borderId="128" xfId="0" applyFont="1" applyBorder="1"/>
    <xf numFmtId="0" fontId="5" fillId="0" borderId="129" xfId="0" applyFont="1" applyBorder="1"/>
    <xf numFmtId="0" fontId="27" fillId="8" borderId="130" xfId="0" applyFont="1" applyFill="1" applyBorder="1" applyAlignment="1">
      <alignment horizontal="center" vertical="center" wrapText="1"/>
    </xf>
    <xf numFmtId="0" fontId="5" fillId="0" borderId="131" xfId="0" applyFont="1" applyBorder="1"/>
    <xf numFmtId="0" fontId="24" fillId="8" borderId="1" xfId="0" applyFont="1" applyFill="1" applyBorder="1" applyAlignment="1">
      <alignment horizontal="center" vertical="center" wrapText="1"/>
    </xf>
    <xf numFmtId="0" fontId="15" fillId="6" borderId="96" xfId="0" applyFont="1" applyFill="1" applyBorder="1" applyAlignment="1">
      <alignment horizontal="center" vertical="center" wrapText="1"/>
    </xf>
    <xf numFmtId="0" fontId="15" fillId="6" borderId="80" xfId="0" applyFont="1" applyFill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/>
    </xf>
    <xf numFmtId="1" fontId="25" fillId="0" borderId="83" xfId="0" applyNumberFormat="1" applyFont="1" applyBorder="1" applyAlignment="1">
      <alignment horizontal="center"/>
    </xf>
    <xf numFmtId="1" fontId="25" fillId="0" borderId="0" xfId="0" applyNumberFormat="1" applyFont="1" applyAlignment="1">
      <alignment horizontal="center"/>
    </xf>
    <xf numFmtId="0" fontId="25" fillId="0" borderId="83" xfId="0" applyFont="1" applyBorder="1" applyAlignment="1">
      <alignment horizontal="center"/>
    </xf>
    <xf numFmtId="164" fontId="25" fillId="0" borderId="0" xfId="0" applyNumberFormat="1" applyFont="1" applyAlignment="1">
      <alignment horizontal="center"/>
    </xf>
    <xf numFmtId="0" fontId="22" fillId="0" borderId="58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/>
    </xf>
    <xf numFmtId="0" fontId="24" fillId="0" borderId="85" xfId="0" applyFont="1" applyBorder="1" applyAlignment="1">
      <alignment horizontal="center" vertical="center" wrapText="1"/>
    </xf>
    <xf numFmtId="0" fontId="24" fillId="0" borderId="86" xfId="0" applyFont="1" applyBorder="1" applyAlignment="1">
      <alignment horizontal="center" vertical="center" wrapText="1"/>
    </xf>
    <xf numFmtId="0" fontId="5" fillId="0" borderId="89" xfId="0" applyFont="1" applyBorder="1"/>
    <xf numFmtId="0" fontId="15" fillId="8" borderId="138" xfId="0" applyFont="1" applyFill="1" applyBorder="1" applyAlignment="1">
      <alignment horizontal="center" vertical="center" wrapText="1"/>
    </xf>
    <xf numFmtId="0" fontId="5" fillId="0" borderId="139" xfId="0" applyFont="1" applyBorder="1"/>
    <xf numFmtId="0" fontId="15" fillId="8" borderId="135" xfId="0" applyFont="1" applyFill="1" applyBorder="1" applyAlignment="1">
      <alignment horizontal="center" vertical="center" wrapText="1"/>
    </xf>
    <xf numFmtId="0" fontId="5" fillId="0" borderId="137" xfId="0" applyFont="1" applyBorder="1"/>
    <xf numFmtId="0" fontId="15" fillId="8" borderId="162" xfId="0" applyFont="1" applyFill="1" applyBorder="1" applyAlignment="1">
      <alignment horizontal="center" vertical="center" wrapText="1"/>
    </xf>
    <xf numFmtId="0" fontId="15" fillId="8" borderId="161" xfId="0" applyFont="1" applyFill="1" applyBorder="1" applyAlignment="1">
      <alignment horizontal="center" vertical="center" wrapText="1"/>
    </xf>
    <xf numFmtId="0" fontId="5" fillId="0" borderId="155" xfId="0" applyFont="1" applyBorder="1"/>
    <xf numFmtId="0" fontId="15" fillId="8" borderId="161" xfId="0" applyFont="1" applyFill="1" applyBorder="1" applyAlignment="1">
      <alignment horizontal="center" vertical="center"/>
    </xf>
    <xf numFmtId="0" fontId="12" fillId="0" borderId="106" xfId="0" applyFont="1" applyBorder="1" applyAlignment="1">
      <alignment horizontal="center" vertical="center" wrapText="1"/>
    </xf>
    <xf numFmtId="0" fontId="15" fillId="0" borderId="150" xfId="0" applyFont="1" applyBorder="1" applyAlignment="1">
      <alignment horizontal="center" vertical="center" wrapText="1"/>
    </xf>
    <xf numFmtId="0" fontId="15" fillId="8" borderId="106" xfId="0" applyFont="1" applyFill="1" applyBorder="1" applyAlignment="1">
      <alignment horizontal="center" vertical="center" wrapText="1"/>
    </xf>
    <xf numFmtId="0" fontId="28" fillId="8" borderId="140" xfId="0" applyFont="1" applyFill="1" applyBorder="1" applyAlignment="1">
      <alignment horizontal="center" vertical="center" wrapText="1"/>
    </xf>
    <xf numFmtId="0" fontId="5" fillId="0" borderId="141" xfId="0" applyFont="1" applyBorder="1"/>
    <xf numFmtId="0" fontId="5" fillId="0" borderId="142" xfId="0" applyFont="1" applyBorder="1"/>
    <xf numFmtId="0" fontId="27" fillId="8" borderId="47" xfId="0" applyFont="1" applyFill="1" applyBorder="1" applyAlignment="1">
      <alignment horizontal="center" vertical="center" wrapText="1"/>
    </xf>
    <xf numFmtId="0" fontId="27" fillId="8" borderId="146" xfId="0" applyFont="1" applyFill="1" applyBorder="1" applyAlignment="1">
      <alignment horizontal="center" vertical="center" wrapText="1"/>
    </xf>
    <xf numFmtId="0" fontId="5" fillId="0" borderId="147" xfId="0" applyFont="1" applyBorder="1"/>
    <xf numFmtId="0" fontId="28" fillId="8" borderId="96" xfId="0" applyFont="1" applyFill="1" applyBorder="1" applyAlignment="1">
      <alignment horizontal="center" vertical="center" wrapText="1"/>
    </xf>
    <xf numFmtId="0" fontId="15" fillId="8" borderId="54" xfId="0" applyFont="1" applyFill="1" applyBorder="1" applyAlignment="1">
      <alignment horizontal="center" vertical="center" wrapText="1"/>
    </xf>
    <xf numFmtId="0" fontId="27" fillId="8" borderId="80" xfId="0" applyFont="1" applyFill="1" applyBorder="1" applyAlignment="1">
      <alignment horizontal="center" vertical="center" wrapText="1"/>
    </xf>
    <xf numFmtId="0" fontId="29" fillId="6" borderId="106" xfId="0" applyFont="1" applyFill="1" applyBorder="1" applyAlignment="1">
      <alignment horizontal="center" vertical="center" wrapText="1"/>
    </xf>
    <xf numFmtId="0" fontId="27" fillId="8" borderId="30" xfId="0" applyFont="1" applyFill="1" applyBorder="1" applyAlignment="1">
      <alignment horizontal="center" vertical="center" wrapText="1"/>
    </xf>
    <xf numFmtId="0" fontId="23" fillId="0" borderId="93" xfId="0" applyFont="1" applyBorder="1" applyAlignment="1">
      <alignment horizontal="center" vertical="center" wrapText="1"/>
    </xf>
    <xf numFmtId="0" fontId="5" fillId="0" borderId="149" xfId="0" applyFont="1" applyBorder="1"/>
    <xf numFmtId="0" fontId="15" fillId="0" borderId="83" xfId="0" applyFont="1" applyBorder="1" applyAlignment="1">
      <alignment horizontal="center" vertical="center" wrapText="1"/>
    </xf>
    <xf numFmtId="0" fontId="5" fillId="0" borderId="61" xfId="0" applyFont="1" applyBorder="1"/>
    <xf numFmtId="0" fontId="12" fillId="0" borderId="96" xfId="0" applyFont="1" applyBorder="1" applyAlignment="1">
      <alignment horizontal="center" vertical="center" wrapText="1"/>
    </xf>
  </cellXfs>
  <cellStyles count="2">
    <cellStyle name="Normal" xfId="0" builtinId="0"/>
    <cellStyle name="Normal 2" xfId="1" xr:uid="{6BFEB114-9204-453B-80A0-B83D4DC21378}"/>
  </cellStyles>
  <dxfs count="781">
    <dxf>
      <fill>
        <patternFill patternType="solid">
          <fgColor rgb="FFFFFF00"/>
          <bgColor rgb="FFFFFF00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ill>
        <patternFill patternType="solid">
          <fgColor rgb="FFE5B8B7"/>
          <bgColor rgb="FFE5B8B7"/>
        </patternFill>
      </fill>
    </dxf>
    <dxf>
      <font>
        <color rgb="FF800080"/>
      </font>
      <fill>
        <patternFill patternType="solid">
          <fgColor rgb="FFE5B8B7"/>
          <bgColor rgb="FFE5B8B7"/>
        </patternFill>
      </fill>
    </dxf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colors>
    <mruColors>
      <color rgb="FFDDC9A3"/>
      <color rgb="FF006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2057400</xdr:colOff>
      <xdr:row>0</xdr:row>
      <xdr:rowOff>57150</xdr:rowOff>
    </xdr:from>
    <xdr:to>
      <xdr:col>17</xdr:col>
      <xdr:colOff>1219200</xdr:colOff>
      <xdr:row>5</xdr:row>
      <xdr:rowOff>95250</xdr:rowOff>
    </xdr:to>
    <xdr:pic>
      <xdr:nvPicPr>
        <xdr:cNvPr id="2" name="Google Shape;94;p1">
          <a:extLst>
            <a:ext uri="{FF2B5EF4-FFF2-40B4-BE49-F238E27FC236}">
              <a16:creationId xmlns:a16="http://schemas.microsoft.com/office/drawing/2014/main" id="{85FA5A16-B10B-442F-1069-061747A6CCB8}"/>
            </a:ext>
          </a:extLst>
        </xdr:cNvPr>
        <xdr:cNvPicPr/>
      </xdr:nvPicPr>
      <xdr:blipFill rotWithShape="1">
        <a:blip xmlns:r="http://schemas.openxmlformats.org/officeDocument/2006/relationships" r:embed="rId1">
          <a:alphaModFix/>
        </a:blip>
        <a:srcRect/>
        <a:stretch/>
      </xdr:blipFill>
      <xdr:spPr>
        <a:xfrm>
          <a:off x="27508200" y="323850"/>
          <a:ext cx="13925550" cy="23812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74058-DAF5-47A1-9CA1-47504FB53DD1}">
  <sheetPr codeName="Hoja1"/>
  <dimension ref="A1:R993"/>
  <sheetViews>
    <sheetView tabSelected="1" zoomScale="70" zoomScaleNormal="70" workbookViewId="0">
      <pane ySplit="8" topLeftCell="A9" activePane="bottomLeft" state="frozen"/>
      <selection pane="bottomLeft" activeCell="B4" sqref="B4:B5"/>
    </sheetView>
  </sheetViews>
  <sheetFormatPr baseColWidth="10" defaultColWidth="14.42578125" defaultRowHeight="21"/>
  <cols>
    <col min="1" max="1" width="49.85546875" style="336" bestFit="1" customWidth="1"/>
    <col min="2" max="2" width="51.28515625" style="408" bestFit="1" customWidth="1"/>
    <col min="3" max="3" width="33.140625" style="408" customWidth="1"/>
    <col min="4" max="4" width="25.5703125" style="408" customWidth="1"/>
    <col min="5" max="5" width="27.5703125" style="408" bestFit="1" customWidth="1"/>
    <col min="6" max="6" width="21.7109375" style="408" customWidth="1"/>
    <col min="7" max="7" width="34.5703125" style="408" bestFit="1" customWidth="1"/>
    <col min="8" max="8" width="31.5703125" style="408" bestFit="1" customWidth="1"/>
    <col min="9" max="9" width="39" style="408" bestFit="1" customWidth="1"/>
    <col min="10" max="10" width="35.28515625" style="408" bestFit="1" customWidth="1"/>
    <col min="11" max="11" width="47.42578125" style="408" bestFit="1" customWidth="1"/>
    <col min="12" max="12" width="68.140625" style="408" bestFit="1" customWidth="1"/>
    <col min="13" max="13" width="22.7109375" style="408" bestFit="1" customWidth="1"/>
    <col min="14" max="14" width="56.7109375" style="408" bestFit="1" customWidth="1"/>
    <col min="15" max="15" width="46.42578125" style="408" bestFit="1" customWidth="1"/>
    <col min="16" max="16" width="26.7109375" style="408" customWidth="1"/>
    <col min="17" max="17" width="17.85546875" style="408" hidden="1" customWidth="1"/>
    <col min="18" max="18" width="45.140625" style="408" customWidth="1"/>
    <col min="19" max="16384" width="14.42578125" style="336"/>
  </cols>
  <sheetData>
    <row r="1" spans="1:18" ht="21" customHeight="1">
      <c r="A1" s="430" t="s">
        <v>1281</v>
      </c>
      <c r="B1" s="433" t="s">
        <v>1334</v>
      </c>
      <c r="C1" s="418" t="s">
        <v>325</v>
      </c>
      <c r="D1" s="419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</row>
    <row r="2" spans="1:18" ht="43.5" customHeight="1">
      <c r="A2" s="431"/>
      <c r="B2" s="434"/>
      <c r="C2" s="420"/>
      <c r="D2" s="421"/>
      <c r="E2" s="429" t="s">
        <v>1336</v>
      </c>
      <c r="F2" s="429"/>
      <c r="G2" s="429"/>
      <c r="H2" s="429"/>
      <c r="I2" s="429"/>
      <c r="J2" s="429"/>
      <c r="K2" s="429"/>
      <c r="L2" s="336"/>
      <c r="M2" s="336"/>
      <c r="N2" s="336"/>
      <c r="O2" s="336"/>
      <c r="P2" s="336"/>
      <c r="Q2" s="336"/>
      <c r="R2" s="336"/>
    </row>
    <row r="3" spans="1:18" ht="43.5" customHeight="1" thickBot="1">
      <c r="A3" s="432"/>
      <c r="B3" s="435"/>
      <c r="C3" s="422"/>
      <c r="D3" s="423"/>
      <c r="E3" s="429" t="s">
        <v>1335</v>
      </c>
      <c r="F3" s="429"/>
      <c r="G3" s="429"/>
      <c r="H3" s="429"/>
      <c r="I3" s="429"/>
      <c r="J3" s="429"/>
      <c r="K3" s="429"/>
      <c r="L3" s="336"/>
      <c r="M3" s="336"/>
      <c r="N3" s="336"/>
      <c r="O3" s="336"/>
      <c r="P3" s="336"/>
      <c r="Q3" s="336"/>
      <c r="R3" s="336"/>
    </row>
    <row r="4" spans="1:18" ht="31.5" customHeight="1">
      <c r="A4" s="438" t="s">
        <v>1329</v>
      </c>
      <c r="B4" s="436" t="s">
        <v>1082</v>
      </c>
      <c r="C4" s="424" t="str">
        <f>IFERROR(VLOOKUP(B4,Hoja2!$E$3:$F$487,2,0),"Selecciona el Municipio y Unidad de Salud")</f>
        <v>HGIMB003914</v>
      </c>
      <c r="D4" s="425"/>
      <c r="E4" s="429" t="s">
        <v>1337</v>
      </c>
      <c r="F4" s="429"/>
      <c r="G4" s="429"/>
      <c r="H4" s="429"/>
      <c r="I4" s="429"/>
      <c r="J4" s="429"/>
      <c r="K4" s="429"/>
      <c r="L4" s="336"/>
      <c r="M4" s="336"/>
      <c r="N4" s="336"/>
      <c r="O4" s="336"/>
      <c r="P4" s="336"/>
      <c r="Q4" s="336"/>
      <c r="R4" s="336"/>
    </row>
    <row r="5" spans="1:18" ht="44.25" thickBot="1">
      <c r="A5" s="439"/>
      <c r="B5" s="437"/>
      <c r="C5" s="426"/>
      <c r="D5" s="427"/>
      <c r="E5" s="429" t="s">
        <v>1338</v>
      </c>
      <c r="F5" s="429"/>
      <c r="G5" s="429"/>
      <c r="H5" s="429"/>
      <c r="I5" s="429"/>
      <c r="J5" s="429"/>
      <c r="K5" s="429"/>
      <c r="L5" s="336"/>
      <c r="M5" s="336"/>
      <c r="N5" s="336"/>
      <c r="O5" s="336"/>
      <c r="P5" s="336"/>
      <c r="Q5" s="336"/>
      <c r="R5" s="336"/>
    </row>
    <row r="6" spans="1:18" ht="61.5" customHeight="1">
      <c r="A6" s="428" t="s">
        <v>1340</v>
      </c>
      <c r="B6" s="428"/>
      <c r="C6" s="428"/>
      <c r="D6" s="428"/>
      <c r="E6" s="429" t="s">
        <v>1339</v>
      </c>
      <c r="F6" s="429"/>
      <c r="G6" s="429"/>
      <c r="H6" s="429"/>
      <c r="I6" s="429"/>
      <c r="J6" s="429"/>
      <c r="K6" s="429"/>
      <c r="L6" s="336"/>
      <c r="M6" s="336"/>
      <c r="N6" s="336"/>
      <c r="O6" s="336"/>
      <c r="P6" s="336"/>
      <c r="Q6" s="336"/>
      <c r="R6" s="336"/>
    </row>
    <row r="7" spans="1:18" ht="21.75" thickBot="1">
      <c r="B7" s="336"/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</row>
    <row r="8" spans="1:18" ht="81.75" thickBot="1">
      <c r="A8" s="338" t="s">
        <v>22</v>
      </c>
      <c r="B8" s="339" t="s">
        <v>23</v>
      </c>
      <c r="C8" s="339" t="s">
        <v>24</v>
      </c>
      <c r="D8" s="339" t="s">
        <v>1275</v>
      </c>
      <c r="E8" s="339" t="s">
        <v>1276</v>
      </c>
      <c r="F8" s="339" t="s">
        <v>26</v>
      </c>
      <c r="G8" s="395" t="s">
        <v>1341</v>
      </c>
      <c r="H8" s="395" t="s">
        <v>1342</v>
      </c>
      <c r="I8" s="339" t="s">
        <v>1278</v>
      </c>
      <c r="J8" s="339" t="s">
        <v>1277</v>
      </c>
      <c r="K8" s="339" t="s">
        <v>33</v>
      </c>
      <c r="L8" s="339" t="s">
        <v>34</v>
      </c>
      <c r="M8" s="339" t="s">
        <v>35</v>
      </c>
      <c r="N8" s="339" t="s">
        <v>1279</v>
      </c>
      <c r="O8" s="339" t="s">
        <v>1280</v>
      </c>
      <c r="P8" s="339" t="s">
        <v>30</v>
      </c>
      <c r="Q8" s="339"/>
      <c r="R8" s="339" t="s">
        <v>31</v>
      </c>
    </row>
    <row r="9" spans="1:18" ht="68.25" thickBot="1">
      <c r="A9" s="340" t="s">
        <v>37</v>
      </c>
      <c r="B9" s="344">
        <v>45718</v>
      </c>
      <c r="C9" s="345">
        <v>856576</v>
      </c>
      <c r="D9" s="346">
        <v>10</v>
      </c>
      <c r="E9" s="374">
        <f t="shared" ref="E9:E14" si="0">D9*10</f>
        <v>100</v>
      </c>
      <c r="F9" s="347">
        <v>46798</v>
      </c>
      <c r="G9" s="348"/>
      <c r="H9" s="382">
        <f t="shared" ref="H9:H14" si="1">G9*10</f>
        <v>0</v>
      </c>
      <c r="I9" s="396"/>
      <c r="J9" s="343">
        <v>18</v>
      </c>
      <c r="K9" s="349">
        <v>2</v>
      </c>
      <c r="L9" s="346"/>
      <c r="M9" s="346"/>
      <c r="N9" s="374">
        <f>O9/10</f>
        <v>8</v>
      </c>
      <c r="O9" s="412">
        <f>(H9+E9)-((I9/2)+J9+K9+L9+M9)</f>
        <v>80</v>
      </c>
      <c r="P9" s="397"/>
      <c r="Q9" s="350" t="str">
        <f t="shared" ref="Q9:Q16" si="2">IF(MOD(O9,10)=0,"MULTIPLO","NO LO ES")</f>
        <v>MULTIPLO</v>
      </c>
      <c r="R9" s="397"/>
    </row>
    <row r="10" spans="1:18" ht="68.25" thickBot="1">
      <c r="A10" s="340" t="s">
        <v>37</v>
      </c>
      <c r="B10" s="347"/>
      <c r="C10" s="345"/>
      <c r="D10" s="346"/>
      <c r="E10" s="374">
        <f t="shared" si="0"/>
        <v>0</v>
      </c>
      <c r="F10" s="347"/>
      <c r="G10" s="348"/>
      <c r="H10" s="382">
        <f t="shared" si="1"/>
        <v>0</v>
      </c>
      <c r="I10" s="396"/>
      <c r="J10" s="343"/>
      <c r="K10" s="349"/>
      <c r="L10" s="346"/>
      <c r="M10" s="346"/>
      <c r="N10" s="374">
        <f t="shared" ref="N10:N14" si="3">O10/10</f>
        <v>0</v>
      </c>
      <c r="O10" s="412">
        <f t="shared" ref="O10:O13" si="4">(H10+E10)-((I10/2)+J10+K10+L10+M10)</f>
        <v>0</v>
      </c>
      <c r="P10" s="398"/>
      <c r="Q10" s="350" t="str">
        <f t="shared" si="2"/>
        <v>MULTIPLO</v>
      </c>
      <c r="R10" s="398"/>
    </row>
    <row r="11" spans="1:18" ht="68.25" thickBot="1">
      <c r="A11" s="340" t="s">
        <v>37</v>
      </c>
      <c r="B11" s="347"/>
      <c r="C11" s="345"/>
      <c r="D11" s="346"/>
      <c r="E11" s="374">
        <f t="shared" si="0"/>
        <v>0</v>
      </c>
      <c r="F11" s="347"/>
      <c r="G11" s="348"/>
      <c r="H11" s="382">
        <f t="shared" si="1"/>
        <v>0</v>
      </c>
      <c r="I11" s="396"/>
      <c r="J11" s="343"/>
      <c r="K11" s="349"/>
      <c r="L11" s="346"/>
      <c r="M11" s="346"/>
      <c r="N11" s="374">
        <f t="shared" si="3"/>
        <v>0</v>
      </c>
      <c r="O11" s="412">
        <f t="shared" si="4"/>
        <v>0</v>
      </c>
      <c r="P11" s="398"/>
      <c r="Q11" s="350" t="str">
        <f t="shared" si="2"/>
        <v>MULTIPLO</v>
      </c>
      <c r="R11" s="398"/>
    </row>
    <row r="12" spans="1:18" ht="68.25" thickBot="1">
      <c r="A12" s="340" t="s">
        <v>37</v>
      </c>
      <c r="B12" s="347"/>
      <c r="C12" s="345"/>
      <c r="D12" s="346"/>
      <c r="E12" s="374">
        <f t="shared" si="0"/>
        <v>0</v>
      </c>
      <c r="F12" s="347"/>
      <c r="G12" s="348"/>
      <c r="H12" s="382">
        <f t="shared" si="1"/>
        <v>0</v>
      </c>
      <c r="I12" s="396"/>
      <c r="J12" s="343"/>
      <c r="K12" s="349"/>
      <c r="L12" s="346"/>
      <c r="M12" s="346"/>
      <c r="N12" s="374">
        <f t="shared" si="3"/>
        <v>0</v>
      </c>
      <c r="O12" s="412">
        <f>(H12+E12)-((I12/2)+J12+K12+L12+M12)</f>
        <v>0</v>
      </c>
      <c r="P12" s="398"/>
      <c r="Q12" s="350" t="str">
        <f t="shared" si="2"/>
        <v>MULTIPLO</v>
      </c>
      <c r="R12" s="398"/>
    </row>
    <row r="13" spans="1:18" ht="68.25" thickBot="1">
      <c r="A13" s="340" t="s">
        <v>37</v>
      </c>
      <c r="B13" s="347"/>
      <c r="C13" s="345"/>
      <c r="D13" s="346"/>
      <c r="E13" s="374">
        <f t="shared" si="0"/>
        <v>0</v>
      </c>
      <c r="F13" s="347"/>
      <c r="G13" s="348"/>
      <c r="H13" s="382">
        <f t="shared" si="1"/>
        <v>0</v>
      </c>
      <c r="I13" s="396"/>
      <c r="J13" s="343"/>
      <c r="K13" s="349"/>
      <c r="L13" s="346"/>
      <c r="M13" s="346"/>
      <c r="N13" s="374">
        <f t="shared" si="3"/>
        <v>0</v>
      </c>
      <c r="O13" s="412">
        <f t="shared" si="4"/>
        <v>0</v>
      </c>
      <c r="P13" s="398"/>
      <c r="Q13" s="350" t="str">
        <f t="shared" si="2"/>
        <v>MULTIPLO</v>
      </c>
      <c r="R13" s="398"/>
    </row>
    <row r="14" spans="1:18" ht="68.25" thickBot="1">
      <c r="A14" s="340" t="s">
        <v>37</v>
      </c>
      <c r="B14" s="347"/>
      <c r="C14" s="345"/>
      <c r="D14" s="346"/>
      <c r="E14" s="374">
        <f t="shared" si="0"/>
        <v>0</v>
      </c>
      <c r="F14" s="347"/>
      <c r="G14" s="348"/>
      <c r="H14" s="382">
        <f t="shared" si="1"/>
        <v>0</v>
      </c>
      <c r="I14" s="396"/>
      <c r="J14" s="343"/>
      <c r="K14" s="349"/>
      <c r="L14" s="346"/>
      <c r="M14" s="346"/>
      <c r="N14" s="374">
        <f t="shared" si="3"/>
        <v>0</v>
      </c>
      <c r="O14" s="412">
        <f>(H14+E14)-((I14/2)+J14+K14+L14+M14)</f>
        <v>0</v>
      </c>
      <c r="P14" s="398"/>
      <c r="Q14" s="350" t="str">
        <f t="shared" si="2"/>
        <v>MULTIPLO</v>
      </c>
      <c r="R14" s="398"/>
    </row>
    <row r="15" spans="1:18" ht="34.5" thickBot="1">
      <c r="A15" s="341" t="s">
        <v>39</v>
      </c>
      <c r="B15" s="351"/>
      <c r="C15" s="352"/>
      <c r="D15" s="353">
        <f t="shared" ref="D15:E15" si="5">SUM(D9:D14)</f>
        <v>10</v>
      </c>
      <c r="E15" s="383">
        <f t="shared" si="5"/>
        <v>100</v>
      </c>
      <c r="F15" s="351"/>
      <c r="G15" s="353">
        <f t="shared" ref="G15:I15" si="6">SUM(G9:G14)</f>
        <v>0</v>
      </c>
      <c r="H15" s="383">
        <f t="shared" si="6"/>
        <v>0</v>
      </c>
      <c r="I15" s="354">
        <f t="shared" si="6"/>
        <v>0</v>
      </c>
      <c r="J15" s="355"/>
      <c r="K15" s="355">
        <f t="shared" ref="K15:N15" si="7">SUM(K9:K14)</f>
        <v>2</v>
      </c>
      <c r="L15" s="355">
        <f t="shared" si="7"/>
        <v>0</v>
      </c>
      <c r="M15" s="355">
        <f t="shared" si="7"/>
        <v>0</v>
      </c>
      <c r="N15" s="375">
        <f t="shared" si="7"/>
        <v>8</v>
      </c>
      <c r="O15" s="388">
        <f>SUM(O9:O14)</f>
        <v>80</v>
      </c>
      <c r="P15" s="417"/>
      <c r="Q15" s="350" t="str">
        <f t="shared" si="2"/>
        <v>MULTIPLO</v>
      </c>
      <c r="R15" s="417"/>
    </row>
    <row r="16" spans="1:18" ht="68.25" thickBot="1">
      <c r="A16" s="340" t="s">
        <v>40</v>
      </c>
      <c r="B16" s="347">
        <v>45718</v>
      </c>
      <c r="C16" s="345">
        <v>46798</v>
      </c>
      <c r="D16" s="356">
        <v>5</v>
      </c>
      <c r="E16" s="379">
        <f>D16*10</f>
        <v>50</v>
      </c>
      <c r="F16" s="347">
        <v>45718</v>
      </c>
      <c r="G16" s="356"/>
      <c r="H16" s="384">
        <f>G16*10</f>
        <v>0</v>
      </c>
      <c r="I16" s="346">
        <v>10</v>
      </c>
      <c r="J16" s="346">
        <v>20</v>
      </c>
      <c r="K16" s="349"/>
      <c r="L16" s="346">
        <v>0</v>
      </c>
      <c r="M16" s="346">
        <v>0</v>
      </c>
      <c r="N16" s="376">
        <f>O16/10</f>
        <v>3</v>
      </c>
      <c r="O16" s="412">
        <f>(H16+E16)-((J16/2)+I16+K16+L16+M16)</f>
        <v>30</v>
      </c>
      <c r="P16" s="398"/>
      <c r="Q16" s="350" t="str">
        <f t="shared" si="2"/>
        <v>MULTIPLO</v>
      </c>
      <c r="R16" s="398"/>
    </row>
    <row r="17" spans="1:18" ht="68.25" thickBot="1">
      <c r="A17" s="340" t="s">
        <v>40</v>
      </c>
      <c r="B17" s="347"/>
      <c r="C17" s="345"/>
      <c r="D17" s="356"/>
      <c r="E17" s="379">
        <f t="shared" ref="E17:E21" si="8">D17*10</f>
        <v>0</v>
      </c>
      <c r="F17" s="347"/>
      <c r="G17" s="356"/>
      <c r="H17" s="384">
        <f t="shared" ref="H17:H18" si="9">G17*10</f>
        <v>0</v>
      </c>
      <c r="I17" s="361"/>
      <c r="J17" s="361"/>
      <c r="K17" s="349"/>
      <c r="L17" s="346"/>
      <c r="M17" s="346"/>
      <c r="N17" s="376">
        <f t="shared" ref="N17:N21" si="10">O17/10</f>
        <v>0</v>
      </c>
      <c r="O17" s="412">
        <f t="shared" ref="O17:O21" si="11">(H17+E17)-((J17/2)+I17+K17+L17+M17)</f>
        <v>0</v>
      </c>
      <c r="P17" s="398"/>
      <c r="Q17" s="350"/>
      <c r="R17" s="398"/>
    </row>
    <row r="18" spans="1:18" ht="68.25" thickBot="1">
      <c r="A18" s="340" t="s">
        <v>40</v>
      </c>
      <c r="B18" s="347"/>
      <c r="C18" s="345"/>
      <c r="D18" s="356"/>
      <c r="E18" s="379">
        <f t="shared" si="8"/>
        <v>0</v>
      </c>
      <c r="F18" s="347"/>
      <c r="G18" s="357"/>
      <c r="H18" s="384">
        <f t="shared" si="9"/>
        <v>0</v>
      </c>
      <c r="I18" s="361"/>
      <c r="J18" s="361"/>
      <c r="K18" s="349"/>
      <c r="L18" s="346"/>
      <c r="M18" s="346"/>
      <c r="N18" s="376">
        <f t="shared" si="10"/>
        <v>0</v>
      </c>
      <c r="O18" s="412">
        <f t="shared" si="11"/>
        <v>0</v>
      </c>
      <c r="P18" s="398"/>
      <c r="Q18" s="350"/>
      <c r="R18" s="398"/>
    </row>
    <row r="19" spans="1:18" ht="68.25" thickBot="1">
      <c r="A19" s="340" t="s">
        <v>40</v>
      </c>
      <c r="B19" s="347"/>
      <c r="C19" s="345"/>
      <c r="D19" s="356"/>
      <c r="E19" s="379">
        <f t="shared" si="8"/>
        <v>0</v>
      </c>
      <c r="F19" s="347"/>
      <c r="G19" s="357"/>
      <c r="H19" s="384">
        <f t="shared" ref="H19:H21" si="12">G19*10</f>
        <v>0</v>
      </c>
      <c r="I19" s="361"/>
      <c r="J19" s="361"/>
      <c r="K19" s="349"/>
      <c r="L19" s="346"/>
      <c r="M19" s="346"/>
      <c r="N19" s="376">
        <f t="shared" si="10"/>
        <v>0</v>
      </c>
      <c r="O19" s="412">
        <f t="shared" si="11"/>
        <v>0</v>
      </c>
      <c r="P19" s="398"/>
      <c r="Q19" s="350"/>
      <c r="R19" s="398"/>
    </row>
    <row r="20" spans="1:18" ht="68.25" thickBot="1">
      <c r="A20" s="340" t="s">
        <v>40</v>
      </c>
      <c r="B20" s="347"/>
      <c r="C20" s="345"/>
      <c r="D20" s="356"/>
      <c r="E20" s="379">
        <f t="shared" si="8"/>
        <v>0</v>
      </c>
      <c r="F20" s="347"/>
      <c r="G20" s="357"/>
      <c r="H20" s="384">
        <f t="shared" si="12"/>
        <v>0</v>
      </c>
      <c r="I20" s="361"/>
      <c r="J20" s="361"/>
      <c r="K20" s="349"/>
      <c r="L20" s="346"/>
      <c r="M20" s="346"/>
      <c r="N20" s="376">
        <f t="shared" si="10"/>
        <v>0</v>
      </c>
      <c r="O20" s="412">
        <f t="shared" si="11"/>
        <v>0</v>
      </c>
      <c r="P20" s="398"/>
      <c r="Q20" s="350"/>
      <c r="R20" s="398"/>
    </row>
    <row r="21" spans="1:18" ht="68.25" thickBot="1">
      <c r="A21" s="340" t="s">
        <v>40</v>
      </c>
      <c r="B21" s="347"/>
      <c r="C21" s="345"/>
      <c r="D21" s="356"/>
      <c r="E21" s="379">
        <f t="shared" si="8"/>
        <v>0</v>
      </c>
      <c r="F21" s="347"/>
      <c r="G21" s="357"/>
      <c r="H21" s="384">
        <f t="shared" si="12"/>
        <v>0</v>
      </c>
      <c r="I21" s="361"/>
      <c r="J21" s="361"/>
      <c r="K21" s="349"/>
      <c r="L21" s="346"/>
      <c r="M21" s="346"/>
      <c r="N21" s="376">
        <f t="shared" si="10"/>
        <v>0</v>
      </c>
      <c r="O21" s="412">
        <f t="shared" si="11"/>
        <v>0</v>
      </c>
      <c r="P21" s="398"/>
      <c r="Q21" s="350"/>
      <c r="R21" s="398"/>
    </row>
    <row r="22" spans="1:18" ht="34.5" thickBot="1">
      <c r="A22" s="341" t="s">
        <v>39</v>
      </c>
      <c r="B22" s="351"/>
      <c r="C22" s="352"/>
      <c r="D22" s="358">
        <f t="shared" ref="D22:E22" si="13">SUM(D16:D21)</f>
        <v>5</v>
      </c>
      <c r="E22" s="389">
        <f t="shared" si="13"/>
        <v>50</v>
      </c>
      <c r="F22" s="351"/>
      <c r="G22" s="358">
        <f t="shared" ref="G22:N22" si="14">SUM(G16:G21)</f>
        <v>0</v>
      </c>
      <c r="H22" s="385">
        <f t="shared" si="14"/>
        <v>0</v>
      </c>
      <c r="I22" s="367">
        <f t="shared" si="14"/>
        <v>10</v>
      </c>
      <c r="J22" s="367">
        <f t="shared" si="14"/>
        <v>20</v>
      </c>
      <c r="K22" s="355">
        <f t="shared" si="14"/>
        <v>0</v>
      </c>
      <c r="L22" s="355">
        <f t="shared" si="14"/>
        <v>0</v>
      </c>
      <c r="M22" s="355">
        <f t="shared" si="14"/>
        <v>0</v>
      </c>
      <c r="N22" s="377">
        <f t="shared" si="14"/>
        <v>3</v>
      </c>
      <c r="O22" s="413">
        <f t="shared" ref="O22" si="15">(H22+E22)-((I22/2)+J22+K22+L22+M22)</f>
        <v>25</v>
      </c>
      <c r="P22" s="417"/>
      <c r="Q22" s="350"/>
      <c r="R22" s="417"/>
    </row>
    <row r="23" spans="1:18" ht="68.25" thickBot="1">
      <c r="A23" s="340" t="s">
        <v>42</v>
      </c>
      <c r="B23" s="347">
        <v>45718</v>
      </c>
      <c r="C23" s="360">
        <v>46798</v>
      </c>
      <c r="D23" s="361">
        <v>20</v>
      </c>
      <c r="E23" s="378">
        <f t="shared" ref="E23:E25" si="16">D23</f>
        <v>20</v>
      </c>
      <c r="F23" s="347">
        <v>47253</v>
      </c>
      <c r="G23" s="362">
        <v>15</v>
      </c>
      <c r="H23" s="386">
        <f t="shared" ref="H23:H28" si="17">G23</f>
        <v>15</v>
      </c>
      <c r="I23" s="396"/>
      <c r="J23" s="343">
        <v>20</v>
      </c>
      <c r="K23" s="363"/>
      <c r="L23" s="361"/>
      <c r="M23" s="361"/>
      <c r="N23" s="378">
        <f>O23</f>
        <v>15</v>
      </c>
      <c r="O23" s="387">
        <f>(H23+E23)-(J23+K23+L23+M23)</f>
        <v>15</v>
      </c>
      <c r="P23" s="398"/>
      <c r="Q23" s="350"/>
      <c r="R23" s="398"/>
    </row>
    <row r="24" spans="1:18" ht="68.25" thickBot="1">
      <c r="A24" s="340" t="s">
        <v>42</v>
      </c>
      <c r="B24" s="347"/>
      <c r="C24" s="360"/>
      <c r="D24" s="361"/>
      <c r="E24" s="378">
        <f t="shared" si="16"/>
        <v>0</v>
      </c>
      <c r="F24" s="347"/>
      <c r="G24" s="362"/>
      <c r="H24" s="386">
        <f t="shared" si="17"/>
        <v>0</v>
      </c>
      <c r="I24" s="396"/>
      <c r="J24" s="343"/>
      <c r="K24" s="363"/>
      <c r="L24" s="361"/>
      <c r="M24" s="361"/>
      <c r="N24" s="378">
        <f t="shared" ref="N24:N28" si="18">O24</f>
        <v>0</v>
      </c>
      <c r="O24" s="387">
        <f t="shared" ref="O24:O28" si="19">(H24+E24)-(J24+K24+L24+M24)</f>
        <v>0</v>
      </c>
      <c r="P24" s="398"/>
      <c r="Q24" s="350"/>
      <c r="R24" s="398"/>
    </row>
    <row r="25" spans="1:18" ht="68.25" thickBot="1">
      <c r="A25" s="340" t="s">
        <v>42</v>
      </c>
      <c r="B25" s="347"/>
      <c r="C25" s="360"/>
      <c r="D25" s="361"/>
      <c r="E25" s="378">
        <f t="shared" si="16"/>
        <v>0</v>
      </c>
      <c r="F25" s="347"/>
      <c r="G25" s="362"/>
      <c r="H25" s="386">
        <f t="shared" si="17"/>
        <v>0</v>
      </c>
      <c r="I25" s="396"/>
      <c r="J25" s="343"/>
      <c r="K25" s="363"/>
      <c r="L25" s="361"/>
      <c r="M25" s="361"/>
      <c r="N25" s="378">
        <f t="shared" si="18"/>
        <v>0</v>
      </c>
      <c r="O25" s="387">
        <f t="shared" si="19"/>
        <v>0</v>
      </c>
      <c r="P25" s="398"/>
      <c r="Q25" s="350"/>
      <c r="R25" s="398"/>
    </row>
    <row r="26" spans="1:18" ht="68.25" thickBot="1">
      <c r="A26" s="340" t="s">
        <v>42</v>
      </c>
      <c r="B26" s="347"/>
      <c r="C26" s="360"/>
      <c r="D26" s="361"/>
      <c r="E26" s="378">
        <f>D26</f>
        <v>0</v>
      </c>
      <c r="F26" s="347"/>
      <c r="G26" s="362"/>
      <c r="H26" s="386">
        <f t="shared" si="17"/>
        <v>0</v>
      </c>
      <c r="I26" s="396"/>
      <c r="J26" s="343"/>
      <c r="K26" s="363"/>
      <c r="L26" s="361"/>
      <c r="M26" s="361"/>
      <c r="N26" s="378">
        <f t="shared" si="18"/>
        <v>0</v>
      </c>
      <c r="O26" s="387">
        <f t="shared" si="19"/>
        <v>0</v>
      </c>
      <c r="P26" s="398"/>
      <c r="Q26" s="350"/>
      <c r="R26" s="398"/>
    </row>
    <row r="27" spans="1:18" ht="68.25" thickBot="1">
      <c r="A27" s="340" t="s">
        <v>42</v>
      </c>
      <c r="B27" s="347"/>
      <c r="C27" s="360"/>
      <c r="D27" s="361"/>
      <c r="E27" s="378">
        <f t="shared" ref="E27:E28" si="20">D27</f>
        <v>0</v>
      </c>
      <c r="F27" s="347"/>
      <c r="G27" s="362"/>
      <c r="H27" s="386">
        <f t="shared" si="17"/>
        <v>0</v>
      </c>
      <c r="I27" s="396"/>
      <c r="J27" s="343"/>
      <c r="K27" s="363"/>
      <c r="L27" s="361"/>
      <c r="M27" s="361"/>
      <c r="N27" s="378">
        <f t="shared" si="18"/>
        <v>0</v>
      </c>
      <c r="O27" s="387">
        <f t="shared" si="19"/>
        <v>0</v>
      </c>
      <c r="P27" s="398"/>
      <c r="Q27" s="350"/>
      <c r="R27" s="398"/>
    </row>
    <row r="28" spans="1:18" ht="68.25" thickBot="1">
      <c r="A28" s="340" t="s">
        <v>42</v>
      </c>
      <c r="B28" s="347"/>
      <c r="C28" s="360"/>
      <c r="D28" s="361"/>
      <c r="E28" s="378">
        <f t="shared" si="20"/>
        <v>0</v>
      </c>
      <c r="F28" s="347"/>
      <c r="G28" s="362"/>
      <c r="H28" s="386">
        <f t="shared" si="17"/>
        <v>0</v>
      </c>
      <c r="I28" s="396"/>
      <c r="J28" s="343"/>
      <c r="K28" s="363"/>
      <c r="L28" s="361"/>
      <c r="M28" s="361"/>
      <c r="N28" s="378">
        <f t="shared" si="18"/>
        <v>0</v>
      </c>
      <c r="O28" s="387">
        <f t="shared" si="19"/>
        <v>0</v>
      </c>
      <c r="P28" s="398"/>
      <c r="Q28" s="350"/>
      <c r="R28" s="398"/>
    </row>
    <row r="29" spans="1:18" ht="34.5" thickBot="1">
      <c r="A29" s="341" t="s">
        <v>39</v>
      </c>
      <c r="B29" s="351"/>
      <c r="C29" s="352"/>
      <c r="D29" s="353">
        <f t="shared" ref="D29:E29" si="21">SUM(D23:D28)</f>
        <v>20</v>
      </c>
      <c r="E29" s="383">
        <f t="shared" si="21"/>
        <v>20</v>
      </c>
      <c r="F29" s="351"/>
      <c r="G29" s="353">
        <f t="shared" ref="G29:I29" si="22">SUM(G23:G28)</f>
        <v>15</v>
      </c>
      <c r="H29" s="383">
        <f t="shared" si="22"/>
        <v>15</v>
      </c>
      <c r="I29" s="354">
        <f t="shared" si="22"/>
        <v>0</v>
      </c>
      <c r="J29" s="355"/>
      <c r="K29" s="355">
        <f t="shared" ref="K29:N29" si="23">SUM(K23:K28)</f>
        <v>0</v>
      </c>
      <c r="L29" s="355">
        <f t="shared" si="23"/>
        <v>0</v>
      </c>
      <c r="M29" s="355">
        <f t="shared" si="23"/>
        <v>0</v>
      </c>
      <c r="N29" s="375">
        <f t="shared" si="23"/>
        <v>15</v>
      </c>
      <c r="O29" s="388">
        <f t="shared" ref="O29" si="24">(H29+E29)-(I29+K29+L29+M29)</f>
        <v>35</v>
      </c>
      <c r="P29" s="417"/>
      <c r="Q29" s="350"/>
      <c r="R29" s="417"/>
    </row>
    <row r="30" spans="1:18" ht="68.25" thickBot="1">
      <c r="A30" s="340" t="s">
        <v>45</v>
      </c>
      <c r="B30" s="347">
        <v>45718</v>
      </c>
      <c r="C30" s="345">
        <v>46798</v>
      </c>
      <c r="D30" s="364">
        <v>5</v>
      </c>
      <c r="E30" s="374">
        <f>D30*10</f>
        <v>50</v>
      </c>
      <c r="F30" s="347">
        <v>46290</v>
      </c>
      <c r="G30" s="365">
        <v>0</v>
      </c>
      <c r="H30" s="382">
        <f>G30*10</f>
        <v>0</v>
      </c>
      <c r="I30" s="396"/>
      <c r="J30" s="343">
        <v>18</v>
      </c>
      <c r="K30" s="349">
        <v>2</v>
      </c>
      <c r="L30" s="346"/>
      <c r="M30" s="346"/>
      <c r="N30" s="379">
        <f>O30/10</f>
        <v>3</v>
      </c>
      <c r="O30" s="414">
        <f>(H30+E30)-(J30+K30+L30+M30)</f>
        <v>30</v>
      </c>
      <c r="P30" s="398"/>
      <c r="Q30" s="350"/>
      <c r="R30" s="398"/>
    </row>
    <row r="31" spans="1:18" ht="68.25" thickBot="1">
      <c r="A31" s="340" t="s">
        <v>45</v>
      </c>
      <c r="B31" s="347"/>
      <c r="C31" s="345"/>
      <c r="D31" s="364"/>
      <c r="E31" s="374">
        <f t="shared" ref="E31:E35" si="25">D31*10</f>
        <v>0</v>
      </c>
      <c r="F31" s="347"/>
      <c r="G31" s="365"/>
      <c r="H31" s="382">
        <f t="shared" ref="H31:H35" si="26">G31*10</f>
        <v>0</v>
      </c>
      <c r="I31" s="396"/>
      <c r="J31" s="343"/>
      <c r="K31" s="349"/>
      <c r="L31" s="346"/>
      <c r="M31" s="346"/>
      <c r="N31" s="379">
        <f t="shared" ref="N31:N35" si="27">O31/10</f>
        <v>0</v>
      </c>
      <c r="O31" s="414">
        <f t="shared" ref="O31:O35" si="28">(H31+E31)-(J31+K31+L31+M31)</f>
        <v>0</v>
      </c>
      <c r="P31" s="398"/>
      <c r="Q31" s="350"/>
      <c r="R31" s="398"/>
    </row>
    <row r="32" spans="1:18" ht="68.25" thickBot="1">
      <c r="A32" s="340" t="s">
        <v>45</v>
      </c>
      <c r="B32" s="347"/>
      <c r="C32" s="345"/>
      <c r="D32" s="364"/>
      <c r="E32" s="374">
        <f t="shared" si="25"/>
        <v>0</v>
      </c>
      <c r="F32" s="347"/>
      <c r="G32" s="365"/>
      <c r="H32" s="382">
        <f t="shared" si="26"/>
        <v>0</v>
      </c>
      <c r="I32" s="396"/>
      <c r="J32" s="343"/>
      <c r="K32" s="349"/>
      <c r="L32" s="346"/>
      <c r="M32" s="346"/>
      <c r="N32" s="379">
        <f>O32/10</f>
        <v>0</v>
      </c>
      <c r="O32" s="414">
        <f t="shared" si="28"/>
        <v>0</v>
      </c>
      <c r="P32" s="398"/>
      <c r="Q32" s="350"/>
      <c r="R32" s="398"/>
    </row>
    <row r="33" spans="1:18" ht="68.25" thickBot="1">
      <c r="A33" s="340" t="s">
        <v>45</v>
      </c>
      <c r="B33" s="347"/>
      <c r="C33" s="345"/>
      <c r="D33" s="364"/>
      <c r="E33" s="374">
        <f t="shared" si="25"/>
        <v>0</v>
      </c>
      <c r="F33" s="347"/>
      <c r="G33" s="365"/>
      <c r="H33" s="382">
        <f t="shared" si="26"/>
        <v>0</v>
      </c>
      <c r="I33" s="396"/>
      <c r="J33" s="343"/>
      <c r="K33" s="349"/>
      <c r="L33" s="346"/>
      <c r="M33" s="346"/>
      <c r="N33" s="379">
        <f t="shared" si="27"/>
        <v>0</v>
      </c>
      <c r="O33" s="414">
        <f t="shared" si="28"/>
        <v>0</v>
      </c>
      <c r="P33" s="398"/>
      <c r="Q33" s="350"/>
      <c r="R33" s="398"/>
    </row>
    <row r="34" spans="1:18" ht="68.25" thickBot="1">
      <c r="A34" s="340" t="s">
        <v>45</v>
      </c>
      <c r="B34" s="347"/>
      <c r="C34" s="345"/>
      <c r="D34" s="364"/>
      <c r="E34" s="374">
        <f t="shared" si="25"/>
        <v>0</v>
      </c>
      <c r="F34" s="347"/>
      <c r="G34" s="365"/>
      <c r="H34" s="382">
        <f t="shared" si="26"/>
        <v>0</v>
      </c>
      <c r="I34" s="396"/>
      <c r="J34" s="343"/>
      <c r="K34" s="349"/>
      <c r="L34" s="346"/>
      <c r="M34" s="346"/>
      <c r="N34" s="379">
        <f t="shared" si="27"/>
        <v>0</v>
      </c>
      <c r="O34" s="414">
        <f t="shared" si="28"/>
        <v>0</v>
      </c>
      <c r="P34" s="398"/>
      <c r="Q34" s="350"/>
      <c r="R34" s="398"/>
    </row>
    <row r="35" spans="1:18" ht="68.25" thickBot="1">
      <c r="A35" s="340" t="s">
        <v>45</v>
      </c>
      <c r="B35" s="347"/>
      <c r="C35" s="345"/>
      <c r="D35" s="364"/>
      <c r="E35" s="374">
        <f t="shared" si="25"/>
        <v>0</v>
      </c>
      <c r="F35" s="347"/>
      <c r="G35" s="365"/>
      <c r="H35" s="382">
        <f t="shared" si="26"/>
        <v>0</v>
      </c>
      <c r="I35" s="396"/>
      <c r="J35" s="343"/>
      <c r="K35" s="349"/>
      <c r="L35" s="346"/>
      <c r="M35" s="346"/>
      <c r="N35" s="379">
        <f t="shared" si="27"/>
        <v>0</v>
      </c>
      <c r="O35" s="414">
        <f t="shared" si="28"/>
        <v>0</v>
      </c>
      <c r="P35" s="398"/>
      <c r="Q35" s="350"/>
      <c r="R35" s="398"/>
    </row>
    <row r="36" spans="1:18" ht="34.5" thickBot="1">
      <c r="A36" s="341" t="s">
        <v>39</v>
      </c>
      <c r="B36" s="351"/>
      <c r="C36" s="352"/>
      <c r="D36" s="359">
        <f t="shared" ref="D36:E36" si="29">SUM(D30:D35)</f>
        <v>5</v>
      </c>
      <c r="E36" s="383">
        <f t="shared" si="29"/>
        <v>50</v>
      </c>
      <c r="F36" s="351"/>
      <c r="G36" s="359">
        <f t="shared" ref="G36:I36" si="30">SUM(G30:G35)</f>
        <v>0</v>
      </c>
      <c r="H36" s="383">
        <f t="shared" si="30"/>
        <v>0</v>
      </c>
      <c r="I36" s="366">
        <f t="shared" si="30"/>
        <v>0</v>
      </c>
      <c r="J36" s="367"/>
      <c r="K36" s="355">
        <f t="shared" ref="K36:M36" si="31">SUM(K30:K35)</f>
        <v>2</v>
      </c>
      <c r="L36" s="355">
        <f t="shared" si="31"/>
        <v>0</v>
      </c>
      <c r="M36" s="355">
        <f t="shared" si="31"/>
        <v>0</v>
      </c>
      <c r="N36" s="380">
        <f>SUM(N30:N35)</f>
        <v>3</v>
      </c>
      <c r="O36" s="390">
        <f>(H36+E36)-(J36+K36+L36+M36)</f>
        <v>48</v>
      </c>
      <c r="P36" s="417"/>
      <c r="Q36" s="350"/>
      <c r="R36" s="417"/>
    </row>
    <row r="37" spans="1:18" ht="68.25" thickBot="1">
      <c r="A37" s="340" t="s">
        <v>48</v>
      </c>
      <c r="B37" s="347">
        <v>45718</v>
      </c>
      <c r="C37" s="360">
        <v>46798</v>
      </c>
      <c r="D37" s="361">
        <v>25</v>
      </c>
      <c r="E37" s="378">
        <f>D37</f>
        <v>25</v>
      </c>
      <c r="F37" s="347">
        <v>46929</v>
      </c>
      <c r="G37" s="362">
        <v>20</v>
      </c>
      <c r="H37" s="386">
        <f t="shared" ref="H37:H42" si="32">G37</f>
        <v>20</v>
      </c>
      <c r="I37" s="396"/>
      <c r="J37" s="400">
        <v>40</v>
      </c>
      <c r="K37" s="363"/>
      <c r="L37" s="361"/>
      <c r="M37" s="361"/>
      <c r="N37" s="378">
        <f>O37</f>
        <v>5</v>
      </c>
      <c r="O37" s="387">
        <f>(H37+E37)-(J37+K37+L37+M37)</f>
        <v>5</v>
      </c>
      <c r="P37" s="398"/>
      <c r="Q37" s="350"/>
      <c r="R37" s="398"/>
    </row>
    <row r="38" spans="1:18" ht="68.25" thickBot="1">
      <c r="A38" s="340" t="s">
        <v>48</v>
      </c>
      <c r="B38" s="347"/>
      <c r="C38" s="360"/>
      <c r="D38" s="361"/>
      <c r="E38" s="378">
        <f t="shared" ref="E38:E42" si="33">D38</f>
        <v>0</v>
      </c>
      <c r="F38" s="347"/>
      <c r="G38" s="362"/>
      <c r="H38" s="386">
        <f t="shared" si="32"/>
        <v>0</v>
      </c>
      <c r="I38" s="396"/>
      <c r="J38" s="400"/>
      <c r="K38" s="363"/>
      <c r="L38" s="361"/>
      <c r="M38" s="361"/>
      <c r="N38" s="378">
        <f t="shared" ref="N38:N42" si="34">O38</f>
        <v>0</v>
      </c>
      <c r="O38" s="387">
        <f t="shared" ref="O38:O42" si="35">(H38+E38)-(J38+K38+L38+M38)</f>
        <v>0</v>
      </c>
      <c r="P38" s="398"/>
      <c r="Q38" s="350"/>
      <c r="R38" s="398"/>
    </row>
    <row r="39" spans="1:18" ht="68.25" thickBot="1">
      <c r="A39" s="340" t="s">
        <v>48</v>
      </c>
      <c r="B39" s="347"/>
      <c r="C39" s="360"/>
      <c r="D39" s="361"/>
      <c r="E39" s="378">
        <f t="shared" si="33"/>
        <v>0</v>
      </c>
      <c r="F39" s="347"/>
      <c r="G39" s="362"/>
      <c r="H39" s="386">
        <f t="shared" si="32"/>
        <v>0</v>
      </c>
      <c r="I39" s="396"/>
      <c r="J39" s="400"/>
      <c r="K39" s="363"/>
      <c r="L39" s="361"/>
      <c r="M39" s="361"/>
      <c r="N39" s="378">
        <f t="shared" si="34"/>
        <v>0</v>
      </c>
      <c r="O39" s="387">
        <f t="shared" si="35"/>
        <v>0</v>
      </c>
      <c r="P39" s="398"/>
      <c r="Q39" s="350"/>
      <c r="R39" s="398"/>
    </row>
    <row r="40" spans="1:18" ht="68.25" thickBot="1">
      <c r="A40" s="340" t="s">
        <v>48</v>
      </c>
      <c r="B40" s="347"/>
      <c r="C40" s="360"/>
      <c r="D40" s="361"/>
      <c r="E40" s="378">
        <f t="shared" si="33"/>
        <v>0</v>
      </c>
      <c r="F40" s="347"/>
      <c r="G40" s="362">
        <v>0</v>
      </c>
      <c r="H40" s="386">
        <f t="shared" si="32"/>
        <v>0</v>
      </c>
      <c r="I40" s="396"/>
      <c r="J40" s="400"/>
      <c r="K40" s="363"/>
      <c r="L40" s="361"/>
      <c r="M40" s="361"/>
      <c r="N40" s="378">
        <f t="shared" si="34"/>
        <v>0</v>
      </c>
      <c r="O40" s="387">
        <f t="shared" si="35"/>
        <v>0</v>
      </c>
      <c r="P40" s="398"/>
      <c r="Q40" s="350"/>
      <c r="R40" s="398"/>
    </row>
    <row r="41" spans="1:18" ht="68.25" thickBot="1">
      <c r="A41" s="340" t="s">
        <v>48</v>
      </c>
      <c r="B41" s="347"/>
      <c r="C41" s="360"/>
      <c r="D41" s="361"/>
      <c r="E41" s="378">
        <f t="shared" si="33"/>
        <v>0</v>
      </c>
      <c r="F41" s="347"/>
      <c r="G41" s="362"/>
      <c r="H41" s="386">
        <f t="shared" si="32"/>
        <v>0</v>
      </c>
      <c r="I41" s="396"/>
      <c r="J41" s="400"/>
      <c r="K41" s="363"/>
      <c r="L41" s="361"/>
      <c r="M41" s="361"/>
      <c r="N41" s="378">
        <f t="shared" si="34"/>
        <v>0</v>
      </c>
      <c r="O41" s="387">
        <f t="shared" si="35"/>
        <v>0</v>
      </c>
      <c r="P41" s="398"/>
      <c r="Q41" s="350"/>
      <c r="R41" s="398"/>
    </row>
    <row r="42" spans="1:18" ht="68.25" thickBot="1">
      <c r="A42" s="340" t="s">
        <v>48</v>
      </c>
      <c r="B42" s="347"/>
      <c r="C42" s="360"/>
      <c r="D42" s="361"/>
      <c r="E42" s="378">
        <f t="shared" si="33"/>
        <v>0</v>
      </c>
      <c r="F42" s="347"/>
      <c r="G42" s="362"/>
      <c r="H42" s="386">
        <f t="shared" si="32"/>
        <v>0</v>
      </c>
      <c r="I42" s="396"/>
      <c r="J42" s="400"/>
      <c r="K42" s="363"/>
      <c r="L42" s="361"/>
      <c r="M42" s="361"/>
      <c r="N42" s="378">
        <f t="shared" si="34"/>
        <v>0</v>
      </c>
      <c r="O42" s="387">
        <f t="shared" si="35"/>
        <v>0</v>
      </c>
      <c r="P42" s="398"/>
      <c r="Q42" s="350"/>
      <c r="R42" s="398"/>
    </row>
    <row r="43" spans="1:18" ht="34.5" thickBot="1">
      <c r="A43" s="341" t="s">
        <v>39</v>
      </c>
      <c r="B43" s="351"/>
      <c r="C43" s="352"/>
      <c r="D43" s="353">
        <f t="shared" ref="D43:E43" si="36">SUM(D37:D42)</f>
        <v>25</v>
      </c>
      <c r="E43" s="383">
        <f t="shared" si="36"/>
        <v>25</v>
      </c>
      <c r="F43" s="351"/>
      <c r="G43" s="353">
        <f t="shared" ref="G43:I43" si="37">SUM(G37:G42)</f>
        <v>20</v>
      </c>
      <c r="H43" s="383">
        <f t="shared" si="37"/>
        <v>20</v>
      </c>
      <c r="I43" s="368">
        <f t="shared" si="37"/>
        <v>0</v>
      </c>
      <c r="J43" s="353"/>
      <c r="K43" s="355">
        <f t="shared" ref="K43:N43" si="38">SUM(K37:K42)</f>
        <v>0</v>
      </c>
      <c r="L43" s="355">
        <f t="shared" si="38"/>
        <v>0</v>
      </c>
      <c r="M43" s="355">
        <f t="shared" si="38"/>
        <v>0</v>
      </c>
      <c r="N43" s="375">
        <f t="shared" si="38"/>
        <v>5</v>
      </c>
      <c r="O43" s="388">
        <f>(H43+E43)-(J43+K43+L43+M43)</f>
        <v>45</v>
      </c>
      <c r="P43" s="417"/>
      <c r="Q43" s="350"/>
      <c r="R43" s="417"/>
    </row>
    <row r="44" spans="1:18" ht="68.25" thickBot="1">
      <c r="A44" s="340" t="s">
        <v>50</v>
      </c>
      <c r="B44" s="347">
        <v>45718</v>
      </c>
      <c r="C44" s="360">
        <v>46798</v>
      </c>
      <c r="D44" s="361">
        <v>25</v>
      </c>
      <c r="E44" s="378">
        <f>D44</f>
        <v>25</v>
      </c>
      <c r="F44" s="347">
        <v>46146</v>
      </c>
      <c r="G44" s="362">
        <v>20</v>
      </c>
      <c r="H44" s="386">
        <f t="shared" ref="H44:H49" si="39">G44</f>
        <v>20</v>
      </c>
      <c r="I44" s="400">
        <v>10</v>
      </c>
      <c r="J44" s="343">
        <v>25</v>
      </c>
      <c r="K44" s="363"/>
      <c r="L44" s="361"/>
      <c r="M44" s="361"/>
      <c r="N44" s="378">
        <f>O44</f>
        <v>10</v>
      </c>
      <c r="O44" s="387">
        <f>(H44+E44)-(I44+J44+K44+L44+M44)</f>
        <v>10</v>
      </c>
      <c r="P44" s="398"/>
      <c r="Q44" s="350"/>
      <c r="R44" s="398"/>
    </row>
    <row r="45" spans="1:18" ht="68.25" thickBot="1">
      <c r="A45" s="340" t="s">
        <v>50</v>
      </c>
      <c r="B45" s="347"/>
      <c r="C45" s="360"/>
      <c r="D45" s="361"/>
      <c r="E45" s="378">
        <f t="shared" ref="E45:E49" si="40">D45</f>
        <v>0</v>
      </c>
      <c r="F45" s="347"/>
      <c r="G45" s="362"/>
      <c r="H45" s="386">
        <f t="shared" si="39"/>
        <v>0</v>
      </c>
      <c r="I45" s="400"/>
      <c r="J45" s="343"/>
      <c r="K45" s="363"/>
      <c r="L45" s="361"/>
      <c r="M45" s="361"/>
      <c r="N45" s="378">
        <f t="shared" ref="N45:N49" si="41">O45</f>
        <v>0</v>
      </c>
      <c r="O45" s="387">
        <f t="shared" ref="O45:O49" si="42">(H45+E45)-(I45+J45+K45+L45+M45)</f>
        <v>0</v>
      </c>
      <c r="P45" s="398"/>
      <c r="Q45" s="350"/>
      <c r="R45" s="398"/>
    </row>
    <row r="46" spans="1:18" ht="68.25" thickBot="1">
      <c r="A46" s="340" t="s">
        <v>50</v>
      </c>
      <c r="B46" s="347"/>
      <c r="C46" s="360"/>
      <c r="D46" s="361"/>
      <c r="E46" s="378">
        <f t="shared" si="40"/>
        <v>0</v>
      </c>
      <c r="F46" s="347"/>
      <c r="G46" s="362"/>
      <c r="H46" s="386">
        <f t="shared" si="39"/>
        <v>0</v>
      </c>
      <c r="I46" s="400"/>
      <c r="J46" s="343"/>
      <c r="K46" s="363"/>
      <c r="L46" s="361"/>
      <c r="M46" s="361"/>
      <c r="N46" s="378">
        <f t="shared" si="41"/>
        <v>0</v>
      </c>
      <c r="O46" s="387">
        <f t="shared" si="42"/>
        <v>0</v>
      </c>
      <c r="P46" s="398"/>
      <c r="Q46" s="350"/>
      <c r="R46" s="398"/>
    </row>
    <row r="47" spans="1:18" ht="68.25" thickBot="1">
      <c r="A47" s="340" t="s">
        <v>50</v>
      </c>
      <c r="B47" s="347"/>
      <c r="C47" s="360"/>
      <c r="D47" s="361"/>
      <c r="E47" s="378">
        <f t="shared" si="40"/>
        <v>0</v>
      </c>
      <c r="F47" s="347"/>
      <c r="G47" s="362"/>
      <c r="H47" s="386">
        <f t="shared" si="39"/>
        <v>0</v>
      </c>
      <c r="I47" s="400"/>
      <c r="J47" s="343"/>
      <c r="K47" s="363"/>
      <c r="L47" s="361"/>
      <c r="M47" s="361"/>
      <c r="N47" s="378">
        <f t="shared" si="41"/>
        <v>0</v>
      </c>
      <c r="O47" s="387">
        <f t="shared" si="42"/>
        <v>0</v>
      </c>
      <c r="P47" s="398"/>
      <c r="Q47" s="350"/>
      <c r="R47" s="398"/>
    </row>
    <row r="48" spans="1:18" ht="68.25" thickBot="1">
      <c r="A48" s="340" t="s">
        <v>50</v>
      </c>
      <c r="B48" s="347"/>
      <c r="C48" s="360"/>
      <c r="D48" s="361"/>
      <c r="E48" s="378">
        <f t="shared" si="40"/>
        <v>0</v>
      </c>
      <c r="F48" s="347"/>
      <c r="G48" s="362"/>
      <c r="H48" s="386">
        <f t="shared" si="39"/>
        <v>0</v>
      </c>
      <c r="I48" s="400"/>
      <c r="J48" s="343"/>
      <c r="K48" s="363"/>
      <c r="L48" s="361"/>
      <c r="M48" s="361"/>
      <c r="N48" s="378">
        <f t="shared" si="41"/>
        <v>0</v>
      </c>
      <c r="O48" s="387">
        <f t="shared" si="42"/>
        <v>0</v>
      </c>
      <c r="P48" s="398"/>
      <c r="Q48" s="350"/>
      <c r="R48" s="398"/>
    </row>
    <row r="49" spans="1:18" ht="68.25" thickBot="1">
      <c r="A49" s="340" t="s">
        <v>50</v>
      </c>
      <c r="B49" s="347"/>
      <c r="C49" s="360"/>
      <c r="D49" s="361"/>
      <c r="E49" s="378">
        <f t="shared" si="40"/>
        <v>0</v>
      </c>
      <c r="F49" s="347"/>
      <c r="G49" s="362"/>
      <c r="H49" s="386">
        <f t="shared" si="39"/>
        <v>0</v>
      </c>
      <c r="I49" s="400"/>
      <c r="J49" s="343"/>
      <c r="K49" s="363"/>
      <c r="L49" s="361"/>
      <c r="M49" s="361"/>
      <c r="N49" s="378">
        <f t="shared" si="41"/>
        <v>0</v>
      </c>
      <c r="O49" s="387">
        <f t="shared" si="42"/>
        <v>0</v>
      </c>
      <c r="P49" s="398"/>
      <c r="Q49" s="350"/>
      <c r="R49" s="398"/>
    </row>
    <row r="50" spans="1:18" ht="34.5" thickBot="1">
      <c r="A50" s="341" t="s">
        <v>39</v>
      </c>
      <c r="B50" s="351"/>
      <c r="C50" s="352"/>
      <c r="D50" s="353">
        <f t="shared" ref="D50:E50" si="43">SUM(D44:D49)</f>
        <v>25</v>
      </c>
      <c r="E50" s="383">
        <f t="shared" si="43"/>
        <v>25</v>
      </c>
      <c r="F50" s="351"/>
      <c r="G50" s="353">
        <f t="shared" ref="G50:J50" si="44">SUM(G44:G49)</f>
        <v>20</v>
      </c>
      <c r="H50" s="383">
        <f t="shared" si="44"/>
        <v>20</v>
      </c>
      <c r="I50" s="353">
        <f t="shared" si="44"/>
        <v>10</v>
      </c>
      <c r="J50" s="353">
        <f t="shared" si="44"/>
        <v>25</v>
      </c>
      <c r="K50" s="355">
        <f t="shared" ref="K50:N50" si="45">SUM(K44:K49)</f>
        <v>0</v>
      </c>
      <c r="L50" s="355">
        <f t="shared" si="45"/>
        <v>0</v>
      </c>
      <c r="M50" s="355">
        <f t="shared" si="45"/>
        <v>0</v>
      </c>
      <c r="N50" s="375">
        <f t="shared" si="45"/>
        <v>10</v>
      </c>
      <c r="O50" s="388">
        <f>(H50+E50)-(I50+J50+K50+L50+M50)</f>
        <v>10</v>
      </c>
      <c r="P50" s="417"/>
      <c r="Q50" s="350"/>
      <c r="R50" s="417"/>
    </row>
    <row r="51" spans="1:18" ht="68.25" thickBot="1">
      <c r="A51" s="340" t="s">
        <v>53</v>
      </c>
      <c r="B51" s="347">
        <v>45718</v>
      </c>
      <c r="C51" s="360">
        <v>46798</v>
      </c>
      <c r="D51" s="361">
        <v>10</v>
      </c>
      <c r="E51" s="378">
        <f t="shared" ref="E51:E54" si="46">D51</f>
        <v>10</v>
      </c>
      <c r="F51" s="347">
        <v>47294</v>
      </c>
      <c r="G51" s="362">
        <v>0</v>
      </c>
      <c r="H51" s="386">
        <f t="shared" ref="H51:H54" si="47">G51</f>
        <v>0</v>
      </c>
      <c r="I51" s="400">
        <v>5</v>
      </c>
      <c r="J51" s="409"/>
      <c r="K51" s="363"/>
      <c r="L51" s="361"/>
      <c r="M51" s="361"/>
      <c r="N51" s="378">
        <f>O51</f>
        <v>5</v>
      </c>
      <c r="O51" s="387">
        <f>(H51+E51)-(I51+K51+L51+M51)</f>
        <v>5</v>
      </c>
      <c r="P51" s="398"/>
      <c r="Q51" s="350"/>
      <c r="R51" s="398"/>
    </row>
    <row r="52" spans="1:18" ht="68.25" thickBot="1">
      <c r="A52" s="340" t="s">
        <v>53</v>
      </c>
      <c r="B52" s="347"/>
      <c r="C52" s="360"/>
      <c r="D52" s="361"/>
      <c r="E52" s="378">
        <f t="shared" si="46"/>
        <v>0</v>
      </c>
      <c r="F52" s="347"/>
      <c r="G52" s="362"/>
      <c r="H52" s="386">
        <f t="shared" si="47"/>
        <v>0</v>
      </c>
      <c r="I52" s="400"/>
      <c r="J52" s="409"/>
      <c r="K52" s="363"/>
      <c r="L52" s="361"/>
      <c r="M52" s="361"/>
      <c r="N52" s="378">
        <f t="shared" ref="N52:N54" si="48">O52</f>
        <v>0</v>
      </c>
      <c r="O52" s="414">
        <f t="shared" ref="O52:O55" si="49">(H52+E52)-(I52+K52+L52+M52)</f>
        <v>0</v>
      </c>
      <c r="P52" s="398"/>
      <c r="Q52" s="350"/>
      <c r="R52" s="398"/>
    </row>
    <row r="53" spans="1:18" ht="68.25" thickBot="1">
      <c r="A53" s="340" t="s">
        <v>53</v>
      </c>
      <c r="B53" s="347"/>
      <c r="C53" s="360"/>
      <c r="D53" s="361"/>
      <c r="E53" s="378">
        <f t="shared" si="46"/>
        <v>0</v>
      </c>
      <c r="F53" s="347"/>
      <c r="G53" s="362"/>
      <c r="H53" s="386">
        <f t="shared" si="47"/>
        <v>0</v>
      </c>
      <c r="I53" s="400"/>
      <c r="J53" s="409"/>
      <c r="K53" s="363"/>
      <c r="L53" s="361"/>
      <c r="M53" s="361"/>
      <c r="N53" s="378">
        <f t="shared" si="48"/>
        <v>0</v>
      </c>
      <c r="O53" s="414">
        <f t="shared" si="49"/>
        <v>0</v>
      </c>
      <c r="P53" s="398"/>
      <c r="Q53" s="350"/>
      <c r="R53" s="398"/>
    </row>
    <row r="54" spans="1:18" ht="68.25" thickBot="1">
      <c r="A54" s="340" t="s">
        <v>53</v>
      </c>
      <c r="B54" s="347"/>
      <c r="C54" s="360"/>
      <c r="D54" s="361"/>
      <c r="E54" s="378">
        <f t="shared" si="46"/>
        <v>0</v>
      </c>
      <c r="F54" s="347"/>
      <c r="G54" s="362"/>
      <c r="H54" s="386">
        <f t="shared" si="47"/>
        <v>0</v>
      </c>
      <c r="I54" s="400"/>
      <c r="J54" s="409"/>
      <c r="K54" s="363"/>
      <c r="L54" s="361"/>
      <c r="M54" s="361"/>
      <c r="N54" s="378">
        <f t="shared" si="48"/>
        <v>0</v>
      </c>
      <c r="O54" s="414">
        <f t="shared" si="49"/>
        <v>0</v>
      </c>
      <c r="P54" s="398"/>
      <c r="Q54" s="350"/>
      <c r="R54" s="398"/>
    </row>
    <row r="55" spans="1:18" ht="34.5" thickBot="1">
      <c r="A55" s="341" t="s">
        <v>39</v>
      </c>
      <c r="B55" s="351"/>
      <c r="C55" s="352"/>
      <c r="D55" s="353">
        <f t="shared" ref="D55:E55" si="50">SUM(D51:D54)</f>
        <v>10</v>
      </c>
      <c r="E55" s="383">
        <f t="shared" si="50"/>
        <v>10</v>
      </c>
      <c r="F55" s="351"/>
      <c r="G55" s="353">
        <f t="shared" ref="G55:I55" si="51">SUM(G51:G54)</f>
        <v>0</v>
      </c>
      <c r="H55" s="383">
        <f t="shared" si="51"/>
        <v>0</v>
      </c>
      <c r="I55" s="369">
        <f t="shared" si="51"/>
        <v>5</v>
      </c>
      <c r="J55" s="410"/>
      <c r="K55" s="355">
        <f t="shared" ref="K55:N55" si="52">SUM(K51:K54)</f>
        <v>0</v>
      </c>
      <c r="L55" s="355">
        <f t="shared" si="52"/>
        <v>0</v>
      </c>
      <c r="M55" s="355">
        <f t="shared" si="52"/>
        <v>0</v>
      </c>
      <c r="N55" s="375">
        <f t="shared" si="52"/>
        <v>5</v>
      </c>
      <c r="O55" s="388">
        <f t="shared" si="49"/>
        <v>5</v>
      </c>
      <c r="P55" s="417"/>
      <c r="Q55" s="350"/>
      <c r="R55" s="417"/>
    </row>
    <row r="56" spans="1:18" ht="68.25" thickBot="1">
      <c r="A56" s="340" t="s">
        <v>54</v>
      </c>
      <c r="B56" s="347">
        <v>45718</v>
      </c>
      <c r="C56" s="360">
        <v>46798</v>
      </c>
      <c r="D56" s="361">
        <v>20</v>
      </c>
      <c r="E56" s="378">
        <f>D56</f>
        <v>20</v>
      </c>
      <c r="F56" s="347">
        <v>45690</v>
      </c>
      <c r="G56" s="362">
        <v>10</v>
      </c>
      <c r="H56" s="386">
        <f t="shared" ref="H56:H61" si="53">G56</f>
        <v>10</v>
      </c>
      <c r="I56" s="396"/>
      <c r="J56" s="343">
        <v>28</v>
      </c>
      <c r="K56" s="363">
        <v>0</v>
      </c>
      <c r="L56" s="361">
        <v>0</v>
      </c>
      <c r="M56" s="361">
        <v>0</v>
      </c>
      <c r="N56" s="378">
        <f t="shared" ref="N56:N61" si="54">O56</f>
        <v>2</v>
      </c>
      <c r="O56" s="387">
        <f>(H56+E56)-(J56+K56+L56+M56)</f>
        <v>2</v>
      </c>
      <c r="P56" s="398"/>
      <c r="Q56" s="350"/>
      <c r="R56" s="398"/>
    </row>
    <row r="57" spans="1:18" ht="68.25" thickBot="1">
      <c r="A57" s="340" t="s">
        <v>54</v>
      </c>
      <c r="B57" s="347"/>
      <c r="C57" s="360"/>
      <c r="D57" s="361"/>
      <c r="E57" s="378">
        <f t="shared" ref="E57:E61" si="55">D57</f>
        <v>0</v>
      </c>
      <c r="F57" s="347"/>
      <c r="G57" s="362"/>
      <c r="H57" s="386">
        <f t="shared" si="53"/>
        <v>0</v>
      </c>
      <c r="I57" s="396"/>
      <c r="J57" s="343"/>
      <c r="K57" s="363"/>
      <c r="L57" s="361"/>
      <c r="M57" s="361"/>
      <c r="N57" s="378">
        <f t="shared" si="54"/>
        <v>0</v>
      </c>
      <c r="O57" s="387">
        <f t="shared" ref="O57:O61" si="56">(H57+E57)-(J57+K57+L57+M57)</f>
        <v>0</v>
      </c>
      <c r="P57" s="398"/>
      <c r="Q57" s="350"/>
      <c r="R57" s="398"/>
    </row>
    <row r="58" spans="1:18" ht="68.25" thickBot="1">
      <c r="A58" s="340" t="s">
        <v>54</v>
      </c>
      <c r="B58" s="347"/>
      <c r="C58" s="360"/>
      <c r="D58" s="361"/>
      <c r="E58" s="378">
        <f t="shared" si="55"/>
        <v>0</v>
      </c>
      <c r="F58" s="347"/>
      <c r="G58" s="362"/>
      <c r="H58" s="386">
        <f t="shared" si="53"/>
        <v>0</v>
      </c>
      <c r="I58" s="396"/>
      <c r="J58" s="343"/>
      <c r="K58" s="363"/>
      <c r="L58" s="361"/>
      <c r="M58" s="361"/>
      <c r="N58" s="378">
        <f t="shared" si="54"/>
        <v>0</v>
      </c>
      <c r="O58" s="387">
        <f t="shared" si="56"/>
        <v>0</v>
      </c>
      <c r="P58" s="398"/>
      <c r="Q58" s="350"/>
      <c r="R58" s="398"/>
    </row>
    <row r="59" spans="1:18" ht="68.25" thickBot="1">
      <c r="A59" s="340" t="s">
        <v>54</v>
      </c>
      <c r="B59" s="347"/>
      <c r="C59" s="360"/>
      <c r="D59" s="361"/>
      <c r="E59" s="378">
        <f t="shared" si="55"/>
        <v>0</v>
      </c>
      <c r="F59" s="347"/>
      <c r="G59" s="362"/>
      <c r="H59" s="386">
        <f t="shared" si="53"/>
        <v>0</v>
      </c>
      <c r="I59" s="396"/>
      <c r="J59" s="343"/>
      <c r="K59" s="363"/>
      <c r="L59" s="361"/>
      <c r="M59" s="361"/>
      <c r="N59" s="378">
        <f t="shared" si="54"/>
        <v>0</v>
      </c>
      <c r="O59" s="387">
        <f t="shared" si="56"/>
        <v>0</v>
      </c>
      <c r="P59" s="398"/>
      <c r="Q59" s="350"/>
      <c r="R59" s="398"/>
    </row>
    <row r="60" spans="1:18" ht="68.25" thickBot="1">
      <c r="A60" s="340" t="s">
        <v>54</v>
      </c>
      <c r="B60" s="347"/>
      <c r="C60" s="360"/>
      <c r="D60" s="361"/>
      <c r="E60" s="378">
        <f t="shared" si="55"/>
        <v>0</v>
      </c>
      <c r="F60" s="347"/>
      <c r="G60" s="362"/>
      <c r="H60" s="386">
        <f t="shared" si="53"/>
        <v>0</v>
      </c>
      <c r="I60" s="396"/>
      <c r="J60" s="343"/>
      <c r="K60" s="363"/>
      <c r="L60" s="361"/>
      <c r="M60" s="361"/>
      <c r="N60" s="378">
        <f t="shared" si="54"/>
        <v>0</v>
      </c>
      <c r="O60" s="387">
        <f t="shared" si="56"/>
        <v>0</v>
      </c>
      <c r="P60" s="398"/>
      <c r="Q60" s="350"/>
      <c r="R60" s="398"/>
    </row>
    <row r="61" spans="1:18" ht="68.25" thickBot="1">
      <c r="A61" s="340" t="s">
        <v>54</v>
      </c>
      <c r="B61" s="347"/>
      <c r="C61" s="360"/>
      <c r="D61" s="361"/>
      <c r="E61" s="378">
        <f t="shared" si="55"/>
        <v>0</v>
      </c>
      <c r="F61" s="347"/>
      <c r="G61" s="362"/>
      <c r="H61" s="386">
        <f t="shared" si="53"/>
        <v>0</v>
      </c>
      <c r="I61" s="396"/>
      <c r="J61" s="343"/>
      <c r="K61" s="363"/>
      <c r="L61" s="361"/>
      <c r="M61" s="361"/>
      <c r="N61" s="378">
        <f t="shared" si="54"/>
        <v>0</v>
      </c>
      <c r="O61" s="387">
        <f t="shared" si="56"/>
        <v>0</v>
      </c>
      <c r="P61" s="398"/>
      <c r="Q61" s="350"/>
      <c r="R61" s="398"/>
    </row>
    <row r="62" spans="1:18" ht="34.5" thickBot="1">
      <c r="A62" s="341" t="s">
        <v>39</v>
      </c>
      <c r="B62" s="351"/>
      <c r="C62" s="352"/>
      <c r="D62" s="353">
        <f t="shared" ref="D62:E62" si="57">SUM(D56:D61)</f>
        <v>20</v>
      </c>
      <c r="E62" s="383">
        <f t="shared" si="57"/>
        <v>20</v>
      </c>
      <c r="F62" s="351"/>
      <c r="G62" s="353">
        <f t="shared" ref="G62:I62" si="58">SUM(G56:G61)</f>
        <v>10</v>
      </c>
      <c r="H62" s="383">
        <f t="shared" si="58"/>
        <v>10</v>
      </c>
      <c r="I62" s="401">
        <f t="shared" si="58"/>
        <v>0</v>
      </c>
      <c r="J62" s="355">
        <f t="shared" ref="J62:N62" si="59">SUM(J56:J61)</f>
        <v>28</v>
      </c>
      <c r="K62" s="355">
        <f t="shared" si="59"/>
        <v>0</v>
      </c>
      <c r="L62" s="355">
        <f t="shared" si="59"/>
        <v>0</v>
      </c>
      <c r="M62" s="355">
        <f t="shared" si="59"/>
        <v>0</v>
      </c>
      <c r="N62" s="375">
        <f t="shared" si="59"/>
        <v>2</v>
      </c>
      <c r="O62" s="388">
        <f>(H62+E62)-(J62+K62+L62+M62)</f>
        <v>2</v>
      </c>
      <c r="P62" s="417"/>
      <c r="Q62" s="350"/>
      <c r="R62" s="417"/>
    </row>
    <row r="63" spans="1:18" ht="68.25" thickBot="1">
      <c r="A63" s="340" t="s">
        <v>56</v>
      </c>
      <c r="B63" s="347">
        <v>45718</v>
      </c>
      <c r="C63" s="345">
        <v>46798</v>
      </c>
      <c r="D63" s="346">
        <v>25</v>
      </c>
      <c r="E63" s="374">
        <f t="shared" ref="E63:E66" si="60">D63*10</f>
        <v>250</v>
      </c>
      <c r="F63" s="347">
        <v>46078</v>
      </c>
      <c r="G63" s="348"/>
      <c r="H63" s="382">
        <f t="shared" ref="H63:H66" si="61">G63*10</f>
        <v>0</v>
      </c>
      <c r="I63" s="400">
        <v>10</v>
      </c>
      <c r="J63" s="343">
        <v>10</v>
      </c>
      <c r="K63" s="349"/>
      <c r="L63" s="346"/>
      <c r="M63" s="346"/>
      <c r="N63" s="374">
        <f>O63/10</f>
        <v>23</v>
      </c>
      <c r="O63" s="387">
        <f>(H63+E63)-(I63+J63+K63+L63+M63)</f>
        <v>230</v>
      </c>
      <c r="P63" s="398"/>
      <c r="Q63" s="350" t="str">
        <f t="shared" ref="Q63:Q67" si="62">IF(MOD(O63,10)=0,"MULTIPLO","NO LO ES")</f>
        <v>MULTIPLO</v>
      </c>
      <c r="R63" s="398"/>
    </row>
    <row r="64" spans="1:18" ht="68.25" thickBot="1">
      <c r="A64" s="340" t="s">
        <v>56</v>
      </c>
      <c r="B64" s="347"/>
      <c r="C64" s="345"/>
      <c r="D64" s="346">
        <v>5</v>
      </c>
      <c r="E64" s="374">
        <f t="shared" si="60"/>
        <v>50</v>
      </c>
      <c r="F64" s="347"/>
      <c r="G64" s="348"/>
      <c r="H64" s="382">
        <f t="shared" si="61"/>
        <v>0</v>
      </c>
      <c r="I64" s="400"/>
      <c r="J64" s="343"/>
      <c r="K64" s="349"/>
      <c r="L64" s="346"/>
      <c r="M64" s="346"/>
      <c r="N64" s="374">
        <f t="shared" ref="N64:N66" si="63">O64/10</f>
        <v>5</v>
      </c>
      <c r="O64" s="387">
        <f t="shared" ref="O64:O66" si="64">(H64+E64)-(I64+J64+K64+L64+M64)</f>
        <v>50</v>
      </c>
      <c r="P64" s="398"/>
      <c r="Q64" s="350" t="str">
        <f t="shared" si="62"/>
        <v>MULTIPLO</v>
      </c>
      <c r="R64" s="398"/>
    </row>
    <row r="65" spans="1:18" ht="68.25" thickBot="1">
      <c r="A65" s="340" t="s">
        <v>56</v>
      </c>
      <c r="B65" s="347"/>
      <c r="C65" s="345"/>
      <c r="D65" s="346"/>
      <c r="E65" s="374">
        <f t="shared" si="60"/>
        <v>0</v>
      </c>
      <c r="F65" s="347"/>
      <c r="G65" s="348"/>
      <c r="H65" s="382">
        <f t="shared" si="61"/>
        <v>0</v>
      </c>
      <c r="I65" s="400"/>
      <c r="J65" s="343"/>
      <c r="K65" s="349"/>
      <c r="L65" s="346"/>
      <c r="M65" s="346"/>
      <c r="N65" s="374">
        <f t="shared" si="63"/>
        <v>0</v>
      </c>
      <c r="O65" s="387">
        <f t="shared" si="64"/>
        <v>0</v>
      </c>
      <c r="P65" s="398"/>
      <c r="Q65" s="350" t="str">
        <f t="shared" si="62"/>
        <v>MULTIPLO</v>
      </c>
      <c r="R65" s="398"/>
    </row>
    <row r="66" spans="1:18" ht="68.25" thickBot="1">
      <c r="A66" s="340" t="s">
        <v>56</v>
      </c>
      <c r="B66" s="347"/>
      <c r="C66" s="345"/>
      <c r="D66" s="346"/>
      <c r="E66" s="374">
        <f t="shared" si="60"/>
        <v>0</v>
      </c>
      <c r="F66" s="393"/>
      <c r="G66" s="348"/>
      <c r="H66" s="382">
        <f t="shared" si="61"/>
        <v>0</v>
      </c>
      <c r="I66" s="400"/>
      <c r="J66" s="343"/>
      <c r="K66" s="349"/>
      <c r="L66" s="346"/>
      <c r="M66" s="346"/>
      <c r="N66" s="374">
        <f t="shared" si="63"/>
        <v>0</v>
      </c>
      <c r="O66" s="387">
        <f t="shared" si="64"/>
        <v>0</v>
      </c>
      <c r="P66" s="398"/>
      <c r="Q66" s="350" t="str">
        <f t="shared" si="62"/>
        <v>MULTIPLO</v>
      </c>
      <c r="R66" s="398"/>
    </row>
    <row r="67" spans="1:18" ht="34.5" thickBot="1">
      <c r="A67" s="341" t="s">
        <v>39</v>
      </c>
      <c r="B67" s="351"/>
      <c r="C67" s="352"/>
      <c r="D67" s="353">
        <f t="shared" ref="D67:E67" si="65">SUM(D63:D66)</f>
        <v>30</v>
      </c>
      <c r="E67" s="388">
        <f t="shared" si="65"/>
        <v>300</v>
      </c>
      <c r="F67" s="394"/>
      <c r="G67" s="392">
        <f t="shared" ref="G67:I67" si="66">SUM(G63:G66)</f>
        <v>0</v>
      </c>
      <c r="H67" s="383">
        <f t="shared" si="66"/>
        <v>0</v>
      </c>
      <c r="I67" s="355">
        <f t="shared" si="66"/>
        <v>10</v>
      </c>
      <c r="J67" s="355"/>
      <c r="K67" s="355">
        <f t="shared" ref="K67:O67" si="67">SUM(K63:K66)</f>
        <v>0</v>
      </c>
      <c r="L67" s="355">
        <f t="shared" si="67"/>
        <v>0</v>
      </c>
      <c r="M67" s="355">
        <f t="shared" si="67"/>
        <v>0</v>
      </c>
      <c r="N67" s="375">
        <f t="shared" si="67"/>
        <v>28</v>
      </c>
      <c r="O67" s="388">
        <f t="shared" si="67"/>
        <v>280</v>
      </c>
      <c r="P67" s="417"/>
      <c r="Q67" s="350" t="str">
        <f t="shared" si="62"/>
        <v>MULTIPLO</v>
      </c>
      <c r="R67" s="417"/>
    </row>
    <row r="68" spans="1:18" ht="68.25" thickBot="1">
      <c r="A68" s="340" t="s">
        <v>57</v>
      </c>
      <c r="B68" s="347">
        <v>45718</v>
      </c>
      <c r="C68" s="360">
        <v>46798</v>
      </c>
      <c r="D68" s="361">
        <v>10</v>
      </c>
      <c r="E68" s="378">
        <f t="shared" ref="E68:E73" si="68">D68</f>
        <v>10</v>
      </c>
      <c r="F68" s="347">
        <v>47205</v>
      </c>
      <c r="G68" s="362"/>
      <c r="H68" s="387"/>
      <c r="I68" s="402"/>
      <c r="J68" s="411">
        <v>10</v>
      </c>
      <c r="K68" s="361"/>
      <c r="L68" s="361"/>
      <c r="M68" s="361"/>
      <c r="N68" s="378">
        <f>O68</f>
        <v>0</v>
      </c>
      <c r="O68" s="387">
        <f>(H68+E68)-(J68+K68+L68+M68)</f>
        <v>0</v>
      </c>
      <c r="P68" s="403"/>
      <c r="Q68" s="350"/>
      <c r="R68" s="403"/>
    </row>
    <row r="69" spans="1:18" ht="68.25" thickBot="1">
      <c r="A69" s="340" t="s">
        <v>57</v>
      </c>
      <c r="B69" s="347"/>
      <c r="C69" s="360"/>
      <c r="D69" s="361"/>
      <c r="E69" s="378">
        <f t="shared" si="68"/>
        <v>0</v>
      </c>
      <c r="F69" s="347"/>
      <c r="G69" s="362"/>
      <c r="H69" s="387">
        <f t="shared" ref="H69:H73" si="69">G69</f>
        <v>0</v>
      </c>
      <c r="I69" s="402"/>
      <c r="J69" s="411"/>
      <c r="K69" s="361"/>
      <c r="L69" s="361"/>
      <c r="M69" s="361"/>
      <c r="N69" s="378">
        <f t="shared" ref="N69:N73" si="70">O69</f>
        <v>0</v>
      </c>
      <c r="O69" s="387">
        <f>(H69+E69)-(J69+K69+L69+M69)</f>
        <v>0</v>
      </c>
      <c r="P69" s="403"/>
      <c r="Q69" s="350"/>
      <c r="R69" s="403"/>
    </row>
    <row r="70" spans="1:18" ht="68.25" thickBot="1">
      <c r="A70" s="340" t="s">
        <v>57</v>
      </c>
      <c r="B70" s="347"/>
      <c r="C70" s="360"/>
      <c r="D70" s="361"/>
      <c r="E70" s="378">
        <f t="shared" si="68"/>
        <v>0</v>
      </c>
      <c r="F70" s="347"/>
      <c r="G70" s="362"/>
      <c r="H70" s="387">
        <f t="shared" si="69"/>
        <v>0</v>
      </c>
      <c r="I70" s="402"/>
      <c r="J70" s="411"/>
      <c r="K70" s="361"/>
      <c r="L70" s="361"/>
      <c r="M70" s="361"/>
      <c r="N70" s="378">
        <f t="shared" si="70"/>
        <v>0</v>
      </c>
      <c r="O70" s="387">
        <f t="shared" ref="O70:O73" si="71">(H70+E70)-(J70+K70+L70+M70)</f>
        <v>0</v>
      </c>
      <c r="P70" s="398"/>
      <c r="Q70" s="350"/>
      <c r="R70" s="398"/>
    </row>
    <row r="71" spans="1:18" ht="68.25" thickBot="1">
      <c r="A71" s="340" t="s">
        <v>57</v>
      </c>
      <c r="B71" s="347"/>
      <c r="C71" s="360"/>
      <c r="D71" s="361"/>
      <c r="E71" s="378">
        <f t="shared" si="68"/>
        <v>0</v>
      </c>
      <c r="F71" s="347"/>
      <c r="G71" s="362"/>
      <c r="H71" s="387">
        <f t="shared" si="69"/>
        <v>0</v>
      </c>
      <c r="I71" s="402"/>
      <c r="J71" s="411"/>
      <c r="K71" s="361"/>
      <c r="L71" s="361"/>
      <c r="M71" s="361"/>
      <c r="N71" s="378">
        <f t="shared" si="70"/>
        <v>0</v>
      </c>
      <c r="O71" s="387">
        <f t="shared" si="71"/>
        <v>0</v>
      </c>
      <c r="P71" s="398"/>
      <c r="Q71" s="350"/>
      <c r="R71" s="398"/>
    </row>
    <row r="72" spans="1:18" ht="68.25" thickBot="1">
      <c r="A72" s="340" t="s">
        <v>57</v>
      </c>
      <c r="B72" s="347"/>
      <c r="C72" s="360"/>
      <c r="D72" s="361"/>
      <c r="E72" s="378">
        <f t="shared" si="68"/>
        <v>0</v>
      </c>
      <c r="F72" s="347"/>
      <c r="G72" s="362"/>
      <c r="H72" s="387">
        <f t="shared" si="69"/>
        <v>0</v>
      </c>
      <c r="I72" s="402"/>
      <c r="J72" s="411"/>
      <c r="K72" s="361"/>
      <c r="L72" s="361"/>
      <c r="M72" s="361"/>
      <c r="N72" s="378">
        <f t="shared" si="70"/>
        <v>0</v>
      </c>
      <c r="O72" s="387">
        <f t="shared" si="71"/>
        <v>0</v>
      </c>
      <c r="P72" s="398"/>
      <c r="Q72" s="350"/>
      <c r="R72" s="398"/>
    </row>
    <row r="73" spans="1:18" ht="68.25" thickBot="1">
      <c r="A73" s="340" t="s">
        <v>57</v>
      </c>
      <c r="B73" s="347"/>
      <c r="C73" s="360"/>
      <c r="D73" s="361"/>
      <c r="E73" s="378">
        <f t="shared" si="68"/>
        <v>0</v>
      </c>
      <c r="F73" s="347"/>
      <c r="G73" s="362"/>
      <c r="H73" s="387">
        <f t="shared" si="69"/>
        <v>0</v>
      </c>
      <c r="I73" s="402"/>
      <c r="J73" s="411"/>
      <c r="K73" s="361"/>
      <c r="L73" s="361"/>
      <c r="M73" s="361"/>
      <c r="N73" s="378">
        <f t="shared" si="70"/>
        <v>0</v>
      </c>
      <c r="O73" s="387">
        <f t="shared" si="71"/>
        <v>0</v>
      </c>
      <c r="P73" s="398"/>
      <c r="Q73" s="350"/>
      <c r="R73" s="398"/>
    </row>
    <row r="74" spans="1:18" ht="34.5" thickBot="1">
      <c r="A74" s="341" t="s">
        <v>39</v>
      </c>
      <c r="B74" s="351"/>
      <c r="C74" s="352"/>
      <c r="D74" s="353">
        <f t="shared" ref="D74:E74" si="72">SUM(D68:D73)</f>
        <v>10</v>
      </c>
      <c r="E74" s="383">
        <f t="shared" si="72"/>
        <v>10</v>
      </c>
      <c r="F74" s="351"/>
      <c r="G74" s="353">
        <f t="shared" ref="G74:I74" si="73">SUM(G68:G73)</f>
        <v>0</v>
      </c>
      <c r="H74" s="383">
        <f t="shared" si="73"/>
        <v>0</v>
      </c>
      <c r="I74" s="404">
        <f t="shared" si="73"/>
        <v>0</v>
      </c>
      <c r="J74" s="367"/>
      <c r="K74" s="355">
        <f t="shared" ref="K74:N74" si="74">SUM(K68:K73)</f>
        <v>0</v>
      </c>
      <c r="L74" s="355">
        <f t="shared" si="74"/>
        <v>0</v>
      </c>
      <c r="M74" s="355">
        <f t="shared" si="74"/>
        <v>0</v>
      </c>
      <c r="N74" s="375">
        <f t="shared" si="74"/>
        <v>0</v>
      </c>
      <c r="O74" s="388">
        <f t="shared" ref="O74" si="75">(H74+E74)-(I74+K74+L74+M74)</f>
        <v>10</v>
      </c>
      <c r="P74" s="417"/>
      <c r="Q74" s="350"/>
      <c r="R74" s="417"/>
    </row>
    <row r="75" spans="1:18" ht="68.25" thickBot="1">
      <c r="A75" s="340" t="s">
        <v>58</v>
      </c>
      <c r="B75" s="347">
        <v>45718</v>
      </c>
      <c r="C75" s="345">
        <v>46798</v>
      </c>
      <c r="D75" s="364">
        <v>15</v>
      </c>
      <c r="E75" s="374">
        <f>D75*10</f>
        <v>150</v>
      </c>
      <c r="F75" s="347">
        <v>47151</v>
      </c>
      <c r="G75" s="365"/>
      <c r="H75" s="382">
        <f t="shared" ref="H75:H78" si="76">G75*10</f>
        <v>0</v>
      </c>
      <c r="I75" s="400">
        <v>30</v>
      </c>
      <c r="J75" s="400">
        <v>0</v>
      </c>
      <c r="K75" s="349"/>
      <c r="L75" s="346"/>
      <c r="M75" s="346"/>
      <c r="N75" s="379">
        <f t="shared" ref="N75:N78" si="77">O75/10</f>
        <v>12</v>
      </c>
      <c r="O75" s="414">
        <f>(H75+E75)-(I75+J75+K75+L75+M75)</f>
        <v>120</v>
      </c>
      <c r="P75" s="403"/>
      <c r="Q75" s="350"/>
      <c r="R75" s="403"/>
    </row>
    <row r="76" spans="1:18" ht="68.25" thickBot="1">
      <c r="A76" s="340" t="s">
        <v>58</v>
      </c>
      <c r="B76" s="347"/>
      <c r="C76" s="345"/>
      <c r="D76" s="364"/>
      <c r="E76" s="374">
        <f t="shared" ref="E76:E78" si="78">D76*10</f>
        <v>0</v>
      </c>
      <c r="F76" s="347"/>
      <c r="G76" s="365"/>
      <c r="H76" s="382">
        <f t="shared" si="76"/>
        <v>0</v>
      </c>
      <c r="I76" s="400"/>
      <c r="J76" s="400"/>
      <c r="K76" s="349"/>
      <c r="L76" s="346"/>
      <c r="M76" s="346"/>
      <c r="N76" s="379">
        <f t="shared" si="77"/>
        <v>0</v>
      </c>
      <c r="O76" s="414">
        <f>(H76+E76)-(I76+J76+K76+L76+M76)</f>
        <v>0</v>
      </c>
      <c r="P76" s="398"/>
      <c r="Q76" s="350"/>
      <c r="R76" s="398"/>
    </row>
    <row r="77" spans="1:18" ht="68.25" thickBot="1">
      <c r="A77" s="340" t="s">
        <v>58</v>
      </c>
      <c r="B77" s="347"/>
      <c r="C77" s="345"/>
      <c r="D77" s="364"/>
      <c r="E77" s="374">
        <f t="shared" si="78"/>
        <v>0</v>
      </c>
      <c r="F77" s="347"/>
      <c r="G77" s="365"/>
      <c r="H77" s="382">
        <f t="shared" si="76"/>
        <v>0</v>
      </c>
      <c r="I77" s="400"/>
      <c r="J77" s="400"/>
      <c r="K77" s="349"/>
      <c r="L77" s="346"/>
      <c r="M77" s="346"/>
      <c r="N77" s="379">
        <f t="shared" si="77"/>
        <v>0</v>
      </c>
      <c r="O77" s="414">
        <f>(H77+E77)-(I77+J77+K77+L77+M77)</f>
        <v>0</v>
      </c>
      <c r="P77" s="398"/>
      <c r="Q77" s="350"/>
      <c r="R77" s="398"/>
    </row>
    <row r="78" spans="1:18" ht="68.25" thickBot="1">
      <c r="A78" s="340" t="s">
        <v>58</v>
      </c>
      <c r="B78" s="347"/>
      <c r="C78" s="345"/>
      <c r="D78" s="364"/>
      <c r="E78" s="374">
        <f t="shared" si="78"/>
        <v>0</v>
      </c>
      <c r="F78" s="347"/>
      <c r="G78" s="365"/>
      <c r="H78" s="382">
        <f t="shared" si="76"/>
        <v>0</v>
      </c>
      <c r="I78" s="400"/>
      <c r="J78" s="400"/>
      <c r="K78" s="349"/>
      <c r="L78" s="346"/>
      <c r="M78" s="346"/>
      <c r="N78" s="379">
        <f t="shared" si="77"/>
        <v>0</v>
      </c>
      <c r="O78" s="415">
        <f>(H78+E78)-(I78+J78+K78+L78+M78)</f>
        <v>0</v>
      </c>
      <c r="P78" s="398"/>
      <c r="Q78" s="350"/>
      <c r="R78" s="398"/>
    </row>
    <row r="79" spans="1:18" ht="34.5" thickBot="1">
      <c r="A79" s="341" t="s">
        <v>39</v>
      </c>
      <c r="B79" s="351"/>
      <c r="C79" s="352"/>
      <c r="D79" s="359">
        <f t="shared" ref="D79:E79" si="79">SUM(D75:D78)</f>
        <v>15</v>
      </c>
      <c r="E79" s="383">
        <f t="shared" si="79"/>
        <v>150</v>
      </c>
      <c r="F79" s="351"/>
      <c r="G79" s="359">
        <f t="shared" ref="G79:I79" si="80">SUM(G75:G78)</f>
        <v>0</v>
      </c>
      <c r="H79" s="383">
        <f t="shared" si="80"/>
        <v>0</v>
      </c>
      <c r="I79" s="355">
        <f t="shared" si="80"/>
        <v>30</v>
      </c>
      <c r="J79" s="355"/>
      <c r="K79" s="355">
        <f t="shared" ref="K79:N79" si="81">SUM(K75:K78)</f>
        <v>0</v>
      </c>
      <c r="L79" s="355">
        <f t="shared" si="81"/>
        <v>0</v>
      </c>
      <c r="M79" s="355">
        <f t="shared" si="81"/>
        <v>0</v>
      </c>
      <c r="N79" s="390">
        <f t="shared" si="81"/>
        <v>12</v>
      </c>
      <c r="O79" s="416">
        <f>SUM(O75:O78)</f>
        <v>120</v>
      </c>
      <c r="P79" s="417"/>
      <c r="Q79" s="350"/>
      <c r="R79" s="417"/>
    </row>
    <row r="80" spans="1:18" ht="34.5" thickBot="1">
      <c r="A80" s="340" t="s">
        <v>60</v>
      </c>
      <c r="B80" s="347">
        <v>45718</v>
      </c>
      <c r="C80" s="345">
        <v>46798</v>
      </c>
      <c r="D80" s="361">
        <v>15</v>
      </c>
      <c r="E80" s="378">
        <f>D80</f>
        <v>15</v>
      </c>
      <c r="F80" s="347">
        <v>47151</v>
      </c>
      <c r="G80" s="362">
        <v>10</v>
      </c>
      <c r="H80" s="386">
        <f t="shared" ref="H80:H85" si="82">G80</f>
        <v>10</v>
      </c>
      <c r="I80" s="400">
        <v>15</v>
      </c>
      <c r="J80" s="409"/>
      <c r="K80" s="363"/>
      <c r="L80" s="361"/>
      <c r="M80" s="361"/>
      <c r="N80" s="378">
        <f>O80</f>
        <v>10</v>
      </c>
      <c r="O80" s="381">
        <f t="shared" ref="O80:O86" si="83">(H80+E80)-(I80+K80+L80+M80)</f>
        <v>10</v>
      </c>
      <c r="P80" s="398"/>
      <c r="Q80" s="350"/>
      <c r="R80" s="398"/>
    </row>
    <row r="81" spans="1:18" ht="34.5" thickBot="1">
      <c r="A81" s="340" t="s">
        <v>60</v>
      </c>
      <c r="B81" s="347"/>
      <c r="C81" s="345"/>
      <c r="D81" s="361"/>
      <c r="E81" s="378">
        <f t="shared" ref="E81:E85" si="84">D81</f>
        <v>0</v>
      </c>
      <c r="F81" s="347"/>
      <c r="G81" s="362"/>
      <c r="H81" s="386">
        <f t="shared" si="82"/>
        <v>0</v>
      </c>
      <c r="I81" s="400"/>
      <c r="J81" s="409"/>
      <c r="K81" s="363"/>
      <c r="L81" s="361"/>
      <c r="M81" s="361"/>
      <c r="N81" s="378">
        <f t="shared" ref="N81:N85" si="85">O81</f>
        <v>0</v>
      </c>
      <c r="O81" s="381">
        <f t="shared" si="83"/>
        <v>0</v>
      </c>
      <c r="P81" s="398"/>
      <c r="Q81" s="350"/>
      <c r="R81" s="398"/>
    </row>
    <row r="82" spans="1:18" ht="34.5" thickBot="1">
      <c r="A82" s="340" t="s">
        <v>60</v>
      </c>
      <c r="B82" s="347"/>
      <c r="C82" s="345"/>
      <c r="D82" s="361"/>
      <c r="E82" s="378">
        <f t="shared" si="84"/>
        <v>0</v>
      </c>
      <c r="F82" s="347"/>
      <c r="G82" s="362"/>
      <c r="H82" s="386">
        <f t="shared" si="82"/>
        <v>0</v>
      </c>
      <c r="I82" s="400"/>
      <c r="J82" s="409"/>
      <c r="K82" s="363"/>
      <c r="L82" s="361"/>
      <c r="M82" s="361"/>
      <c r="N82" s="378">
        <f t="shared" si="85"/>
        <v>0</v>
      </c>
      <c r="O82" s="381">
        <f t="shared" si="83"/>
        <v>0</v>
      </c>
      <c r="P82" s="398"/>
      <c r="Q82" s="350"/>
      <c r="R82" s="398"/>
    </row>
    <row r="83" spans="1:18" ht="34.5" thickBot="1">
      <c r="A83" s="340" t="s">
        <v>60</v>
      </c>
      <c r="B83" s="347"/>
      <c r="C83" s="360"/>
      <c r="D83" s="361"/>
      <c r="E83" s="378">
        <f t="shared" si="84"/>
        <v>0</v>
      </c>
      <c r="F83" s="347"/>
      <c r="G83" s="362"/>
      <c r="H83" s="386">
        <f t="shared" si="82"/>
        <v>0</v>
      </c>
      <c r="I83" s="400"/>
      <c r="J83" s="409"/>
      <c r="K83" s="363"/>
      <c r="L83" s="361"/>
      <c r="M83" s="361"/>
      <c r="N83" s="378">
        <f t="shared" si="85"/>
        <v>0</v>
      </c>
      <c r="O83" s="381">
        <f t="shared" si="83"/>
        <v>0</v>
      </c>
      <c r="P83" s="398"/>
      <c r="Q83" s="350"/>
      <c r="R83" s="398"/>
    </row>
    <row r="84" spans="1:18" ht="34.5" thickBot="1">
      <c r="A84" s="340" t="s">
        <v>60</v>
      </c>
      <c r="B84" s="347"/>
      <c r="C84" s="360"/>
      <c r="D84" s="361"/>
      <c r="E84" s="378">
        <f t="shared" si="84"/>
        <v>0</v>
      </c>
      <c r="F84" s="347"/>
      <c r="G84" s="362"/>
      <c r="H84" s="386">
        <f t="shared" si="82"/>
        <v>0</v>
      </c>
      <c r="I84" s="400"/>
      <c r="J84" s="409"/>
      <c r="K84" s="363"/>
      <c r="L84" s="361"/>
      <c r="M84" s="361"/>
      <c r="N84" s="378">
        <f t="shared" si="85"/>
        <v>0</v>
      </c>
      <c r="O84" s="381">
        <f t="shared" si="83"/>
        <v>0</v>
      </c>
      <c r="P84" s="398"/>
      <c r="Q84" s="350"/>
      <c r="R84" s="398"/>
    </row>
    <row r="85" spans="1:18" ht="34.5" thickBot="1">
      <c r="A85" s="340" t="s">
        <v>60</v>
      </c>
      <c r="B85" s="347"/>
      <c r="C85" s="360"/>
      <c r="D85" s="361"/>
      <c r="E85" s="378">
        <f t="shared" si="84"/>
        <v>0</v>
      </c>
      <c r="F85" s="347"/>
      <c r="G85" s="362"/>
      <c r="H85" s="386">
        <f t="shared" si="82"/>
        <v>0</v>
      </c>
      <c r="I85" s="400"/>
      <c r="J85" s="409"/>
      <c r="K85" s="363"/>
      <c r="L85" s="361"/>
      <c r="M85" s="361"/>
      <c r="N85" s="378">
        <f t="shared" si="85"/>
        <v>0</v>
      </c>
      <c r="O85" s="381">
        <f t="shared" si="83"/>
        <v>0</v>
      </c>
      <c r="P85" s="398"/>
      <c r="Q85" s="350"/>
      <c r="R85" s="398"/>
    </row>
    <row r="86" spans="1:18" ht="34.5" thickBot="1">
      <c r="A86" s="341" t="s">
        <v>39</v>
      </c>
      <c r="B86" s="351"/>
      <c r="C86" s="352"/>
      <c r="D86" s="353">
        <f t="shared" ref="D86:E86" si="86">SUM(D80:D85)</f>
        <v>15</v>
      </c>
      <c r="E86" s="383">
        <f t="shared" si="86"/>
        <v>15</v>
      </c>
      <c r="F86" s="351"/>
      <c r="G86" s="353">
        <f t="shared" ref="G86:I86" si="87">SUM(G80:G85)</f>
        <v>10</v>
      </c>
      <c r="H86" s="383">
        <f t="shared" si="87"/>
        <v>10</v>
      </c>
      <c r="I86" s="369">
        <f t="shared" si="87"/>
        <v>15</v>
      </c>
      <c r="J86" s="410"/>
      <c r="K86" s="355">
        <f t="shared" ref="K86:N86" si="88">SUM(K80:K85)</f>
        <v>0</v>
      </c>
      <c r="L86" s="355">
        <f t="shared" si="88"/>
        <v>0</v>
      </c>
      <c r="M86" s="355">
        <f t="shared" si="88"/>
        <v>0</v>
      </c>
      <c r="N86" s="375">
        <f t="shared" si="88"/>
        <v>10</v>
      </c>
      <c r="O86" s="391">
        <f t="shared" si="83"/>
        <v>10</v>
      </c>
      <c r="P86" s="417"/>
      <c r="Q86" s="350"/>
      <c r="R86" s="417"/>
    </row>
    <row r="87" spans="1:18" ht="68.25" thickBot="1">
      <c r="A87" s="340" t="s">
        <v>62</v>
      </c>
      <c r="B87" s="347">
        <v>45718</v>
      </c>
      <c r="C87" s="345">
        <v>46798</v>
      </c>
      <c r="D87" s="364">
        <v>10</v>
      </c>
      <c r="E87" s="374">
        <f>D87*10</f>
        <v>100</v>
      </c>
      <c r="F87" s="347">
        <v>47151</v>
      </c>
      <c r="G87" s="365">
        <v>0</v>
      </c>
      <c r="H87" s="382">
        <f t="shared" ref="H87:H93" si="89">G87*10</f>
        <v>0</v>
      </c>
      <c r="I87" s="400">
        <v>20</v>
      </c>
      <c r="J87" s="343">
        <v>10</v>
      </c>
      <c r="K87" s="349"/>
      <c r="L87" s="346"/>
      <c r="M87" s="346"/>
      <c r="N87" s="379">
        <f t="shared" ref="N87:N93" si="90">O87/10</f>
        <v>7</v>
      </c>
      <c r="O87" s="387">
        <f>(H87+E87)-(I87+J87+K87+L87+M87)</f>
        <v>70</v>
      </c>
      <c r="P87" s="398"/>
      <c r="Q87" s="350" t="str">
        <f>IF(MOD(O87,10)=0,"MULTIPLO","NO LO ES")</f>
        <v>MULTIPLO</v>
      </c>
      <c r="R87" s="398"/>
    </row>
    <row r="88" spans="1:18" ht="68.25" thickBot="1">
      <c r="A88" s="340" t="s">
        <v>62</v>
      </c>
      <c r="B88" s="347"/>
      <c r="C88" s="345"/>
      <c r="D88" s="364"/>
      <c r="E88" s="374">
        <f t="shared" ref="E88:E93" si="91">D88*10</f>
        <v>0</v>
      </c>
      <c r="F88" s="347"/>
      <c r="G88" s="365"/>
      <c r="H88" s="382">
        <f t="shared" si="89"/>
        <v>0</v>
      </c>
      <c r="I88" s="400"/>
      <c r="J88" s="343"/>
      <c r="K88" s="349"/>
      <c r="L88" s="346"/>
      <c r="M88" s="346"/>
      <c r="N88" s="379">
        <f t="shared" si="90"/>
        <v>0</v>
      </c>
      <c r="O88" s="387">
        <f t="shared" ref="O88:O93" si="92">(H88+E88)-(I88+J88+K88+L88+M88)</f>
        <v>0</v>
      </c>
      <c r="P88" s="398"/>
      <c r="Q88" s="350"/>
      <c r="R88" s="398"/>
    </row>
    <row r="89" spans="1:18" ht="68.25" thickBot="1">
      <c r="A89" s="340" t="s">
        <v>62</v>
      </c>
      <c r="B89" s="347"/>
      <c r="C89" s="345"/>
      <c r="D89" s="364"/>
      <c r="E89" s="374">
        <f t="shared" si="91"/>
        <v>0</v>
      </c>
      <c r="F89" s="347"/>
      <c r="G89" s="365"/>
      <c r="H89" s="382">
        <f t="shared" si="89"/>
        <v>0</v>
      </c>
      <c r="I89" s="400"/>
      <c r="J89" s="343"/>
      <c r="K89" s="349"/>
      <c r="L89" s="346"/>
      <c r="M89" s="346"/>
      <c r="N89" s="379">
        <f t="shared" si="90"/>
        <v>0</v>
      </c>
      <c r="O89" s="387">
        <f t="shared" si="92"/>
        <v>0</v>
      </c>
      <c r="P89" s="398"/>
      <c r="Q89" s="350"/>
      <c r="R89" s="398"/>
    </row>
    <row r="90" spans="1:18" ht="68.25" thickBot="1">
      <c r="A90" s="340" t="s">
        <v>62</v>
      </c>
      <c r="B90" s="347"/>
      <c r="C90" s="345"/>
      <c r="D90" s="364"/>
      <c r="E90" s="374">
        <f t="shared" si="91"/>
        <v>0</v>
      </c>
      <c r="F90" s="347"/>
      <c r="G90" s="365"/>
      <c r="H90" s="382">
        <f t="shared" si="89"/>
        <v>0</v>
      </c>
      <c r="I90" s="400"/>
      <c r="J90" s="343"/>
      <c r="K90" s="349"/>
      <c r="L90" s="346"/>
      <c r="M90" s="346"/>
      <c r="N90" s="379">
        <f t="shared" si="90"/>
        <v>0</v>
      </c>
      <c r="O90" s="387">
        <f t="shared" si="92"/>
        <v>0</v>
      </c>
      <c r="P90" s="398"/>
      <c r="Q90" s="350"/>
      <c r="R90" s="398"/>
    </row>
    <row r="91" spans="1:18" ht="68.25" thickBot="1">
      <c r="A91" s="340" t="s">
        <v>62</v>
      </c>
      <c r="B91" s="347"/>
      <c r="C91" s="345"/>
      <c r="D91" s="364"/>
      <c r="E91" s="374">
        <f t="shared" si="91"/>
        <v>0</v>
      </c>
      <c r="F91" s="347"/>
      <c r="G91" s="365"/>
      <c r="H91" s="382">
        <f t="shared" si="89"/>
        <v>0</v>
      </c>
      <c r="I91" s="400"/>
      <c r="J91" s="343"/>
      <c r="K91" s="349"/>
      <c r="L91" s="346"/>
      <c r="M91" s="346"/>
      <c r="N91" s="379">
        <f t="shared" si="90"/>
        <v>0</v>
      </c>
      <c r="O91" s="387">
        <f t="shared" si="92"/>
        <v>0</v>
      </c>
      <c r="P91" s="398"/>
      <c r="Q91" s="350"/>
      <c r="R91" s="398"/>
    </row>
    <row r="92" spans="1:18" ht="68.25" thickBot="1">
      <c r="A92" s="340" t="s">
        <v>62</v>
      </c>
      <c r="B92" s="347"/>
      <c r="C92" s="345"/>
      <c r="D92" s="364"/>
      <c r="E92" s="374">
        <f t="shared" si="91"/>
        <v>0</v>
      </c>
      <c r="F92" s="347"/>
      <c r="G92" s="365"/>
      <c r="H92" s="382">
        <f t="shared" si="89"/>
        <v>0</v>
      </c>
      <c r="I92" s="400"/>
      <c r="J92" s="343"/>
      <c r="K92" s="349"/>
      <c r="L92" s="346"/>
      <c r="M92" s="346"/>
      <c r="N92" s="379">
        <f t="shared" si="90"/>
        <v>0</v>
      </c>
      <c r="O92" s="387">
        <f t="shared" si="92"/>
        <v>0</v>
      </c>
      <c r="P92" s="398"/>
      <c r="Q92" s="350"/>
      <c r="R92" s="398"/>
    </row>
    <row r="93" spans="1:18" ht="68.25" thickBot="1">
      <c r="A93" s="340" t="s">
        <v>62</v>
      </c>
      <c r="B93" s="347"/>
      <c r="C93" s="345"/>
      <c r="D93" s="364"/>
      <c r="E93" s="374">
        <f t="shared" si="91"/>
        <v>0</v>
      </c>
      <c r="F93" s="347"/>
      <c r="G93" s="365"/>
      <c r="H93" s="382">
        <f t="shared" si="89"/>
        <v>0</v>
      </c>
      <c r="I93" s="400"/>
      <c r="J93" s="343"/>
      <c r="K93" s="349"/>
      <c r="L93" s="346"/>
      <c r="M93" s="346"/>
      <c r="N93" s="379">
        <f t="shared" si="90"/>
        <v>0</v>
      </c>
      <c r="O93" s="387">
        <f t="shared" si="92"/>
        <v>0</v>
      </c>
      <c r="P93" s="398"/>
      <c r="Q93" s="350"/>
      <c r="R93" s="398"/>
    </row>
    <row r="94" spans="1:18" ht="34.5" thickBot="1">
      <c r="A94" s="341" t="s">
        <v>39</v>
      </c>
      <c r="B94" s="351"/>
      <c r="C94" s="352"/>
      <c r="D94" s="359">
        <f t="shared" ref="D94:E94" si="93">SUM(D87:D93)</f>
        <v>10</v>
      </c>
      <c r="E94" s="383">
        <f t="shared" si="93"/>
        <v>100</v>
      </c>
      <c r="F94" s="370"/>
      <c r="G94" s="359">
        <f t="shared" ref="G94:I94" si="94">SUM(G87:G93)</f>
        <v>0</v>
      </c>
      <c r="H94" s="388">
        <f t="shared" si="94"/>
        <v>0</v>
      </c>
      <c r="I94" s="372">
        <f t="shared" si="94"/>
        <v>20</v>
      </c>
      <c r="J94" s="372"/>
      <c r="K94" s="373">
        <f t="shared" ref="K94:N94" si="95">SUM(K87:K93)</f>
        <v>0</v>
      </c>
      <c r="L94" s="355">
        <f t="shared" si="95"/>
        <v>0</v>
      </c>
      <c r="M94" s="355">
        <f t="shared" si="95"/>
        <v>0</v>
      </c>
      <c r="N94" s="380">
        <f t="shared" si="95"/>
        <v>7</v>
      </c>
      <c r="O94" s="388">
        <f>(H94+E94)-(I94+J94+K94+L94+M94)</f>
        <v>80</v>
      </c>
      <c r="P94" s="417"/>
      <c r="Q94" s="350"/>
      <c r="R94" s="417"/>
    </row>
    <row r="95" spans="1:18" ht="102" thickBot="1">
      <c r="A95" s="340" t="s">
        <v>64</v>
      </c>
      <c r="B95" s="347">
        <v>45718</v>
      </c>
      <c r="C95" s="360">
        <v>46798</v>
      </c>
      <c r="D95" s="361">
        <v>10</v>
      </c>
      <c r="E95" s="378">
        <f>D95</f>
        <v>10</v>
      </c>
      <c r="F95" s="347">
        <v>47151</v>
      </c>
      <c r="G95" s="362"/>
      <c r="H95" s="386">
        <f t="shared" ref="H95:H96" si="96">G95</f>
        <v>0</v>
      </c>
      <c r="I95" s="400">
        <v>10</v>
      </c>
      <c r="J95" s="343"/>
      <c r="K95" s="363"/>
      <c r="L95" s="361"/>
      <c r="M95" s="361"/>
      <c r="N95" s="378">
        <f>O95</f>
        <v>0</v>
      </c>
      <c r="O95" s="387">
        <f>(H95+E95)-(I95+J95+K95+L95+M95)</f>
        <v>0</v>
      </c>
      <c r="P95" s="398"/>
      <c r="Q95" s="350"/>
      <c r="R95" s="398"/>
    </row>
    <row r="96" spans="1:18" ht="102" thickBot="1">
      <c r="A96" s="340" t="s">
        <v>64</v>
      </c>
      <c r="B96" s="347"/>
      <c r="C96" s="360"/>
      <c r="D96" s="361"/>
      <c r="E96" s="378">
        <f>D96</f>
        <v>0</v>
      </c>
      <c r="F96" s="347"/>
      <c r="G96" s="362"/>
      <c r="H96" s="386">
        <f t="shared" si="96"/>
        <v>0</v>
      </c>
      <c r="I96" s="400"/>
      <c r="J96" s="343"/>
      <c r="K96" s="363"/>
      <c r="L96" s="361"/>
      <c r="M96" s="361"/>
      <c r="N96" s="378">
        <f>O96</f>
        <v>0</v>
      </c>
      <c r="O96" s="387">
        <f>(H96+E96)-(I96+J96+K96+L96+M96)</f>
        <v>0</v>
      </c>
      <c r="P96" s="398"/>
      <c r="Q96" s="350"/>
      <c r="R96" s="398"/>
    </row>
    <row r="97" spans="1:18" ht="34.5" thickBot="1">
      <c r="A97" s="341" t="s">
        <v>39</v>
      </c>
      <c r="B97" s="351"/>
      <c r="C97" s="352"/>
      <c r="D97" s="353">
        <f t="shared" ref="D97:E97" si="97">SUM(D95:D96)</f>
        <v>10</v>
      </c>
      <c r="E97" s="383">
        <f t="shared" si="97"/>
        <v>10</v>
      </c>
      <c r="F97" s="351"/>
      <c r="G97" s="353">
        <f t="shared" ref="G97:I97" si="98">SUM(G95:G96)</f>
        <v>0</v>
      </c>
      <c r="H97" s="388">
        <f t="shared" si="98"/>
        <v>0</v>
      </c>
      <c r="I97" s="372">
        <f t="shared" si="98"/>
        <v>10</v>
      </c>
      <c r="J97" s="372"/>
      <c r="K97" s="373">
        <f t="shared" ref="K97:N97" si="99">SUM(K95:K96)</f>
        <v>0</v>
      </c>
      <c r="L97" s="355">
        <f t="shared" si="99"/>
        <v>0</v>
      </c>
      <c r="M97" s="355">
        <f t="shared" si="99"/>
        <v>0</v>
      </c>
      <c r="N97" s="375">
        <f t="shared" si="99"/>
        <v>0</v>
      </c>
      <c r="O97" s="388">
        <f>(H97+E97)-(I97+J97+K97+L97+M97)</f>
        <v>0</v>
      </c>
      <c r="P97" s="417"/>
      <c r="Q97" s="350"/>
      <c r="R97" s="417"/>
    </row>
    <row r="98" spans="1:18" ht="68.25" thickBot="1">
      <c r="A98" s="340" t="s">
        <v>65</v>
      </c>
      <c r="B98" s="347">
        <v>45718</v>
      </c>
      <c r="C98" s="360">
        <v>46798</v>
      </c>
      <c r="D98" s="361">
        <v>10</v>
      </c>
      <c r="E98" s="378">
        <f>D98</f>
        <v>10</v>
      </c>
      <c r="F98" s="347">
        <v>47151</v>
      </c>
      <c r="G98" s="362"/>
      <c r="H98" s="386">
        <f t="shared" ref="H98:H99" si="100">G98</f>
        <v>0</v>
      </c>
      <c r="I98" s="396"/>
      <c r="J98" s="343">
        <v>10</v>
      </c>
      <c r="K98" s="363"/>
      <c r="L98" s="361"/>
      <c r="M98" s="361"/>
      <c r="N98" s="378">
        <f>O98</f>
        <v>0</v>
      </c>
      <c r="O98" s="387">
        <f t="shared" ref="O98:O103" si="101">(H98+E98)-(J98+K98+L98+M98)</f>
        <v>0</v>
      </c>
      <c r="P98" s="398"/>
      <c r="Q98" s="350"/>
      <c r="R98" s="398"/>
    </row>
    <row r="99" spans="1:18" ht="68.25" thickBot="1">
      <c r="A99" s="340" t="s">
        <v>65</v>
      </c>
      <c r="B99" s="347"/>
      <c r="C99" s="360"/>
      <c r="D99" s="361"/>
      <c r="E99" s="378">
        <f>D99</f>
        <v>0</v>
      </c>
      <c r="F99" s="347"/>
      <c r="G99" s="362"/>
      <c r="H99" s="386">
        <f t="shared" si="100"/>
        <v>0</v>
      </c>
      <c r="I99" s="396"/>
      <c r="J99" s="343"/>
      <c r="K99" s="363"/>
      <c r="L99" s="361"/>
      <c r="M99" s="361"/>
      <c r="N99" s="378">
        <f>O99</f>
        <v>0</v>
      </c>
      <c r="O99" s="387">
        <f t="shared" si="101"/>
        <v>0</v>
      </c>
      <c r="P99" s="398"/>
      <c r="Q99" s="350"/>
      <c r="R99" s="398"/>
    </row>
    <row r="100" spans="1:18" ht="34.5" thickBot="1">
      <c r="A100" s="341" t="s">
        <v>39</v>
      </c>
      <c r="B100" s="351"/>
      <c r="C100" s="352"/>
      <c r="D100" s="353">
        <f t="shared" ref="D100:E100" si="102">SUM(D98:D99)</f>
        <v>10</v>
      </c>
      <c r="E100" s="383">
        <f t="shared" si="102"/>
        <v>10</v>
      </c>
      <c r="F100" s="351"/>
      <c r="G100" s="353">
        <f t="shared" ref="G100:I100" si="103">SUM(G98:G99)</f>
        <v>0</v>
      </c>
      <c r="H100" s="388">
        <f t="shared" si="103"/>
        <v>0</v>
      </c>
      <c r="I100" s="405">
        <f t="shared" si="103"/>
        <v>0</v>
      </c>
      <c r="J100" s="372"/>
      <c r="K100" s="373">
        <f t="shared" ref="K100:N100" si="104">SUM(K98:K99)</f>
        <v>0</v>
      </c>
      <c r="L100" s="355">
        <f t="shared" si="104"/>
        <v>0</v>
      </c>
      <c r="M100" s="355">
        <f t="shared" si="104"/>
        <v>0</v>
      </c>
      <c r="N100" s="375">
        <f t="shared" si="104"/>
        <v>0</v>
      </c>
      <c r="O100" s="388">
        <f t="shared" si="101"/>
        <v>10</v>
      </c>
      <c r="P100" s="417"/>
      <c r="Q100" s="350"/>
      <c r="R100" s="417"/>
    </row>
    <row r="101" spans="1:18" ht="68.25" thickBot="1">
      <c r="A101" s="340" t="s">
        <v>66</v>
      </c>
      <c r="B101" s="347">
        <v>45718</v>
      </c>
      <c r="C101" s="360">
        <v>46798</v>
      </c>
      <c r="D101" s="361">
        <v>10</v>
      </c>
      <c r="E101" s="378">
        <f>D101</f>
        <v>10</v>
      </c>
      <c r="F101" s="347">
        <v>47151</v>
      </c>
      <c r="G101" s="362"/>
      <c r="H101" s="386">
        <f t="shared" ref="H101:H102" si="105">G101</f>
        <v>0</v>
      </c>
      <c r="I101" s="396"/>
      <c r="J101" s="343">
        <v>10</v>
      </c>
      <c r="K101" s="363"/>
      <c r="L101" s="361"/>
      <c r="M101" s="361"/>
      <c r="N101" s="378">
        <f>O101</f>
        <v>0</v>
      </c>
      <c r="O101" s="387">
        <f t="shared" si="101"/>
        <v>0</v>
      </c>
      <c r="P101" s="398"/>
      <c r="Q101" s="350"/>
      <c r="R101" s="398"/>
    </row>
    <row r="102" spans="1:18" ht="68.25" thickBot="1">
      <c r="A102" s="340" t="s">
        <v>66</v>
      </c>
      <c r="B102" s="347"/>
      <c r="C102" s="360"/>
      <c r="D102" s="361"/>
      <c r="E102" s="378">
        <f t="shared" ref="E102" si="106">D102</f>
        <v>0</v>
      </c>
      <c r="F102" s="347"/>
      <c r="G102" s="362"/>
      <c r="H102" s="386">
        <f t="shared" si="105"/>
        <v>0</v>
      </c>
      <c r="I102" s="396"/>
      <c r="J102" s="343"/>
      <c r="K102" s="363"/>
      <c r="L102" s="361"/>
      <c r="M102" s="361"/>
      <c r="N102" s="378">
        <f>O102</f>
        <v>0</v>
      </c>
      <c r="O102" s="387">
        <f t="shared" si="101"/>
        <v>0</v>
      </c>
      <c r="P102" s="398"/>
      <c r="Q102" s="350"/>
      <c r="R102" s="398"/>
    </row>
    <row r="103" spans="1:18" ht="34.5" thickBot="1">
      <c r="A103" s="341" t="s">
        <v>39</v>
      </c>
      <c r="B103" s="351"/>
      <c r="C103" s="352"/>
      <c r="D103" s="353">
        <f t="shared" ref="D103:E103" si="107">SUM(D101:D102)</f>
        <v>10</v>
      </c>
      <c r="E103" s="383">
        <f t="shared" si="107"/>
        <v>10</v>
      </c>
      <c r="F103" s="351"/>
      <c r="G103" s="353">
        <f t="shared" ref="G103:I103" si="108">SUM(G101:G102)</f>
        <v>0</v>
      </c>
      <c r="H103" s="388">
        <f t="shared" si="108"/>
        <v>0</v>
      </c>
      <c r="I103" s="406">
        <f t="shared" si="108"/>
        <v>0</v>
      </c>
      <c r="J103" s="371"/>
      <c r="K103" s="373">
        <f t="shared" ref="K103:N103" si="109">SUM(K101:K102)</f>
        <v>0</v>
      </c>
      <c r="L103" s="355">
        <f t="shared" si="109"/>
        <v>0</v>
      </c>
      <c r="M103" s="355">
        <f t="shared" si="109"/>
        <v>0</v>
      </c>
      <c r="N103" s="375">
        <f t="shared" si="109"/>
        <v>0</v>
      </c>
      <c r="O103" s="399">
        <f t="shared" si="101"/>
        <v>10</v>
      </c>
      <c r="P103" s="417"/>
      <c r="Q103" s="350"/>
      <c r="R103" s="417"/>
    </row>
    <row r="104" spans="1:18">
      <c r="A104" s="335"/>
      <c r="B104" s="407"/>
      <c r="C104" s="407"/>
      <c r="D104" s="407"/>
      <c r="E104" s="407"/>
      <c r="F104" s="407"/>
      <c r="G104" s="407"/>
      <c r="H104" s="407"/>
      <c r="I104" s="407"/>
      <c r="J104" s="407"/>
      <c r="K104" s="407"/>
      <c r="L104" s="407"/>
      <c r="M104" s="407"/>
      <c r="N104" s="407"/>
      <c r="O104" s="407"/>
      <c r="P104" s="407"/>
      <c r="Q104" s="407" t="str">
        <f t="shared" ref="Q104:Q110" si="110">IF(MOD(O104,10)=0,"MULTIPLO","NO LO ES")</f>
        <v>MULTIPLO</v>
      </c>
      <c r="R104" s="407"/>
    </row>
    <row r="105" spans="1:18">
      <c r="A105" s="335"/>
      <c r="B105" s="407"/>
      <c r="C105" s="407"/>
      <c r="D105" s="407"/>
      <c r="E105" s="407"/>
      <c r="F105" s="407"/>
      <c r="G105" s="407"/>
      <c r="H105" s="407"/>
      <c r="I105" s="407"/>
      <c r="J105" s="407"/>
      <c r="K105" s="407"/>
      <c r="L105" s="407"/>
      <c r="M105" s="407"/>
      <c r="N105" s="407"/>
      <c r="O105" s="407"/>
      <c r="P105" s="407"/>
      <c r="Q105" s="407" t="str">
        <f t="shared" si="110"/>
        <v>MULTIPLO</v>
      </c>
      <c r="R105" s="407"/>
    </row>
    <row r="106" spans="1:18">
      <c r="A106" s="335"/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407"/>
      <c r="N106" s="407"/>
      <c r="O106" s="407"/>
      <c r="P106" s="407"/>
      <c r="Q106" s="407" t="str">
        <f t="shared" si="110"/>
        <v>MULTIPLO</v>
      </c>
      <c r="R106" s="407"/>
    </row>
    <row r="107" spans="1:18">
      <c r="A107" s="335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 t="str">
        <f t="shared" si="110"/>
        <v>MULTIPLO</v>
      </c>
      <c r="R107" s="407"/>
    </row>
    <row r="108" spans="1:18">
      <c r="A108" s="335"/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 t="str">
        <f t="shared" si="110"/>
        <v>MULTIPLO</v>
      </c>
      <c r="R108" s="407"/>
    </row>
    <row r="109" spans="1:18">
      <c r="A109" s="335"/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 t="str">
        <f t="shared" si="110"/>
        <v>MULTIPLO</v>
      </c>
      <c r="R109" s="407"/>
    </row>
    <row r="110" spans="1:18">
      <c r="A110" s="335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 t="str">
        <f t="shared" si="110"/>
        <v>MULTIPLO</v>
      </c>
      <c r="R110" s="407"/>
    </row>
    <row r="111" spans="1:18">
      <c r="A111" s="335"/>
      <c r="B111" s="407"/>
      <c r="C111" s="407"/>
      <c r="D111" s="407"/>
      <c r="E111" s="407"/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</row>
    <row r="112" spans="1:18">
      <c r="A112" s="335"/>
      <c r="B112" s="407"/>
      <c r="C112" s="407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</row>
    <row r="113" spans="1:18">
      <c r="A113" s="335"/>
      <c r="B113" s="407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</row>
    <row r="114" spans="1:18">
      <c r="A114" s="335"/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07"/>
      <c r="O114" s="407"/>
      <c r="P114" s="407"/>
      <c r="Q114" s="407"/>
      <c r="R114" s="407"/>
    </row>
    <row r="115" spans="1:18">
      <c r="A115" s="335"/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407"/>
      <c r="N115" s="407"/>
      <c r="O115" s="407"/>
      <c r="P115" s="407"/>
      <c r="Q115" s="407"/>
      <c r="R115" s="407"/>
    </row>
    <row r="116" spans="1:18">
      <c r="A116" s="335"/>
      <c r="B116" s="407"/>
      <c r="C116" s="407"/>
      <c r="D116" s="407"/>
      <c r="E116" s="407"/>
      <c r="F116" s="407"/>
      <c r="G116" s="407"/>
      <c r="H116" s="407"/>
      <c r="I116" s="407"/>
      <c r="J116" s="407"/>
      <c r="K116" s="407"/>
      <c r="L116" s="407"/>
      <c r="M116" s="407"/>
      <c r="N116" s="407"/>
      <c r="O116" s="407"/>
      <c r="P116" s="407"/>
      <c r="Q116" s="407"/>
      <c r="R116" s="407"/>
    </row>
    <row r="117" spans="1:18">
      <c r="A117" s="335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</row>
    <row r="118" spans="1:18">
      <c r="A118" s="335"/>
      <c r="B118" s="407"/>
      <c r="C118" s="407"/>
      <c r="D118" s="407"/>
      <c r="E118" s="407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</row>
    <row r="119" spans="1:18">
      <c r="A119" s="335"/>
      <c r="B119" s="407"/>
      <c r="C119" s="407"/>
      <c r="D119" s="407"/>
      <c r="E119" s="407"/>
      <c r="F119" s="407"/>
      <c r="G119" s="407"/>
      <c r="H119" s="407"/>
      <c r="I119" s="407"/>
      <c r="J119" s="407"/>
      <c r="K119" s="407"/>
      <c r="L119" s="407"/>
      <c r="M119" s="407"/>
      <c r="N119" s="407"/>
      <c r="O119" s="407"/>
      <c r="P119" s="407"/>
      <c r="Q119" s="407"/>
      <c r="R119" s="407"/>
    </row>
    <row r="120" spans="1:18">
      <c r="A120" s="335"/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</row>
    <row r="121" spans="1:18">
      <c r="A121" s="335"/>
      <c r="B121" s="407"/>
      <c r="C121" s="407"/>
      <c r="D121" s="407"/>
      <c r="E121" s="407"/>
      <c r="F121" s="407"/>
      <c r="G121" s="407"/>
      <c r="H121" s="407"/>
      <c r="I121" s="407"/>
      <c r="J121" s="407"/>
      <c r="K121" s="407"/>
      <c r="L121" s="407"/>
      <c r="M121" s="407"/>
      <c r="N121" s="407"/>
      <c r="O121" s="407"/>
      <c r="P121" s="407"/>
      <c r="Q121" s="407"/>
      <c r="R121" s="407"/>
    </row>
    <row r="122" spans="1:18">
      <c r="A122" s="335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7"/>
      <c r="P122" s="407"/>
      <c r="Q122" s="407"/>
      <c r="R122" s="407"/>
    </row>
    <row r="123" spans="1:18">
      <c r="A123" s="335"/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407"/>
      <c r="O123" s="407"/>
      <c r="P123" s="407"/>
      <c r="Q123" s="407"/>
      <c r="R123" s="407"/>
    </row>
    <row r="124" spans="1:18">
      <c r="A124" s="335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</row>
    <row r="125" spans="1:18">
      <c r="A125" s="335"/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  <c r="Q125" s="407"/>
      <c r="R125" s="407"/>
    </row>
    <row r="126" spans="1:18">
      <c r="A126" s="335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</row>
    <row r="127" spans="1:18">
      <c r="A127" s="335"/>
      <c r="B127" s="407"/>
      <c r="C127" s="407"/>
      <c r="D127" s="407"/>
      <c r="E127" s="407"/>
      <c r="F127" s="407"/>
      <c r="G127" s="407"/>
      <c r="H127" s="407"/>
      <c r="I127" s="407"/>
      <c r="J127" s="407"/>
      <c r="K127" s="407"/>
      <c r="L127" s="407"/>
      <c r="M127" s="407"/>
      <c r="N127" s="407"/>
      <c r="O127" s="407"/>
      <c r="P127" s="407"/>
      <c r="Q127" s="407"/>
      <c r="R127" s="407"/>
    </row>
    <row r="128" spans="1:18">
      <c r="A128" s="335"/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407"/>
      <c r="M128" s="407"/>
      <c r="N128" s="407"/>
      <c r="O128" s="407"/>
      <c r="P128" s="407"/>
      <c r="Q128" s="407"/>
      <c r="R128" s="407"/>
    </row>
    <row r="129" spans="1:18">
      <c r="A129" s="335"/>
      <c r="B129" s="407"/>
      <c r="C129" s="407"/>
      <c r="D129" s="407"/>
      <c r="E129" s="407"/>
      <c r="F129" s="407"/>
      <c r="G129" s="407"/>
      <c r="H129" s="407"/>
      <c r="I129" s="407"/>
      <c r="J129" s="407"/>
      <c r="K129" s="407"/>
      <c r="L129" s="407"/>
      <c r="M129" s="407"/>
      <c r="N129" s="407"/>
      <c r="O129" s="407"/>
      <c r="P129" s="407"/>
      <c r="Q129" s="407"/>
      <c r="R129" s="407"/>
    </row>
    <row r="130" spans="1:18">
      <c r="A130" s="335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</row>
    <row r="131" spans="1:18">
      <c r="A131" s="335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407"/>
      <c r="M131" s="407"/>
      <c r="N131" s="407"/>
      <c r="O131" s="407"/>
      <c r="P131" s="407"/>
      <c r="Q131" s="407"/>
      <c r="R131" s="407"/>
    </row>
    <row r="132" spans="1:18">
      <c r="A132" s="335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</row>
    <row r="133" spans="1:18">
      <c r="A133" s="335"/>
      <c r="B133" s="407"/>
      <c r="C133" s="407"/>
      <c r="D133" s="407"/>
      <c r="E133" s="407"/>
      <c r="F133" s="407"/>
      <c r="G133" s="407"/>
      <c r="H133" s="407"/>
      <c r="I133" s="407"/>
      <c r="J133" s="407"/>
      <c r="K133" s="407"/>
      <c r="L133" s="407"/>
      <c r="M133" s="407"/>
      <c r="N133" s="407"/>
      <c r="O133" s="407"/>
      <c r="P133" s="407"/>
      <c r="Q133" s="407"/>
      <c r="R133" s="407"/>
    </row>
    <row r="134" spans="1:18">
      <c r="A134" s="335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</row>
    <row r="135" spans="1:18">
      <c r="A135" s="335"/>
      <c r="B135" s="407"/>
      <c r="C135" s="407"/>
      <c r="D135" s="407"/>
      <c r="E135" s="407"/>
      <c r="F135" s="407"/>
      <c r="G135" s="407"/>
      <c r="H135" s="407"/>
      <c r="I135" s="407"/>
      <c r="J135" s="407"/>
      <c r="K135" s="407"/>
      <c r="L135" s="407"/>
      <c r="M135" s="407"/>
      <c r="N135" s="407"/>
      <c r="O135" s="407"/>
      <c r="P135" s="407"/>
      <c r="Q135" s="407"/>
      <c r="R135" s="407"/>
    </row>
    <row r="136" spans="1:18">
      <c r="A136" s="335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</row>
    <row r="137" spans="1:18">
      <c r="A137" s="335"/>
      <c r="B137" s="407"/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</row>
    <row r="138" spans="1:18">
      <c r="A138" s="335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</row>
    <row r="139" spans="1:18">
      <c r="A139" s="335"/>
      <c r="B139" s="407"/>
      <c r="C139" s="407"/>
      <c r="D139" s="407"/>
      <c r="E139" s="407"/>
      <c r="F139" s="407"/>
      <c r="G139" s="407"/>
      <c r="H139" s="407"/>
      <c r="I139" s="407"/>
      <c r="J139" s="407"/>
      <c r="K139" s="407"/>
      <c r="L139" s="407"/>
      <c r="M139" s="407"/>
      <c r="N139" s="407"/>
      <c r="O139" s="407"/>
      <c r="P139" s="407"/>
      <c r="Q139" s="407"/>
      <c r="R139" s="407"/>
    </row>
    <row r="140" spans="1:18">
      <c r="A140" s="335"/>
      <c r="B140" s="407"/>
      <c r="C140" s="407"/>
      <c r="D140" s="407"/>
      <c r="E140" s="407"/>
      <c r="F140" s="407"/>
      <c r="G140" s="407"/>
      <c r="H140" s="407"/>
      <c r="I140" s="407"/>
      <c r="J140" s="407"/>
      <c r="K140" s="407"/>
      <c r="L140" s="407"/>
      <c r="M140" s="407"/>
      <c r="N140" s="407"/>
      <c r="O140" s="407"/>
      <c r="P140" s="407"/>
      <c r="Q140" s="407"/>
      <c r="R140" s="407"/>
    </row>
    <row r="141" spans="1:18">
      <c r="A141" s="335"/>
      <c r="B141" s="407"/>
      <c r="C141" s="407"/>
      <c r="D141" s="407"/>
      <c r="E141" s="407"/>
      <c r="F141" s="407"/>
      <c r="G141" s="407"/>
      <c r="H141" s="407"/>
      <c r="I141" s="407"/>
      <c r="J141" s="407"/>
      <c r="K141" s="407"/>
      <c r="L141" s="407"/>
      <c r="M141" s="407"/>
      <c r="N141" s="407"/>
      <c r="O141" s="407"/>
      <c r="P141" s="407"/>
      <c r="Q141" s="407"/>
      <c r="R141" s="407"/>
    </row>
    <row r="142" spans="1:18">
      <c r="A142" s="335"/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</row>
    <row r="143" spans="1:18">
      <c r="A143" s="335"/>
      <c r="B143" s="407"/>
      <c r="C143" s="407"/>
      <c r="D143" s="407"/>
      <c r="E143" s="407"/>
      <c r="F143" s="407"/>
      <c r="G143" s="407"/>
      <c r="H143" s="407"/>
      <c r="I143" s="407"/>
      <c r="J143" s="407"/>
      <c r="K143" s="407"/>
      <c r="L143" s="407"/>
      <c r="M143" s="407"/>
      <c r="N143" s="407"/>
      <c r="O143" s="407"/>
      <c r="P143" s="407"/>
      <c r="Q143" s="407"/>
      <c r="R143" s="407"/>
    </row>
    <row r="144" spans="1:18">
      <c r="A144" s="335"/>
      <c r="B144" s="407"/>
      <c r="C144" s="407"/>
      <c r="D144" s="407"/>
      <c r="E144" s="407"/>
      <c r="F144" s="407"/>
      <c r="G144" s="407"/>
      <c r="H144" s="407"/>
      <c r="I144" s="407"/>
      <c r="J144" s="407"/>
      <c r="K144" s="407"/>
      <c r="L144" s="407"/>
      <c r="M144" s="407"/>
      <c r="N144" s="407"/>
      <c r="O144" s="407"/>
      <c r="P144" s="407"/>
      <c r="Q144" s="407"/>
      <c r="R144" s="407"/>
    </row>
    <row r="145" spans="1:18">
      <c r="A145" s="335"/>
      <c r="B145" s="407"/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</row>
    <row r="146" spans="1:18">
      <c r="A146" s="335"/>
      <c r="B146" s="407"/>
      <c r="C146" s="407"/>
      <c r="D146" s="407"/>
      <c r="E146" s="407"/>
      <c r="F146" s="407"/>
      <c r="G146" s="407"/>
      <c r="H146" s="407"/>
      <c r="I146" s="407"/>
      <c r="J146" s="407"/>
      <c r="K146" s="407"/>
      <c r="L146" s="407"/>
      <c r="M146" s="407"/>
      <c r="N146" s="407"/>
      <c r="O146" s="407"/>
      <c r="P146" s="407"/>
      <c r="Q146" s="407"/>
      <c r="R146" s="407"/>
    </row>
    <row r="147" spans="1:18">
      <c r="A147" s="335"/>
      <c r="B147" s="407"/>
      <c r="C147" s="407"/>
      <c r="D147" s="407"/>
      <c r="E147" s="407"/>
      <c r="F147" s="407"/>
      <c r="G147" s="407"/>
      <c r="H147" s="407"/>
      <c r="I147" s="407"/>
      <c r="J147" s="407"/>
      <c r="K147" s="407"/>
      <c r="L147" s="407"/>
      <c r="M147" s="407"/>
      <c r="N147" s="407"/>
      <c r="O147" s="407"/>
      <c r="P147" s="407"/>
      <c r="Q147" s="407"/>
      <c r="R147" s="407"/>
    </row>
    <row r="148" spans="1:18">
      <c r="A148" s="335"/>
      <c r="B148" s="407"/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</row>
    <row r="149" spans="1:18">
      <c r="A149" s="335"/>
      <c r="B149" s="407"/>
      <c r="C149" s="407"/>
      <c r="D149" s="407"/>
      <c r="E149" s="407"/>
      <c r="F149" s="407"/>
      <c r="G149" s="407"/>
      <c r="H149" s="407"/>
      <c r="I149" s="407"/>
      <c r="J149" s="407"/>
      <c r="K149" s="407"/>
      <c r="L149" s="407"/>
      <c r="M149" s="407"/>
      <c r="N149" s="407"/>
      <c r="O149" s="407"/>
      <c r="P149" s="407"/>
      <c r="Q149" s="407"/>
      <c r="R149" s="407"/>
    </row>
    <row r="150" spans="1:18">
      <c r="A150" s="335"/>
      <c r="B150" s="407"/>
      <c r="C150" s="407"/>
      <c r="D150" s="407"/>
      <c r="E150" s="407"/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</row>
    <row r="151" spans="1:18">
      <c r="A151" s="335"/>
      <c r="B151" s="407"/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</row>
    <row r="152" spans="1:18">
      <c r="A152" s="335"/>
      <c r="B152" s="407"/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 t="str">
        <f t="shared" ref="Q152:Q155" si="111">IF(MOD(O152,10)=0,"MULTIPLO","NO LO ES")</f>
        <v>MULTIPLO</v>
      </c>
      <c r="R152" s="407"/>
    </row>
    <row r="153" spans="1:18">
      <c r="A153" s="335"/>
      <c r="B153" s="407"/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 t="str">
        <f t="shared" si="111"/>
        <v>MULTIPLO</v>
      </c>
      <c r="R153" s="407"/>
    </row>
    <row r="154" spans="1:18">
      <c r="A154" s="335"/>
      <c r="B154" s="407"/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 t="str">
        <f t="shared" si="111"/>
        <v>MULTIPLO</v>
      </c>
      <c r="R154" s="407"/>
    </row>
    <row r="155" spans="1:18">
      <c r="A155" s="335"/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 t="str">
        <f t="shared" si="111"/>
        <v>MULTIPLO</v>
      </c>
      <c r="R155" s="407"/>
    </row>
    <row r="156" spans="1:18">
      <c r="A156" s="335"/>
      <c r="B156" s="407"/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</row>
    <row r="157" spans="1:18">
      <c r="A157" s="335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</row>
    <row r="158" spans="1:18">
      <c r="A158" s="335"/>
      <c r="B158" s="407"/>
      <c r="C158" s="407"/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</row>
    <row r="159" spans="1:18">
      <c r="A159" s="335"/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</row>
    <row r="160" spans="1:18">
      <c r="A160" s="335"/>
      <c r="B160" s="407"/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</row>
    <row r="161" spans="1:18">
      <c r="A161" s="335"/>
      <c r="B161" s="407"/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</row>
    <row r="162" spans="1:18">
      <c r="A162" s="335"/>
      <c r="B162" s="407"/>
      <c r="C162" s="407"/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</row>
    <row r="163" spans="1:18">
      <c r="A163" s="335"/>
      <c r="B163" s="407"/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</row>
    <row r="164" spans="1:18">
      <c r="A164" s="335"/>
      <c r="B164" s="407"/>
      <c r="C164" s="407"/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</row>
    <row r="165" spans="1:18">
      <c r="A165" s="335"/>
      <c r="B165" s="407"/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</row>
    <row r="166" spans="1:18">
      <c r="A166" s="335"/>
      <c r="B166" s="407"/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</row>
    <row r="167" spans="1:18">
      <c r="A167" s="335"/>
      <c r="B167" s="407"/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</row>
    <row r="168" spans="1:18">
      <c r="A168" s="335"/>
      <c r="B168" s="407"/>
      <c r="C168" s="407"/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 t="str">
        <f>IF(MOD(O168,10)=0,"MULTIPLO","NO LO ES")</f>
        <v>MULTIPLO</v>
      </c>
      <c r="R168" s="407"/>
    </row>
    <row r="169" spans="1:18">
      <c r="A169" s="335"/>
      <c r="B169" s="407"/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</row>
    <row r="170" spans="1:18">
      <c r="A170" s="335"/>
      <c r="B170" s="407"/>
      <c r="C170" s="407"/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</row>
    <row r="171" spans="1:18">
      <c r="A171" s="335"/>
      <c r="B171" s="407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</row>
    <row r="172" spans="1:18">
      <c r="A172" s="335"/>
      <c r="B172" s="407"/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</row>
    <row r="173" spans="1:18">
      <c r="A173" s="335"/>
      <c r="B173" s="407"/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</row>
    <row r="174" spans="1:18">
      <c r="A174" s="335"/>
      <c r="B174" s="407"/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</row>
    <row r="175" spans="1:18">
      <c r="A175" s="335"/>
      <c r="B175" s="407"/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</row>
    <row r="176" spans="1:18">
      <c r="A176" s="335"/>
      <c r="B176" s="407"/>
      <c r="C176" s="407"/>
      <c r="D176" s="407"/>
      <c r="E176" s="407"/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</row>
    <row r="177" spans="1:18">
      <c r="A177" s="335"/>
      <c r="B177" s="407"/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</row>
    <row r="178" spans="1:18">
      <c r="A178" s="335"/>
      <c r="B178" s="407"/>
      <c r="C178" s="407"/>
      <c r="D178" s="407"/>
      <c r="E178" s="407"/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</row>
    <row r="179" spans="1:18">
      <c r="A179" s="335"/>
      <c r="B179" s="407"/>
      <c r="C179" s="407"/>
      <c r="D179" s="407"/>
      <c r="E179" s="407"/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</row>
    <row r="180" spans="1:18">
      <c r="A180" s="335"/>
      <c r="B180" s="407"/>
      <c r="C180" s="407"/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</row>
    <row r="181" spans="1:18">
      <c r="A181" s="335"/>
      <c r="B181" s="407"/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</row>
    <row r="182" spans="1:18">
      <c r="A182" s="335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</row>
    <row r="183" spans="1:18">
      <c r="A183" s="335"/>
      <c r="B183" s="407"/>
      <c r="C183" s="407"/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</row>
    <row r="184" spans="1:18">
      <c r="A184" s="335"/>
      <c r="B184" s="407"/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</row>
    <row r="185" spans="1:18">
      <c r="A185" s="335"/>
      <c r="B185" s="407"/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</row>
    <row r="186" spans="1:18">
      <c r="A186" s="335"/>
      <c r="B186" s="407"/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</row>
    <row r="187" spans="1:18">
      <c r="A187" s="335"/>
      <c r="B187" s="407"/>
      <c r="C187" s="407"/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</row>
    <row r="188" spans="1:18">
      <c r="A188" s="335"/>
      <c r="B188" s="407"/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</row>
    <row r="189" spans="1:18">
      <c r="A189" s="335"/>
      <c r="B189" s="407"/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 t="str">
        <f t="shared" ref="Q189:Q195" si="112">IF(MOD(O189,10)=0,"MULTIPLO","NO LO ES")</f>
        <v>MULTIPLO</v>
      </c>
      <c r="R189" s="407"/>
    </row>
    <row r="190" spans="1:18">
      <c r="A190" s="335"/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 t="str">
        <f t="shared" si="112"/>
        <v>MULTIPLO</v>
      </c>
      <c r="R190" s="407"/>
    </row>
    <row r="191" spans="1:18">
      <c r="A191" s="335"/>
      <c r="B191" s="407"/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 t="str">
        <f t="shared" si="112"/>
        <v>MULTIPLO</v>
      </c>
      <c r="R191" s="407"/>
    </row>
    <row r="192" spans="1:18">
      <c r="A192" s="335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 t="str">
        <f t="shared" si="112"/>
        <v>MULTIPLO</v>
      </c>
      <c r="R192" s="407"/>
    </row>
    <row r="193" spans="1:18">
      <c r="A193" s="335"/>
      <c r="B193" s="407"/>
      <c r="C193" s="407"/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 t="str">
        <f t="shared" si="112"/>
        <v>MULTIPLO</v>
      </c>
      <c r="R193" s="407"/>
    </row>
    <row r="194" spans="1:18">
      <c r="A194" s="335"/>
      <c r="B194" s="407"/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 t="str">
        <f t="shared" si="112"/>
        <v>MULTIPLO</v>
      </c>
      <c r="R194" s="407"/>
    </row>
    <row r="195" spans="1:18">
      <c r="A195" s="335"/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 t="str">
        <f t="shared" si="112"/>
        <v>MULTIPLO</v>
      </c>
      <c r="R195" s="407"/>
    </row>
    <row r="196" spans="1:18">
      <c r="A196" s="335"/>
      <c r="B196" s="407"/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</row>
    <row r="197" spans="1:18">
      <c r="A197" s="335"/>
      <c r="B197" s="407"/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</row>
    <row r="198" spans="1:18">
      <c r="A198" s="335"/>
      <c r="B198" s="407"/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</row>
    <row r="199" spans="1:18">
      <c r="A199" s="335"/>
      <c r="B199" s="407"/>
      <c r="C199" s="407"/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</row>
    <row r="200" spans="1:18">
      <c r="A200" s="335"/>
      <c r="B200" s="407"/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</row>
    <row r="201" spans="1:18">
      <c r="A201" s="335"/>
      <c r="B201" s="407"/>
      <c r="C201" s="407"/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</row>
    <row r="202" spans="1:18">
      <c r="A202" s="335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</row>
    <row r="203" spans="1:18">
      <c r="A203" s="335"/>
      <c r="B203" s="407"/>
      <c r="C203" s="407"/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</row>
    <row r="204" spans="1:18">
      <c r="A204" s="335"/>
      <c r="B204" s="407"/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</row>
    <row r="205" spans="1:18">
      <c r="A205" s="335"/>
      <c r="B205" s="407"/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</row>
    <row r="206" spans="1:18">
      <c r="A206" s="335"/>
      <c r="B206" s="407"/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</row>
    <row r="207" spans="1:18">
      <c r="A207" s="335"/>
      <c r="B207" s="407"/>
      <c r="C207" s="407"/>
      <c r="D207" s="407"/>
      <c r="E207" s="407"/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</row>
    <row r="208" spans="1:18">
      <c r="A208" s="335"/>
      <c r="B208" s="407"/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</row>
    <row r="209" spans="1:18">
      <c r="A209" s="335"/>
      <c r="B209" s="407"/>
      <c r="C209" s="407"/>
      <c r="D209" s="407"/>
      <c r="E209" s="407"/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</row>
    <row r="210" spans="1:18">
      <c r="A210" s="335"/>
      <c r="B210" s="407"/>
      <c r="C210" s="407"/>
      <c r="D210" s="407"/>
      <c r="E210" s="407"/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</row>
    <row r="211" spans="1:18">
      <c r="A211" s="335"/>
      <c r="B211" s="407"/>
      <c r="C211" s="407"/>
      <c r="D211" s="407"/>
      <c r="E211" s="407"/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</row>
    <row r="212" spans="1:18">
      <c r="A212" s="335"/>
      <c r="B212" s="407"/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</row>
    <row r="213" spans="1:18">
      <c r="A213" s="335"/>
      <c r="B213" s="407"/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</row>
    <row r="214" spans="1:18">
      <c r="A214" s="335"/>
      <c r="B214" s="407"/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</row>
    <row r="215" spans="1:18">
      <c r="A215" s="335"/>
      <c r="B215" s="407"/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</row>
    <row r="216" spans="1:18">
      <c r="A216" s="335"/>
      <c r="B216" s="407"/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</row>
    <row r="217" spans="1:18">
      <c r="A217" s="335"/>
      <c r="B217" s="407"/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</row>
    <row r="218" spans="1:18">
      <c r="A218" s="335"/>
      <c r="B218" s="407"/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</row>
    <row r="219" spans="1:18">
      <c r="A219" s="335"/>
      <c r="B219" s="407"/>
      <c r="C219" s="407"/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</row>
    <row r="220" spans="1:18">
      <c r="A220" s="335"/>
      <c r="B220" s="407"/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</row>
    <row r="221" spans="1:18">
      <c r="A221" s="335"/>
      <c r="B221" s="407"/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</row>
    <row r="222" spans="1:18">
      <c r="A222" s="335"/>
      <c r="B222" s="407"/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</row>
    <row r="223" spans="1:18">
      <c r="A223" s="335"/>
      <c r="B223" s="407"/>
      <c r="C223" s="407"/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7"/>
      <c r="R223" s="407"/>
    </row>
    <row r="224" spans="1:18">
      <c r="A224" s="335"/>
      <c r="B224" s="407"/>
      <c r="C224" s="407"/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7"/>
      <c r="Q224" s="407"/>
      <c r="R224" s="407"/>
    </row>
    <row r="225" spans="1:18">
      <c r="A225" s="335"/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7"/>
      <c r="Q225" s="407"/>
      <c r="R225" s="407"/>
    </row>
    <row r="226" spans="1:18">
      <c r="A226" s="335"/>
      <c r="B226" s="407"/>
      <c r="C226" s="407"/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7"/>
      <c r="P226" s="407"/>
      <c r="Q226" s="407"/>
      <c r="R226" s="407"/>
    </row>
    <row r="227" spans="1:18">
      <c r="A227" s="335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7"/>
      <c r="P227" s="407"/>
      <c r="Q227" s="407"/>
      <c r="R227" s="407"/>
    </row>
    <row r="228" spans="1:18">
      <c r="A228" s="335"/>
      <c r="B228" s="407"/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7"/>
      <c r="P228" s="407"/>
      <c r="Q228" s="407"/>
      <c r="R228" s="407"/>
    </row>
    <row r="229" spans="1:18">
      <c r="A229" s="335"/>
      <c r="B229" s="407"/>
      <c r="C229" s="407"/>
      <c r="D229" s="407"/>
      <c r="E229" s="407"/>
      <c r="F229" s="407"/>
      <c r="G229" s="407"/>
      <c r="H229" s="407"/>
      <c r="I229" s="407"/>
      <c r="J229" s="407"/>
      <c r="K229" s="407"/>
      <c r="L229" s="407"/>
      <c r="M229" s="407"/>
      <c r="N229" s="407"/>
      <c r="O229" s="407"/>
      <c r="P229" s="407"/>
      <c r="Q229" s="407"/>
      <c r="R229" s="407"/>
    </row>
    <row r="230" spans="1:18">
      <c r="A230" s="335"/>
      <c r="B230" s="407"/>
      <c r="C230" s="407"/>
      <c r="D230" s="407"/>
      <c r="E230" s="407"/>
      <c r="F230" s="407"/>
      <c r="G230" s="407"/>
      <c r="H230" s="407"/>
      <c r="I230" s="407"/>
      <c r="J230" s="407"/>
      <c r="K230" s="407"/>
      <c r="L230" s="407"/>
      <c r="M230" s="407"/>
      <c r="N230" s="407"/>
      <c r="O230" s="407"/>
      <c r="P230" s="407"/>
      <c r="Q230" s="407"/>
      <c r="R230" s="407"/>
    </row>
    <row r="231" spans="1:18">
      <c r="A231" s="335"/>
      <c r="B231" s="407"/>
      <c r="C231" s="407"/>
      <c r="D231" s="407"/>
      <c r="E231" s="407"/>
      <c r="F231" s="407"/>
      <c r="G231" s="407"/>
      <c r="H231" s="407"/>
      <c r="I231" s="407"/>
      <c r="J231" s="407"/>
      <c r="K231" s="407"/>
      <c r="L231" s="407"/>
      <c r="M231" s="407"/>
      <c r="N231" s="407"/>
      <c r="O231" s="407"/>
      <c r="P231" s="407"/>
      <c r="Q231" s="407"/>
      <c r="R231" s="407"/>
    </row>
    <row r="232" spans="1:18">
      <c r="A232" s="335"/>
      <c r="B232" s="407"/>
      <c r="C232" s="407"/>
      <c r="D232" s="407"/>
      <c r="E232" s="407"/>
      <c r="F232" s="407"/>
      <c r="G232" s="407"/>
      <c r="H232" s="407"/>
      <c r="I232" s="407"/>
      <c r="J232" s="407"/>
      <c r="K232" s="407"/>
      <c r="L232" s="407"/>
      <c r="M232" s="407"/>
      <c r="N232" s="407"/>
      <c r="O232" s="407"/>
      <c r="P232" s="407"/>
      <c r="Q232" s="407"/>
      <c r="R232" s="407"/>
    </row>
    <row r="233" spans="1:18">
      <c r="A233" s="335"/>
      <c r="B233" s="407"/>
      <c r="C233" s="407"/>
      <c r="D233" s="407"/>
      <c r="E233" s="407"/>
      <c r="F233" s="407"/>
      <c r="G233" s="407"/>
      <c r="H233" s="407"/>
      <c r="I233" s="407"/>
      <c r="J233" s="407"/>
      <c r="K233" s="407"/>
      <c r="L233" s="407"/>
      <c r="M233" s="407"/>
      <c r="N233" s="407"/>
      <c r="O233" s="407"/>
      <c r="P233" s="407"/>
      <c r="Q233" s="407"/>
      <c r="R233" s="407"/>
    </row>
    <row r="234" spans="1:18">
      <c r="A234" s="335"/>
      <c r="B234" s="407"/>
      <c r="C234" s="407"/>
      <c r="D234" s="407"/>
      <c r="E234" s="407"/>
      <c r="F234" s="407"/>
      <c r="G234" s="407"/>
      <c r="H234" s="407"/>
      <c r="I234" s="407"/>
      <c r="J234" s="407"/>
      <c r="K234" s="407"/>
      <c r="L234" s="407"/>
      <c r="M234" s="407"/>
      <c r="N234" s="407"/>
      <c r="O234" s="407"/>
      <c r="P234" s="407"/>
      <c r="Q234" s="407"/>
      <c r="R234" s="407"/>
    </row>
    <row r="235" spans="1:18">
      <c r="A235" s="335"/>
      <c r="B235" s="407"/>
      <c r="C235" s="407"/>
      <c r="D235" s="407"/>
      <c r="E235" s="407"/>
      <c r="F235" s="407"/>
      <c r="G235" s="407"/>
      <c r="H235" s="407"/>
      <c r="I235" s="407"/>
      <c r="J235" s="407"/>
      <c r="K235" s="407"/>
      <c r="L235" s="407"/>
      <c r="M235" s="407"/>
      <c r="N235" s="407"/>
      <c r="O235" s="407"/>
      <c r="P235" s="407"/>
      <c r="Q235" s="407"/>
      <c r="R235" s="407"/>
    </row>
    <row r="236" spans="1:18">
      <c r="A236" s="335"/>
      <c r="B236" s="407"/>
      <c r="C236" s="407"/>
      <c r="D236" s="407"/>
      <c r="E236" s="407"/>
      <c r="F236" s="407"/>
      <c r="G236" s="407"/>
      <c r="H236" s="407"/>
      <c r="I236" s="407"/>
      <c r="J236" s="407"/>
      <c r="K236" s="407"/>
      <c r="L236" s="407"/>
      <c r="M236" s="407"/>
      <c r="N236" s="407"/>
      <c r="O236" s="407"/>
      <c r="P236" s="407"/>
      <c r="Q236" s="407"/>
      <c r="R236" s="407"/>
    </row>
    <row r="237" spans="1:18">
      <c r="A237" s="335"/>
      <c r="B237" s="407"/>
      <c r="C237" s="407"/>
      <c r="D237" s="407"/>
      <c r="E237" s="407"/>
      <c r="F237" s="407"/>
      <c r="G237" s="407"/>
      <c r="H237" s="407"/>
      <c r="I237" s="407"/>
      <c r="J237" s="407"/>
      <c r="K237" s="407"/>
      <c r="L237" s="407"/>
      <c r="M237" s="407"/>
      <c r="N237" s="407"/>
      <c r="O237" s="407"/>
      <c r="P237" s="407"/>
      <c r="Q237" s="407" t="str">
        <f t="shared" ref="Q237:Q240" si="113">IF(MOD(O237,10)=0,"MULTIPLO","NO LO ES")</f>
        <v>MULTIPLO</v>
      </c>
      <c r="R237" s="407"/>
    </row>
    <row r="238" spans="1:18">
      <c r="A238" s="335"/>
      <c r="B238" s="407"/>
      <c r="C238" s="407"/>
      <c r="D238" s="407"/>
      <c r="E238" s="407"/>
      <c r="F238" s="407"/>
      <c r="G238" s="407"/>
      <c r="H238" s="407"/>
      <c r="I238" s="407"/>
      <c r="J238" s="407"/>
      <c r="K238" s="407"/>
      <c r="L238" s="407"/>
      <c r="M238" s="407"/>
      <c r="N238" s="407"/>
      <c r="O238" s="407"/>
      <c r="P238" s="407"/>
      <c r="Q238" s="407" t="str">
        <f t="shared" si="113"/>
        <v>MULTIPLO</v>
      </c>
      <c r="R238" s="407"/>
    </row>
    <row r="239" spans="1:18">
      <c r="A239" s="335"/>
      <c r="B239" s="407"/>
      <c r="C239" s="407"/>
      <c r="D239" s="407"/>
      <c r="E239" s="407"/>
      <c r="F239" s="407"/>
      <c r="G239" s="407"/>
      <c r="H239" s="407"/>
      <c r="I239" s="407"/>
      <c r="J239" s="407"/>
      <c r="K239" s="407"/>
      <c r="L239" s="407"/>
      <c r="M239" s="407"/>
      <c r="N239" s="407"/>
      <c r="O239" s="407"/>
      <c r="P239" s="407"/>
      <c r="Q239" s="407" t="str">
        <f t="shared" si="113"/>
        <v>MULTIPLO</v>
      </c>
      <c r="R239" s="407"/>
    </row>
    <row r="240" spans="1:18">
      <c r="A240" s="335"/>
      <c r="B240" s="407"/>
      <c r="C240" s="407"/>
      <c r="D240" s="407"/>
      <c r="E240" s="407"/>
      <c r="F240" s="407"/>
      <c r="G240" s="407"/>
      <c r="H240" s="407"/>
      <c r="I240" s="407"/>
      <c r="J240" s="407"/>
      <c r="K240" s="407"/>
      <c r="L240" s="407"/>
      <c r="M240" s="407"/>
      <c r="N240" s="407"/>
      <c r="O240" s="407"/>
      <c r="P240" s="407"/>
      <c r="Q240" s="407" t="str">
        <f t="shared" si="113"/>
        <v>MULTIPLO</v>
      </c>
      <c r="R240" s="407"/>
    </row>
    <row r="241" spans="1:18">
      <c r="A241" s="335"/>
      <c r="B241" s="407"/>
      <c r="C241" s="407"/>
      <c r="D241" s="407"/>
      <c r="E241" s="407"/>
      <c r="F241" s="407"/>
      <c r="G241" s="407"/>
      <c r="H241" s="407"/>
      <c r="I241" s="407"/>
      <c r="J241" s="407"/>
      <c r="K241" s="407"/>
      <c r="L241" s="407"/>
      <c r="M241" s="407"/>
      <c r="N241" s="407"/>
      <c r="O241" s="407"/>
      <c r="P241" s="407"/>
      <c r="Q241" s="407"/>
      <c r="R241" s="407"/>
    </row>
    <row r="242" spans="1:18">
      <c r="A242" s="335"/>
      <c r="B242" s="407"/>
      <c r="C242" s="407"/>
      <c r="D242" s="407"/>
      <c r="E242" s="407"/>
      <c r="F242" s="407"/>
      <c r="G242" s="407"/>
      <c r="H242" s="407"/>
      <c r="I242" s="407"/>
      <c r="J242" s="407"/>
      <c r="K242" s="407"/>
      <c r="L242" s="407"/>
      <c r="M242" s="407"/>
      <c r="N242" s="407"/>
      <c r="O242" s="407"/>
      <c r="P242" s="407"/>
      <c r="Q242" s="407"/>
      <c r="R242" s="407"/>
    </row>
    <row r="243" spans="1:18">
      <c r="A243" s="335"/>
      <c r="B243" s="407"/>
      <c r="C243" s="407"/>
      <c r="D243" s="407"/>
      <c r="E243" s="407"/>
      <c r="F243" s="407"/>
      <c r="G243" s="407"/>
      <c r="H243" s="407"/>
      <c r="I243" s="407"/>
      <c r="J243" s="407"/>
      <c r="K243" s="407"/>
      <c r="L243" s="407"/>
      <c r="M243" s="407"/>
      <c r="N243" s="407"/>
      <c r="O243" s="407"/>
      <c r="P243" s="407"/>
      <c r="Q243" s="407"/>
      <c r="R243" s="407"/>
    </row>
    <row r="244" spans="1:18">
      <c r="A244" s="335"/>
      <c r="B244" s="407"/>
      <c r="C244" s="407"/>
      <c r="D244" s="407"/>
      <c r="E244" s="407"/>
      <c r="F244" s="407"/>
      <c r="G244" s="407"/>
      <c r="H244" s="407"/>
      <c r="I244" s="407"/>
      <c r="J244" s="407"/>
      <c r="K244" s="407"/>
      <c r="L244" s="407"/>
      <c r="M244" s="407"/>
      <c r="N244" s="407"/>
      <c r="O244" s="407"/>
      <c r="P244" s="407"/>
      <c r="Q244" s="407"/>
      <c r="R244" s="407"/>
    </row>
    <row r="245" spans="1:18">
      <c r="A245" s="335"/>
      <c r="B245" s="407"/>
      <c r="C245" s="407"/>
      <c r="D245" s="407"/>
      <c r="E245" s="407"/>
      <c r="F245" s="407"/>
      <c r="G245" s="407"/>
      <c r="H245" s="407"/>
      <c r="I245" s="407"/>
      <c r="J245" s="407"/>
      <c r="K245" s="407"/>
      <c r="L245" s="407"/>
      <c r="M245" s="407"/>
      <c r="N245" s="407"/>
      <c r="O245" s="407"/>
      <c r="P245" s="407"/>
      <c r="Q245" s="407"/>
      <c r="R245" s="407"/>
    </row>
    <row r="246" spans="1:18">
      <c r="A246" s="335"/>
      <c r="B246" s="407"/>
      <c r="C246" s="407"/>
      <c r="D246" s="407"/>
      <c r="E246" s="407"/>
      <c r="F246" s="407"/>
      <c r="G246" s="407"/>
      <c r="H246" s="407"/>
      <c r="I246" s="407"/>
      <c r="J246" s="407"/>
      <c r="K246" s="407"/>
      <c r="L246" s="407"/>
      <c r="M246" s="407"/>
      <c r="N246" s="407"/>
      <c r="O246" s="407"/>
      <c r="P246" s="407"/>
      <c r="Q246" s="407"/>
      <c r="R246" s="407"/>
    </row>
    <row r="247" spans="1:18">
      <c r="A247" s="335"/>
      <c r="B247" s="407"/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</row>
    <row r="248" spans="1:18">
      <c r="A248" s="335"/>
      <c r="B248" s="407"/>
      <c r="C248" s="407"/>
      <c r="D248" s="407"/>
      <c r="E248" s="407"/>
      <c r="F248" s="407"/>
      <c r="G248" s="407"/>
      <c r="H248" s="407"/>
      <c r="I248" s="407"/>
      <c r="J248" s="407"/>
      <c r="K248" s="407"/>
      <c r="L248" s="407"/>
      <c r="M248" s="407"/>
      <c r="N248" s="407"/>
      <c r="O248" s="407"/>
      <c r="P248" s="407"/>
      <c r="Q248" s="407"/>
      <c r="R248" s="407"/>
    </row>
    <row r="249" spans="1:18">
      <c r="A249" s="335"/>
      <c r="B249" s="407"/>
      <c r="C249" s="407"/>
      <c r="D249" s="407"/>
      <c r="E249" s="407"/>
      <c r="F249" s="407"/>
      <c r="G249" s="407"/>
      <c r="H249" s="407"/>
      <c r="I249" s="407"/>
      <c r="J249" s="407"/>
      <c r="K249" s="407"/>
      <c r="L249" s="407"/>
      <c r="M249" s="407"/>
      <c r="N249" s="407"/>
      <c r="O249" s="407"/>
      <c r="P249" s="407"/>
      <c r="Q249" s="407"/>
      <c r="R249" s="407"/>
    </row>
    <row r="250" spans="1:18">
      <c r="A250" s="335"/>
      <c r="B250" s="407"/>
      <c r="C250" s="407"/>
      <c r="D250" s="407"/>
      <c r="E250" s="407"/>
      <c r="F250" s="407"/>
      <c r="G250" s="407"/>
      <c r="H250" s="407"/>
      <c r="I250" s="407"/>
      <c r="J250" s="407"/>
      <c r="K250" s="407"/>
      <c r="L250" s="407"/>
      <c r="M250" s="407"/>
      <c r="N250" s="407"/>
      <c r="O250" s="407"/>
      <c r="P250" s="407"/>
      <c r="Q250" s="407"/>
      <c r="R250" s="407"/>
    </row>
    <row r="251" spans="1:18">
      <c r="A251" s="335"/>
      <c r="B251" s="407"/>
      <c r="C251" s="407"/>
      <c r="D251" s="407"/>
      <c r="E251" s="407"/>
      <c r="F251" s="407"/>
      <c r="G251" s="407"/>
      <c r="H251" s="407"/>
      <c r="I251" s="407"/>
      <c r="J251" s="407"/>
      <c r="K251" s="407"/>
      <c r="L251" s="407"/>
      <c r="M251" s="407"/>
      <c r="N251" s="407"/>
      <c r="O251" s="407"/>
      <c r="P251" s="407"/>
      <c r="Q251" s="407"/>
      <c r="R251" s="407"/>
    </row>
    <row r="252" spans="1:18">
      <c r="A252" s="335"/>
      <c r="B252" s="407"/>
      <c r="C252" s="407"/>
      <c r="D252" s="407"/>
      <c r="E252" s="407"/>
      <c r="F252" s="407"/>
      <c r="G252" s="407"/>
      <c r="H252" s="407"/>
      <c r="I252" s="407"/>
      <c r="J252" s="407"/>
      <c r="K252" s="407"/>
      <c r="L252" s="407"/>
      <c r="M252" s="407"/>
      <c r="N252" s="407"/>
      <c r="O252" s="407"/>
      <c r="P252" s="407"/>
      <c r="Q252" s="407"/>
      <c r="R252" s="407"/>
    </row>
    <row r="253" spans="1:18">
      <c r="A253" s="335"/>
      <c r="B253" s="407"/>
      <c r="C253" s="407"/>
      <c r="D253" s="407"/>
      <c r="E253" s="407"/>
      <c r="F253" s="407"/>
      <c r="G253" s="407"/>
      <c r="H253" s="407"/>
      <c r="I253" s="407"/>
      <c r="J253" s="407"/>
      <c r="K253" s="407"/>
      <c r="L253" s="407"/>
      <c r="M253" s="407"/>
      <c r="N253" s="407"/>
      <c r="O253" s="407"/>
      <c r="P253" s="407"/>
      <c r="Q253" s="407" t="str">
        <f>IF(MOD(O253,10)=0,"MULTIPLO","NO LO ES")</f>
        <v>MULTIPLO</v>
      </c>
      <c r="R253" s="407"/>
    </row>
    <row r="254" spans="1:18">
      <c r="A254" s="335"/>
      <c r="B254" s="407"/>
      <c r="C254" s="407"/>
      <c r="D254" s="407"/>
      <c r="E254" s="407"/>
      <c r="F254" s="407"/>
      <c r="G254" s="407"/>
      <c r="H254" s="407"/>
      <c r="I254" s="407"/>
      <c r="J254" s="407"/>
      <c r="K254" s="407"/>
      <c r="L254" s="407"/>
      <c r="M254" s="407"/>
      <c r="N254" s="407"/>
      <c r="O254" s="407"/>
      <c r="P254" s="407"/>
      <c r="Q254" s="407"/>
      <c r="R254" s="407"/>
    </row>
    <row r="255" spans="1:18">
      <c r="A255" s="335"/>
      <c r="B255" s="407"/>
      <c r="C255" s="407"/>
      <c r="D255" s="407"/>
      <c r="E255" s="407"/>
      <c r="F255" s="407"/>
      <c r="G255" s="407"/>
      <c r="H255" s="407"/>
      <c r="I255" s="407"/>
      <c r="J255" s="407"/>
      <c r="K255" s="407"/>
      <c r="L255" s="407"/>
      <c r="M255" s="407"/>
      <c r="N255" s="407"/>
      <c r="O255" s="407"/>
      <c r="P255" s="407"/>
      <c r="Q255" s="407"/>
      <c r="R255" s="407"/>
    </row>
    <row r="256" spans="1:18">
      <c r="A256" s="335"/>
      <c r="B256" s="407"/>
      <c r="C256" s="407"/>
      <c r="D256" s="407"/>
      <c r="E256" s="407"/>
      <c r="F256" s="407"/>
      <c r="G256" s="407"/>
      <c r="H256" s="407"/>
      <c r="I256" s="407"/>
      <c r="J256" s="407"/>
      <c r="K256" s="407"/>
      <c r="L256" s="407"/>
      <c r="M256" s="407"/>
      <c r="N256" s="407"/>
      <c r="O256" s="407"/>
      <c r="P256" s="407"/>
      <c r="Q256" s="407"/>
      <c r="R256" s="407"/>
    </row>
    <row r="257" spans="1:18">
      <c r="A257" s="335"/>
      <c r="B257" s="407"/>
      <c r="C257" s="407"/>
      <c r="D257" s="407"/>
      <c r="E257" s="407"/>
      <c r="F257" s="407"/>
      <c r="G257" s="407"/>
      <c r="H257" s="407"/>
      <c r="I257" s="407"/>
      <c r="J257" s="407"/>
      <c r="K257" s="407"/>
      <c r="L257" s="407"/>
      <c r="M257" s="407"/>
      <c r="N257" s="407"/>
      <c r="O257" s="407"/>
      <c r="P257" s="407"/>
      <c r="Q257" s="407"/>
      <c r="R257" s="407"/>
    </row>
    <row r="258" spans="1:18">
      <c r="A258" s="335"/>
      <c r="B258" s="407"/>
      <c r="C258" s="407"/>
      <c r="D258" s="407"/>
      <c r="E258" s="407"/>
      <c r="F258" s="407"/>
      <c r="G258" s="407"/>
      <c r="H258" s="407"/>
      <c r="I258" s="407"/>
      <c r="J258" s="407"/>
      <c r="K258" s="407"/>
      <c r="L258" s="407"/>
      <c r="M258" s="407"/>
      <c r="N258" s="407"/>
      <c r="O258" s="407"/>
      <c r="P258" s="407"/>
      <c r="Q258" s="407"/>
      <c r="R258" s="407"/>
    </row>
    <row r="259" spans="1:18">
      <c r="A259" s="335"/>
      <c r="B259" s="407"/>
      <c r="C259" s="407"/>
      <c r="D259" s="407"/>
      <c r="E259" s="407"/>
      <c r="F259" s="407"/>
      <c r="G259" s="407"/>
      <c r="H259" s="407"/>
      <c r="I259" s="407"/>
      <c r="J259" s="407"/>
      <c r="K259" s="407"/>
      <c r="L259" s="407"/>
      <c r="M259" s="407"/>
      <c r="N259" s="407"/>
      <c r="O259" s="407"/>
      <c r="P259" s="407"/>
      <c r="Q259" s="407"/>
      <c r="R259" s="407"/>
    </row>
    <row r="260" spans="1:18">
      <c r="A260" s="335"/>
      <c r="B260" s="407"/>
      <c r="C260" s="407"/>
      <c r="D260" s="407"/>
      <c r="E260" s="407"/>
      <c r="F260" s="407"/>
      <c r="G260" s="407"/>
      <c r="H260" s="407"/>
      <c r="I260" s="407"/>
      <c r="J260" s="407"/>
      <c r="K260" s="407"/>
      <c r="L260" s="407"/>
      <c r="M260" s="407"/>
      <c r="N260" s="407"/>
      <c r="O260" s="407"/>
      <c r="P260" s="407"/>
      <c r="Q260" s="407"/>
      <c r="R260" s="407"/>
    </row>
    <row r="261" spans="1:18">
      <c r="A261" s="335"/>
      <c r="B261" s="407"/>
      <c r="C261" s="407"/>
      <c r="D261" s="407"/>
      <c r="E261" s="407"/>
      <c r="F261" s="407"/>
      <c r="G261" s="407"/>
      <c r="H261" s="407"/>
      <c r="I261" s="407"/>
      <c r="J261" s="407"/>
      <c r="K261" s="407"/>
      <c r="L261" s="407"/>
      <c r="M261" s="407"/>
      <c r="N261" s="407"/>
      <c r="O261" s="407"/>
      <c r="P261" s="407"/>
      <c r="Q261" s="407"/>
      <c r="R261" s="407"/>
    </row>
    <row r="262" spans="1:18">
      <c r="A262" s="335"/>
      <c r="B262" s="407"/>
      <c r="C262" s="407"/>
      <c r="D262" s="407"/>
      <c r="E262" s="407"/>
      <c r="F262" s="407"/>
      <c r="G262" s="407"/>
      <c r="H262" s="407"/>
      <c r="I262" s="407"/>
      <c r="J262" s="407"/>
      <c r="K262" s="407"/>
      <c r="L262" s="407"/>
      <c r="M262" s="407"/>
      <c r="N262" s="407"/>
      <c r="O262" s="407"/>
      <c r="P262" s="407"/>
      <c r="Q262" s="407"/>
      <c r="R262" s="407"/>
    </row>
    <row r="263" spans="1:18">
      <c r="A263" s="335"/>
      <c r="B263" s="407"/>
      <c r="C263" s="407"/>
      <c r="D263" s="407"/>
      <c r="E263" s="407"/>
      <c r="F263" s="407"/>
      <c r="G263" s="407"/>
      <c r="H263" s="407"/>
      <c r="I263" s="407"/>
      <c r="J263" s="407"/>
      <c r="K263" s="407"/>
      <c r="L263" s="407"/>
      <c r="M263" s="407"/>
      <c r="N263" s="407"/>
      <c r="O263" s="407"/>
      <c r="P263" s="407"/>
      <c r="Q263" s="407"/>
      <c r="R263" s="407"/>
    </row>
    <row r="264" spans="1:18">
      <c r="A264" s="335"/>
      <c r="B264" s="407"/>
      <c r="C264" s="407"/>
      <c r="D264" s="407"/>
      <c r="E264" s="407"/>
      <c r="F264" s="407"/>
      <c r="G264" s="407"/>
      <c r="H264" s="407"/>
      <c r="I264" s="407"/>
      <c r="J264" s="407"/>
      <c r="K264" s="407"/>
      <c r="L264" s="407"/>
      <c r="M264" s="407"/>
      <c r="N264" s="407"/>
      <c r="O264" s="407"/>
      <c r="P264" s="407"/>
      <c r="Q264" s="407"/>
      <c r="R264" s="407"/>
    </row>
    <row r="265" spans="1:18">
      <c r="A265" s="335"/>
      <c r="B265" s="407"/>
      <c r="C265" s="407"/>
      <c r="D265" s="407"/>
      <c r="E265" s="407"/>
      <c r="F265" s="407"/>
      <c r="G265" s="407"/>
      <c r="H265" s="407"/>
      <c r="I265" s="407"/>
      <c r="J265" s="407"/>
      <c r="K265" s="407"/>
      <c r="L265" s="407"/>
      <c r="M265" s="407"/>
      <c r="N265" s="407"/>
      <c r="O265" s="407"/>
      <c r="P265" s="407"/>
      <c r="Q265" s="407"/>
      <c r="R265" s="407"/>
    </row>
    <row r="266" spans="1:18">
      <c r="A266" s="335"/>
      <c r="B266" s="407"/>
      <c r="C266" s="407"/>
      <c r="D266" s="407"/>
      <c r="E266" s="407"/>
      <c r="F266" s="407"/>
      <c r="G266" s="407"/>
      <c r="H266" s="407"/>
      <c r="I266" s="407"/>
      <c r="J266" s="407"/>
      <c r="K266" s="407"/>
      <c r="L266" s="407"/>
      <c r="M266" s="407"/>
      <c r="N266" s="407"/>
      <c r="O266" s="407"/>
      <c r="P266" s="407"/>
      <c r="Q266" s="407"/>
      <c r="R266" s="407"/>
    </row>
    <row r="267" spans="1:18">
      <c r="A267" s="335"/>
      <c r="B267" s="407"/>
      <c r="C267" s="407"/>
      <c r="D267" s="407"/>
      <c r="E267" s="407"/>
      <c r="F267" s="407"/>
      <c r="G267" s="407"/>
      <c r="H267" s="407"/>
      <c r="I267" s="407"/>
      <c r="J267" s="407"/>
      <c r="K267" s="407"/>
      <c r="L267" s="407"/>
      <c r="M267" s="407"/>
      <c r="N267" s="407"/>
      <c r="O267" s="407"/>
      <c r="P267" s="407"/>
      <c r="Q267" s="407"/>
      <c r="R267" s="407"/>
    </row>
    <row r="268" spans="1:18">
      <c r="A268" s="335"/>
      <c r="B268" s="407"/>
      <c r="C268" s="407"/>
      <c r="D268" s="407"/>
      <c r="E268" s="407"/>
      <c r="F268" s="407"/>
      <c r="G268" s="407"/>
      <c r="H268" s="407"/>
      <c r="I268" s="407"/>
      <c r="J268" s="407"/>
      <c r="K268" s="407"/>
      <c r="L268" s="407"/>
      <c r="M268" s="407"/>
      <c r="N268" s="407"/>
      <c r="O268" s="407"/>
      <c r="P268" s="407"/>
      <c r="Q268" s="407"/>
      <c r="R268" s="407"/>
    </row>
    <row r="269" spans="1:18">
      <c r="A269" s="335"/>
      <c r="B269" s="407"/>
      <c r="C269" s="407"/>
      <c r="D269" s="407"/>
      <c r="E269" s="407"/>
      <c r="F269" s="407"/>
      <c r="G269" s="407"/>
      <c r="H269" s="407"/>
      <c r="I269" s="407"/>
      <c r="J269" s="407"/>
      <c r="K269" s="407"/>
      <c r="L269" s="407"/>
      <c r="M269" s="407"/>
      <c r="N269" s="407"/>
      <c r="O269" s="407"/>
      <c r="P269" s="407"/>
      <c r="Q269" s="407"/>
      <c r="R269" s="407"/>
    </row>
    <row r="270" spans="1:18">
      <c r="A270" s="335"/>
      <c r="B270" s="407"/>
      <c r="C270" s="407"/>
      <c r="D270" s="407"/>
      <c r="E270" s="407"/>
      <c r="F270" s="407"/>
      <c r="G270" s="407"/>
      <c r="H270" s="407"/>
      <c r="I270" s="407"/>
      <c r="J270" s="407"/>
      <c r="K270" s="407"/>
      <c r="L270" s="407"/>
      <c r="M270" s="407"/>
      <c r="N270" s="407"/>
      <c r="O270" s="407"/>
      <c r="P270" s="407"/>
      <c r="Q270" s="407"/>
      <c r="R270" s="407"/>
    </row>
    <row r="271" spans="1:18">
      <c r="A271" s="335"/>
      <c r="B271" s="407"/>
      <c r="C271" s="407"/>
      <c r="D271" s="407"/>
      <c r="E271" s="407"/>
      <c r="F271" s="407"/>
      <c r="G271" s="407"/>
      <c r="H271" s="407"/>
      <c r="I271" s="407"/>
      <c r="J271" s="407"/>
      <c r="K271" s="407"/>
      <c r="L271" s="407"/>
      <c r="M271" s="407"/>
      <c r="N271" s="407"/>
      <c r="O271" s="407"/>
      <c r="P271" s="407"/>
      <c r="Q271" s="407"/>
      <c r="R271" s="407"/>
    </row>
    <row r="272" spans="1:18">
      <c r="A272" s="335"/>
      <c r="B272" s="407"/>
      <c r="C272" s="407"/>
      <c r="D272" s="407"/>
      <c r="E272" s="407"/>
      <c r="F272" s="407"/>
      <c r="G272" s="407"/>
      <c r="H272" s="407"/>
      <c r="I272" s="407"/>
      <c r="J272" s="407"/>
      <c r="K272" s="407"/>
      <c r="L272" s="407"/>
      <c r="M272" s="407"/>
      <c r="N272" s="407"/>
      <c r="O272" s="407"/>
      <c r="P272" s="407"/>
      <c r="Q272" s="407"/>
      <c r="R272" s="407"/>
    </row>
    <row r="273" spans="1:18">
      <c r="A273" s="335"/>
      <c r="B273" s="407"/>
      <c r="C273" s="407"/>
      <c r="D273" s="407"/>
      <c r="E273" s="407"/>
      <c r="F273" s="407"/>
      <c r="G273" s="407"/>
      <c r="H273" s="407"/>
      <c r="I273" s="407"/>
      <c r="J273" s="407"/>
      <c r="K273" s="407"/>
      <c r="L273" s="407"/>
      <c r="M273" s="407"/>
      <c r="N273" s="407"/>
      <c r="O273" s="407"/>
      <c r="P273" s="407"/>
      <c r="Q273" s="407"/>
      <c r="R273" s="407"/>
    </row>
    <row r="274" spans="1:18">
      <c r="A274" s="335"/>
      <c r="B274" s="407"/>
      <c r="C274" s="407"/>
      <c r="D274" s="407"/>
      <c r="E274" s="407"/>
      <c r="F274" s="407"/>
      <c r="G274" s="407"/>
      <c r="H274" s="407"/>
      <c r="I274" s="407"/>
      <c r="J274" s="407"/>
      <c r="K274" s="407"/>
      <c r="L274" s="407"/>
      <c r="M274" s="407"/>
      <c r="N274" s="407"/>
      <c r="O274" s="407"/>
      <c r="P274" s="407"/>
      <c r="Q274" s="407"/>
      <c r="R274" s="407"/>
    </row>
    <row r="275" spans="1:18">
      <c r="A275" s="335"/>
      <c r="B275" s="407"/>
      <c r="C275" s="407"/>
      <c r="D275" s="407"/>
      <c r="E275" s="407"/>
      <c r="F275" s="407"/>
      <c r="G275" s="407"/>
      <c r="H275" s="407"/>
      <c r="I275" s="407"/>
      <c r="J275" s="407"/>
      <c r="K275" s="407"/>
      <c r="L275" s="407"/>
      <c r="M275" s="407"/>
      <c r="N275" s="407"/>
      <c r="O275" s="407"/>
      <c r="P275" s="407"/>
      <c r="Q275" s="407"/>
      <c r="R275" s="407"/>
    </row>
    <row r="276" spans="1:18">
      <c r="A276" s="335"/>
      <c r="B276" s="407"/>
      <c r="C276" s="407"/>
      <c r="D276" s="407"/>
      <c r="E276" s="407"/>
      <c r="F276" s="407"/>
      <c r="G276" s="407"/>
      <c r="H276" s="407"/>
      <c r="I276" s="407"/>
      <c r="J276" s="407"/>
      <c r="K276" s="407"/>
      <c r="L276" s="407"/>
      <c r="M276" s="407"/>
      <c r="N276" s="407"/>
      <c r="O276" s="407"/>
      <c r="P276" s="407"/>
      <c r="Q276" s="407"/>
      <c r="R276" s="407"/>
    </row>
    <row r="277" spans="1:18">
      <c r="A277" s="335"/>
      <c r="B277" s="407"/>
      <c r="C277" s="407"/>
      <c r="D277" s="407"/>
      <c r="E277" s="407"/>
      <c r="F277" s="407"/>
      <c r="G277" s="407"/>
      <c r="H277" s="407"/>
      <c r="I277" s="407"/>
      <c r="J277" s="407"/>
      <c r="K277" s="407"/>
      <c r="L277" s="407"/>
      <c r="M277" s="407"/>
      <c r="N277" s="407"/>
      <c r="O277" s="407"/>
      <c r="P277" s="407"/>
      <c r="Q277" s="407"/>
      <c r="R277" s="407"/>
    </row>
    <row r="278" spans="1:18">
      <c r="A278" s="335"/>
      <c r="B278" s="407"/>
      <c r="C278" s="407"/>
      <c r="D278" s="407"/>
      <c r="E278" s="407"/>
      <c r="F278" s="407"/>
      <c r="G278" s="407"/>
      <c r="H278" s="407"/>
      <c r="I278" s="407"/>
      <c r="J278" s="407"/>
      <c r="K278" s="407"/>
      <c r="L278" s="407"/>
      <c r="M278" s="407"/>
      <c r="N278" s="407"/>
      <c r="O278" s="407"/>
      <c r="P278" s="407"/>
      <c r="Q278" s="407"/>
      <c r="R278" s="407"/>
    </row>
    <row r="279" spans="1:18">
      <c r="A279" s="335"/>
      <c r="B279" s="407"/>
      <c r="C279" s="407"/>
      <c r="D279" s="407"/>
      <c r="E279" s="407"/>
      <c r="F279" s="407"/>
      <c r="G279" s="407"/>
      <c r="H279" s="407"/>
      <c r="I279" s="407"/>
      <c r="J279" s="407"/>
      <c r="K279" s="407"/>
      <c r="L279" s="407"/>
      <c r="M279" s="407"/>
      <c r="N279" s="407"/>
      <c r="O279" s="407"/>
      <c r="P279" s="407"/>
      <c r="Q279" s="407"/>
      <c r="R279" s="407"/>
    </row>
    <row r="280" spans="1:18">
      <c r="A280" s="335"/>
      <c r="B280" s="407"/>
      <c r="C280" s="407"/>
      <c r="D280" s="407"/>
      <c r="E280" s="407"/>
      <c r="F280" s="407"/>
      <c r="G280" s="407"/>
      <c r="H280" s="407"/>
      <c r="I280" s="407"/>
      <c r="J280" s="407"/>
      <c r="K280" s="407"/>
      <c r="L280" s="407"/>
      <c r="M280" s="407"/>
      <c r="N280" s="407"/>
      <c r="O280" s="407"/>
      <c r="P280" s="407"/>
      <c r="Q280" s="407"/>
      <c r="R280" s="407"/>
    </row>
    <row r="281" spans="1:18">
      <c r="A281" s="335"/>
      <c r="B281" s="407"/>
      <c r="C281" s="407"/>
      <c r="D281" s="407"/>
      <c r="E281" s="407"/>
      <c r="F281" s="407"/>
      <c r="G281" s="407"/>
      <c r="H281" s="407"/>
      <c r="I281" s="407"/>
      <c r="J281" s="407"/>
      <c r="K281" s="407"/>
      <c r="L281" s="407"/>
      <c r="M281" s="407"/>
      <c r="N281" s="407"/>
      <c r="O281" s="407"/>
      <c r="P281" s="407"/>
      <c r="Q281" s="407"/>
      <c r="R281" s="407"/>
    </row>
    <row r="282" spans="1:18">
      <c r="A282" s="335"/>
      <c r="B282" s="407"/>
      <c r="C282" s="407"/>
      <c r="D282" s="407"/>
      <c r="E282" s="407"/>
      <c r="F282" s="407"/>
      <c r="G282" s="407"/>
      <c r="H282" s="407"/>
      <c r="I282" s="407"/>
      <c r="J282" s="407"/>
      <c r="K282" s="407"/>
      <c r="L282" s="407"/>
      <c r="M282" s="407"/>
      <c r="N282" s="407"/>
      <c r="O282" s="407"/>
      <c r="P282" s="407"/>
      <c r="Q282" s="407"/>
      <c r="R282" s="407"/>
    </row>
    <row r="283" spans="1:18">
      <c r="A283" s="335"/>
      <c r="B283" s="407"/>
      <c r="C283" s="407"/>
      <c r="D283" s="407"/>
      <c r="E283" s="407"/>
      <c r="F283" s="407"/>
      <c r="G283" s="407"/>
      <c r="H283" s="407"/>
      <c r="I283" s="407"/>
      <c r="J283" s="407"/>
      <c r="K283" s="407"/>
      <c r="L283" s="407"/>
      <c r="M283" s="407"/>
      <c r="N283" s="407"/>
      <c r="O283" s="407"/>
      <c r="P283" s="407"/>
      <c r="Q283" s="407"/>
      <c r="R283" s="407"/>
    </row>
    <row r="284" spans="1:18">
      <c r="A284" s="335"/>
      <c r="B284" s="407"/>
      <c r="C284" s="407"/>
      <c r="D284" s="407"/>
      <c r="E284" s="407"/>
      <c r="F284" s="407"/>
      <c r="G284" s="407"/>
      <c r="H284" s="407"/>
      <c r="I284" s="407"/>
      <c r="J284" s="407"/>
      <c r="K284" s="407"/>
      <c r="L284" s="407"/>
      <c r="M284" s="407"/>
      <c r="N284" s="407"/>
      <c r="O284" s="407"/>
      <c r="P284" s="407"/>
      <c r="Q284" s="407"/>
      <c r="R284" s="407"/>
    </row>
    <row r="285" spans="1:18">
      <c r="A285" s="335"/>
      <c r="B285" s="407"/>
      <c r="C285" s="407"/>
      <c r="D285" s="407"/>
      <c r="E285" s="407"/>
      <c r="F285" s="407"/>
      <c r="G285" s="407"/>
      <c r="H285" s="407"/>
      <c r="I285" s="407"/>
      <c r="J285" s="407"/>
      <c r="K285" s="407"/>
      <c r="L285" s="407"/>
      <c r="M285" s="407"/>
      <c r="N285" s="407"/>
      <c r="O285" s="407"/>
      <c r="P285" s="407"/>
      <c r="Q285" s="407"/>
      <c r="R285" s="407"/>
    </row>
    <row r="286" spans="1:18">
      <c r="A286" s="335"/>
      <c r="B286" s="407"/>
      <c r="C286" s="407"/>
      <c r="D286" s="407"/>
      <c r="E286" s="407"/>
      <c r="F286" s="407"/>
      <c r="G286" s="407"/>
      <c r="H286" s="407"/>
      <c r="I286" s="407"/>
      <c r="J286" s="407"/>
      <c r="K286" s="407"/>
      <c r="L286" s="407"/>
      <c r="M286" s="407"/>
      <c r="N286" s="407"/>
      <c r="O286" s="407"/>
      <c r="P286" s="407"/>
      <c r="Q286" s="407"/>
      <c r="R286" s="407"/>
    </row>
    <row r="287" spans="1:18">
      <c r="A287" s="335"/>
      <c r="B287" s="407"/>
      <c r="C287" s="407"/>
      <c r="D287" s="407"/>
      <c r="E287" s="407"/>
      <c r="F287" s="407"/>
      <c r="G287" s="407"/>
      <c r="H287" s="407"/>
      <c r="I287" s="407"/>
      <c r="J287" s="407"/>
      <c r="K287" s="407"/>
      <c r="L287" s="407"/>
      <c r="M287" s="407"/>
      <c r="N287" s="407"/>
      <c r="O287" s="407"/>
      <c r="P287" s="407"/>
      <c r="Q287" s="407"/>
      <c r="R287" s="407"/>
    </row>
    <row r="288" spans="1:18">
      <c r="A288" s="335"/>
      <c r="B288" s="407"/>
      <c r="C288" s="407"/>
      <c r="D288" s="407"/>
      <c r="E288" s="407"/>
      <c r="F288" s="407"/>
      <c r="G288" s="407"/>
      <c r="H288" s="407"/>
      <c r="I288" s="407"/>
      <c r="J288" s="407"/>
      <c r="K288" s="407"/>
      <c r="L288" s="407"/>
      <c r="M288" s="407"/>
      <c r="N288" s="407"/>
      <c r="O288" s="407"/>
      <c r="P288" s="407"/>
      <c r="Q288" s="407"/>
      <c r="R288" s="407"/>
    </row>
    <row r="289" spans="1:18">
      <c r="A289" s="335"/>
      <c r="B289" s="407"/>
      <c r="C289" s="407"/>
      <c r="D289" s="407"/>
      <c r="E289" s="407"/>
      <c r="F289" s="407"/>
      <c r="G289" s="407"/>
      <c r="H289" s="407"/>
      <c r="I289" s="407"/>
      <c r="J289" s="407"/>
      <c r="K289" s="407"/>
      <c r="L289" s="407"/>
      <c r="M289" s="407"/>
      <c r="N289" s="407"/>
      <c r="O289" s="407"/>
      <c r="P289" s="407"/>
      <c r="Q289" s="407"/>
      <c r="R289" s="407"/>
    </row>
    <row r="290" spans="1:18">
      <c r="A290" s="335"/>
      <c r="B290" s="407"/>
      <c r="C290" s="407"/>
      <c r="D290" s="407"/>
      <c r="E290" s="407"/>
      <c r="F290" s="407"/>
      <c r="G290" s="407"/>
      <c r="H290" s="407"/>
      <c r="I290" s="407"/>
      <c r="J290" s="407"/>
      <c r="K290" s="407"/>
      <c r="L290" s="407"/>
      <c r="M290" s="407"/>
      <c r="N290" s="407"/>
      <c r="O290" s="407"/>
      <c r="P290" s="407"/>
      <c r="Q290" s="407"/>
      <c r="R290" s="407"/>
    </row>
    <row r="291" spans="1:18">
      <c r="A291" s="335"/>
      <c r="B291" s="407"/>
      <c r="C291" s="407"/>
      <c r="D291" s="407"/>
      <c r="E291" s="407"/>
      <c r="F291" s="407"/>
      <c r="G291" s="407"/>
      <c r="H291" s="407"/>
      <c r="I291" s="407"/>
      <c r="J291" s="407"/>
      <c r="K291" s="407"/>
      <c r="L291" s="407"/>
      <c r="M291" s="407"/>
      <c r="N291" s="407"/>
      <c r="O291" s="407"/>
      <c r="P291" s="407"/>
      <c r="Q291" s="407"/>
      <c r="R291" s="407"/>
    </row>
    <row r="292" spans="1:18">
      <c r="A292" s="335"/>
      <c r="B292" s="407"/>
      <c r="C292" s="407"/>
      <c r="D292" s="407"/>
      <c r="E292" s="407"/>
      <c r="F292" s="407"/>
      <c r="G292" s="407"/>
      <c r="H292" s="407"/>
      <c r="I292" s="407"/>
      <c r="J292" s="407"/>
      <c r="K292" s="407"/>
      <c r="L292" s="407"/>
      <c r="M292" s="407"/>
      <c r="N292" s="407"/>
      <c r="O292" s="407"/>
      <c r="P292" s="407"/>
      <c r="Q292" s="407"/>
      <c r="R292" s="407"/>
    </row>
    <row r="293" spans="1:18">
      <c r="A293" s="335"/>
      <c r="B293" s="407"/>
      <c r="C293" s="407"/>
      <c r="D293" s="407"/>
      <c r="E293" s="407"/>
      <c r="F293" s="407"/>
      <c r="G293" s="407"/>
      <c r="H293" s="407"/>
      <c r="I293" s="407"/>
      <c r="J293" s="407"/>
      <c r="K293" s="407"/>
      <c r="L293" s="407"/>
      <c r="M293" s="407"/>
      <c r="N293" s="407"/>
      <c r="O293" s="407"/>
      <c r="P293" s="407"/>
      <c r="Q293" s="407"/>
      <c r="R293" s="407"/>
    </row>
    <row r="294" spans="1:18">
      <c r="A294" s="335"/>
      <c r="B294" s="407"/>
      <c r="C294" s="407"/>
      <c r="D294" s="407"/>
      <c r="E294" s="407"/>
      <c r="F294" s="407"/>
      <c r="G294" s="407"/>
      <c r="H294" s="407"/>
      <c r="I294" s="407"/>
      <c r="J294" s="407"/>
      <c r="K294" s="407"/>
      <c r="L294" s="407"/>
      <c r="M294" s="407"/>
      <c r="N294" s="407"/>
      <c r="O294" s="407"/>
      <c r="P294" s="407"/>
      <c r="Q294" s="407"/>
      <c r="R294" s="407"/>
    </row>
    <row r="295" spans="1:18">
      <c r="A295" s="335"/>
      <c r="B295" s="407"/>
      <c r="C295" s="407"/>
      <c r="D295" s="407"/>
      <c r="E295" s="407"/>
      <c r="F295" s="407"/>
      <c r="G295" s="407"/>
      <c r="H295" s="407"/>
      <c r="I295" s="407"/>
      <c r="J295" s="407"/>
      <c r="K295" s="407"/>
      <c r="L295" s="407"/>
      <c r="M295" s="407"/>
      <c r="N295" s="407"/>
      <c r="O295" s="407"/>
      <c r="P295" s="407"/>
      <c r="Q295" s="407"/>
      <c r="R295" s="407"/>
    </row>
    <row r="296" spans="1:18">
      <c r="A296" s="335"/>
      <c r="B296" s="407"/>
      <c r="C296" s="407"/>
      <c r="D296" s="407"/>
      <c r="E296" s="407"/>
      <c r="F296" s="407"/>
      <c r="G296" s="407"/>
      <c r="H296" s="407"/>
      <c r="I296" s="407"/>
      <c r="J296" s="407"/>
      <c r="K296" s="407"/>
      <c r="L296" s="407"/>
      <c r="M296" s="407"/>
      <c r="N296" s="407"/>
      <c r="O296" s="407"/>
      <c r="P296" s="407"/>
      <c r="Q296" s="407"/>
      <c r="R296" s="407"/>
    </row>
    <row r="297" spans="1:18">
      <c r="A297" s="335"/>
      <c r="B297" s="407"/>
      <c r="C297" s="407"/>
      <c r="D297" s="407"/>
      <c r="E297" s="407"/>
      <c r="F297" s="407"/>
      <c r="G297" s="407"/>
      <c r="H297" s="407"/>
      <c r="I297" s="407"/>
      <c r="J297" s="407"/>
      <c r="K297" s="407"/>
      <c r="L297" s="407"/>
      <c r="M297" s="407"/>
      <c r="N297" s="407"/>
      <c r="O297" s="407"/>
      <c r="P297" s="407"/>
      <c r="Q297" s="407"/>
      <c r="R297" s="407"/>
    </row>
    <row r="298" spans="1:18">
      <c r="A298" s="335"/>
      <c r="B298" s="407"/>
      <c r="C298" s="407"/>
      <c r="D298" s="407"/>
      <c r="E298" s="407"/>
      <c r="F298" s="407"/>
      <c r="G298" s="407"/>
      <c r="H298" s="407"/>
      <c r="I298" s="407"/>
      <c r="J298" s="407"/>
      <c r="K298" s="407"/>
      <c r="L298" s="407"/>
      <c r="M298" s="407"/>
      <c r="N298" s="407"/>
      <c r="O298" s="407"/>
      <c r="P298" s="407"/>
      <c r="Q298" s="407"/>
      <c r="R298" s="407"/>
    </row>
    <row r="299" spans="1:18">
      <c r="A299" s="335"/>
      <c r="B299" s="407"/>
      <c r="C299" s="407"/>
      <c r="D299" s="407"/>
      <c r="E299" s="407"/>
      <c r="F299" s="407"/>
      <c r="G299" s="407"/>
      <c r="H299" s="407"/>
      <c r="I299" s="407"/>
      <c r="J299" s="407"/>
      <c r="K299" s="407"/>
      <c r="L299" s="407"/>
      <c r="M299" s="407"/>
      <c r="N299" s="407"/>
      <c r="O299" s="407"/>
      <c r="P299" s="407"/>
      <c r="Q299" s="407"/>
      <c r="R299" s="407"/>
    </row>
    <row r="300" spans="1:18">
      <c r="A300" s="335"/>
      <c r="B300" s="407"/>
      <c r="C300" s="407"/>
      <c r="D300" s="407"/>
      <c r="E300" s="407"/>
      <c r="F300" s="407"/>
      <c r="G300" s="407"/>
      <c r="H300" s="407"/>
      <c r="I300" s="407"/>
      <c r="J300" s="407"/>
      <c r="K300" s="407"/>
      <c r="L300" s="407"/>
      <c r="M300" s="407"/>
      <c r="N300" s="407"/>
      <c r="O300" s="407"/>
      <c r="P300" s="407"/>
      <c r="Q300" s="407"/>
      <c r="R300" s="407"/>
    </row>
    <row r="301" spans="1:18">
      <c r="A301" s="335"/>
      <c r="B301" s="407"/>
      <c r="C301" s="407"/>
      <c r="D301" s="407"/>
      <c r="E301" s="407"/>
      <c r="F301" s="407"/>
      <c r="G301" s="407"/>
      <c r="H301" s="407"/>
      <c r="I301" s="407"/>
      <c r="J301" s="407"/>
      <c r="K301" s="407"/>
      <c r="L301" s="407"/>
      <c r="M301" s="407"/>
      <c r="N301" s="407"/>
      <c r="O301" s="407"/>
      <c r="P301" s="407"/>
      <c r="Q301" s="407"/>
      <c r="R301" s="407"/>
    </row>
    <row r="302" spans="1:18">
      <c r="A302" s="335"/>
      <c r="B302" s="407"/>
      <c r="C302" s="407"/>
      <c r="D302" s="407"/>
      <c r="E302" s="407"/>
      <c r="F302" s="407"/>
      <c r="G302" s="407"/>
      <c r="H302" s="407"/>
      <c r="I302" s="407"/>
      <c r="J302" s="407"/>
      <c r="K302" s="407"/>
      <c r="L302" s="407"/>
      <c r="M302" s="407"/>
      <c r="N302" s="407"/>
      <c r="O302" s="407"/>
      <c r="P302" s="407"/>
      <c r="Q302" s="407"/>
      <c r="R302" s="407"/>
    </row>
    <row r="303" spans="1:18">
      <c r="A303" s="335"/>
      <c r="B303" s="407"/>
      <c r="C303" s="407"/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407"/>
      <c r="O303" s="407"/>
      <c r="P303" s="407"/>
      <c r="Q303" s="407"/>
      <c r="R303" s="407"/>
    </row>
    <row r="304" spans="1:18">
      <c r="A304" s="335"/>
      <c r="B304" s="407"/>
      <c r="C304" s="407"/>
      <c r="D304" s="407"/>
      <c r="E304" s="407"/>
      <c r="F304" s="407"/>
      <c r="G304" s="407"/>
      <c r="H304" s="407"/>
      <c r="I304" s="407"/>
      <c r="J304" s="407"/>
      <c r="K304" s="407"/>
      <c r="L304" s="407"/>
      <c r="M304" s="407"/>
      <c r="N304" s="407"/>
      <c r="O304" s="407"/>
      <c r="P304" s="407"/>
      <c r="Q304" s="407"/>
      <c r="R304" s="407"/>
    </row>
    <row r="305" spans="1:18">
      <c r="A305" s="335"/>
      <c r="B305" s="407"/>
      <c r="C305" s="407"/>
      <c r="D305" s="407"/>
      <c r="E305" s="407"/>
      <c r="F305" s="407"/>
      <c r="G305" s="407"/>
      <c r="H305" s="407"/>
      <c r="I305" s="407"/>
      <c r="J305" s="407"/>
      <c r="K305" s="407"/>
      <c r="L305" s="407"/>
      <c r="M305" s="407"/>
      <c r="N305" s="407"/>
      <c r="O305" s="407"/>
      <c r="P305" s="407"/>
      <c r="Q305" s="407"/>
      <c r="R305" s="407"/>
    </row>
    <row r="306" spans="1:18">
      <c r="A306" s="335"/>
      <c r="B306" s="407"/>
      <c r="C306" s="407"/>
      <c r="D306" s="407"/>
      <c r="E306" s="407"/>
      <c r="F306" s="407"/>
      <c r="G306" s="407"/>
      <c r="H306" s="407"/>
      <c r="I306" s="407"/>
      <c r="J306" s="407"/>
      <c r="K306" s="407"/>
      <c r="L306" s="407"/>
      <c r="M306" s="407"/>
      <c r="N306" s="407"/>
      <c r="O306" s="407"/>
      <c r="P306" s="407"/>
      <c r="Q306" s="407"/>
      <c r="R306" s="407"/>
    </row>
    <row r="307" spans="1:18">
      <c r="A307" s="335"/>
      <c r="B307" s="407"/>
      <c r="C307" s="407"/>
      <c r="D307" s="407"/>
      <c r="E307" s="407"/>
      <c r="F307" s="407"/>
      <c r="G307" s="407"/>
      <c r="H307" s="407"/>
      <c r="I307" s="407"/>
      <c r="J307" s="407"/>
      <c r="K307" s="407"/>
      <c r="L307" s="407"/>
      <c r="M307" s="407"/>
      <c r="N307" s="407"/>
      <c r="O307" s="407"/>
      <c r="P307" s="407"/>
      <c r="Q307" s="407"/>
      <c r="R307" s="407"/>
    </row>
    <row r="308" spans="1:18">
      <c r="A308" s="335"/>
      <c r="B308" s="407"/>
      <c r="C308" s="407"/>
      <c r="D308" s="407"/>
      <c r="E308" s="407"/>
      <c r="F308" s="407"/>
      <c r="G308" s="407"/>
      <c r="H308" s="407"/>
      <c r="I308" s="407"/>
      <c r="J308" s="407"/>
      <c r="K308" s="407"/>
      <c r="L308" s="407"/>
      <c r="M308" s="407"/>
      <c r="N308" s="407"/>
      <c r="O308" s="407"/>
      <c r="P308" s="407"/>
      <c r="Q308" s="407"/>
      <c r="R308" s="407"/>
    </row>
    <row r="309" spans="1:18">
      <c r="A309" s="335"/>
      <c r="B309" s="407"/>
      <c r="C309" s="407"/>
      <c r="D309" s="407"/>
      <c r="E309" s="407"/>
      <c r="F309" s="407"/>
      <c r="G309" s="407"/>
      <c r="H309" s="407"/>
      <c r="I309" s="407"/>
      <c r="J309" s="407"/>
      <c r="K309" s="407"/>
      <c r="L309" s="407"/>
      <c r="M309" s="407"/>
      <c r="N309" s="407"/>
      <c r="O309" s="407"/>
      <c r="P309" s="407"/>
      <c r="Q309" s="407"/>
      <c r="R309" s="407"/>
    </row>
    <row r="310" spans="1:18">
      <c r="A310" s="335"/>
      <c r="B310" s="407"/>
      <c r="C310" s="407"/>
      <c r="D310" s="407"/>
      <c r="E310" s="407"/>
      <c r="F310" s="407"/>
      <c r="G310" s="407"/>
      <c r="H310" s="407"/>
      <c r="I310" s="407"/>
      <c r="J310" s="407"/>
      <c r="K310" s="407"/>
      <c r="L310" s="407"/>
      <c r="M310" s="407"/>
      <c r="N310" s="407"/>
      <c r="O310" s="407"/>
      <c r="P310" s="407"/>
      <c r="Q310" s="407"/>
      <c r="R310" s="407"/>
    </row>
    <row r="311" spans="1:18">
      <c r="A311" s="335"/>
      <c r="B311" s="407"/>
      <c r="C311" s="407"/>
      <c r="D311" s="407"/>
      <c r="E311" s="407"/>
      <c r="F311" s="407"/>
      <c r="G311" s="407"/>
      <c r="H311" s="407"/>
      <c r="I311" s="407"/>
      <c r="J311" s="407"/>
      <c r="K311" s="407"/>
      <c r="L311" s="407"/>
      <c r="M311" s="407"/>
      <c r="N311" s="407"/>
      <c r="O311" s="407"/>
      <c r="P311" s="407"/>
      <c r="Q311" s="407"/>
      <c r="R311" s="407"/>
    </row>
    <row r="312" spans="1:18">
      <c r="A312" s="335"/>
      <c r="B312" s="407"/>
      <c r="C312" s="407"/>
      <c r="D312" s="407"/>
      <c r="E312" s="407"/>
      <c r="F312" s="407"/>
      <c r="G312" s="407"/>
      <c r="H312" s="407"/>
      <c r="I312" s="407"/>
      <c r="J312" s="407"/>
      <c r="K312" s="407"/>
      <c r="L312" s="407"/>
      <c r="M312" s="407"/>
      <c r="N312" s="407"/>
      <c r="O312" s="407"/>
      <c r="P312" s="407"/>
      <c r="Q312" s="407"/>
      <c r="R312" s="407"/>
    </row>
    <row r="313" spans="1:18">
      <c r="A313" s="335"/>
      <c r="B313" s="407"/>
      <c r="C313" s="407"/>
      <c r="D313" s="407"/>
      <c r="E313" s="407"/>
      <c r="F313" s="407"/>
      <c r="G313" s="407"/>
      <c r="H313" s="407"/>
      <c r="I313" s="407"/>
      <c r="J313" s="407"/>
      <c r="K313" s="407"/>
      <c r="L313" s="407"/>
      <c r="M313" s="407"/>
      <c r="N313" s="407"/>
      <c r="O313" s="407"/>
      <c r="P313" s="407"/>
      <c r="Q313" s="407"/>
      <c r="R313" s="407"/>
    </row>
    <row r="314" spans="1:18">
      <c r="A314" s="335"/>
      <c r="B314" s="407"/>
      <c r="C314" s="407"/>
      <c r="D314" s="407"/>
      <c r="E314" s="407"/>
      <c r="F314" s="407"/>
      <c r="G314" s="407"/>
      <c r="H314" s="407"/>
      <c r="I314" s="407"/>
      <c r="J314" s="407"/>
      <c r="K314" s="407"/>
      <c r="L314" s="407"/>
      <c r="M314" s="407"/>
      <c r="N314" s="407"/>
      <c r="O314" s="407"/>
      <c r="P314" s="407"/>
      <c r="Q314" s="407"/>
      <c r="R314" s="407"/>
    </row>
    <row r="315" spans="1:18">
      <c r="A315" s="335"/>
      <c r="B315" s="407"/>
      <c r="C315" s="407"/>
      <c r="D315" s="407"/>
      <c r="E315" s="407"/>
      <c r="F315" s="407"/>
      <c r="G315" s="407"/>
      <c r="H315" s="407"/>
      <c r="I315" s="407"/>
      <c r="J315" s="407"/>
      <c r="K315" s="407"/>
      <c r="L315" s="407"/>
      <c r="M315" s="407"/>
      <c r="N315" s="407"/>
      <c r="O315" s="407"/>
      <c r="P315" s="407"/>
      <c r="Q315" s="407"/>
      <c r="R315" s="407"/>
    </row>
    <row r="316" spans="1:18">
      <c r="A316" s="335"/>
      <c r="B316" s="407"/>
      <c r="C316" s="407"/>
      <c r="D316" s="407"/>
      <c r="E316" s="407"/>
      <c r="F316" s="407"/>
      <c r="G316" s="407"/>
      <c r="H316" s="407"/>
      <c r="I316" s="407"/>
      <c r="J316" s="407"/>
      <c r="K316" s="407"/>
      <c r="L316" s="407"/>
      <c r="M316" s="407"/>
      <c r="N316" s="407"/>
      <c r="O316" s="407"/>
      <c r="P316" s="407"/>
      <c r="Q316" s="407"/>
      <c r="R316" s="407"/>
    </row>
    <row r="317" spans="1:18">
      <c r="A317" s="335"/>
      <c r="B317" s="407"/>
      <c r="C317" s="407"/>
      <c r="D317" s="407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7"/>
      <c r="P317" s="407"/>
      <c r="Q317" s="407"/>
      <c r="R317" s="407"/>
    </row>
    <row r="318" spans="1:18">
      <c r="A318" s="335"/>
      <c r="B318" s="407"/>
      <c r="C318" s="407"/>
      <c r="D318" s="407"/>
      <c r="E318" s="407"/>
      <c r="F318" s="407"/>
      <c r="G318" s="407"/>
      <c r="H318" s="407"/>
      <c r="I318" s="407"/>
      <c r="J318" s="407"/>
      <c r="K318" s="407"/>
      <c r="L318" s="407"/>
      <c r="M318" s="407"/>
      <c r="N318" s="407"/>
      <c r="O318" s="407"/>
      <c r="P318" s="407"/>
      <c r="Q318" s="407"/>
      <c r="R318" s="407"/>
    </row>
    <row r="319" spans="1:18">
      <c r="A319" s="335"/>
      <c r="B319" s="407"/>
      <c r="C319" s="407"/>
      <c r="D319" s="407"/>
      <c r="E319" s="407"/>
      <c r="F319" s="407"/>
      <c r="G319" s="407"/>
      <c r="H319" s="407"/>
      <c r="I319" s="407"/>
      <c r="J319" s="407"/>
      <c r="K319" s="407"/>
      <c r="L319" s="407"/>
      <c r="M319" s="407"/>
      <c r="N319" s="407"/>
      <c r="O319" s="407"/>
      <c r="P319" s="407"/>
      <c r="Q319" s="407"/>
      <c r="R319" s="407"/>
    </row>
    <row r="320" spans="1:18">
      <c r="A320" s="335"/>
      <c r="B320" s="407"/>
      <c r="C320" s="407"/>
      <c r="D320" s="407"/>
      <c r="E320" s="407"/>
      <c r="F320" s="407"/>
      <c r="G320" s="407"/>
      <c r="H320" s="407"/>
      <c r="I320" s="407"/>
      <c r="J320" s="407"/>
      <c r="K320" s="407"/>
      <c r="L320" s="407"/>
      <c r="M320" s="407"/>
      <c r="N320" s="407"/>
      <c r="O320" s="407"/>
      <c r="P320" s="407"/>
      <c r="Q320" s="407"/>
      <c r="R320" s="407"/>
    </row>
    <row r="321" spans="1:18">
      <c r="A321" s="335"/>
      <c r="B321" s="407"/>
      <c r="C321" s="407"/>
      <c r="D321" s="407"/>
      <c r="E321" s="407"/>
      <c r="F321" s="407"/>
      <c r="G321" s="407"/>
      <c r="H321" s="407"/>
      <c r="I321" s="407"/>
      <c r="J321" s="407"/>
      <c r="K321" s="407"/>
      <c r="L321" s="407"/>
      <c r="M321" s="407"/>
      <c r="N321" s="407"/>
      <c r="O321" s="407"/>
      <c r="P321" s="407"/>
      <c r="Q321" s="407"/>
      <c r="R321" s="407"/>
    </row>
    <row r="322" spans="1:18">
      <c r="A322" s="335"/>
      <c r="B322" s="407"/>
      <c r="C322" s="407"/>
      <c r="D322" s="407"/>
      <c r="E322" s="407"/>
      <c r="F322" s="407"/>
      <c r="G322" s="407"/>
      <c r="H322" s="407"/>
      <c r="I322" s="407"/>
      <c r="J322" s="407"/>
      <c r="K322" s="407"/>
      <c r="L322" s="407"/>
      <c r="M322" s="407"/>
      <c r="N322" s="407"/>
      <c r="O322" s="407"/>
      <c r="P322" s="407"/>
      <c r="Q322" s="407"/>
      <c r="R322" s="407"/>
    </row>
    <row r="323" spans="1:18">
      <c r="A323" s="335"/>
      <c r="B323" s="407"/>
      <c r="C323" s="407"/>
      <c r="D323" s="407"/>
      <c r="E323" s="407"/>
      <c r="F323" s="407"/>
      <c r="G323" s="407"/>
      <c r="H323" s="407"/>
      <c r="I323" s="407"/>
      <c r="J323" s="407"/>
      <c r="K323" s="407"/>
      <c r="L323" s="407"/>
      <c r="M323" s="407"/>
      <c r="N323" s="407"/>
      <c r="O323" s="407"/>
      <c r="P323" s="407"/>
      <c r="Q323" s="407"/>
      <c r="R323" s="407"/>
    </row>
    <row r="324" spans="1:18">
      <c r="A324" s="335"/>
      <c r="B324" s="407"/>
      <c r="C324" s="407"/>
      <c r="D324" s="407"/>
      <c r="E324" s="407"/>
      <c r="F324" s="407"/>
      <c r="G324" s="407"/>
      <c r="H324" s="407"/>
      <c r="I324" s="407"/>
      <c r="J324" s="407"/>
      <c r="K324" s="407"/>
      <c r="L324" s="407"/>
      <c r="M324" s="407"/>
      <c r="N324" s="407"/>
      <c r="O324" s="407"/>
      <c r="P324" s="407"/>
      <c r="Q324" s="407"/>
      <c r="R324" s="407"/>
    </row>
    <row r="325" spans="1:18">
      <c r="A325" s="335"/>
      <c r="B325" s="407"/>
      <c r="C325" s="407"/>
      <c r="D325" s="407"/>
      <c r="E325" s="407"/>
      <c r="F325" s="407"/>
      <c r="G325" s="407"/>
      <c r="H325" s="407"/>
      <c r="I325" s="407"/>
      <c r="J325" s="407"/>
      <c r="K325" s="407"/>
      <c r="L325" s="407"/>
      <c r="M325" s="407"/>
      <c r="N325" s="407"/>
      <c r="O325" s="407"/>
      <c r="P325" s="407"/>
      <c r="Q325" s="407"/>
      <c r="R325" s="407"/>
    </row>
    <row r="326" spans="1:18">
      <c r="A326" s="335"/>
      <c r="B326" s="407"/>
      <c r="C326" s="407"/>
      <c r="D326" s="407"/>
      <c r="E326" s="407"/>
      <c r="F326" s="407"/>
      <c r="G326" s="407"/>
      <c r="H326" s="407"/>
      <c r="I326" s="407"/>
      <c r="J326" s="407"/>
      <c r="K326" s="407"/>
      <c r="L326" s="407"/>
      <c r="M326" s="407"/>
      <c r="N326" s="407"/>
      <c r="O326" s="407"/>
      <c r="P326" s="407"/>
      <c r="Q326" s="407"/>
      <c r="R326" s="407"/>
    </row>
    <row r="327" spans="1:18">
      <c r="A327" s="335"/>
      <c r="B327" s="407"/>
      <c r="C327" s="407"/>
      <c r="D327" s="407"/>
      <c r="E327" s="407"/>
      <c r="F327" s="407"/>
      <c r="G327" s="407"/>
      <c r="H327" s="407"/>
      <c r="I327" s="407"/>
      <c r="J327" s="407"/>
      <c r="K327" s="407"/>
      <c r="L327" s="407"/>
      <c r="M327" s="407"/>
      <c r="N327" s="407"/>
      <c r="O327" s="407"/>
      <c r="P327" s="407"/>
      <c r="Q327" s="407"/>
      <c r="R327" s="407"/>
    </row>
    <row r="328" spans="1:18">
      <c r="A328" s="335"/>
      <c r="B328" s="407"/>
      <c r="C328" s="407"/>
      <c r="D328" s="407"/>
      <c r="E328" s="407"/>
      <c r="F328" s="407"/>
      <c r="G328" s="407"/>
      <c r="H328" s="407"/>
      <c r="I328" s="407"/>
      <c r="J328" s="407"/>
      <c r="K328" s="407"/>
      <c r="L328" s="407"/>
      <c r="M328" s="407"/>
      <c r="N328" s="407"/>
      <c r="O328" s="407"/>
      <c r="P328" s="407"/>
      <c r="Q328" s="407"/>
      <c r="R328" s="407"/>
    </row>
    <row r="329" spans="1:18">
      <c r="A329" s="335"/>
      <c r="B329" s="407"/>
      <c r="C329" s="407"/>
      <c r="D329" s="407"/>
      <c r="E329" s="407"/>
      <c r="F329" s="407"/>
      <c r="G329" s="407"/>
      <c r="H329" s="407"/>
      <c r="I329" s="407"/>
      <c r="J329" s="407"/>
      <c r="K329" s="407"/>
      <c r="L329" s="407"/>
      <c r="M329" s="407"/>
      <c r="N329" s="407"/>
      <c r="O329" s="407"/>
      <c r="P329" s="407"/>
      <c r="Q329" s="407"/>
      <c r="R329" s="407"/>
    </row>
    <row r="330" spans="1:18">
      <c r="A330" s="335"/>
      <c r="B330" s="407"/>
      <c r="C330" s="407"/>
      <c r="D330" s="407"/>
      <c r="E330" s="407"/>
      <c r="F330" s="407"/>
      <c r="G330" s="407"/>
      <c r="H330" s="407"/>
      <c r="I330" s="407"/>
      <c r="J330" s="407"/>
      <c r="K330" s="407"/>
      <c r="L330" s="407"/>
      <c r="M330" s="407"/>
      <c r="N330" s="407"/>
      <c r="O330" s="407"/>
      <c r="P330" s="407"/>
      <c r="Q330" s="407"/>
      <c r="R330" s="407"/>
    </row>
    <row r="331" spans="1:18">
      <c r="A331" s="335"/>
      <c r="B331" s="407"/>
      <c r="C331" s="407"/>
      <c r="D331" s="407"/>
      <c r="E331" s="407"/>
      <c r="F331" s="407"/>
      <c r="G331" s="407"/>
      <c r="H331" s="407"/>
      <c r="I331" s="407"/>
      <c r="J331" s="407"/>
      <c r="K331" s="407"/>
      <c r="L331" s="407"/>
      <c r="M331" s="407"/>
      <c r="N331" s="407"/>
      <c r="O331" s="407"/>
      <c r="P331" s="407"/>
      <c r="Q331" s="407"/>
      <c r="R331" s="407"/>
    </row>
    <row r="332" spans="1:18">
      <c r="A332" s="335"/>
      <c r="B332" s="407"/>
      <c r="C332" s="407"/>
      <c r="D332" s="407"/>
      <c r="E332" s="407"/>
      <c r="F332" s="407"/>
      <c r="G332" s="407"/>
      <c r="H332" s="407"/>
      <c r="I332" s="407"/>
      <c r="J332" s="407"/>
      <c r="K332" s="407"/>
      <c r="L332" s="407"/>
      <c r="M332" s="407"/>
      <c r="N332" s="407"/>
      <c r="O332" s="407"/>
      <c r="P332" s="407"/>
      <c r="Q332" s="407"/>
      <c r="R332" s="407"/>
    </row>
    <row r="333" spans="1:18">
      <c r="A333" s="335"/>
      <c r="B333" s="407"/>
      <c r="C333" s="407"/>
      <c r="D333" s="407"/>
      <c r="E333" s="407"/>
      <c r="F333" s="407"/>
      <c r="G333" s="407"/>
      <c r="H333" s="407"/>
      <c r="I333" s="407"/>
      <c r="J333" s="407"/>
      <c r="K333" s="407"/>
      <c r="L333" s="407"/>
      <c r="M333" s="407"/>
      <c r="N333" s="407"/>
      <c r="O333" s="407"/>
      <c r="P333" s="407"/>
      <c r="Q333" s="407"/>
      <c r="R333" s="407"/>
    </row>
    <row r="334" spans="1:18">
      <c r="A334" s="335"/>
      <c r="B334" s="407"/>
      <c r="C334" s="407"/>
      <c r="D334" s="407"/>
      <c r="E334" s="407"/>
      <c r="F334" s="407"/>
      <c r="G334" s="407"/>
      <c r="H334" s="407"/>
      <c r="I334" s="407"/>
      <c r="J334" s="407"/>
      <c r="K334" s="407"/>
      <c r="L334" s="407"/>
      <c r="M334" s="407"/>
      <c r="N334" s="407"/>
      <c r="O334" s="407"/>
      <c r="P334" s="407"/>
      <c r="Q334" s="407"/>
      <c r="R334" s="407"/>
    </row>
    <row r="335" spans="1:18">
      <c r="A335" s="335"/>
      <c r="B335" s="407"/>
      <c r="C335" s="407"/>
      <c r="D335" s="407"/>
      <c r="E335" s="407"/>
      <c r="F335" s="407"/>
      <c r="G335" s="407"/>
      <c r="H335" s="407"/>
      <c r="I335" s="407"/>
      <c r="J335" s="407"/>
      <c r="K335" s="407"/>
      <c r="L335" s="407"/>
      <c r="M335" s="407"/>
      <c r="N335" s="407"/>
      <c r="O335" s="407"/>
      <c r="P335" s="407"/>
      <c r="Q335" s="407"/>
      <c r="R335" s="407"/>
    </row>
    <row r="336" spans="1:18">
      <c r="A336" s="335"/>
      <c r="B336" s="407"/>
      <c r="C336" s="407"/>
      <c r="D336" s="407"/>
      <c r="E336" s="407"/>
      <c r="F336" s="407"/>
      <c r="G336" s="407"/>
      <c r="H336" s="407"/>
      <c r="I336" s="407"/>
      <c r="J336" s="407"/>
      <c r="K336" s="407"/>
      <c r="L336" s="407"/>
      <c r="M336" s="407"/>
      <c r="N336" s="407"/>
      <c r="O336" s="407"/>
      <c r="P336" s="407"/>
      <c r="Q336" s="407"/>
      <c r="R336" s="407"/>
    </row>
    <row r="337" spans="1:18">
      <c r="A337" s="335"/>
      <c r="B337" s="407"/>
      <c r="C337" s="407"/>
      <c r="D337" s="407"/>
      <c r="E337" s="407"/>
      <c r="F337" s="407"/>
      <c r="G337" s="407"/>
      <c r="H337" s="407"/>
      <c r="I337" s="407"/>
      <c r="J337" s="407"/>
      <c r="K337" s="407"/>
      <c r="L337" s="407"/>
      <c r="M337" s="407"/>
      <c r="N337" s="407"/>
      <c r="O337" s="407"/>
      <c r="P337" s="407"/>
      <c r="Q337" s="407"/>
      <c r="R337" s="407"/>
    </row>
    <row r="338" spans="1:18">
      <c r="A338" s="335"/>
      <c r="B338" s="407"/>
      <c r="C338" s="407"/>
      <c r="D338" s="407"/>
      <c r="E338" s="407"/>
      <c r="F338" s="407"/>
      <c r="G338" s="407"/>
      <c r="H338" s="407"/>
      <c r="I338" s="407"/>
      <c r="J338" s="407"/>
      <c r="K338" s="407"/>
      <c r="L338" s="407"/>
      <c r="M338" s="407"/>
      <c r="N338" s="407"/>
      <c r="O338" s="407"/>
      <c r="P338" s="407"/>
      <c r="Q338" s="407"/>
      <c r="R338" s="407"/>
    </row>
    <row r="339" spans="1:18">
      <c r="A339" s="335"/>
      <c r="B339" s="407"/>
      <c r="C339" s="407"/>
      <c r="D339" s="407"/>
      <c r="E339" s="407"/>
      <c r="F339" s="407"/>
      <c r="G339" s="407"/>
      <c r="H339" s="407"/>
      <c r="I339" s="407"/>
      <c r="J339" s="407"/>
      <c r="K339" s="407"/>
      <c r="L339" s="407"/>
      <c r="M339" s="407"/>
      <c r="N339" s="407"/>
      <c r="O339" s="407"/>
      <c r="P339" s="407"/>
      <c r="Q339" s="407"/>
      <c r="R339" s="407"/>
    </row>
    <row r="340" spans="1:18">
      <c r="A340" s="335"/>
      <c r="B340" s="407"/>
      <c r="C340" s="407"/>
      <c r="D340" s="407"/>
      <c r="E340" s="407"/>
      <c r="F340" s="407"/>
      <c r="G340" s="407"/>
      <c r="H340" s="407"/>
      <c r="I340" s="407"/>
      <c r="J340" s="407"/>
      <c r="K340" s="407"/>
      <c r="L340" s="407"/>
      <c r="M340" s="407"/>
      <c r="N340" s="407"/>
      <c r="O340" s="407"/>
      <c r="P340" s="407"/>
      <c r="Q340" s="407"/>
      <c r="R340" s="407"/>
    </row>
    <row r="341" spans="1:18">
      <c r="A341" s="335"/>
      <c r="B341" s="407"/>
      <c r="C341" s="407"/>
      <c r="D341" s="407"/>
      <c r="E341" s="407"/>
      <c r="F341" s="407"/>
      <c r="G341" s="407"/>
      <c r="H341" s="407"/>
      <c r="I341" s="407"/>
      <c r="J341" s="407"/>
      <c r="K341" s="407"/>
      <c r="L341" s="407"/>
      <c r="M341" s="407"/>
      <c r="N341" s="407"/>
      <c r="O341" s="407"/>
      <c r="P341" s="407"/>
      <c r="Q341" s="407"/>
      <c r="R341" s="407"/>
    </row>
    <row r="342" spans="1:18">
      <c r="A342" s="335"/>
      <c r="B342" s="407"/>
      <c r="C342" s="407"/>
      <c r="D342" s="407"/>
      <c r="E342" s="407"/>
      <c r="F342" s="407"/>
      <c r="G342" s="407"/>
      <c r="H342" s="407"/>
      <c r="I342" s="407"/>
      <c r="J342" s="407"/>
      <c r="K342" s="407"/>
      <c r="L342" s="407"/>
      <c r="M342" s="407"/>
      <c r="N342" s="407"/>
      <c r="O342" s="407"/>
      <c r="P342" s="407"/>
      <c r="Q342" s="407"/>
      <c r="R342" s="407"/>
    </row>
    <row r="343" spans="1:18">
      <c r="A343" s="335"/>
      <c r="B343" s="407"/>
      <c r="C343" s="407"/>
      <c r="D343" s="407"/>
      <c r="E343" s="407"/>
      <c r="F343" s="407"/>
      <c r="G343" s="407"/>
      <c r="H343" s="407"/>
      <c r="I343" s="407"/>
      <c r="J343" s="407"/>
      <c r="K343" s="407"/>
      <c r="L343" s="407"/>
      <c r="M343" s="407"/>
      <c r="N343" s="407"/>
      <c r="O343" s="407"/>
      <c r="P343" s="407"/>
      <c r="Q343" s="407"/>
      <c r="R343" s="407"/>
    </row>
    <row r="344" spans="1:18">
      <c r="A344" s="335"/>
      <c r="B344" s="407"/>
      <c r="C344" s="407"/>
      <c r="D344" s="407"/>
      <c r="E344" s="407"/>
      <c r="F344" s="407"/>
      <c r="G344" s="407"/>
      <c r="H344" s="407"/>
      <c r="I344" s="407"/>
      <c r="J344" s="407"/>
      <c r="K344" s="407"/>
      <c r="L344" s="407"/>
      <c r="M344" s="407"/>
      <c r="N344" s="407"/>
      <c r="O344" s="407"/>
      <c r="P344" s="407"/>
      <c r="Q344" s="407"/>
      <c r="R344" s="407"/>
    </row>
    <row r="345" spans="1:18">
      <c r="A345" s="335"/>
      <c r="B345" s="407"/>
      <c r="C345" s="407"/>
      <c r="D345" s="407"/>
      <c r="E345" s="407"/>
      <c r="F345" s="407"/>
      <c r="G345" s="407"/>
      <c r="H345" s="407"/>
      <c r="I345" s="407"/>
      <c r="J345" s="407"/>
      <c r="K345" s="407"/>
      <c r="L345" s="407"/>
      <c r="M345" s="407"/>
      <c r="N345" s="407"/>
      <c r="O345" s="407"/>
      <c r="P345" s="407"/>
      <c r="Q345" s="407"/>
      <c r="R345" s="407"/>
    </row>
    <row r="346" spans="1:18">
      <c r="A346" s="335"/>
      <c r="B346" s="407"/>
      <c r="C346" s="407"/>
      <c r="D346" s="407"/>
      <c r="E346" s="407"/>
      <c r="F346" s="407"/>
      <c r="G346" s="407"/>
      <c r="H346" s="407"/>
      <c r="I346" s="407"/>
      <c r="J346" s="407"/>
      <c r="K346" s="407"/>
      <c r="L346" s="407"/>
      <c r="M346" s="407"/>
      <c r="N346" s="407"/>
      <c r="O346" s="407"/>
      <c r="P346" s="407"/>
      <c r="Q346" s="407"/>
      <c r="R346" s="407"/>
    </row>
    <row r="347" spans="1:18">
      <c r="A347" s="335"/>
      <c r="B347" s="407"/>
      <c r="C347" s="407"/>
      <c r="D347" s="407"/>
      <c r="E347" s="407"/>
      <c r="F347" s="407"/>
      <c r="G347" s="407"/>
      <c r="H347" s="407"/>
      <c r="I347" s="407"/>
      <c r="J347" s="407"/>
      <c r="K347" s="407"/>
      <c r="L347" s="407"/>
      <c r="M347" s="407"/>
      <c r="N347" s="407"/>
      <c r="O347" s="407"/>
      <c r="P347" s="407"/>
      <c r="Q347" s="407"/>
      <c r="R347" s="407"/>
    </row>
    <row r="348" spans="1:18">
      <c r="A348" s="335"/>
      <c r="B348" s="407"/>
      <c r="C348" s="407"/>
      <c r="D348" s="407"/>
      <c r="E348" s="407"/>
      <c r="F348" s="407"/>
      <c r="G348" s="407"/>
      <c r="H348" s="407"/>
      <c r="I348" s="407"/>
      <c r="J348" s="407"/>
      <c r="K348" s="407"/>
      <c r="L348" s="407"/>
      <c r="M348" s="407"/>
      <c r="N348" s="407"/>
      <c r="O348" s="407"/>
      <c r="P348" s="407"/>
      <c r="Q348" s="407"/>
      <c r="R348" s="407"/>
    </row>
    <row r="349" spans="1:18">
      <c r="A349" s="335"/>
      <c r="B349" s="407"/>
      <c r="C349" s="407"/>
      <c r="D349" s="407"/>
      <c r="E349" s="407"/>
      <c r="F349" s="407"/>
      <c r="G349" s="407"/>
      <c r="H349" s="407"/>
      <c r="I349" s="407"/>
      <c r="J349" s="407"/>
      <c r="K349" s="407"/>
      <c r="L349" s="407"/>
      <c r="M349" s="407"/>
      <c r="N349" s="407"/>
      <c r="O349" s="407"/>
      <c r="P349" s="407"/>
      <c r="Q349" s="407"/>
      <c r="R349" s="407"/>
    </row>
    <row r="350" spans="1:18">
      <c r="A350" s="335"/>
      <c r="B350" s="407"/>
      <c r="C350" s="407"/>
      <c r="D350" s="407"/>
      <c r="E350" s="407"/>
      <c r="F350" s="407"/>
      <c r="G350" s="407"/>
      <c r="H350" s="407"/>
      <c r="I350" s="407"/>
      <c r="J350" s="407"/>
      <c r="K350" s="407"/>
      <c r="L350" s="407"/>
      <c r="M350" s="407"/>
      <c r="N350" s="407"/>
      <c r="O350" s="407"/>
      <c r="P350" s="407"/>
      <c r="Q350" s="407"/>
      <c r="R350" s="407"/>
    </row>
    <row r="351" spans="1:18">
      <c r="A351" s="335"/>
      <c r="B351" s="407"/>
      <c r="C351" s="407"/>
      <c r="D351" s="407"/>
      <c r="E351" s="407"/>
      <c r="F351" s="407"/>
      <c r="G351" s="407"/>
      <c r="H351" s="407"/>
      <c r="I351" s="407"/>
      <c r="J351" s="407"/>
      <c r="K351" s="407"/>
      <c r="L351" s="407"/>
      <c r="M351" s="407"/>
      <c r="N351" s="407"/>
      <c r="O351" s="407"/>
      <c r="P351" s="407"/>
      <c r="Q351" s="407"/>
      <c r="R351" s="407"/>
    </row>
    <row r="352" spans="1:18">
      <c r="A352" s="335"/>
      <c r="B352" s="407"/>
      <c r="C352" s="407"/>
      <c r="D352" s="407"/>
      <c r="E352" s="407"/>
      <c r="F352" s="407"/>
      <c r="G352" s="407"/>
      <c r="H352" s="407"/>
      <c r="I352" s="407"/>
      <c r="J352" s="407"/>
      <c r="K352" s="407"/>
      <c r="L352" s="407"/>
      <c r="M352" s="407"/>
      <c r="N352" s="407"/>
      <c r="O352" s="407"/>
      <c r="P352" s="407"/>
      <c r="Q352" s="407"/>
      <c r="R352" s="407"/>
    </row>
    <row r="353" spans="1:18">
      <c r="A353" s="335"/>
      <c r="B353" s="407"/>
      <c r="C353" s="407"/>
      <c r="D353" s="407"/>
      <c r="E353" s="407"/>
      <c r="F353" s="407"/>
      <c r="G353" s="407"/>
      <c r="H353" s="407"/>
      <c r="I353" s="407"/>
      <c r="J353" s="407"/>
      <c r="K353" s="407"/>
      <c r="L353" s="407"/>
      <c r="M353" s="407"/>
      <c r="N353" s="407"/>
      <c r="O353" s="407"/>
      <c r="P353" s="407"/>
      <c r="Q353" s="407"/>
      <c r="R353" s="407"/>
    </row>
    <row r="354" spans="1:18">
      <c r="A354" s="335"/>
      <c r="B354" s="407"/>
      <c r="C354" s="407"/>
      <c r="D354" s="407"/>
      <c r="E354" s="407"/>
      <c r="F354" s="407"/>
      <c r="G354" s="407"/>
      <c r="H354" s="407"/>
      <c r="I354" s="407"/>
      <c r="J354" s="407"/>
      <c r="K354" s="407"/>
      <c r="L354" s="407"/>
      <c r="M354" s="407"/>
      <c r="N354" s="407"/>
      <c r="O354" s="407"/>
      <c r="P354" s="407"/>
      <c r="Q354" s="407"/>
      <c r="R354" s="407"/>
    </row>
    <row r="355" spans="1:18">
      <c r="A355" s="335"/>
      <c r="B355" s="407"/>
      <c r="C355" s="407"/>
      <c r="D355" s="407"/>
      <c r="E355" s="407"/>
      <c r="F355" s="407"/>
      <c r="G355" s="407"/>
      <c r="H355" s="407"/>
      <c r="I355" s="407"/>
      <c r="J355" s="407"/>
      <c r="K355" s="407"/>
      <c r="L355" s="407"/>
      <c r="M355" s="407"/>
      <c r="N355" s="407"/>
      <c r="O355" s="407"/>
      <c r="P355" s="407"/>
      <c r="Q355" s="407"/>
      <c r="R355" s="407"/>
    </row>
    <row r="356" spans="1:18">
      <c r="A356" s="335"/>
      <c r="B356" s="407"/>
      <c r="C356" s="407"/>
      <c r="D356" s="407"/>
      <c r="E356" s="407"/>
      <c r="F356" s="407"/>
      <c r="G356" s="407"/>
      <c r="H356" s="407"/>
      <c r="I356" s="407"/>
      <c r="J356" s="407"/>
      <c r="K356" s="407"/>
      <c r="L356" s="407"/>
      <c r="M356" s="407"/>
      <c r="N356" s="407"/>
      <c r="O356" s="407"/>
      <c r="P356" s="407"/>
      <c r="Q356" s="407"/>
      <c r="R356" s="407"/>
    </row>
    <row r="357" spans="1:18">
      <c r="A357" s="335"/>
      <c r="B357" s="407"/>
      <c r="C357" s="407"/>
      <c r="D357" s="407"/>
      <c r="E357" s="407"/>
      <c r="F357" s="407"/>
      <c r="G357" s="407"/>
      <c r="H357" s="407"/>
      <c r="I357" s="407"/>
      <c r="J357" s="407"/>
      <c r="K357" s="407"/>
      <c r="L357" s="407"/>
      <c r="M357" s="407"/>
      <c r="N357" s="407"/>
      <c r="O357" s="407"/>
      <c r="P357" s="407"/>
      <c r="Q357" s="407"/>
      <c r="R357" s="407"/>
    </row>
    <row r="358" spans="1:18">
      <c r="A358" s="335"/>
      <c r="B358" s="407"/>
      <c r="C358" s="407"/>
      <c r="D358" s="407"/>
      <c r="E358" s="407"/>
      <c r="F358" s="407"/>
      <c r="G358" s="407"/>
      <c r="H358" s="407"/>
      <c r="I358" s="407"/>
      <c r="J358" s="407"/>
      <c r="K358" s="407"/>
      <c r="L358" s="407"/>
      <c r="M358" s="407"/>
      <c r="N358" s="407"/>
      <c r="O358" s="407"/>
      <c r="P358" s="407"/>
      <c r="Q358" s="407"/>
      <c r="R358" s="407"/>
    </row>
    <row r="359" spans="1:18">
      <c r="A359" s="335"/>
      <c r="B359" s="407"/>
      <c r="C359" s="407"/>
      <c r="D359" s="407"/>
      <c r="E359" s="407"/>
      <c r="F359" s="407"/>
      <c r="G359" s="407"/>
      <c r="H359" s="407"/>
      <c r="I359" s="407"/>
      <c r="J359" s="407"/>
      <c r="K359" s="407"/>
      <c r="L359" s="407"/>
      <c r="M359" s="407"/>
      <c r="N359" s="407"/>
      <c r="O359" s="407"/>
      <c r="P359" s="407"/>
      <c r="Q359" s="407"/>
      <c r="R359" s="407"/>
    </row>
    <row r="360" spans="1:18">
      <c r="A360" s="335"/>
      <c r="B360" s="407"/>
      <c r="C360" s="407"/>
      <c r="D360" s="407"/>
      <c r="E360" s="407"/>
      <c r="F360" s="407"/>
      <c r="G360" s="407"/>
      <c r="H360" s="407"/>
      <c r="I360" s="407"/>
      <c r="J360" s="407"/>
      <c r="K360" s="407"/>
      <c r="L360" s="407"/>
      <c r="M360" s="407"/>
      <c r="N360" s="407"/>
      <c r="O360" s="407"/>
      <c r="P360" s="407"/>
      <c r="Q360" s="407"/>
      <c r="R360" s="407"/>
    </row>
    <row r="361" spans="1:18">
      <c r="A361" s="335"/>
      <c r="B361" s="407"/>
      <c r="C361" s="407"/>
      <c r="D361" s="407"/>
      <c r="E361" s="407"/>
      <c r="F361" s="407"/>
      <c r="G361" s="407"/>
      <c r="H361" s="407"/>
      <c r="I361" s="407"/>
      <c r="J361" s="407"/>
      <c r="K361" s="407"/>
      <c r="L361" s="407"/>
      <c r="M361" s="407"/>
      <c r="N361" s="407"/>
      <c r="O361" s="407"/>
      <c r="P361" s="407"/>
      <c r="Q361" s="407"/>
      <c r="R361" s="407"/>
    </row>
    <row r="362" spans="1:18">
      <c r="A362" s="335"/>
      <c r="B362" s="407"/>
      <c r="C362" s="407"/>
      <c r="D362" s="407"/>
      <c r="E362" s="407"/>
      <c r="F362" s="407"/>
      <c r="G362" s="407"/>
      <c r="H362" s="407"/>
      <c r="I362" s="407"/>
      <c r="J362" s="407"/>
      <c r="K362" s="407"/>
      <c r="L362" s="407"/>
      <c r="M362" s="407"/>
      <c r="N362" s="407"/>
      <c r="O362" s="407"/>
      <c r="P362" s="407"/>
      <c r="Q362" s="407"/>
      <c r="R362" s="407"/>
    </row>
    <row r="363" spans="1:18">
      <c r="A363" s="335"/>
      <c r="B363" s="407"/>
      <c r="C363" s="407"/>
      <c r="D363" s="407"/>
      <c r="E363" s="407"/>
      <c r="F363" s="407"/>
      <c r="G363" s="407"/>
      <c r="H363" s="407"/>
      <c r="I363" s="407"/>
      <c r="J363" s="407"/>
      <c r="K363" s="407"/>
      <c r="L363" s="407"/>
      <c r="M363" s="407"/>
      <c r="N363" s="407"/>
      <c r="O363" s="407"/>
      <c r="P363" s="407"/>
      <c r="Q363" s="407"/>
      <c r="R363" s="407"/>
    </row>
    <row r="364" spans="1:18">
      <c r="A364" s="335"/>
      <c r="B364" s="407"/>
      <c r="C364" s="407"/>
      <c r="D364" s="407"/>
      <c r="E364" s="407"/>
      <c r="F364" s="407"/>
      <c r="G364" s="407"/>
      <c r="H364" s="407"/>
      <c r="I364" s="407"/>
      <c r="J364" s="407"/>
      <c r="K364" s="407"/>
      <c r="L364" s="407"/>
      <c r="M364" s="407"/>
      <c r="N364" s="407"/>
      <c r="O364" s="407"/>
      <c r="P364" s="407"/>
      <c r="Q364" s="407"/>
      <c r="R364" s="407"/>
    </row>
    <row r="365" spans="1:18">
      <c r="A365" s="335"/>
      <c r="B365" s="407"/>
      <c r="C365" s="407"/>
      <c r="D365" s="407"/>
      <c r="E365" s="407"/>
      <c r="F365" s="407"/>
      <c r="G365" s="407"/>
      <c r="H365" s="407"/>
      <c r="I365" s="407"/>
      <c r="J365" s="407"/>
      <c r="K365" s="407"/>
      <c r="L365" s="407"/>
      <c r="M365" s="407"/>
      <c r="N365" s="407"/>
      <c r="O365" s="407"/>
      <c r="P365" s="407"/>
      <c r="Q365" s="407"/>
      <c r="R365" s="407"/>
    </row>
    <row r="366" spans="1:18">
      <c r="A366" s="335"/>
      <c r="B366" s="407"/>
      <c r="C366" s="407"/>
      <c r="D366" s="407"/>
      <c r="E366" s="407"/>
      <c r="F366" s="407"/>
      <c r="G366" s="407"/>
      <c r="H366" s="407"/>
      <c r="I366" s="407"/>
      <c r="J366" s="407"/>
      <c r="K366" s="407"/>
      <c r="L366" s="407"/>
      <c r="M366" s="407"/>
      <c r="N366" s="407"/>
      <c r="O366" s="407"/>
      <c r="P366" s="407"/>
      <c r="Q366" s="407"/>
      <c r="R366" s="407"/>
    </row>
    <row r="367" spans="1:18">
      <c r="A367" s="335"/>
      <c r="B367" s="407"/>
      <c r="C367" s="407"/>
      <c r="D367" s="407"/>
      <c r="E367" s="407"/>
      <c r="F367" s="407"/>
      <c r="G367" s="407"/>
      <c r="H367" s="407"/>
      <c r="I367" s="407"/>
      <c r="J367" s="407"/>
      <c r="K367" s="407"/>
      <c r="L367" s="407"/>
      <c r="M367" s="407"/>
      <c r="N367" s="407"/>
      <c r="O367" s="407"/>
      <c r="P367" s="407"/>
      <c r="Q367" s="407"/>
      <c r="R367" s="407"/>
    </row>
    <row r="368" spans="1:18">
      <c r="A368" s="335"/>
      <c r="B368" s="407"/>
      <c r="C368" s="407"/>
      <c r="D368" s="407"/>
      <c r="E368" s="407"/>
      <c r="F368" s="407"/>
      <c r="G368" s="407"/>
      <c r="H368" s="407"/>
      <c r="I368" s="407"/>
      <c r="J368" s="407"/>
      <c r="K368" s="407"/>
      <c r="L368" s="407"/>
      <c r="M368" s="407"/>
      <c r="N368" s="407"/>
      <c r="O368" s="407"/>
      <c r="P368" s="407"/>
      <c r="Q368" s="407"/>
      <c r="R368" s="407"/>
    </row>
    <row r="369" spans="1:18">
      <c r="A369" s="335"/>
      <c r="B369" s="407"/>
      <c r="C369" s="407"/>
      <c r="D369" s="407"/>
      <c r="E369" s="407"/>
      <c r="F369" s="407"/>
      <c r="G369" s="407"/>
      <c r="H369" s="407"/>
      <c r="I369" s="407"/>
      <c r="J369" s="407"/>
      <c r="K369" s="407"/>
      <c r="L369" s="407"/>
      <c r="M369" s="407"/>
      <c r="N369" s="407"/>
      <c r="O369" s="407"/>
      <c r="P369" s="407"/>
      <c r="Q369" s="407"/>
      <c r="R369" s="407"/>
    </row>
    <row r="370" spans="1:18">
      <c r="A370" s="335"/>
      <c r="B370" s="407"/>
      <c r="C370" s="407"/>
      <c r="D370" s="407"/>
      <c r="E370" s="407"/>
      <c r="F370" s="407"/>
      <c r="G370" s="407"/>
      <c r="H370" s="407"/>
      <c r="I370" s="407"/>
      <c r="J370" s="407"/>
      <c r="K370" s="407"/>
      <c r="L370" s="407"/>
      <c r="M370" s="407"/>
      <c r="N370" s="407"/>
      <c r="O370" s="407"/>
      <c r="P370" s="407"/>
      <c r="Q370" s="407"/>
      <c r="R370" s="407"/>
    </row>
    <row r="371" spans="1:18">
      <c r="A371" s="335"/>
      <c r="B371" s="407"/>
      <c r="C371" s="407"/>
      <c r="D371" s="407"/>
      <c r="E371" s="407"/>
      <c r="F371" s="407"/>
      <c r="G371" s="407"/>
      <c r="H371" s="407"/>
      <c r="I371" s="407"/>
      <c r="J371" s="407"/>
      <c r="K371" s="407"/>
      <c r="L371" s="407"/>
      <c r="M371" s="407"/>
      <c r="N371" s="407"/>
      <c r="O371" s="407"/>
      <c r="P371" s="407"/>
      <c r="Q371" s="407"/>
      <c r="R371" s="407"/>
    </row>
    <row r="372" spans="1:18">
      <c r="A372" s="335"/>
      <c r="B372" s="407"/>
      <c r="C372" s="407"/>
      <c r="D372" s="407"/>
      <c r="E372" s="407"/>
      <c r="F372" s="407"/>
      <c r="G372" s="407"/>
      <c r="H372" s="407"/>
      <c r="I372" s="407"/>
      <c r="J372" s="407"/>
      <c r="K372" s="407"/>
      <c r="L372" s="407"/>
      <c r="M372" s="407"/>
      <c r="N372" s="407"/>
      <c r="O372" s="407"/>
      <c r="P372" s="407"/>
      <c r="Q372" s="407"/>
      <c r="R372" s="407"/>
    </row>
    <row r="373" spans="1:18">
      <c r="A373" s="335"/>
      <c r="B373" s="407"/>
      <c r="C373" s="407"/>
      <c r="D373" s="407"/>
      <c r="E373" s="407"/>
      <c r="F373" s="407"/>
      <c r="G373" s="407"/>
      <c r="H373" s="407"/>
      <c r="I373" s="407"/>
      <c r="J373" s="407"/>
      <c r="K373" s="407"/>
      <c r="L373" s="407"/>
      <c r="M373" s="407"/>
      <c r="N373" s="407"/>
      <c r="O373" s="407"/>
      <c r="P373" s="407"/>
      <c r="Q373" s="407"/>
      <c r="R373" s="407"/>
    </row>
    <row r="374" spans="1:18">
      <c r="A374" s="335"/>
      <c r="B374" s="407"/>
      <c r="C374" s="407"/>
      <c r="D374" s="407"/>
      <c r="E374" s="407"/>
      <c r="F374" s="407"/>
      <c r="G374" s="407"/>
      <c r="H374" s="407"/>
      <c r="I374" s="407"/>
      <c r="J374" s="407"/>
      <c r="K374" s="407"/>
      <c r="L374" s="407"/>
      <c r="M374" s="407"/>
      <c r="N374" s="407"/>
      <c r="O374" s="407"/>
      <c r="P374" s="407"/>
      <c r="Q374" s="407"/>
      <c r="R374" s="407"/>
    </row>
    <row r="375" spans="1:18">
      <c r="A375" s="335"/>
      <c r="B375" s="407"/>
      <c r="C375" s="407"/>
      <c r="D375" s="407"/>
      <c r="E375" s="407"/>
      <c r="F375" s="407"/>
      <c r="G375" s="407"/>
      <c r="H375" s="407"/>
      <c r="I375" s="407"/>
      <c r="J375" s="407"/>
      <c r="K375" s="407"/>
      <c r="L375" s="407"/>
      <c r="M375" s="407"/>
      <c r="N375" s="407"/>
      <c r="O375" s="407"/>
      <c r="P375" s="407"/>
      <c r="Q375" s="407"/>
      <c r="R375" s="407"/>
    </row>
    <row r="376" spans="1:18">
      <c r="A376" s="335"/>
      <c r="B376" s="407"/>
      <c r="C376" s="407"/>
      <c r="D376" s="407"/>
      <c r="E376" s="407"/>
      <c r="F376" s="407"/>
      <c r="G376" s="407"/>
      <c r="H376" s="407"/>
      <c r="I376" s="407"/>
      <c r="J376" s="407"/>
      <c r="K376" s="407"/>
      <c r="L376" s="407"/>
      <c r="M376" s="407"/>
      <c r="N376" s="407"/>
      <c r="O376" s="407"/>
      <c r="P376" s="407"/>
      <c r="Q376" s="407"/>
      <c r="R376" s="407"/>
    </row>
    <row r="377" spans="1:18">
      <c r="A377" s="335"/>
      <c r="B377" s="407"/>
      <c r="C377" s="407"/>
      <c r="D377" s="407"/>
      <c r="E377" s="407"/>
      <c r="F377" s="407"/>
      <c r="G377" s="407"/>
      <c r="H377" s="407"/>
      <c r="I377" s="407"/>
      <c r="J377" s="407"/>
      <c r="K377" s="407"/>
      <c r="L377" s="407"/>
      <c r="M377" s="407"/>
      <c r="N377" s="407"/>
      <c r="O377" s="407"/>
      <c r="P377" s="407"/>
      <c r="Q377" s="407"/>
      <c r="R377" s="407"/>
    </row>
    <row r="378" spans="1:18">
      <c r="A378" s="335"/>
      <c r="B378" s="407"/>
      <c r="C378" s="407"/>
      <c r="D378" s="407"/>
      <c r="E378" s="407"/>
      <c r="F378" s="407"/>
      <c r="G378" s="407"/>
      <c r="H378" s="407"/>
      <c r="I378" s="407"/>
      <c r="J378" s="407"/>
      <c r="K378" s="407"/>
      <c r="L378" s="407"/>
      <c r="M378" s="407"/>
      <c r="N378" s="407"/>
      <c r="O378" s="407"/>
      <c r="P378" s="407"/>
      <c r="Q378" s="407"/>
      <c r="R378" s="407"/>
    </row>
    <row r="379" spans="1:18">
      <c r="A379" s="335"/>
      <c r="B379" s="407"/>
      <c r="C379" s="407"/>
      <c r="D379" s="407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</row>
    <row r="380" spans="1:18">
      <c r="A380" s="335"/>
      <c r="B380" s="407"/>
      <c r="C380" s="407"/>
      <c r="D380" s="407"/>
      <c r="E380" s="407"/>
      <c r="F380" s="407"/>
      <c r="G380" s="407"/>
      <c r="H380" s="407"/>
      <c r="I380" s="407"/>
      <c r="J380" s="407"/>
      <c r="K380" s="407"/>
      <c r="L380" s="407"/>
      <c r="M380" s="407"/>
      <c r="N380" s="407"/>
      <c r="O380" s="407"/>
      <c r="P380" s="407"/>
      <c r="Q380" s="407"/>
      <c r="R380" s="407"/>
    </row>
    <row r="381" spans="1:18">
      <c r="A381" s="335"/>
      <c r="B381" s="407"/>
      <c r="C381" s="407"/>
      <c r="D381" s="407"/>
      <c r="E381" s="407"/>
      <c r="F381" s="407"/>
      <c r="G381" s="407"/>
      <c r="H381" s="407"/>
      <c r="I381" s="407"/>
      <c r="J381" s="407"/>
      <c r="K381" s="407"/>
      <c r="L381" s="407"/>
      <c r="M381" s="407"/>
      <c r="N381" s="407"/>
      <c r="O381" s="407"/>
      <c r="P381" s="407"/>
      <c r="Q381" s="407"/>
      <c r="R381" s="407"/>
    </row>
    <row r="382" spans="1:18">
      <c r="A382" s="335"/>
      <c r="B382" s="407"/>
      <c r="C382" s="407"/>
      <c r="D382" s="407"/>
      <c r="E382" s="407"/>
      <c r="F382" s="407"/>
      <c r="G382" s="407"/>
      <c r="H382" s="407"/>
      <c r="I382" s="407"/>
      <c r="J382" s="407"/>
      <c r="K382" s="407"/>
      <c r="L382" s="407"/>
      <c r="M382" s="407"/>
      <c r="N382" s="407"/>
      <c r="O382" s="407"/>
      <c r="P382" s="407"/>
      <c r="Q382" s="407"/>
      <c r="R382" s="407"/>
    </row>
    <row r="383" spans="1:18">
      <c r="A383" s="335"/>
      <c r="B383" s="407"/>
      <c r="C383" s="407"/>
      <c r="D383" s="407"/>
      <c r="E383" s="407"/>
      <c r="F383" s="407"/>
      <c r="G383" s="407"/>
      <c r="H383" s="407"/>
      <c r="I383" s="407"/>
      <c r="J383" s="407"/>
      <c r="K383" s="407"/>
      <c r="L383" s="407"/>
      <c r="M383" s="407"/>
      <c r="N383" s="407"/>
      <c r="O383" s="407"/>
      <c r="P383" s="407"/>
      <c r="Q383" s="407"/>
      <c r="R383" s="407"/>
    </row>
    <row r="384" spans="1:18">
      <c r="A384" s="335"/>
      <c r="B384" s="407"/>
      <c r="C384" s="407"/>
      <c r="D384" s="407"/>
      <c r="E384" s="407"/>
      <c r="F384" s="407"/>
      <c r="G384" s="407"/>
      <c r="H384" s="407"/>
      <c r="I384" s="407"/>
      <c r="J384" s="407"/>
      <c r="K384" s="407"/>
      <c r="L384" s="407"/>
      <c r="M384" s="407"/>
      <c r="N384" s="407"/>
      <c r="O384" s="407"/>
      <c r="P384" s="407"/>
      <c r="Q384" s="407"/>
      <c r="R384" s="407"/>
    </row>
    <row r="385" spans="1:18">
      <c r="A385" s="335"/>
      <c r="B385" s="407"/>
      <c r="C385" s="407"/>
      <c r="D385" s="407"/>
      <c r="E385" s="407"/>
      <c r="F385" s="407"/>
      <c r="G385" s="407"/>
      <c r="H385" s="407"/>
      <c r="I385" s="407"/>
      <c r="J385" s="407"/>
      <c r="K385" s="407"/>
      <c r="L385" s="407"/>
      <c r="M385" s="407"/>
      <c r="N385" s="407"/>
      <c r="O385" s="407"/>
      <c r="P385" s="407"/>
      <c r="Q385" s="407"/>
      <c r="R385" s="407"/>
    </row>
    <row r="386" spans="1:18">
      <c r="A386" s="335"/>
      <c r="B386" s="407"/>
      <c r="C386" s="407"/>
      <c r="D386" s="407"/>
      <c r="E386" s="407"/>
      <c r="F386" s="407"/>
      <c r="G386" s="407"/>
      <c r="H386" s="407"/>
      <c r="I386" s="407"/>
      <c r="J386" s="407"/>
      <c r="K386" s="407"/>
      <c r="L386" s="407"/>
      <c r="M386" s="407"/>
      <c r="N386" s="407"/>
      <c r="O386" s="407"/>
      <c r="P386" s="407"/>
      <c r="Q386" s="407"/>
      <c r="R386" s="407"/>
    </row>
    <row r="387" spans="1:18">
      <c r="A387" s="335"/>
      <c r="B387" s="407"/>
      <c r="C387" s="407"/>
      <c r="D387" s="407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</row>
    <row r="388" spans="1:18">
      <c r="A388" s="335"/>
      <c r="B388" s="407"/>
      <c r="C388" s="407"/>
      <c r="D388" s="407"/>
      <c r="E388" s="407"/>
      <c r="F388" s="407"/>
      <c r="G388" s="407"/>
      <c r="H388" s="407"/>
      <c r="I388" s="407"/>
      <c r="J388" s="407"/>
      <c r="K388" s="407"/>
      <c r="L388" s="407"/>
      <c r="M388" s="407"/>
      <c r="N388" s="407"/>
      <c r="O388" s="407"/>
      <c r="P388" s="407"/>
      <c r="Q388" s="407"/>
      <c r="R388" s="407"/>
    </row>
    <row r="389" spans="1:18">
      <c r="A389" s="335"/>
      <c r="B389" s="407"/>
      <c r="C389" s="407"/>
      <c r="D389" s="407"/>
      <c r="E389" s="407"/>
      <c r="F389" s="407"/>
      <c r="G389" s="407"/>
      <c r="H389" s="407"/>
      <c r="I389" s="407"/>
      <c r="J389" s="407"/>
      <c r="K389" s="407"/>
      <c r="L389" s="407"/>
      <c r="M389" s="407"/>
      <c r="N389" s="407"/>
      <c r="O389" s="407"/>
      <c r="P389" s="407"/>
      <c r="Q389" s="407"/>
      <c r="R389" s="407"/>
    </row>
    <row r="390" spans="1:18">
      <c r="A390" s="335"/>
      <c r="B390" s="407"/>
      <c r="C390" s="407"/>
      <c r="D390" s="407"/>
      <c r="E390" s="407"/>
      <c r="F390" s="407"/>
      <c r="G390" s="407"/>
      <c r="H390" s="407"/>
      <c r="I390" s="407"/>
      <c r="J390" s="407"/>
      <c r="K390" s="407"/>
      <c r="L390" s="407"/>
      <c r="M390" s="407"/>
      <c r="N390" s="407"/>
      <c r="O390" s="407"/>
      <c r="P390" s="407"/>
      <c r="Q390" s="407"/>
      <c r="R390" s="407"/>
    </row>
    <row r="391" spans="1:18">
      <c r="A391" s="335"/>
      <c r="B391" s="407"/>
      <c r="C391" s="407"/>
      <c r="D391" s="407"/>
      <c r="E391" s="407"/>
      <c r="F391" s="407"/>
      <c r="G391" s="407"/>
      <c r="H391" s="407"/>
      <c r="I391" s="407"/>
      <c r="J391" s="407"/>
      <c r="K391" s="407"/>
      <c r="L391" s="407"/>
      <c r="M391" s="407"/>
      <c r="N391" s="407"/>
      <c r="O391" s="407"/>
      <c r="P391" s="407"/>
      <c r="Q391" s="407"/>
      <c r="R391" s="407"/>
    </row>
    <row r="392" spans="1:18">
      <c r="A392" s="335"/>
      <c r="B392" s="407"/>
      <c r="C392" s="407"/>
      <c r="D392" s="407"/>
      <c r="E392" s="407"/>
      <c r="F392" s="407"/>
      <c r="G392" s="407"/>
      <c r="H392" s="407"/>
      <c r="I392" s="407"/>
      <c r="J392" s="407"/>
      <c r="K392" s="407"/>
      <c r="L392" s="407"/>
      <c r="M392" s="407"/>
      <c r="N392" s="407"/>
      <c r="O392" s="407"/>
      <c r="P392" s="407"/>
      <c r="Q392" s="407"/>
      <c r="R392" s="407"/>
    </row>
    <row r="393" spans="1:18">
      <c r="A393" s="335"/>
      <c r="B393" s="407"/>
      <c r="C393" s="407"/>
      <c r="D393" s="407"/>
      <c r="E393" s="407"/>
      <c r="F393" s="407"/>
      <c r="G393" s="407"/>
      <c r="H393" s="407"/>
      <c r="I393" s="407"/>
      <c r="J393" s="407"/>
      <c r="K393" s="407"/>
      <c r="L393" s="407"/>
      <c r="M393" s="407"/>
      <c r="N393" s="407"/>
      <c r="O393" s="407"/>
      <c r="P393" s="407"/>
      <c r="Q393" s="407"/>
      <c r="R393" s="407"/>
    </row>
    <row r="394" spans="1:18">
      <c r="A394" s="335"/>
      <c r="B394" s="407"/>
      <c r="C394" s="407"/>
      <c r="D394" s="407"/>
      <c r="E394" s="407"/>
      <c r="F394" s="407"/>
      <c r="G394" s="407"/>
      <c r="H394" s="407"/>
      <c r="I394" s="407"/>
      <c r="J394" s="407"/>
      <c r="K394" s="407"/>
      <c r="L394" s="407"/>
      <c r="M394" s="407"/>
      <c r="N394" s="407"/>
      <c r="O394" s="407"/>
      <c r="P394" s="407"/>
      <c r="Q394" s="407"/>
      <c r="R394" s="407"/>
    </row>
    <row r="395" spans="1:18">
      <c r="A395" s="335"/>
      <c r="B395" s="407"/>
      <c r="C395" s="407"/>
      <c r="D395" s="407"/>
      <c r="E395" s="407"/>
      <c r="F395" s="407"/>
      <c r="G395" s="407"/>
      <c r="H395" s="407"/>
      <c r="I395" s="407"/>
      <c r="J395" s="407"/>
      <c r="K395" s="407"/>
      <c r="L395" s="407"/>
      <c r="M395" s="407"/>
      <c r="N395" s="407"/>
      <c r="O395" s="407"/>
      <c r="P395" s="407"/>
      <c r="Q395" s="407"/>
      <c r="R395" s="407"/>
    </row>
    <row r="396" spans="1:18">
      <c r="A396" s="335"/>
      <c r="B396" s="407"/>
      <c r="C396" s="407"/>
      <c r="D396" s="407"/>
      <c r="E396" s="407"/>
      <c r="F396" s="407"/>
      <c r="G396" s="407"/>
      <c r="H396" s="407"/>
      <c r="I396" s="407"/>
      <c r="J396" s="407"/>
      <c r="K396" s="407"/>
      <c r="L396" s="407"/>
      <c r="M396" s="407"/>
      <c r="N396" s="407"/>
      <c r="O396" s="407"/>
      <c r="P396" s="407"/>
      <c r="Q396" s="407"/>
      <c r="R396" s="407"/>
    </row>
    <row r="397" spans="1:18">
      <c r="A397" s="335"/>
      <c r="B397" s="407"/>
      <c r="C397" s="407"/>
      <c r="D397" s="407"/>
      <c r="E397" s="407"/>
      <c r="F397" s="407"/>
      <c r="G397" s="407"/>
      <c r="H397" s="407"/>
      <c r="I397" s="407"/>
      <c r="J397" s="407"/>
      <c r="K397" s="407"/>
      <c r="L397" s="407"/>
      <c r="M397" s="407"/>
      <c r="N397" s="407"/>
      <c r="O397" s="407"/>
      <c r="P397" s="407"/>
      <c r="Q397" s="407"/>
      <c r="R397" s="407"/>
    </row>
    <row r="398" spans="1:18">
      <c r="A398" s="335"/>
      <c r="B398" s="407"/>
      <c r="C398" s="407"/>
      <c r="D398" s="407"/>
      <c r="E398" s="407"/>
      <c r="F398" s="407"/>
      <c r="G398" s="407"/>
      <c r="H398" s="407"/>
      <c r="I398" s="407"/>
      <c r="J398" s="407"/>
      <c r="K398" s="407"/>
      <c r="L398" s="407"/>
      <c r="M398" s="407"/>
      <c r="N398" s="407"/>
      <c r="O398" s="407"/>
      <c r="P398" s="407"/>
      <c r="Q398" s="407"/>
      <c r="R398" s="407"/>
    </row>
    <row r="399" spans="1:18">
      <c r="A399" s="335"/>
      <c r="B399" s="407"/>
      <c r="C399" s="407"/>
      <c r="D399" s="407"/>
      <c r="E399" s="407"/>
      <c r="F399" s="407"/>
      <c r="G399" s="407"/>
      <c r="H399" s="407"/>
      <c r="I399" s="407"/>
      <c r="J399" s="407"/>
      <c r="K399" s="407"/>
      <c r="L399" s="407"/>
      <c r="M399" s="407"/>
      <c r="N399" s="407"/>
      <c r="O399" s="407"/>
      <c r="P399" s="407"/>
      <c r="Q399" s="407"/>
      <c r="R399" s="407"/>
    </row>
    <row r="400" spans="1:18">
      <c r="A400" s="335"/>
      <c r="B400" s="407"/>
      <c r="C400" s="407"/>
      <c r="D400" s="407"/>
      <c r="E400" s="407"/>
      <c r="F400" s="407"/>
      <c r="G400" s="407"/>
      <c r="H400" s="407"/>
      <c r="I400" s="407"/>
      <c r="J400" s="407"/>
      <c r="K400" s="407"/>
      <c r="L400" s="407"/>
      <c r="M400" s="407"/>
      <c r="N400" s="407"/>
      <c r="O400" s="407"/>
      <c r="P400" s="407"/>
      <c r="Q400" s="407"/>
      <c r="R400" s="407"/>
    </row>
    <row r="401" spans="1:18">
      <c r="A401" s="335"/>
      <c r="B401" s="407"/>
      <c r="C401" s="407"/>
      <c r="D401" s="407"/>
      <c r="E401" s="407"/>
      <c r="F401" s="407"/>
      <c r="G401" s="407"/>
      <c r="H401" s="407"/>
      <c r="I401" s="407"/>
      <c r="J401" s="407"/>
      <c r="K401" s="407"/>
      <c r="L401" s="407"/>
      <c r="M401" s="407"/>
      <c r="N401" s="407"/>
      <c r="O401" s="407"/>
      <c r="P401" s="407"/>
      <c r="Q401" s="407"/>
      <c r="R401" s="407"/>
    </row>
    <row r="402" spans="1:18">
      <c r="A402" s="335"/>
      <c r="B402" s="407"/>
      <c r="C402" s="407"/>
      <c r="D402" s="407"/>
      <c r="E402" s="407"/>
      <c r="F402" s="407"/>
      <c r="G402" s="407"/>
      <c r="H402" s="407"/>
      <c r="I402" s="407"/>
      <c r="J402" s="407"/>
      <c r="K402" s="407"/>
      <c r="L402" s="407"/>
      <c r="M402" s="407"/>
      <c r="N402" s="407"/>
      <c r="O402" s="407"/>
      <c r="P402" s="407"/>
      <c r="Q402" s="407"/>
      <c r="R402" s="407"/>
    </row>
    <row r="403" spans="1:18">
      <c r="A403" s="335"/>
      <c r="B403" s="407"/>
      <c r="C403" s="407"/>
      <c r="D403" s="407"/>
      <c r="E403" s="407"/>
      <c r="F403" s="407"/>
      <c r="G403" s="407"/>
      <c r="H403" s="407"/>
      <c r="I403" s="407"/>
      <c r="J403" s="407"/>
      <c r="K403" s="407"/>
      <c r="L403" s="407"/>
      <c r="M403" s="407"/>
      <c r="N403" s="407"/>
      <c r="O403" s="407"/>
      <c r="P403" s="407"/>
      <c r="Q403" s="407"/>
      <c r="R403" s="407"/>
    </row>
    <row r="404" spans="1:18">
      <c r="A404" s="335"/>
      <c r="B404" s="407"/>
      <c r="C404" s="407"/>
      <c r="D404" s="407"/>
      <c r="E404" s="407"/>
      <c r="F404" s="407"/>
      <c r="G404" s="407"/>
      <c r="H404" s="407"/>
      <c r="I404" s="407"/>
      <c r="J404" s="407"/>
      <c r="K404" s="407"/>
      <c r="L404" s="407"/>
      <c r="M404" s="407"/>
      <c r="N404" s="407"/>
      <c r="O404" s="407"/>
      <c r="P404" s="407"/>
      <c r="Q404" s="407"/>
      <c r="R404" s="407"/>
    </row>
    <row r="405" spans="1:18">
      <c r="A405" s="335"/>
      <c r="B405" s="407"/>
      <c r="C405" s="407"/>
      <c r="D405" s="407"/>
      <c r="E405" s="407"/>
      <c r="F405" s="407"/>
      <c r="G405" s="407"/>
      <c r="H405" s="407"/>
      <c r="I405" s="407"/>
      <c r="J405" s="407"/>
      <c r="K405" s="407"/>
      <c r="L405" s="407"/>
      <c r="M405" s="407"/>
      <c r="N405" s="407"/>
      <c r="O405" s="407"/>
      <c r="P405" s="407"/>
      <c r="Q405" s="407"/>
      <c r="R405" s="407"/>
    </row>
    <row r="406" spans="1:18">
      <c r="A406" s="335"/>
      <c r="B406" s="407"/>
      <c r="C406" s="407"/>
      <c r="D406" s="407"/>
      <c r="E406" s="407"/>
      <c r="F406" s="407"/>
      <c r="G406" s="407"/>
      <c r="H406" s="407"/>
      <c r="I406" s="407"/>
      <c r="J406" s="407"/>
      <c r="K406" s="407"/>
      <c r="L406" s="407"/>
      <c r="M406" s="407"/>
      <c r="N406" s="407"/>
      <c r="O406" s="407"/>
      <c r="P406" s="407"/>
      <c r="Q406" s="407"/>
      <c r="R406" s="407"/>
    </row>
    <row r="407" spans="1:18">
      <c r="A407" s="335"/>
      <c r="B407" s="407"/>
      <c r="C407" s="407"/>
      <c r="D407" s="407"/>
      <c r="E407" s="407"/>
      <c r="F407" s="407"/>
      <c r="G407" s="407"/>
      <c r="H407" s="407"/>
      <c r="I407" s="407"/>
      <c r="J407" s="407"/>
      <c r="K407" s="407"/>
      <c r="L407" s="407"/>
      <c r="M407" s="407"/>
      <c r="N407" s="407"/>
      <c r="O407" s="407"/>
      <c r="P407" s="407"/>
      <c r="Q407" s="407"/>
      <c r="R407" s="407"/>
    </row>
    <row r="408" spans="1:18">
      <c r="A408" s="335"/>
      <c r="B408" s="407"/>
      <c r="C408" s="407"/>
      <c r="D408" s="407"/>
      <c r="E408" s="407"/>
      <c r="F408" s="407"/>
      <c r="G408" s="407"/>
      <c r="H408" s="407"/>
      <c r="I408" s="407"/>
      <c r="J408" s="407"/>
      <c r="K408" s="407"/>
      <c r="L408" s="407"/>
      <c r="M408" s="407"/>
      <c r="N408" s="407"/>
      <c r="O408" s="407"/>
      <c r="P408" s="407"/>
      <c r="Q408" s="407"/>
      <c r="R408" s="407"/>
    </row>
    <row r="409" spans="1:18">
      <c r="A409" s="335"/>
      <c r="B409" s="407"/>
      <c r="C409" s="407"/>
      <c r="D409" s="407"/>
      <c r="E409" s="407"/>
      <c r="F409" s="407"/>
      <c r="G409" s="407"/>
      <c r="H409" s="407"/>
      <c r="I409" s="407"/>
      <c r="J409" s="407"/>
      <c r="K409" s="407"/>
      <c r="L409" s="407"/>
      <c r="M409" s="407"/>
      <c r="N409" s="407"/>
      <c r="O409" s="407"/>
      <c r="P409" s="407"/>
      <c r="Q409" s="407"/>
      <c r="R409" s="407"/>
    </row>
    <row r="410" spans="1:18">
      <c r="A410" s="335"/>
      <c r="B410" s="407"/>
      <c r="C410" s="407"/>
      <c r="D410" s="407"/>
      <c r="E410" s="407"/>
      <c r="F410" s="407"/>
      <c r="G410" s="407"/>
      <c r="H410" s="407"/>
      <c r="I410" s="407"/>
      <c r="J410" s="407"/>
      <c r="K410" s="407"/>
      <c r="L410" s="407"/>
      <c r="M410" s="407"/>
      <c r="N410" s="407"/>
      <c r="O410" s="407"/>
      <c r="P410" s="407"/>
      <c r="Q410" s="407"/>
      <c r="R410" s="407"/>
    </row>
    <row r="411" spans="1:18">
      <c r="A411" s="335"/>
      <c r="B411" s="407"/>
      <c r="C411" s="407"/>
      <c r="D411" s="407"/>
      <c r="E411" s="407"/>
      <c r="F411" s="407"/>
      <c r="G411" s="407"/>
      <c r="H411" s="407"/>
      <c r="I411" s="407"/>
      <c r="J411" s="407"/>
      <c r="K411" s="407"/>
      <c r="L411" s="407"/>
      <c r="M411" s="407"/>
      <c r="N411" s="407"/>
      <c r="O411" s="407"/>
      <c r="P411" s="407"/>
      <c r="Q411" s="407"/>
      <c r="R411" s="407"/>
    </row>
    <row r="412" spans="1:18">
      <c r="A412" s="335"/>
      <c r="B412" s="407"/>
      <c r="C412" s="407"/>
      <c r="D412" s="407"/>
      <c r="E412" s="407"/>
      <c r="F412" s="407"/>
      <c r="G412" s="407"/>
      <c r="H412" s="407"/>
      <c r="I412" s="407"/>
      <c r="J412" s="407"/>
      <c r="K412" s="407"/>
      <c r="L412" s="407"/>
      <c r="M412" s="407"/>
      <c r="N412" s="407"/>
      <c r="O412" s="407"/>
      <c r="P412" s="407"/>
      <c r="Q412" s="407"/>
      <c r="R412" s="407"/>
    </row>
    <row r="413" spans="1:18">
      <c r="A413" s="335"/>
      <c r="B413" s="407"/>
      <c r="C413" s="407"/>
      <c r="D413" s="407"/>
      <c r="E413" s="407"/>
      <c r="F413" s="407"/>
      <c r="G413" s="407"/>
      <c r="H413" s="407"/>
      <c r="I413" s="407"/>
      <c r="J413" s="407"/>
      <c r="K413" s="407"/>
      <c r="L413" s="407"/>
      <c r="M413" s="407"/>
      <c r="N413" s="407"/>
      <c r="O413" s="407"/>
      <c r="P413" s="407"/>
      <c r="Q413" s="407"/>
      <c r="R413" s="407"/>
    </row>
    <row r="414" spans="1:18">
      <c r="A414" s="335"/>
      <c r="B414" s="407"/>
      <c r="C414" s="407"/>
      <c r="D414" s="407"/>
      <c r="E414" s="407"/>
      <c r="F414" s="407"/>
      <c r="G414" s="407"/>
      <c r="H414" s="407"/>
      <c r="I414" s="407"/>
      <c r="J414" s="407"/>
      <c r="K414" s="407"/>
      <c r="L414" s="407"/>
      <c r="M414" s="407"/>
      <c r="N414" s="407"/>
      <c r="O414" s="407"/>
      <c r="P414" s="407"/>
      <c r="Q414" s="407"/>
      <c r="R414" s="407"/>
    </row>
    <row r="415" spans="1:18">
      <c r="A415" s="335"/>
      <c r="B415" s="407"/>
      <c r="C415" s="407"/>
      <c r="D415" s="407"/>
      <c r="E415" s="407"/>
      <c r="F415" s="407"/>
      <c r="G415" s="407"/>
      <c r="H415" s="407"/>
      <c r="I415" s="407"/>
      <c r="J415" s="407"/>
      <c r="K415" s="407"/>
      <c r="L415" s="407"/>
      <c r="M415" s="407"/>
      <c r="N415" s="407"/>
      <c r="O415" s="407"/>
      <c r="P415" s="407"/>
      <c r="Q415" s="407"/>
      <c r="R415" s="407"/>
    </row>
    <row r="416" spans="1:18">
      <c r="A416" s="335"/>
      <c r="B416" s="407"/>
      <c r="C416" s="407"/>
      <c r="D416" s="407"/>
      <c r="E416" s="407"/>
      <c r="F416" s="407"/>
      <c r="G416" s="407"/>
      <c r="H416" s="407"/>
      <c r="I416" s="407"/>
      <c r="J416" s="407"/>
      <c r="K416" s="407"/>
      <c r="L416" s="407"/>
      <c r="M416" s="407"/>
      <c r="N416" s="407"/>
      <c r="O416" s="407"/>
      <c r="P416" s="407"/>
      <c r="Q416" s="407"/>
      <c r="R416" s="407"/>
    </row>
    <row r="417" spans="1:18">
      <c r="A417" s="335"/>
      <c r="B417" s="407"/>
      <c r="C417" s="407"/>
      <c r="D417" s="407"/>
      <c r="E417" s="407"/>
      <c r="F417" s="407"/>
      <c r="G417" s="407"/>
      <c r="H417" s="407"/>
      <c r="I417" s="407"/>
      <c r="J417" s="407"/>
      <c r="K417" s="407"/>
      <c r="L417" s="407"/>
      <c r="M417" s="407"/>
      <c r="N417" s="407"/>
      <c r="O417" s="407"/>
      <c r="P417" s="407"/>
      <c r="Q417" s="407"/>
      <c r="R417" s="407"/>
    </row>
    <row r="418" spans="1:18">
      <c r="A418" s="335"/>
      <c r="B418" s="407"/>
      <c r="C418" s="407"/>
      <c r="D418" s="407"/>
      <c r="E418" s="407"/>
      <c r="F418" s="407"/>
      <c r="G418" s="407"/>
      <c r="H418" s="407"/>
      <c r="I418" s="407"/>
      <c r="J418" s="407"/>
      <c r="K418" s="407"/>
      <c r="L418" s="407"/>
      <c r="M418" s="407"/>
      <c r="N418" s="407"/>
      <c r="O418" s="407"/>
      <c r="P418" s="407"/>
      <c r="Q418" s="407"/>
      <c r="R418" s="407"/>
    </row>
    <row r="419" spans="1:18">
      <c r="A419" s="335"/>
      <c r="B419" s="407"/>
      <c r="C419" s="407"/>
      <c r="D419" s="407"/>
      <c r="E419" s="407"/>
      <c r="F419" s="407"/>
      <c r="G419" s="407"/>
      <c r="H419" s="407"/>
      <c r="I419" s="407"/>
      <c r="J419" s="407"/>
      <c r="K419" s="407"/>
      <c r="L419" s="407"/>
      <c r="M419" s="407"/>
      <c r="N419" s="407"/>
      <c r="O419" s="407"/>
      <c r="P419" s="407"/>
      <c r="Q419" s="407"/>
      <c r="R419" s="407"/>
    </row>
    <row r="420" spans="1:18">
      <c r="A420" s="335"/>
      <c r="B420" s="407"/>
      <c r="C420" s="407"/>
      <c r="D420" s="407"/>
      <c r="E420" s="407"/>
      <c r="F420" s="407"/>
      <c r="G420" s="407"/>
      <c r="H420" s="407"/>
      <c r="I420" s="407"/>
      <c r="J420" s="407"/>
      <c r="K420" s="407"/>
      <c r="L420" s="407"/>
      <c r="M420" s="407"/>
      <c r="N420" s="407"/>
      <c r="O420" s="407"/>
      <c r="P420" s="407"/>
      <c r="Q420" s="407"/>
      <c r="R420" s="407"/>
    </row>
    <row r="421" spans="1:18">
      <c r="A421" s="335"/>
      <c r="B421" s="407"/>
      <c r="C421" s="407"/>
      <c r="D421" s="407"/>
      <c r="E421" s="407"/>
      <c r="F421" s="407"/>
      <c r="G421" s="407"/>
      <c r="H421" s="407"/>
      <c r="I421" s="407"/>
      <c r="J421" s="407"/>
      <c r="K421" s="407"/>
      <c r="L421" s="407"/>
      <c r="M421" s="407"/>
      <c r="N421" s="407"/>
      <c r="O421" s="407"/>
      <c r="P421" s="407"/>
      <c r="Q421" s="407"/>
      <c r="R421" s="407"/>
    </row>
    <row r="422" spans="1:18">
      <c r="A422" s="335"/>
      <c r="B422" s="407"/>
      <c r="C422" s="407"/>
      <c r="D422" s="407"/>
      <c r="E422" s="407"/>
      <c r="F422" s="407"/>
      <c r="G422" s="407"/>
      <c r="H422" s="407"/>
      <c r="I422" s="407"/>
      <c r="J422" s="407"/>
      <c r="K422" s="407"/>
      <c r="L422" s="407"/>
      <c r="M422" s="407"/>
      <c r="N422" s="407"/>
      <c r="O422" s="407"/>
      <c r="P422" s="407"/>
      <c r="Q422" s="407"/>
      <c r="R422" s="407"/>
    </row>
    <row r="423" spans="1:18">
      <c r="A423" s="335"/>
      <c r="B423" s="407"/>
      <c r="C423" s="407"/>
      <c r="D423" s="407"/>
      <c r="E423" s="407"/>
      <c r="F423" s="407"/>
      <c r="G423" s="407"/>
      <c r="H423" s="407"/>
      <c r="I423" s="407"/>
      <c r="J423" s="407"/>
      <c r="K423" s="407"/>
      <c r="L423" s="407"/>
      <c r="M423" s="407"/>
      <c r="N423" s="407"/>
      <c r="O423" s="407"/>
      <c r="P423" s="407"/>
      <c r="Q423" s="407"/>
      <c r="R423" s="407"/>
    </row>
    <row r="424" spans="1:18">
      <c r="A424" s="335"/>
      <c r="B424" s="407"/>
      <c r="C424" s="407"/>
      <c r="D424" s="407"/>
      <c r="E424" s="407"/>
      <c r="F424" s="407"/>
      <c r="G424" s="407"/>
      <c r="H424" s="407"/>
      <c r="I424" s="407"/>
      <c r="J424" s="407"/>
      <c r="K424" s="407"/>
      <c r="L424" s="407"/>
      <c r="M424" s="407"/>
      <c r="N424" s="407"/>
      <c r="O424" s="407"/>
      <c r="P424" s="407"/>
      <c r="Q424" s="407"/>
      <c r="R424" s="407"/>
    </row>
    <row r="425" spans="1:18">
      <c r="A425" s="335"/>
      <c r="B425" s="407"/>
      <c r="C425" s="407"/>
      <c r="D425" s="407"/>
      <c r="E425" s="407"/>
      <c r="F425" s="407"/>
      <c r="G425" s="407"/>
      <c r="H425" s="407"/>
      <c r="I425" s="407"/>
      <c r="J425" s="407"/>
      <c r="K425" s="407"/>
      <c r="L425" s="407"/>
      <c r="M425" s="407"/>
      <c r="N425" s="407"/>
      <c r="O425" s="407"/>
      <c r="P425" s="407"/>
      <c r="Q425" s="407"/>
      <c r="R425" s="407"/>
    </row>
    <row r="426" spans="1:18">
      <c r="A426" s="335"/>
      <c r="B426" s="407"/>
      <c r="C426" s="407"/>
      <c r="D426" s="407"/>
      <c r="E426" s="407"/>
      <c r="F426" s="407"/>
      <c r="G426" s="407"/>
      <c r="H426" s="407"/>
      <c r="I426" s="407"/>
      <c r="J426" s="407"/>
      <c r="K426" s="407"/>
      <c r="L426" s="407"/>
      <c r="M426" s="407"/>
      <c r="N426" s="407"/>
      <c r="O426" s="407"/>
      <c r="P426" s="407"/>
      <c r="Q426" s="407"/>
      <c r="R426" s="407"/>
    </row>
    <row r="427" spans="1:18">
      <c r="A427" s="335"/>
      <c r="B427" s="407"/>
      <c r="C427" s="407"/>
      <c r="D427" s="407"/>
      <c r="E427" s="407"/>
      <c r="F427" s="407"/>
      <c r="G427" s="407"/>
      <c r="H427" s="407"/>
      <c r="I427" s="407"/>
      <c r="J427" s="407"/>
      <c r="K427" s="407"/>
      <c r="L427" s="407"/>
      <c r="M427" s="407"/>
      <c r="N427" s="407"/>
      <c r="O427" s="407"/>
      <c r="P427" s="407"/>
      <c r="Q427" s="407"/>
      <c r="R427" s="407"/>
    </row>
    <row r="428" spans="1:18">
      <c r="A428" s="335"/>
      <c r="B428" s="407"/>
      <c r="C428" s="407"/>
      <c r="D428" s="407"/>
      <c r="E428" s="407"/>
      <c r="F428" s="407"/>
      <c r="G428" s="407"/>
      <c r="H428" s="407"/>
      <c r="I428" s="407"/>
      <c r="J428" s="407"/>
      <c r="K428" s="407"/>
      <c r="L428" s="407"/>
      <c r="M428" s="407"/>
      <c r="N428" s="407"/>
      <c r="O428" s="407"/>
      <c r="P428" s="407"/>
      <c r="Q428" s="407"/>
      <c r="R428" s="407"/>
    </row>
    <row r="429" spans="1:18">
      <c r="A429" s="335"/>
      <c r="B429" s="407"/>
      <c r="C429" s="407"/>
      <c r="D429" s="407"/>
      <c r="E429" s="407"/>
      <c r="F429" s="407"/>
      <c r="G429" s="407"/>
      <c r="H429" s="407"/>
      <c r="I429" s="407"/>
      <c r="J429" s="407"/>
      <c r="K429" s="407"/>
      <c r="L429" s="407"/>
      <c r="M429" s="407"/>
      <c r="N429" s="407"/>
      <c r="O429" s="407"/>
      <c r="P429" s="407"/>
      <c r="Q429" s="407"/>
      <c r="R429" s="407"/>
    </row>
    <row r="430" spans="1:18">
      <c r="A430" s="335"/>
      <c r="B430" s="407"/>
      <c r="C430" s="407"/>
      <c r="D430" s="407"/>
      <c r="E430" s="407"/>
      <c r="F430" s="407"/>
      <c r="G430" s="407"/>
      <c r="H430" s="407"/>
      <c r="I430" s="407"/>
      <c r="J430" s="407"/>
      <c r="K430" s="407"/>
      <c r="L430" s="407"/>
      <c r="M430" s="407"/>
      <c r="N430" s="407"/>
      <c r="O430" s="407"/>
      <c r="P430" s="407"/>
      <c r="Q430" s="407"/>
      <c r="R430" s="407"/>
    </row>
    <row r="431" spans="1:18">
      <c r="A431" s="335"/>
      <c r="B431" s="407"/>
      <c r="C431" s="407"/>
      <c r="D431" s="407"/>
      <c r="E431" s="407"/>
      <c r="F431" s="407"/>
      <c r="G431" s="407"/>
      <c r="H431" s="407"/>
      <c r="I431" s="407"/>
      <c r="J431" s="407"/>
      <c r="K431" s="407"/>
      <c r="L431" s="407"/>
      <c r="M431" s="407"/>
      <c r="N431" s="407"/>
      <c r="O431" s="407"/>
      <c r="P431" s="407"/>
      <c r="Q431" s="407"/>
      <c r="R431" s="407"/>
    </row>
    <row r="432" spans="1:18">
      <c r="A432" s="335"/>
      <c r="B432" s="407"/>
      <c r="C432" s="407"/>
      <c r="D432" s="407"/>
      <c r="E432" s="407"/>
      <c r="F432" s="407"/>
      <c r="G432" s="407"/>
      <c r="H432" s="407"/>
      <c r="I432" s="407"/>
      <c r="J432" s="407"/>
      <c r="K432" s="407"/>
      <c r="L432" s="407"/>
      <c r="M432" s="407"/>
      <c r="N432" s="407"/>
      <c r="O432" s="407"/>
      <c r="P432" s="407"/>
      <c r="Q432" s="407"/>
      <c r="R432" s="407"/>
    </row>
    <row r="433" spans="1:18">
      <c r="A433" s="335"/>
      <c r="B433" s="407"/>
      <c r="C433" s="407"/>
      <c r="D433" s="407"/>
      <c r="E433" s="407"/>
      <c r="F433" s="407"/>
      <c r="G433" s="407"/>
      <c r="H433" s="407"/>
      <c r="I433" s="407"/>
      <c r="J433" s="407"/>
      <c r="K433" s="407"/>
      <c r="L433" s="407"/>
      <c r="M433" s="407"/>
      <c r="N433" s="407"/>
      <c r="O433" s="407"/>
      <c r="P433" s="407"/>
      <c r="Q433" s="407"/>
      <c r="R433" s="407"/>
    </row>
    <row r="434" spans="1:18">
      <c r="A434" s="335"/>
      <c r="B434" s="407"/>
      <c r="C434" s="407"/>
      <c r="D434" s="407"/>
      <c r="E434" s="407"/>
      <c r="F434" s="407"/>
      <c r="G434" s="407"/>
      <c r="H434" s="407"/>
      <c r="I434" s="407"/>
      <c r="J434" s="407"/>
      <c r="K434" s="407"/>
      <c r="L434" s="407"/>
      <c r="M434" s="407"/>
      <c r="N434" s="407"/>
      <c r="O434" s="407"/>
      <c r="P434" s="407"/>
      <c r="Q434" s="407"/>
      <c r="R434" s="407"/>
    </row>
    <row r="435" spans="1:18">
      <c r="A435" s="335"/>
      <c r="B435" s="407"/>
      <c r="C435" s="407"/>
      <c r="D435" s="407"/>
      <c r="E435" s="407"/>
      <c r="F435" s="407"/>
      <c r="G435" s="407"/>
      <c r="H435" s="407"/>
      <c r="I435" s="407"/>
      <c r="J435" s="407"/>
      <c r="K435" s="407"/>
      <c r="L435" s="407"/>
      <c r="M435" s="407"/>
      <c r="N435" s="407"/>
      <c r="O435" s="407"/>
      <c r="P435" s="407"/>
      <c r="Q435" s="407"/>
      <c r="R435" s="407"/>
    </row>
    <row r="436" spans="1:18">
      <c r="A436" s="335"/>
      <c r="B436" s="407"/>
      <c r="C436" s="407"/>
      <c r="D436" s="407"/>
      <c r="E436" s="407"/>
      <c r="F436" s="407"/>
      <c r="G436" s="407"/>
      <c r="H436" s="407"/>
      <c r="I436" s="407"/>
      <c r="J436" s="407"/>
      <c r="K436" s="407"/>
      <c r="L436" s="407"/>
      <c r="M436" s="407"/>
      <c r="N436" s="407"/>
      <c r="O436" s="407"/>
      <c r="P436" s="407"/>
      <c r="Q436" s="407"/>
      <c r="R436" s="407"/>
    </row>
    <row r="437" spans="1:18">
      <c r="A437" s="335"/>
      <c r="B437" s="407"/>
      <c r="C437" s="407"/>
      <c r="D437" s="407"/>
      <c r="E437" s="407"/>
      <c r="F437" s="407"/>
      <c r="G437" s="407"/>
      <c r="H437" s="407"/>
      <c r="I437" s="407"/>
      <c r="J437" s="407"/>
      <c r="K437" s="407"/>
      <c r="L437" s="407"/>
      <c r="M437" s="407"/>
      <c r="N437" s="407"/>
      <c r="O437" s="407"/>
      <c r="P437" s="407"/>
      <c r="Q437" s="407"/>
      <c r="R437" s="407"/>
    </row>
    <row r="438" spans="1:18">
      <c r="A438" s="335"/>
      <c r="B438" s="407"/>
      <c r="C438" s="407"/>
      <c r="D438" s="407"/>
      <c r="E438" s="407"/>
      <c r="F438" s="407"/>
      <c r="G438" s="407"/>
      <c r="H438" s="407"/>
      <c r="I438" s="407"/>
      <c r="J438" s="407"/>
      <c r="K438" s="407"/>
      <c r="L438" s="407"/>
      <c r="M438" s="407"/>
      <c r="N438" s="407"/>
      <c r="O438" s="407"/>
      <c r="P438" s="407"/>
      <c r="Q438" s="407"/>
      <c r="R438" s="407"/>
    </row>
    <row r="439" spans="1:18">
      <c r="A439" s="335"/>
      <c r="B439" s="407"/>
      <c r="C439" s="407"/>
      <c r="D439" s="407"/>
      <c r="E439" s="407"/>
      <c r="F439" s="407"/>
      <c r="G439" s="407"/>
      <c r="H439" s="407"/>
      <c r="I439" s="407"/>
      <c r="J439" s="407"/>
      <c r="K439" s="407"/>
      <c r="L439" s="407"/>
      <c r="M439" s="407"/>
      <c r="N439" s="407"/>
      <c r="O439" s="407"/>
      <c r="P439" s="407"/>
      <c r="Q439" s="407"/>
      <c r="R439" s="407"/>
    </row>
    <row r="440" spans="1:18">
      <c r="A440" s="335"/>
      <c r="B440" s="407"/>
      <c r="C440" s="407"/>
      <c r="D440" s="407"/>
      <c r="E440" s="407"/>
      <c r="F440" s="407"/>
      <c r="G440" s="407"/>
      <c r="H440" s="407"/>
      <c r="I440" s="407"/>
      <c r="J440" s="407"/>
      <c r="K440" s="407"/>
      <c r="L440" s="407"/>
      <c r="M440" s="407"/>
      <c r="N440" s="407"/>
      <c r="O440" s="407"/>
      <c r="P440" s="407"/>
      <c r="Q440" s="407"/>
      <c r="R440" s="407"/>
    </row>
    <row r="441" spans="1:18">
      <c r="A441" s="335"/>
      <c r="B441" s="407"/>
      <c r="C441" s="407"/>
      <c r="D441" s="407"/>
      <c r="E441" s="407"/>
      <c r="F441" s="407"/>
      <c r="G441" s="407"/>
      <c r="H441" s="407"/>
      <c r="I441" s="407"/>
      <c r="J441" s="407"/>
      <c r="K441" s="407"/>
      <c r="L441" s="407"/>
      <c r="M441" s="407"/>
      <c r="N441" s="407"/>
      <c r="O441" s="407"/>
      <c r="P441" s="407"/>
      <c r="Q441" s="407"/>
      <c r="R441" s="407"/>
    </row>
    <row r="442" spans="1:18">
      <c r="A442" s="335"/>
      <c r="B442" s="407"/>
      <c r="C442" s="407"/>
      <c r="D442" s="407"/>
      <c r="E442" s="407"/>
      <c r="F442" s="407"/>
      <c r="G442" s="407"/>
      <c r="H442" s="407"/>
      <c r="I442" s="407"/>
      <c r="J442" s="407"/>
      <c r="K442" s="407"/>
      <c r="L442" s="407"/>
      <c r="M442" s="407"/>
      <c r="N442" s="407"/>
      <c r="O442" s="407"/>
      <c r="P442" s="407"/>
      <c r="Q442" s="407"/>
      <c r="R442" s="407"/>
    </row>
    <row r="443" spans="1:18">
      <c r="A443" s="335"/>
      <c r="B443" s="407"/>
      <c r="C443" s="407"/>
      <c r="D443" s="407"/>
      <c r="E443" s="407"/>
      <c r="F443" s="407"/>
      <c r="G443" s="407"/>
      <c r="H443" s="407"/>
      <c r="I443" s="407"/>
      <c r="J443" s="407"/>
      <c r="K443" s="407"/>
      <c r="L443" s="407"/>
      <c r="M443" s="407"/>
      <c r="N443" s="407"/>
      <c r="O443" s="407"/>
      <c r="P443" s="407"/>
      <c r="Q443" s="407"/>
      <c r="R443" s="407"/>
    </row>
    <row r="444" spans="1:18">
      <c r="A444" s="335"/>
      <c r="B444" s="407"/>
      <c r="C444" s="407"/>
      <c r="D444" s="407"/>
      <c r="E444" s="407"/>
      <c r="F444" s="407"/>
      <c r="G444" s="407"/>
      <c r="H444" s="407"/>
      <c r="I444" s="407"/>
      <c r="J444" s="407"/>
      <c r="K444" s="407"/>
      <c r="L444" s="407"/>
      <c r="M444" s="407"/>
      <c r="N444" s="407"/>
      <c r="O444" s="407"/>
      <c r="P444" s="407"/>
      <c r="Q444" s="407"/>
      <c r="R444" s="407"/>
    </row>
    <row r="445" spans="1:18">
      <c r="A445" s="335"/>
      <c r="B445" s="407"/>
      <c r="C445" s="407"/>
      <c r="D445" s="407"/>
      <c r="E445" s="407"/>
      <c r="F445" s="407"/>
      <c r="G445" s="407"/>
      <c r="H445" s="407"/>
      <c r="I445" s="407"/>
      <c r="J445" s="407"/>
      <c r="K445" s="407"/>
      <c r="L445" s="407"/>
      <c r="M445" s="407"/>
      <c r="N445" s="407"/>
      <c r="O445" s="407"/>
      <c r="P445" s="407"/>
      <c r="Q445" s="407"/>
      <c r="R445" s="407"/>
    </row>
    <row r="446" spans="1:18">
      <c r="A446" s="335"/>
      <c r="B446" s="407"/>
      <c r="C446" s="407"/>
      <c r="D446" s="407"/>
      <c r="E446" s="407"/>
      <c r="F446" s="407"/>
      <c r="G446" s="407"/>
      <c r="H446" s="407"/>
      <c r="I446" s="407"/>
      <c r="J446" s="407"/>
      <c r="K446" s="407"/>
      <c r="L446" s="407"/>
      <c r="M446" s="407"/>
      <c r="N446" s="407"/>
      <c r="O446" s="407"/>
      <c r="P446" s="407"/>
      <c r="Q446" s="407"/>
      <c r="R446" s="407"/>
    </row>
    <row r="447" spans="1:18">
      <c r="A447" s="335"/>
      <c r="B447" s="407"/>
      <c r="C447" s="407"/>
      <c r="D447" s="407"/>
      <c r="E447" s="407"/>
      <c r="F447" s="407"/>
      <c r="G447" s="407"/>
      <c r="H447" s="407"/>
      <c r="I447" s="407"/>
      <c r="J447" s="407"/>
      <c r="K447" s="407"/>
      <c r="L447" s="407"/>
      <c r="M447" s="407"/>
      <c r="N447" s="407"/>
      <c r="O447" s="407"/>
      <c r="P447" s="407"/>
      <c r="Q447" s="407"/>
      <c r="R447" s="407"/>
    </row>
    <row r="448" spans="1:18">
      <c r="A448" s="335"/>
      <c r="B448" s="407"/>
      <c r="C448" s="407"/>
      <c r="D448" s="407"/>
      <c r="E448" s="407"/>
      <c r="F448" s="407"/>
      <c r="G448" s="407"/>
      <c r="H448" s="407"/>
      <c r="I448" s="407"/>
      <c r="J448" s="407"/>
      <c r="K448" s="407"/>
      <c r="L448" s="407"/>
      <c r="M448" s="407"/>
      <c r="N448" s="407"/>
      <c r="O448" s="407"/>
      <c r="P448" s="407"/>
      <c r="Q448" s="407"/>
      <c r="R448" s="407"/>
    </row>
    <row r="449" spans="1:18">
      <c r="A449" s="335"/>
      <c r="B449" s="407"/>
      <c r="C449" s="407"/>
      <c r="D449" s="407"/>
      <c r="E449" s="407"/>
      <c r="F449" s="407"/>
      <c r="G449" s="407"/>
      <c r="H449" s="407"/>
      <c r="I449" s="407"/>
      <c r="J449" s="407"/>
      <c r="K449" s="407"/>
      <c r="L449" s="407"/>
      <c r="M449" s="407"/>
      <c r="N449" s="407"/>
      <c r="O449" s="407"/>
      <c r="P449" s="407"/>
      <c r="Q449" s="407"/>
      <c r="R449" s="407"/>
    </row>
    <row r="450" spans="1:18">
      <c r="A450" s="335"/>
      <c r="B450" s="407"/>
      <c r="C450" s="407"/>
      <c r="D450" s="407"/>
      <c r="E450" s="407"/>
      <c r="F450" s="407"/>
      <c r="G450" s="407"/>
      <c r="H450" s="407"/>
      <c r="I450" s="407"/>
      <c r="J450" s="407"/>
      <c r="K450" s="407"/>
      <c r="L450" s="407"/>
      <c r="M450" s="407"/>
      <c r="N450" s="407"/>
      <c r="O450" s="407"/>
      <c r="P450" s="407"/>
      <c r="Q450" s="407"/>
      <c r="R450" s="407"/>
    </row>
    <row r="451" spans="1:18">
      <c r="A451" s="335"/>
      <c r="B451" s="407"/>
      <c r="C451" s="407"/>
      <c r="D451" s="407"/>
      <c r="E451" s="407"/>
      <c r="F451" s="407"/>
      <c r="G451" s="407"/>
      <c r="H451" s="407"/>
      <c r="I451" s="407"/>
      <c r="J451" s="407"/>
      <c r="K451" s="407"/>
      <c r="L451" s="407"/>
      <c r="M451" s="407"/>
      <c r="N451" s="407"/>
      <c r="O451" s="407"/>
      <c r="P451" s="407"/>
      <c r="Q451" s="407"/>
      <c r="R451" s="407"/>
    </row>
    <row r="452" spans="1:18">
      <c r="A452" s="335"/>
      <c r="B452" s="407"/>
      <c r="C452" s="407"/>
      <c r="D452" s="407"/>
      <c r="E452" s="407"/>
      <c r="F452" s="407"/>
      <c r="G452" s="407"/>
      <c r="H452" s="407"/>
      <c r="I452" s="407"/>
      <c r="J452" s="407"/>
      <c r="K452" s="407"/>
      <c r="L452" s="407"/>
      <c r="M452" s="407"/>
      <c r="N452" s="407"/>
      <c r="O452" s="407"/>
      <c r="P452" s="407"/>
      <c r="Q452" s="407"/>
      <c r="R452" s="407"/>
    </row>
    <row r="453" spans="1:18">
      <c r="A453" s="335"/>
      <c r="B453" s="407"/>
      <c r="C453" s="407"/>
      <c r="D453" s="407"/>
      <c r="E453" s="407"/>
      <c r="F453" s="407"/>
      <c r="G453" s="407"/>
      <c r="H453" s="407"/>
      <c r="I453" s="407"/>
      <c r="J453" s="407"/>
      <c r="K453" s="407"/>
      <c r="L453" s="407"/>
      <c r="M453" s="407"/>
      <c r="N453" s="407"/>
      <c r="O453" s="407"/>
      <c r="P453" s="407"/>
      <c r="Q453" s="407"/>
      <c r="R453" s="407"/>
    </row>
    <row r="454" spans="1:18">
      <c r="A454" s="335"/>
      <c r="B454" s="407"/>
      <c r="C454" s="407"/>
      <c r="D454" s="407"/>
      <c r="E454" s="407"/>
      <c r="F454" s="407"/>
      <c r="G454" s="407"/>
      <c r="H454" s="407"/>
      <c r="I454" s="407"/>
      <c r="J454" s="407"/>
      <c r="K454" s="407"/>
      <c r="L454" s="407"/>
      <c r="M454" s="407"/>
      <c r="N454" s="407"/>
      <c r="O454" s="407"/>
      <c r="P454" s="407"/>
      <c r="Q454" s="407"/>
      <c r="R454" s="407"/>
    </row>
    <row r="455" spans="1:18">
      <c r="A455" s="335"/>
      <c r="B455" s="407"/>
      <c r="C455" s="407"/>
      <c r="D455" s="407"/>
      <c r="E455" s="407"/>
      <c r="F455" s="407"/>
      <c r="G455" s="407"/>
      <c r="H455" s="407"/>
      <c r="I455" s="407"/>
      <c r="J455" s="407"/>
      <c r="K455" s="407"/>
      <c r="L455" s="407"/>
      <c r="M455" s="407"/>
      <c r="N455" s="407"/>
      <c r="O455" s="407"/>
      <c r="P455" s="407"/>
      <c r="Q455" s="407"/>
      <c r="R455" s="407"/>
    </row>
    <row r="456" spans="1:18">
      <c r="A456" s="335"/>
      <c r="B456" s="407"/>
      <c r="C456" s="407"/>
      <c r="D456" s="407"/>
      <c r="E456" s="407"/>
      <c r="F456" s="407"/>
      <c r="G456" s="407"/>
      <c r="H456" s="407"/>
      <c r="I456" s="407"/>
      <c r="J456" s="407"/>
      <c r="K456" s="407"/>
      <c r="L456" s="407"/>
      <c r="M456" s="407"/>
      <c r="N456" s="407"/>
      <c r="O456" s="407"/>
      <c r="P456" s="407"/>
      <c r="Q456" s="407"/>
      <c r="R456" s="407"/>
    </row>
    <row r="457" spans="1:18">
      <c r="A457" s="335"/>
      <c r="B457" s="407"/>
      <c r="C457" s="407"/>
      <c r="D457" s="407"/>
      <c r="E457" s="407"/>
      <c r="F457" s="407"/>
      <c r="G457" s="407"/>
      <c r="H457" s="407"/>
      <c r="I457" s="407"/>
      <c r="J457" s="407"/>
      <c r="K457" s="407"/>
      <c r="L457" s="407"/>
      <c r="M457" s="407"/>
      <c r="N457" s="407"/>
      <c r="O457" s="407"/>
      <c r="P457" s="407"/>
      <c r="Q457" s="407"/>
      <c r="R457" s="407"/>
    </row>
    <row r="458" spans="1:18">
      <c r="A458" s="335"/>
      <c r="B458" s="407"/>
      <c r="C458" s="407"/>
      <c r="D458" s="407"/>
      <c r="E458" s="407"/>
      <c r="F458" s="407"/>
      <c r="G458" s="407"/>
      <c r="H458" s="407"/>
      <c r="I458" s="407"/>
      <c r="J458" s="407"/>
      <c r="K458" s="407"/>
      <c r="L458" s="407"/>
      <c r="M458" s="407"/>
      <c r="N458" s="407"/>
      <c r="O458" s="407"/>
      <c r="P458" s="407"/>
      <c r="Q458" s="407"/>
      <c r="R458" s="407"/>
    </row>
    <row r="459" spans="1:18">
      <c r="A459" s="335"/>
      <c r="B459" s="407"/>
      <c r="C459" s="407"/>
      <c r="D459" s="407"/>
      <c r="E459" s="407"/>
      <c r="F459" s="407"/>
      <c r="G459" s="407"/>
      <c r="H459" s="407"/>
      <c r="I459" s="407"/>
      <c r="J459" s="407"/>
      <c r="K459" s="407"/>
      <c r="L459" s="407"/>
      <c r="M459" s="407"/>
      <c r="N459" s="407"/>
      <c r="O459" s="407"/>
      <c r="P459" s="407"/>
      <c r="Q459" s="407"/>
      <c r="R459" s="407"/>
    </row>
    <row r="460" spans="1:18">
      <c r="A460" s="335"/>
      <c r="B460" s="407"/>
      <c r="C460" s="407"/>
      <c r="D460" s="407"/>
      <c r="E460" s="407"/>
      <c r="F460" s="407"/>
      <c r="G460" s="407"/>
      <c r="H460" s="407"/>
      <c r="I460" s="407"/>
      <c r="J460" s="407"/>
      <c r="K460" s="407"/>
      <c r="L460" s="407"/>
      <c r="M460" s="407"/>
      <c r="N460" s="407"/>
      <c r="O460" s="407"/>
      <c r="P460" s="407"/>
      <c r="Q460" s="407"/>
      <c r="R460" s="407"/>
    </row>
    <row r="461" spans="1:18">
      <c r="A461" s="335"/>
      <c r="B461" s="407"/>
      <c r="C461" s="407"/>
      <c r="D461" s="407"/>
      <c r="E461" s="407"/>
      <c r="F461" s="407"/>
      <c r="G461" s="407"/>
      <c r="H461" s="407"/>
      <c r="I461" s="407"/>
      <c r="J461" s="407"/>
      <c r="K461" s="407"/>
      <c r="L461" s="407"/>
      <c r="M461" s="407"/>
      <c r="N461" s="407"/>
      <c r="O461" s="407"/>
      <c r="P461" s="407"/>
      <c r="Q461" s="407"/>
      <c r="R461" s="407"/>
    </row>
    <row r="462" spans="1:18">
      <c r="A462" s="335"/>
      <c r="B462" s="407"/>
      <c r="C462" s="407"/>
      <c r="D462" s="407"/>
      <c r="E462" s="407"/>
      <c r="F462" s="407"/>
      <c r="G462" s="407"/>
      <c r="H462" s="407"/>
      <c r="I462" s="407"/>
      <c r="J462" s="407"/>
      <c r="K462" s="407"/>
      <c r="L462" s="407"/>
      <c r="M462" s="407"/>
      <c r="N462" s="407"/>
      <c r="O462" s="407"/>
      <c r="P462" s="407"/>
      <c r="Q462" s="407"/>
      <c r="R462" s="407"/>
    </row>
    <row r="463" spans="1:18">
      <c r="A463" s="335"/>
      <c r="B463" s="407"/>
      <c r="C463" s="407"/>
      <c r="D463" s="407"/>
      <c r="E463" s="407"/>
      <c r="F463" s="407"/>
      <c r="G463" s="407"/>
      <c r="H463" s="407"/>
      <c r="I463" s="407"/>
      <c r="J463" s="407"/>
      <c r="K463" s="407"/>
      <c r="L463" s="407"/>
      <c r="M463" s="407"/>
      <c r="N463" s="407"/>
      <c r="O463" s="407"/>
      <c r="P463" s="407"/>
      <c r="Q463" s="407"/>
      <c r="R463" s="407"/>
    </row>
    <row r="464" spans="1:18">
      <c r="A464" s="335"/>
      <c r="B464" s="407"/>
      <c r="C464" s="407"/>
      <c r="D464" s="407"/>
      <c r="E464" s="407"/>
      <c r="F464" s="407"/>
      <c r="G464" s="407"/>
      <c r="H464" s="407"/>
      <c r="I464" s="407"/>
      <c r="J464" s="407"/>
      <c r="K464" s="407"/>
      <c r="L464" s="407"/>
      <c r="M464" s="407"/>
      <c r="N464" s="407"/>
      <c r="O464" s="407"/>
      <c r="P464" s="407"/>
      <c r="Q464" s="407"/>
      <c r="R464" s="407"/>
    </row>
    <row r="465" spans="1:18">
      <c r="A465" s="335"/>
      <c r="B465" s="407"/>
      <c r="C465" s="407"/>
      <c r="D465" s="407"/>
      <c r="E465" s="407"/>
      <c r="F465" s="407"/>
      <c r="G465" s="407"/>
      <c r="H465" s="407"/>
      <c r="I465" s="407"/>
      <c r="J465" s="407"/>
      <c r="K465" s="407"/>
      <c r="L465" s="407"/>
      <c r="M465" s="407"/>
      <c r="N465" s="407"/>
      <c r="O465" s="407"/>
      <c r="P465" s="407"/>
      <c r="Q465" s="407"/>
      <c r="R465" s="407"/>
    </row>
    <row r="466" spans="1:18">
      <c r="A466" s="335"/>
      <c r="B466" s="407"/>
      <c r="C466" s="407"/>
      <c r="D466" s="407"/>
      <c r="E466" s="407"/>
      <c r="F466" s="407"/>
      <c r="G466" s="407"/>
      <c r="H466" s="407"/>
      <c r="I466" s="407"/>
      <c r="J466" s="407"/>
      <c r="K466" s="407"/>
      <c r="L466" s="407"/>
      <c r="M466" s="407"/>
      <c r="N466" s="407"/>
      <c r="O466" s="407"/>
      <c r="P466" s="407"/>
      <c r="Q466" s="407"/>
      <c r="R466" s="407"/>
    </row>
    <row r="467" spans="1:18">
      <c r="A467" s="335"/>
      <c r="B467" s="407"/>
      <c r="C467" s="407"/>
      <c r="D467" s="407"/>
      <c r="E467" s="407"/>
      <c r="F467" s="407"/>
      <c r="G467" s="407"/>
      <c r="H467" s="407"/>
      <c r="I467" s="407"/>
      <c r="J467" s="407"/>
      <c r="K467" s="407"/>
      <c r="L467" s="407"/>
      <c r="M467" s="407"/>
      <c r="N467" s="407"/>
      <c r="O467" s="407"/>
      <c r="P467" s="407"/>
      <c r="Q467" s="407"/>
      <c r="R467" s="407"/>
    </row>
    <row r="468" spans="1:18">
      <c r="A468" s="335"/>
      <c r="B468" s="407"/>
      <c r="C468" s="407"/>
      <c r="D468" s="407"/>
      <c r="E468" s="407"/>
      <c r="F468" s="407"/>
      <c r="G468" s="407"/>
      <c r="H468" s="407"/>
      <c r="I468" s="407"/>
      <c r="J468" s="407"/>
      <c r="K468" s="407"/>
      <c r="L468" s="407"/>
      <c r="M468" s="407"/>
      <c r="N468" s="407"/>
      <c r="O468" s="407"/>
      <c r="P468" s="407"/>
      <c r="Q468" s="407"/>
      <c r="R468" s="407"/>
    </row>
    <row r="469" spans="1:18">
      <c r="A469" s="335"/>
      <c r="B469" s="407"/>
      <c r="C469" s="407"/>
      <c r="D469" s="407"/>
      <c r="E469" s="407"/>
      <c r="F469" s="407"/>
      <c r="G469" s="407"/>
      <c r="H469" s="407"/>
      <c r="I469" s="407"/>
      <c r="J469" s="407"/>
      <c r="K469" s="407"/>
      <c r="L469" s="407"/>
      <c r="M469" s="407"/>
      <c r="N469" s="407"/>
      <c r="O469" s="407"/>
      <c r="P469" s="407"/>
      <c r="Q469" s="407"/>
      <c r="R469" s="407"/>
    </row>
    <row r="470" spans="1:18">
      <c r="A470" s="335"/>
      <c r="B470" s="407"/>
      <c r="C470" s="407"/>
      <c r="D470" s="407"/>
      <c r="E470" s="407"/>
      <c r="F470" s="407"/>
      <c r="G470" s="407"/>
      <c r="H470" s="407"/>
      <c r="I470" s="407"/>
      <c r="J470" s="407"/>
      <c r="K470" s="407"/>
      <c r="L470" s="407"/>
      <c r="M470" s="407"/>
      <c r="N470" s="407"/>
      <c r="O470" s="407"/>
      <c r="P470" s="407"/>
      <c r="Q470" s="407"/>
      <c r="R470" s="407"/>
    </row>
    <row r="471" spans="1:18">
      <c r="A471" s="335"/>
      <c r="B471" s="407"/>
      <c r="C471" s="407"/>
      <c r="D471" s="407"/>
      <c r="E471" s="407"/>
      <c r="F471" s="407"/>
      <c r="G471" s="407"/>
      <c r="H471" s="407"/>
      <c r="I471" s="407"/>
      <c r="J471" s="407"/>
      <c r="K471" s="407"/>
      <c r="L471" s="407"/>
      <c r="M471" s="407"/>
      <c r="N471" s="407"/>
      <c r="O471" s="407"/>
      <c r="P471" s="407"/>
      <c r="Q471" s="407"/>
      <c r="R471" s="407"/>
    </row>
    <row r="472" spans="1:18">
      <c r="A472" s="335"/>
      <c r="B472" s="407"/>
      <c r="C472" s="407"/>
      <c r="D472" s="407"/>
      <c r="E472" s="407"/>
      <c r="F472" s="407"/>
      <c r="G472" s="407"/>
      <c r="H472" s="407"/>
      <c r="I472" s="407"/>
      <c r="J472" s="407"/>
      <c r="K472" s="407"/>
      <c r="L472" s="407"/>
      <c r="M472" s="407"/>
      <c r="N472" s="407"/>
      <c r="O472" s="407"/>
      <c r="P472" s="407"/>
      <c r="Q472" s="407"/>
      <c r="R472" s="407"/>
    </row>
    <row r="473" spans="1:18">
      <c r="A473" s="335"/>
      <c r="B473" s="407"/>
      <c r="C473" s="407"/>
      <c r="D473" s="407"/>
      <c r="E473" s="407"/>
      <c r="F473" s="407"/>
      <c r="G473" s="407"/>
      <c r="H473" s="407"/>
      <c r="I473" s="407"/>
      <c r="J473" s="407"/>
      <c r="K473" s="407"/>
      <c r="L473" s="407"/>
      <c r="M473" s="407"/>
      <c r="N473" s="407"/>
      <c r="O473" s="407"/>
      <c r="P473" s="407"/>
      <c r="Q473" s="407"/>
      <c r="R473" s="407"/>
    </row>
    <row r="474" spans="1:18">
      <c r="A474" s="335"/>
      <c r="B474" s="407"/>
      <c r="C474" s="407"/>
      <c r="D474" s="407"/>
      <c r="E474" s="407"/>
      <c r="F474" s="407"/>
      <c r="G474" s="407"/>
      <c r="H474" s="407"/>
      <c r="I474" s="407"/>
      <c r="J474" s="407"/>
      <c r="K474" s="407"/>
      <c r="L474" s="407"/>
      <c r="M474" s="407"/>
      <c r="N474" s="407"/>
      <c r="O474" s="407"/>
      <c r="P474" s="407"/>
      <c r="Q474" s="407"/>
      <c r="R474" s="407"/>
    </row>
    <row r="475" spans="1:18">
      <c r="A475" s="335"/>
      <c r="B475" s="407"/>
      <c r="C475" s="407"/>
      <c r="D475" s="407"/>
      <c r="E475" s="407"/>
      <c r="F475" s="407"/>
      <c r="G475" s="407"/>
      <c r="H475" s="407"/>
      <c r="I475" s="407"/>
      <c r="J475" s="407"/>
      <c r="K475" s="407"/>
      <c r="L475" s="407"/>
      <c r="M475" s="407"/>
      <c r="N475" s="407"/>
      <c r="O475" s="407"/>
      <c r="P475" s="407"/>
      <c r="Q475" s="407"/>
      <c r="R475" s="407"/>
    </row>
    <row r="476" spans="1:18">
      <c r="A476" s="335"/>
      <c r="B476" s="407"/>
      <c r="C476" s="407"/>
      <c r="D476" s="407"/>
      <c r="E476" s="407"/>
      <c r="F476" s="407"/>
      <c r="G476" s="407"/>
      <c r="H476" s="407"/>
      <c r="I476" s="407"/>
      <c r="J476" s="407"/>
      <c r="K476" s="407"/>
      <c r="L476" s="407"/>
      <c r="M476" s="407"/>
      <c r="N476" s="407"/>
      <c r="O476" s="407"/>
      <c r="P476" s="407"/>
      <c r="Q476" s="407"/>
      <c r="R476" s="407"/>
    </row>
    <row r="477" spans="1:18">
      <c r="A477" s="335"/>
      <c r="B477" s="407"/>
      <c r="C477" s="407"/>
      <c r="D477" s="407"/>
      <c r="E477" s="407"/>
      <c r="F477" s="407"/>
      <c r="G477" s="407"/>
      <c r="H477" s="407"/>
      <c r="I477" s="407"/>
      <c r="J477" s="407"/>
      <c r="K477" s="407"/>
      <c r="L477" s="407"/>
      <c r="M477" s="407"/>
      <c r="N477" s="407"/>
      <c r="O477" s="407"/>
      <c r="P477" s="407"/>
      <c r="Q477" s="407"/>
      <c r="R477" s="407"/>
    </row>
    <row r="478" spans="1:18">
      <c r="A478" s="335"/>
      <c r="B478" s="407"/>
      <c r="C478" s="407"/>
      <c r="D478" s="407"/>
      <c r="E478" s="407"/>
      <c r="F478" s="407"/>
      <c r="G478" s="407"/>
      <c r="H478" s="407"/>
      <c r="I478" s="407"/>
      <c r="J478" s="407"/>
      <c r="K478" s="407"/>
      <c r="L478" s="407"/>
      <c r="M478" s="407"/>
      <c r="N478" s="407"/>
      <c r="O478" s="407"/>
      <c r="P478" s="407"/>
      <c r="Q478" s="407"/>
      <c r="R478" s="407"/>
    </row>
    <row r="479" spans="1:18">
      <c r="A479" s="335"/>
      <c r="B479" s="407"/>
      <c r="C479" s="407"/>
      <c r="D479" s="407"/>
      <c r="E479" s="407"/>
      <c r="F479" s="407"/>
      <c r="G479" s="407"/>
      <c r="H479" s="407"/>
      <c r="I479" s="407"/>
      <c r="J479" s="407"/>
      <c r="K479" s="407"/>
      <c r="L479" s="407"/>
      <c r="M479" s="407"/>
      <c r="N479" s="407"/>
      <c r="O479" s="407"/>
      <c r="P479" s="407"/>
      <c r="Q479" s="407"/>
      <c r="R479" s="407"/>
    </row>
    <row r="480" spans="1:18">
      <c r="A480" s="335"/>
      <c r="B480" s="407"/>
      <c r="C480" s="407"/>
      <c r="D480" s="407"/>
      <c r="E480" s="407"/>
      <c r="F480" s="407"/>
      <c r="G480" s="407"/>
      <c r="H480" s="407"/>
      <c r="I480" s="407"/>
      <c r="J480" s="407"/>
      <c r="K480" s="407"/>
      <c r="L480" s="407"/>
      <c r="M480" s="407"/>
      <c r="N480" s="407"/>
      <c r="O480" s="407"/>
      <c r="P480" s="407"/>
      <c r="Q480" s="407"/>
      <c r="R480" s="407"/>
    </row>
    <row r="481" spans="1:18">
      <c r="A481" s="335"/>
      <c r="B481" s="407"/>
      <c r="C481" s="407"/>
      <c r="D481" s="407"/>
      <c r="E481" s="407"/>
      <c r="F481" s="407"/>
      <c r="G481" s="407"/>
      <c r="H481" s="407"/>
      <c r="I481" s="407"/>
      <c r="J481" s="407"/>
      <c r="K481" s="407"/>
      <c r="L481" s="407"/>
      <c r="M481" s="407"/>
      <c r="N481" s="407"/>
      <c r="O481" s="407"/>
      <c r="P481" s="407"/>
      <c r="Q481" s="407"/>
      <c r="R481" s="407"/>
    </row>
    <row r="482" spans="1:18">
      <c r="A482" s="335"/>
      <c r="B482" s="407"/>
      <c r="C482" s="407"/>
      <c r="D482" s="407"/>
      <c r="E482" s="407"/>
      <c r="F482" s="407"/>
      <c r="G482" s="407"/>
      <c r="H482" s="407"/>
      <c r="I482" s="407"/>
      <c r="J482" s="407"/>
      <c r="K482" s="407"/>
      <c r="L482" s="407"/>
      <c r="M482" s="407"/>
      <c r="N482" s="407"/>
      <c r="O482" s="407"/>
      <c r="P482" s="407"/>
      <c r="Q482" s="407"/>
      <c r="R482" s="407"/>
    </row>
    <row r="483" spans="1:18">
      <c r="A483" s="335"/>
      <c r="B483" s="407"/>
      <c r="C483" s="407"/>
      <c r="D483" s="407"/>
      <c r="E483" s="407"/>
      <c r="F483" s="407"/>
      <c r="G483" s="407"/>
      <c r="H483" s="407"/>
      <c r="I483" s="407"/>
      <c r="J483" s="407"/>
      <c r="K483" s="407"/>
      <c r="L483" s="407"/>
      <c r="M483" s="407"/>
      <c r="N483" s="407"/>
      <c r="O483" s="407"/>
      <c r="P483" s="407"/>
      <c r="Q483" s="407"/>
      <c r="R483" s="407"/>
    </row>
    <row r="484" spans="1:18">
      <c r="A484" s="335"/>
      <c r="B484" s="407"/>
      <c r="C484" s="407"/>
      <c r="D484" s="407"/>
      <c r="E484" s="407"/>
      <c r="F484" s="407"/>
      <c r="G484" s="407"/>
      <c r="H484" s="407"/>
      <c r="I484" s="407"/>
      <c r="J484" s="407"/>
      <c r="K484" s="407"/>
      <c r="L484" s="407"/>
      <c r="M484" s="407"/>
      <c r="N484" s="407"/>
      <c r="O484" s="407"/>
      <c r="P484" s="407"/>
      <c r="Q484" s="407"/>
      <c r="R484" s="407"/>
    </row>
    <row r="485" spans="1:18">
      <c r="A485" s="335"/>
      <c r="B485" s="407"/>
      <c r="C485" s="407"/>
      <c r="D485" s="407"/>
      <c r="E485" s="407"/>
      <c r="F485" s="407"/>
      <c r="G485" s="407"/>
      <c r="H485" s="407"/>
      <c r="I485" s="407"/>
      <c r="J485" s="407"/>
      <c r="K485" s="407"/>
      <c r="L485" s="407"/>
      <c r="M485" s="407"/>
      <c r="N485" s="407"/>
      <c r="O485" s="407"/>
      <c r="P485" s="407"/>
      <c r="Q485" s="407"/>
      <c r="R485" s="407"/>
    </row>
    <row r="486" spans="1:18">
      <c r="A486" s="335"/>
      <c r="B486" s="407"/>
      <c r="C486" s="407"/>
      <c r="D486" s="407"/>
      <c r="E486" s="407"/>
      <c r="F486" s="407"/>
      <c r="G486" s="407"/>
      <c r="H486" s="407"/>
      <c r="I486" s="407"/>
      <c r="J486" s="407"/>
      <c r="K486" s="407"/>
      <c r="L486" s="407"/>
      <c r="M486" s="407"/>
      <c r="N486" s="407"/>
      <c r="O486" s="407"/>
      <c r="P486" s="407"/>
      <c r="Q486" s="407"/>
      <c r="R486" s="407"/>
    </row>
    <row r="487" spans="1:18">
      <c r="A487" s="335"/>
      <c r="B487" s="407"/>
      <c r="C487" s="407"/>
      <c r="D487" s="407"/>
      <c r="E487" s="407"/>
      <c r="F487" s="407"/>
      <c r="G487" s="407"/>
      <c r="H487" s="407"/>
      <c r="I487" s="407"/>
      <c r="J487" s="407"/>
      <c r="K487" s="407"/>
      <c r="L487" s="407"/>
      <c r="M487" s="407"/>
      <c r="N487" s="407"/>
      <c r="O487" s="407"/>
      <c r="P487" s="407"/>
      <c r="Q487" s="407"/>
      <c r="R487" s="407"/>
    </row>
    <row r="488" spans="1:18">
      <c r="A488" s="335"/>
      <c r="B488" s="407"/>
      <c r="C488" s="407"/>
      <c r="D488" s="407"/>
      <c r="E488" s="407"/>
      <c r="F488" s="407"/>
      <c r="G488" s="407"/>
      <c r="H488" s="407"/>
      <c r="I488" s="407"/>
      <c r="J488" s="407"/>
      <c r="K488" s="407"/>
      <c r="L488" s="407"/>
      <c r="M488" s="407"/>
      <c r="N488" s="407"/>
      <c r="O488" s="407"/>
      <c r="P488" s="407"/>
      <c r="Q488" s="407"/>
      <c r="R488" s="407"/>
    </row>
    <row r="489" spans="1:18">
      <c r="A489" s="335"/>
      <c r="B489" s="407"/>
      <c r="C489" s="407"/>
      <c r="D489" s="407"/>
      <c r="E489" s="407"/>
      <c r="F489" s="407"/>
      <c r="G489" s="407"/>
      <c r="H489" s="407"/>
      <c r="I489" s="407"/>
      <c r="J489" s="407"/>
      <c r="K489" s="407"/>
      <c r="L489" s="407"/>
      <c r="M489" s="407"/>
      <c r="N489" s="407"/>
      <c r="O489" s="407"/>
      <c r="P489" s="407"/>
      <c r="Q489" s="407"/>
      <c r="R489" s="407"/>
    </row>
    <row r="490" spans="1:18">
      <c r="A490" s="335"/>
      <c r="B490" s="407"/>
      <c r="C490" s="407"/>
      <c r="D490" s="407"/>
      <c r="E490" s="407"/>
      <c r="F490" s="407"/>
      <c r="G490" s="407"/>
      <c r="H490" s="407"/>
      <c r="I490" s="407"/>
      <c r="J490" s="407"/>
      <c r="K490" s="407"/>
      <c r="L490" s="407"/>
      <c r="M490" s="407"/>
      <c r="N490" s="407"/>
      <c r="O490" s="407"/>
      <c r="P490" s="407"/>
      <c r="Q490" s="407"/>
      <c r="R490" s="407"/>
    </row>
    <row r="491" spans="1:18">
      <c r="A491" s="335"/>
      <c r="B491" s="407"/>
      <c r="C491" s="407"/>
      <c r="D491" s="407"/>
      <c r="E491" s="407"/>
      <c r="F491" s="407"/>
      <c r="G491" s="407"/>
      <c r="H491" s="407"/>
      <c r="I491" s="407"/>
      <c r="J491" s="407"/>
      <c r="K491" s="407"/>
      <c r="L491" s="407"/>
      <c r="M491" s="407"/>
      <c r="N491" s="407"/>
      <c r="O491" s="407"/>
      <c r="P491" s="407"/>
      <c r="Q491" s="407"/>
      <c r="R491" s="407"/>
    </row>
    <row r="492" spans="1:18">
      <c r="A492" s="335"/>
      <c r="B492" s="407"/>
      <c r="C492" s="407"/>
      <c r="D492" s="407"/>
      <c r="E492" s="407"/>
      <c r="F492" s="407"/>
      <c r="G492" s="407"/>
      <c r="H492" s="407"/>
      <c r="I492" s="407"/>
      <c r="J492" s="407"/>
      <c r="K492" s="407"/>
      <c r="L492" s="407"/>
      <c r="M492" s="407"/>
      <c r="N492" s="407"/>
      <c r="O492" s="407"/>
      <c r="P492" s="407"/>
      <c r="Q492" s="407"/>
      <c r="R492" s="407"/>
    </row>
    <row r="493" spans="1:18">
      <c r="A493" s="335"/>
      <c r="B493" s="407"/>
      <c r="C493" s="407"/>
      <c r="D493" s="407"/>
      <c r="E493" s="407"/>
      <c r="F493" s="407"/>
      <c r="G493" s="407"/>
      <c r="H493" s="407"/>
      <c r="I493" s="407"/>
      <c r="J493" s="407"/>
      <c r="K493" s="407"/>
      <c r="L493" s="407"/>
      <c r="M493" s="407"/>
      <c r="N493" s="407"/>
      <c r="O493" s="407"/>
      <c r="P493" s="407"/>
      <c r="Q493" s="407"/>
      <c r="R493" s="407"/>
    </row>
    <row r="494" spans="1:18">
      <c r="A494" s="335"/>
      <c r="B494" s="407"/>
      <c r="C494" s="407"/>
      <c r="D494" s="407"/>
      <c r="E494" s="407"/>
      <c r="F494" s="407"/>
      <c r="G494" s="407"/>
      <c r="H494" s="407"/>
      <c r="I494" s="407"/>
      <c r="J494" s="407"/>
      <c r="K494" s="407"/>
      <c r="L494" s="407"/>
      <c r="M494" s="407"/>
      <c r="N494" s="407"/>
      <c r="O494" s="407"/>
      <c r="P494" s="407"/>
      <c r="Q494" s="407"/>
      <c r="R494" s="407"/>
    </row>
    <row r="495" spans="1:18">
      <c r="A495" s="335"/>
      <c r="B495" s="407"/>
      <c r="C495" s="407"/>
      <c r="D495" s="407"/>
      <c r="E495" s="407"/>
      <c r="F495" s="407"/>
      <c r="G495" s="407"/>
      <c r="H495" s="407"/>
      <c r="I495" s="407"/>
      <c r="J495" s="407"/>
      <c r="K495" s="407"/>
      <c r="L495" s="407"/>
      <c r="M495" s="407"/>
      <c r="N495" s="407"/>
      <c r="O495" s="407"/>
      <c r="P495" s="407"/>
      <c r="Q495" s="407"/>
      <c r="R495" s="407"/>
    </row>
    <row r="496" spans="1:18">
      <c r="A496" s="335"/>
      <c r="B496" s="407"/>
      <c r="C496" s="407"/>
      <c r="D496" s="407"/>
      <c r="E496" s="407"/>
      <c r="F496" s="407"/>
      <c r="G496" s="407"/>
      <c r="H496" s="407"/>
      <c r="I496" s="407"/>
      <c r="J496" s="407"/>
      <c r="K496" s="407"/>
      <c r="L496" s="407"/>
      <c r="M496" s="407"/>
      <c r="N496" s="407"/>
      <c r="O496" s="407"/>
      <c r="P496" s="407"/>
      <c r="Q496" s="407"/>
      <c r="R496" s="407"/>
    </row>
    <row r="497" spans="1:18">
      <c r="A497" s="335"/>
      <c r="B497" s="407"/>
      <c r="C497" s="407"/>
      <c r="D497" s="407"/>
      <c r="E497" s="407"/>
      <c r="F497" s="407"/>
      <c r="G497" s="407"/>
      <c r="H497" s="407"/>
      <c r="I497" s="407"/>
      <c r="J497" s="407"/>
      <c r="K497" s="407"/>
      <c r="L497" s="407"/>
      <c r="M497" s="407"/>
      <c r="N497" s="407"/>
      <c r="O497" s="407"/>
      <c r="P497" s="407"/>
      <c r="Q497" s="407"/>
      <c r="R497" s="407"/>
    </row>
    <row r="498" spans="1:18">
      <c r="A498" s="335"/>
      <c r="B498" s="407"/>
      <c r="C498" s="407"/>
      <c r="D498" s="407"/>
      <c r="E498" s="407"/>
      <c r="F498" s="407"/>
      <c r="G498" s="407"/>
      <c r="H498" s="407"/>
      <c r="I498" s="407"/>
      <c r="J498" s="407"/>
      <c r="K498" s="407"/>
      <c r="L498" s="407"/>
      <c r="M498" s="407"/>
      <c r="N498" s="407"/>
      <c r="O498" s="407"/>
      <c r="P498" s="407"/>
      <c r="Q498" s="407"/>
      <c r="R498" s="407"/>
    </row>
    <row r="499" spans="1:18">
      <c r="A499" s="335"/>
      <c r="B499" s="407"/>
      <c r="C499" s="407"/>
      <c r="D499" s="407"/>
      <c r="E499" s="407"/>
      <c r="F499" s="407"/>
      <c r="G499" s="407"/>
      <c r="H499" s="407"/>
      <c r="I499" s="407"/>
      <c r="J499" s="407"/>
      <c r="K499" s="407"/>
      <c r="L499" s="407"/>
      <c r="M499" s="407"/>
      <c r="N499" s="407"/>
      <c r="O499" s="407"/>
      <c r="P499" s="407"/>
      <c r="Q499" s="407"/>
      <c r="R499" s="407"/>
    </row>
    <row r="500" spans="1:18">
      <c r="A500" s="335"/>
      <c r="B500" s="407"/>
      <c r="C500" s="407"/>
      <c r="D500" s="407"/>
      <c r="E500" s="407"/>
      <c r="F500" s="407"/>
      <c r="G500" s="407"/>
      <c r="H500" s="407"/>
      <c r="I500" s="407"/>
      <c r="J500" s="407"/>
      <c r="K500" s="407"/>
      <c r="L500" s="407"/>
      <c r="M500" s="407"/>
      <c r="N500" s="407"/>
      <c r="O500" s="407"/>
      <c r="P500" s="407"/>
      <c r="Q500" s="407"/>
      <c r="R500" s="407"/>
    </row>
    <row r="501" spans="1:18">
      <c r="A501" s="335"/>
      <c r="B501" s="407"/>
      <c r="C501" s="407"/>
      <c r="D501" s="407"/>
      <c r="E501" s="407"/>
      <c r="F501" s="407"/>
      <c r="G501" s="407"/>
      <c r="H501" s="407"/>
      <c r="I501" s="407"/>
      <c r="J501" s="407"/>
      <c r="K501" s="407"/>
      <c r="L501" s="407"/>
      <c r="M501" s="407"/>
      <c r="N501" s="407"/>
      <c r="O501" s="407"/>
      <c r="P501" s="407"/>
      <c r="Q501" s="407"/>
      <c r="R501" s="407"/>
    </row>
    <row r="502" spans="1:18">
      <c r="A502" s="335"/>
      <c r="B502" s="407"/>
      <c r="C502" s="407"/>
      <c r="D502" s="407"/>
      <c r="E502" s="407"/>
      <c r="F502" s="407"/>
      <c r="G502" s="407"/>
      <c r="H502" s="407"/>
      <c r="I502" s="407"/>
      <c r="J502" s="407"/>
      <c r="K502" s="407"/>
      <c r="L502" s="407"/>
      <c r="M502" s="407"/>
      <c r="N502" s="407"/>
      <c r="O502" s="407"/>
      <c r="P502" s="407"/>
      <c r="Q502" s="407"/>
      <c r="R502" s="407"/>
    </row>
    <row r="503" spans="1:18">
      <c r="A503" s="335"/>
      <c r="B503" s="407"/>
      <c r="C503" s="407"/>
      <c r="D503" s="407"/>
      <c r="E503" s="407"/>
      <c r="F503" s="407"/>
      <c r="G503" s="407"/>
      <c r="H503" s="407"/>
      <c r="I503" s="407"/>
      <c r="J503" s="407"/>
      <c r="K503" s="407"/>
      <c r="L503" s="407"/>
      <c r="M503" s="407"/>
      <c r="N503" s="407"/>
      <c r="O503" s="407"/>
      <c r="P503" s="407"/>
      <c r="Q503" s="407"/>
      <c r="R503" s="407"/>
    </row>
    <row r="504" spans="1:18">
      <c r="A504" s="335"/>
      <c r="B504" s="407"/>
      <c r="C504" s="407"/>
      <c r="D504" s="407"/>
      <c r="E504" s="407"/>
      <c r="F504" s="407"/>
      <c r="G504" s="407"/>
      <c r="H504" s="407"/>
      <c r="I504" s="407"/>
      <c r="J504" s="407"/>
      <c r="K504" s="407"/>
      <c r="L504" s="407"/>
      <c r="M504" s="407"/>
      <c r="N504" s="407"/>
      <c r="O504" s="407"/>
      <c r="P504" s="407"/>
      <c r="Q504" s="407"/>
      <c r="R504" s="407"/>
    </row>
    <row r="505" spans="1:18">
      <c r="A505" s="335"/>
      <c r="B505" s="407"/>
      <c r="C505" s="407"/>
      <c r="D505" s="407"/>
      <c r="E505" s="407"/>
      <c r="F505" s="407"/>
      <c r="G505" s="407"/>
      <c r="H505" s="407"/>
      <c r="I505" s="407"/>
      <c r="J505" s="407"/>
      <c r="K505" s="407"/>
      <c r="L505" s="407"/>
      <c r="M505" s="407"/>
      <c r="N505" s="407"/>
      <c r="O505" s="407"/>
      <c r="P505" s="407"/>
      <c r="Q505" s="407"/>
      <c r="R505" s="407"/>
    </row>
    <row r="506" spans="1:18">
      <c r="A506" s="335"/>
      <c r="B506" s="407"/>
      <c r="C506" s="407"/>
      <c r="D506" s="407"/>
      <c r="E506" s="407"/>
      <c r="F506" s="407"/>
      <c r="G506" s="407"/>
      <c r="H506" s="407"/>
      <c r="I506" s="407"/>
      <c r="J506" s="407"/>
      <c r="K506" s="407"/>
      <c r="L506" s="407"/>
      <c r="M506" s="407"/>
      <c r="N506" s="407"/>
      <c r="O506" s="407"/>
      <c r="P506" s="407"/>
      <c r="Q506" s="407"/>
      <c r="R506" s="407"/>
    </row>
    <row r="507" spans="1:18">
      <c r="A507" s="335"/>
      <c r="B507" s="407"/>
      <c r="C507" s="407"/>
      <c r="D507" s="407"/>
      <c r="E507" s="407"/>
      <c r="F507" s="407"/>
      <c r="G507" s="407"/>
      <c r="H507" s="407"/>
      <c r="I507" s="407"/>
      <c r="J507" s="407"/>
      <c r="K507" s="407"/>
      <c r="L507" s="407"/>
      <c r="M507" s="407"/>
      <c r="N507" s="407"/>
      <c r="O507" s="407"/>
      <c r="P507" s="407"/>
      <c r="Q507" s="407"/>
      <c r="R507" s="407"/>
    </row>
    <row r="508" spans="1:18">
      <c r="A508" s="335"/>
      <c r="B508" s="407"/>
      <c r="C508" s="407"/>
      <c r="D508" s="407"/>
      <c r="E508" s="407"/>
      <c r="F508" s="407"/>
      <c r="G508" s="407"/>
      <c r="H508" s="407"/>
      <c r="I508" s="407"/>
      <c r="J508" s="407"/>
      <c r="K508" s="407"/>
      <c r="L508" s="407"/>
      <c r="M508" s="407"/>
      <c r="N508" s="407"/>
      <c r="O508" s="407"/>
      <c r="P508" s="407"/>
      <c r="Q508" s="407"/>
      <c r="R508" s="407"/>
    </row>
    <row r="509" spans="1:18">
      <c r="A509" s="335"/>
      <c r="B509" s="407"/>
      <c r="C509" s="407"/>
      <c r="D509" s="407"/>
      <c r="E509" s="407"/>
      <c r="F509" s="407"/>
      <c r="G509" s="407"/>
      <c r="H509" s="407"/>
      <c r="I509" s="407"/>
      <c r="J509" s="407"/>
      <c r="K509" s="407"/>
      <c r="L509" s="407"/>
      <c r="M509" s="407"/>
      <c r="N509" s="407"/>
      <c r="O509" s="407"/>
      <c r="P509" s="407"/>
      <c r="Q509" s="407"/>
      <c r="R509" s="407"/>
    </row>
    <row r="510" spans="1:18">
      <c r="A510" s="335"/>
      <c r="B510" s="407"/>
      <c r="C510" s="407"/>
      <c r="D510" s="407"/>
      <c r="E510" s="407"/>
      <c r="F510" s="407"/>
      <c r="G510" s="407"/>
      <c r="H510" s="407"/>
      <c r="I510" s="407"/>
      <c r="J510" s="407"/>
      <c r="K510" s="407"/>
      <c r="L510" s="407"/>
      <c r="M510" s="407"/>
      <c r="N510" s="407"/>
      <c r="O510" s="407"/>
      <c r="P510" s="407"/>
      <c r="Q510" s="407"/>
      <c r="R510" s="407"/>
    </row>
    <row r="511" spans="1:18">
      <c r="A511" s="335"/>
      <c r="B511" s="407"/>
      <c r="C511" s="407"/>
      <c r="D511" s="407"/>
      <c r="E511" s="407"/>
      <c r="F511" s="407"/>
      <c r="G511" s="407"/>
      <c r="H511" s="407"/>
      <c r="I511" s="407"/>
      <c r="J511" s="407"/>
      <c r="K511" s="407"/>
      <c r="L511" s="407"/>
      <c r="M511" s="407"/>
      <c r="N511" s="407"/>
      <c r="O511" s="407"/>
      <c r="P511" s="407"/>
      <c r="Q511" s="407"/>
      <c r="R511" s="407"/>
    </row>
    <row r="512" spans="1:18">
      <c r="A512" s="335"/>
      <c r="B512" s="407"/>
      <c r="C512" s="407"/>
      <c r="D512" s="407"/>
      <c r="E512" s="407"/>
      <c r="F512" s="407"/>
      <c r="G512" s="407"/>
      <c r="H512" s="407"/>
      <c r="I512" s="407"/>
      <c r="J512" s="407"/>
      <c r="K512" s="407"/>
      <c r="L512" s="407"/>
      <c r="M512" s="407"/>
      <c r="N512" s="407"/>
      <c r="O512" s="407"/>
      <c r="P512" s="407"/>
      <c r="Q512" s="407"/>
      <c r="R512" s="407"/>
    </row>
    <row r="513" spans="1:18">
      <c r="A513" s="335"/>
      <c r="B513" s="407"/>
      <c r="C513" s="407"/>
      <c r="D513" s="407"/>
      <c r="E513" s="407"/>
      <c r="F513" s="407"/>
      <c r="G513" s="407"/>
      <c r="H513" s="407"/>
      <c r="I513" s="407"/>
      <c r="J513" s="407"/>
      <c r="K513" s="407"/>
      <c r="L513" s="407"/>
      <c r="M513" s="407"/>
      <c r="N513" s="407"/>
      <c r="O513" s="407"/>
      <c r="P513" s="407"/>
      <c r="Q513" s="407"/>
      <c r="R513" s="407"/>
    </row>
    <row r="514" spans="1:18">
      <c r="A514" s="335"/>
      <c r="B514" s="407"/>
      <c r="C514" s="407"/>
      <c r="D514" s="407"/>
      <c r="E514" s="407"/>
      <c r="F514" s="407"/>
      <c r="G514" s="407"/>
      <c r="H514" s="407"/>
      <c r="I514" s="407"/>
      <c r="J514" s="407"/>
      <c r="K514" s="407"/>
      <c r="L514" s="407"/>
      <c r="M514" s="407"/>
      <c r="N514" s="407"/>
      <c r="O514" s="407"/>
      <c r="P514" s="407"/>
      <c r="Q514" s="407"/>
      <c r="R514" s="407"/>
    </row>
    <row r="515" spans="1:18">
      <c r="A515" s="335"/>
      <c r="B515" s="407"/>
      <c r="C515" s="407"/>
      <c r="D515" s="407"/>
      <c r="E515" s="407"/>
      <c r="F515" s="407"/>
      <c r="G515" s="407"/>
      <c r="H515" s="407"/>
      <c r="I515" s="407"/>
      <c r="J515" s="407"/>
      <c r="K515" s="407"/>
      <c r="L515" s="407"/>
      <c r="M515" s="407"/>
      <c r="N515" s="407"/>
      <c r="O515" s="407"/>
      <c r="P515" s="407"/>
      <c r="Q515" s="407"/>
      <c r="R515" s="407"/>
    </row>
    <row r="516" spans="1:18">
      <c r="A516" s="335"/>
      <c r="B516" s="407"/>
      <c r="C516" s="407"/>
      <c r="D516" s="407"/>
      <c r="E516" s="407"/>
      <c r="F516" s="407"/>
      <c r="G516" s="407"/>
      <c r="H516" s="407"/>
      <c r="I516" s="407"/>
      <c r="J516" s="407"/>
      <c r="K516" s="407"/>
      <c r="L516" s="407"/>
      <c r="M516" s="407"/>
      <c r="N516" s="407"/>
      <c r="O516" s="407"/>
      <c r="P516" s="407"/>
      <c r="Q516" s="407"/>
      <c r="R516" s="407"/>
    </row>
    <row r="517" spans="1:18">
      <c r="A517" s="335"/>
      <c r="B517" s="407"/>
      <c r="C517" s="407"/>
      <c r="D517" s="407"/>
      <c r="E517" s="407"/>
      <c r="F517" s="407"/>
      <c r="G517" s="407"/>
      <c r="H517" s="407"/>
      <c r="I517" s="407"/>
      <c r="J517" s="407"/>
      <c r="K517" s="407"/>
      <c r="L517" s="407"/>
      <c r="M517" s="407"/>
      <c r="N517" s="407"/>
      <c r="O517" s="407"/>
      <c r="P517" s="407"/>
      <c r="Q517" s="407"/>
      <c r="R517" s="407"/>
    </row>
    <row r="518" spans="1:18">
      <c r="A518" s="335"/>
      <c r="B518" s="407"/>
      <c r="C518" s="407"/>
      <c r="D518" s="407"/>
      <c r="E518" s="407"/>
      <c r="F518" s="407"/>
      <c r="G518" s="407"/>
      <c r="H518" s="407"/>
      <c r="I518" s="407"/>
      <c r="J518" s="407"/>
      <c r="K518" s="407"/>
      <c r="L518" s="407"/>
      <c r="M518" s="407"/>
      <c r="N518" s="407"/>
      <c r="O518" s="407"/>
      <c r="P518" s="407"/>
      <c r="Q518" s="407"/>
      <c r="R518" s="407"/>
    </row>
    <row r="519" spans="1:18">
      <c r="A519" s="335"/>
      <c r="B519" s="407"/>
      <c r="C519" s="407"/>
      <c r="D519" s="407"/>
      <c r="E519" s="407"/>
      <c r="F519" s="407"/>
      <c r="G519" s="407"/>
      <c r="H519" s="407"/>
      <c r="I519" s="407"/>
      <c r="J519" s="407"/>
      <c r="K519" s="407"/>
      <c r="L519" s="407"/>
      <c r="M519" s="407"/>
      <c r="N519" s="407"/>
      <c r="O519" s="407"/>
      <c r="P519" s="407"/>
      <c r="Q519" s="407"/>
      <c r="R519" s="407"/>
    </row>
    <row r="520" spans="1:18">
      <c r="A520" s="335"/>
      <c r="B520" s="407"/>
      <c r="C520" s="407"/>
      <c r="D520" s="407"/>
      <c r="E520" s="407"/>
      <c r="F520" s="407"/>
      <c r="G520" s="407"/>
      <c r="H520" s="407"/>
      <c r="I520" s="407"/>
      <c r="J520" s="407"/>
      <c r="K520" s="407"/>
      <c r="L520" s="407"/>
      <c r="M520" s="407"/>
      <c r="N520" s="407"/>
      <c r="O520" s="407"/>
      <c r="P520" s="407"/>
      <c r="Q520" s="407"/>
      <c r="R520" s="407"/>
    </row>
    <row r="521" spans="1:18">
      <c r="A521" s="335"/>
      <c r="B521" s="407"/>
      <c r="C521" s="407"/>
      <c r="D521" s="407"/>
      <c r="E521" s="407"/>
      <c r="F521" s="407"/>
      <c r="G521" s="407"/>
      <c r="H521" s="407"/>
      <c r="I521" s="407"/>
      <c r="J521" s="407"/>
      <c r="K521" s="407"/>
      <c r="L521" s="407"/>
      <c r="M521" s="407"/>
      <c r="N521" s="407"/>
      <c r="O521" s="407"/>
      <c r="P521" s="407"/>
      <c r="Q521" s="407"/>
      <c r="R521" s="407"/>
    </row>
    <row r="522" spans="1:18">
      <c r="A522" s="335"/>
      <c r="B522" s="407"/>
      <c r="C522" s="407"/>
      <c r="D522" s="407"/>
      <c r="E522" s="407"/>
      <c r="F522" s="407"/>
      <c r="G522" s="407"/>
      <c r="H522" s="407"/>
      <c r="I522" s="407"/>
      <c r="J522" s="407"/>
      <c r="K522" s="407"/>
      <c r="L522" s="407"/>
      <c r="M522" s="407"/>
      <c r="N522" s="407"/>
      <c r="O522" s="407"/>
      <c r="P522" s="407"/>
      <c r="Q522" s="407"/>
      <c r="R522" s="407"/>
    </row>
    <row r="523" spans="1:18">
      <c r="A523" s="335"/>
      <c r="B523" s="407"/>
      <c r="C523" s="407"/>
      <c r="D523" s="407"/>
      <c r="E523" s="407"/>
      <c r="F523" s="407"/>
      <c r="G523" s="407"/>
      <c r="H523" s="407"/>
      <c r="I523" s="407"/>
      <c r="J523" s="407"/>
      <c r="K523" s="407"/>
      <c r="L523" s="407"/>
      <c r="M523" s="407"/>
      <c r="N523" s="407"/>
      <c r="O523" s="407"/>
      <c r="P523" s="407"/>
      <c r="Q523" s="407"/>
      <c r="R523" s="407"/>
    </row>
    <row r="524" spans="1:18">
      <c r="A524" s="335"/>
      <c r="B524" s="407"/>
      <c r="C524" s="407"/>
      <c r="D524" s="407"/>
      <c r="E524" s="407"/>
      <c r="F524" s="407"/>
      <c r="G524" s="407"/>
      <c r="H524" s="407"/>
      <c r="I524" s="407"/>
      <c r="J524" s="407"/>
      <c r="K524" s="407"/>
      <c r="L524" s="407"/>
      <c r="M524" s="407"/>
      <c r="N524" s="407"/>
      <c r="O524" s="407"/>
      <c r="P524" s="407"/>
      <c r="Q524" s="407"/>
      <c r="R524" s="407"/>
    </row>
    <row r="525" spans="1:18">
      <c r="A525" s="335"/>
      <c r="B525" s="407"/>
      <c r="C525" s="407"/>
      <c r="D525" s="407"/>
      <c r="E525" s="407"/>
      <c r="F525" s="407"/>
      <c r="G525" s="407"/>
      <c r="H525" s="407"/>
      <c r="I525" s="407"/>
      <c r="J525" s="407"/>
      <c r="K525" s="407"/>
      <c r="L525" s="407"/>
      <c r="M525" s="407"/>
      <c r="N525" s="407"/>
      <c r="O525" s="407"/>
      <c r="P525" s="407"/>
      <c r="Q525" s="407"/>
      <c r="R525" s="407"/>
    </row>
    <row r="526" spans="1:18">
      <c r="A526" s="335"/>
      <c r="B526" s="407"/>
      <c r="C526" s="407"/>
      <c r="D526" s="407"/>
      <c r="E526" s="407"/>
      <c r="F526" s="407"/>
      <c r="G526" s="407"/>
      <c r="H526" s="407"/>
      <c r="I526" s="407"/>
      <c r="J526" s="407"/>
      <c r="K526" s="407"/>
      <c r="L526" s="407"/>
      <c r="M526" s="407"/>
      <c r="N526" s="407"/>
      <c r="O526" s="407"/>
      <c r="P526" s="407"/>
      <c r="Q526" s="407"/>
      <c r="R526" s="407"/>
    </row>
    <row r="527" spans="1:18">
      <c r="A527" s="335"/>
      <c r="B527" s="407"/>
      <c r="C527" s="407"/>
      <c r="D527" s="407"/>
      <c r="E527" s="407"/>
      <c r="F527" s="407"/>
      <c r="G527" s="407"/>
      <c r="H527" s="407"/>
      <c r="I527" s="407"/>
      <c r="J527" s="407"/>
      <c r="K527" s="407"/>
      <c r="L527" s="407"/>
      <c r="M527" s="407"/>
      <c r="N527" s="407"/>
      <c r="O527" s="407"/>
      <c r="P527" s="407"/>
      <c r="Q527" s="407"/>
      <c r="R527" s="407"/>
    </row>
    <row r="528" spans="1:18">
      <c r="A528" s="335"/>
      <c r="B528" s="407"/>
      <c r="C528" s="407"/>
      <c r="D528" s="407"/>
      <c r="E528" s="407"/>
      <c r="F528" s="407"/>
      <c r="G528" s="407"/>
      <c r="H528" s="407"/>
      <c r="I528" s="407"/>
      <c r="J528" s="407"/>
      <c r="K528" s="407"/>
      <c r="L528" s="407"/>
      <c r="M528" s="407"/>
      <c r="N528" s="407"/>
      <c r="O528" s="407"/>
      <c r="P528" s="407"/>
      <c r="Q528" s="407"/>
      <c r="R528" s="407"/>
    </row>
    <row r="529" spans="1:18">
      <c r="A529" s="335"/>
      <c r="B529" s="407"/>
      <c r="C529" s="407"/>
      <c r="D529" s="407"/>
      <c r="E529" s="407"/>
      <c r="F529" s="407"/>
      <c r="G529" s="407"/>
      <c r="H529" s="407"/>
      <c r="I529" s="407"/>
      <c r="J529" s="407"/>
      <c r="K529" s="407"/>
      <c r="L529" s="407"/>
      <c r="M529" s="407"/>
      <c r="N529" s="407"/>
      <c r="O529" s="407"/>
      <c r="P529" s="407"/>
      <c r="Q529" s="407"/>
      <c r="R529" s="407"/>
    </row>
    <row r="530" spans="1:18">
      <c r="A530" s="335"/>
      <c r="B530" s="407"/>
      <c r="C530" s="407"/>
      <c r="D530" s="407"/>
      <c r="E530" s="407"/>
      <c r="F530" s="407"/>
      <c r="G530" s="407"/>
      <c r="H530" s="407"/>
      <c r="I530" s="407"/>
      <c r="J530" s="407"/>
      <c r="K530" s="407"/>
      <c r="L530" s="407"/>
      <c r="M530" s="407"/>
      <c r="N530" s="407"/>
      <c r="O530" s="407"/>
      <c r="P530" s="407"/>
      <c r="Q530" s="407"/>
      <c r="R530" s="407"/>
    </row>
    <row r="531" spans="1:18">
      <c r="A531" s="335"/>
      <c r="B531" s="407"/>
      <c r="C531" s="407"/>
      <c r="D531" s="407"/>
      <c r="E531" s="407"/>
      <c r="F531" s="407"/>
      <c r="G531" s="407"/>
      <c r="H531" s="407"/>
      <c r="I531" s="407"/>
      <c r="J531" s="407"/>
      <c r="K531" s="407"/>
      <c r="L531" s="407"/>
      <c r="M531" s="407"/>
      <c r="N531" s="407"/>
      <c r="O531" s="407"/>
      <c r="P531" s="407"/>
      <c r="Q531" s="407"/>
      <c r="R531" s="407"/>
    </row>
    <row r="532" spans="1:18">
      <c r="A532" s="335"/>
      <c r="B532" s="407"/>
      <c r="C532" s="407"/>
      <c r="D532" s="407"/>
      <c r="E532" s="407"/>
      <c r="F532" s="407"/>
      <c r="G532" s="407"/>
      <c r="H532" s="407"/>
      <c r="I532" s="407"/>
      <c r="J532" s="407"/>
      <c r="K532" s="407"/>
      <c r="L532" s="407"/>
      <c r="M532" s="407"/>
      <c r="N532" s="407"/>
      <c r="O532" s="407"/>
      <c r="P532" s="407"/>
      <c r="Q532" s="407"/>
      <c r="R532" s="407"/>
    </row>
    <row r="533" spans="1:18">
      <c r="A533" s="335"/>
      <c r="B533" s="407"/>
      <c r="C533" s="407"/>
      <c r="D533" s="407"/>
      <c r="E533" s="407"/>
      <c r="F533" s="407"/>
      <c r="G533" s="407"/>
      <c r="H533" s="407"/>
      <c r="I533" s="407"/>
      <c r="J533" s="407"/>
      <c r="K533" s="407"/>
      <c r="L533" s="407"/>
      <c r="M533" s="407"/>
      <c r="N533" s="407"/>
      <c r="O533" s="407"/>
      <c r="P533" s="407"/>
      <c r="Q533" s="407"/>
      <c r="R533" s="407"/>
    </row>
    <row r="534" spans="1:18">
      <c r="A534" s="335"/>
      <c r="B534" s="407"/>
      <c r="C534" s="407"/>
      <c r="D534" s="407"/>
      <c r="E534" s="407"/>
      <c r="F534" s="407"/>
      <c r="G534" s="407"/>
      <c r="H534" s="407"/>
      <c r="I534" s="407"/>
      <c r="J534" s="407"/>
      <c r="K534" s="407"/>
      <c r="L534" s="407"/>
      <c r="M534" s="407"/>
      <c r="N534" s="407"/>
      <c r="O534" s="407"/>
      <c r="P534" s="407"/>
      <c r="Q534" s="407"/>
      <c r="R534" s="407"/>
    </row>
    <row r="535" spans="1:18">
      <c r="A535" s="335"/>
      <c r="B535" s="407"/>
      <c r="C535" s="407"/>
      <c r="D535" s="407"/>
      <c r="E535" s="407"/>
      <c r="F535" s="407"/>
      <c r="G535" s="407"/>
      <c r="H535" s="407"/>
      <c r="I535" s="407"/>
      <c r="J535" s="407"/>
      <c r="K535" s="407"/>
      <c r="L535" s="407"/>
      <c r="M535" s="407"/>
      <c r="N535" s="407"/>
      <c r="O535" s="407"/>
      <c r="P535" s="407"/>
      <c r="Q535" s="407"/>
      <c r="R535" s="407"/>
    </row>
    <row r="536" spans="1:18">
      <c r="A536" s="335"/>
      <c r="B536" s="407"/>
      <c r="C536" s="407"/>
      <c r="D536" s="407"/>
      <c r="E536" s="407"/>
      <c r="F536" s="407"/>
      <c r="G536" s="407"/>
      <c r="H536" s="407"/>
      <c r="I536" s="407"/>
      <c r="J536" s="407"/>
      <c r="K536" s="407"/>
      <c r="L536" s="407"/>
      <c r="M536" s="407"/>
      <c r="N536" s="407"/>
      <c r="O536" s="407"/>
      <c r="P536" s="407"/>
      <c r="Q536" s="407"/>
      <c r="R536" s="407"/>
    </row>
    <row r="537" spans="1:18">
      <c r="A537" s="335"/>
      <c r="B537" s="407"/>
      <c r="C537" s="407"/>
      <c r="D537" s="407"/>
      <c r="E537" s="407"/>
      <c r="F537" s="407"/>
      <c r="G537" s="407"/>
      <c r="H537" s="407"/>
      <c r="I537" s="407"/>
      <c r="J537" s="407"/>
      <c r="K537" s="407"/>
      <c r="L537" s="407"/>
      <c r="M537" s="407"/>
      <c r="N537" s="407"/>
      <c r="O537" s="407"/>
      <c r="P537" s="407"/>
      <c r="Q537" s="407"/>
      <c r="R537" s="407"/>
    </row>
    <row r="538" spans="1:18">
      <c r="A538" s="335"/>
      <c r="B538" s="407"/>
      <c r="C538" s="407"/>
      <c r="D538" s="407"/>
      <c r="E538" s="407"/>
      <c r="F538" s="407"/>
      <c r="G538" s="407"/>
      <c r="H538" s="407"/>
      <c r="I538" s="407"/>
      <c r="J538" s="407"/>
      <c r="K538" s="407"/>
      <c r="L538" s="407"/>
      <c r="M538" s="407"/>
      <c r="N538" s="407"/>
      <c r="O538" s="407"/>
      <c r="P538" s="407"/>
      <c r="Q538" s="407"/>
      <c r="R538" s="407"/>
    </row>
    <row r="539" spans="1:18">
      <c r="A539" s="335"/>
      <c r="B539" s="407"/>
      <c r="C539" s="407"/>
      <c r="D539" s="407"/>
      <c r="E539" s="407"/>
      <c r="F539" s="407"/>
      <c r="G539" s="407"/>
      <c r="H539" s="407"/>
      <c r="I539" s="407"/>
      <c r="J539" s="407"/>
      <c r="K539" s="407"/>
      <c r="L539" s="407"/>
      <c r="M539" s="407"/>
      <c r="N539" s="407"/>
      <c r="O539" s="407"/>
      <c r="P539" s="407"/>
      <c r="Q539" s="407"/>
      <c r="R539" s="407"/>
    </row>
    <row r="540" spans="1:18">
      <c r="A540" s="335"/>
      <c r="B540" s="407"/>
      <c r="C540" s="407"/>
      <c r="D540" s="407"/>
      <c r="E540" s="407"/>
      <c r="F540" s="407"/>
      <c r="G540" s="407"/>
      <c r="H540" s="407"/>
      <c r="I540" s="407"/>
      <c r="J540" s="407"/>
      <c r="K540" s="407"/>
      <c r="L540" s="407"/>
      <c r="M540" s="407"/>
      <c r="N540" s="407"/>
      <c r="O540" s="407"/>
      <c r="P540" s="407"/>
      <c r="Q540" s="407"/>
      <c r="R540" s="407"/>
    </row>
    <row r="541" spans="1:18">
      <c r="A541" s="335"/>
      <c r="B541" s="407"/>
      <c r="C541" s="407"/>
      <c r="D541" s="407"/>
      <c r="E541" s="407"/>
      <c r="F541" s="407"/>
      <c r="G541" s="407"/>
      <c r="H541" s="407"/>
      <c r="I541" s="407"/>
      <c r="J541" s="407"/>
      <c r="K541" s="407"/>
      <c r="L541" s="407"/>
      <c r="M541" s="407"/>
      <c r="N541" s="407"/>
      <c r="O541" s="407"/>
      <c r="P541" s="407"/>
      <c r="Q541" s="407"/>
      <c r="R541" s="407"/>
    </row>
    <row r="542" spans="1:18">
      <c r="A542" s="335"/>
      <c r="B542" s="407"/>
      <c r="C542" s="407"/>
      <c r="D542" s="407"/>
      <c r="E542" s="407"/>
      <c r="F542" s="407"/>
      <c r="G542" s="407"/>
      <c r="H542" s="407"/>
      <c r="I542" s="407"/>
      <c r="J542" s="407"/>
      <c r="K542" s="407"/>
      <c r="L542" s="407"/>
      <c r="M542" s="407"/>
      <c r="N542" s="407"/>
      <c r="O542" s="407"/>
      <c r="P542" s="407"/>
      <c r="Q542" s="407"/>
      <c r="R542" s="407"/>
    </row>
    <row r="543" spans="1:18">
      <c r="A543" s="335"/>
      <c r="B543" s="407"/>
      <c r="C543" s="407"/>
      <c r="D543" s="407"/>
      <c r="E543" s="407"/>
      <c r="F543" s="407"/>
      <c r="G543" s="407"/>
      <c r="H543" s="407"/>
      <c r="I543" s="407"/>
      <c r="J543" s="407"/>
      <c r="K543" s="407"/>
      <c r="L543" s="407"/>
      <c r="M543" s="407"/>
      <c r="N543" s="407"/>
      <c r="O543" s="407"/>
      <c r="P543" s="407"/>
      <c r="Q543" s="407"/>
      <c r="R543" s="407"/>
    </row>
    <row r="544" spans="1:18">
      <c r="A544" s="335"/>
      <c r="B544" s="407"/>
      <c r="C544" s="407"/>
      <c r="D544" s="407"/>
      <c r="E544" s="407"/>
      <c r="F544" s="407"/>
      <c r="G544" s="407"/>
      <c r="H544" s="407"/>
      <c r="I544" s="407"/>
      <c r="J544" s="407"/>
      <c r="K544" s="407"/>
      <c r="L544" s="407"/>
      <c r="M544" s="407"/>
      <c r="N544" s="407"/>
      <c r="O544" s="407"/>
      <c r="P544" s="407"/>
      <c r="Q544" s="407"/>
      <c r="R544" s="407"/>
    </row>
    <row r="545" spans="1:18">
      <c r="A545" s="335"/>
      <c r="B545" s="407"/>
      <c r="C545" s="407"/>
      <c r="D545" s="407"/>
      <c r="E545" s="407"/>
      <c r="F545" s="407"/>
      <c r="G545" s="407"/>
      <c r="H545" s="407"/>
      <c r="I545" s="407"/>
      <c r="J545" s="407"/>
      <c r="K545" s="407"/>
      <c r="L545" s="407"/>
      <c r="M545" s="407"/>
      <c r="N545" s="407"/>
      <c r="O545" s="407"/>
      <c r="P545" s="407"/>
      <c r="Q545" s="407"/>
      <c r="R545" s="407"/>
    </row>
    <row r="546" spans="1:18">
      <c r="A546" s="335"/>
      <c r="B546" s="407"/>
      <c r="C546" s="407"/>
      <c r="D546" s="407"/>
      <c r="E546" s="407"/>
      <c r="F546" s="407"/>
      <c r="G546" s="407"/>
      <c r="H546" s="407"/>
      <c r="I546" s="407"/>
      <c r="J546" s="407"/>
      <c r="K546" s="407"/>
      <c r="L546" s="407"/>
      <c r="M546" s="407"/>
      <c r="N546" s="407"/>
      <c r="O546" s="407"/>
      <c r="P546" s="407"/>
      <c r="Q546" s="407"/>
      <c r="R546" s="407"/>
    </row>
    <row r="547" spans="1:18">
      <c r="A547" s="335"/>
      <c r="B547" s="407"/>
      <c r="C547" s="407"/>
      <c r="D547" s="407"/>
      <c r="E547" s="407"/>
      <c r="F547" s="407"/>
      <c r="G547" s="407"/>
      <c r="H547" s="407"/>
      <c r="I547" s="407"/>
      <c r="J547" s="407"/>
      <c r="K547" s="407"/>
      <c r="L547" s="407"/>
      <c r="M547" s="407"/>
      <c r="N547" s="407"/>
      <c r="O547" s="407"/>
      <c r="P547" s="407"/>
      <c r="Q547" s="407"/>
      <c r="R547" s="407"/>
    </row>
    <row r="548" spans="1:18">
      <c r="A548" s="335"/>
      <c r="B548" s="407"/>
      <c r="C548" s="407"/>
      <c r="D548" s="407"/>
      <c r="E548" s="407"/>
      <c r="F548" s="407"/>
      <c r="G548" s="407"/>
      <c r="H548" s="407"/>
      <c r="I548" s="407"/>
      <c r="J548" s="407"/>
      <c r="K548" s="407"/>
      <c r="L548" s="407"/>
      <c r="M548" s="407"/>
      <c r="N548" s="407"/>
      <c r="O548" s="407"/>
      <c r="P548" s="407"/>
      <c r="Q548" s="407"/>
      <c r="R548" s="407"/>
    </row>
    <row r="549" spans="1:18">
      <c r="A549" s="335"/>
      <c r="B549" s="407"/>
      <c r="C549" s="407"/>
      <c r="D549" s="407"/>
      <c r="E549" s="407"/>
      <c r="F549" s="407"/>
      <c r="G549" s="407"/>
      <c r="H549" s="407"/>
      <c r="I549" s="407"/>
      <c r="J549" s="407"/>
      <c r="K549" s="407"/>
      <c r="L549" s="407"/>
      <c r="M549" s="407"/>
      <c r="N549" s="407"/>
      <c r="O549" s="407"/>
      <c r="P549" s="407"/>
      <c r="Q549" s="407"/>
      <c r="R549" s="407"/>
    </row>
    <row r="550" spans="1:18">
      <c r="A550" s="335"/>
      <c r="B550" s="407"/>
      <c r="C550" s="407"/>
      <c r="D550" s="407"/>
      <c r="E550" s="407"/>
      <c r="F550" s="407"/>
      <c r="G550" s="407"/>
      <c r="H550" s="407"/>
      <c r="I550" s="407"/>
      <c r="J550" s="407"/>
      <c r="K550" s="407"/>
      <c r="L550" s="407"/>
      <c r="M550" s="407"/>
      <c r="N550" s="407"/>
      <c r="O550" s="407"/>
      <c r="P550" s="407"/>
      <c r="Q550" s="407"/>
      <c r="R550" s="407"/>
    </row>
    <row r="551" spans="1:18">
      <c r="A551" s="335"/>
      <c r="B551" s="407"/>
      <c r="C551" s="407"/>
      <c r="D551" s="407"/>
      <c r="E551" s="407"/>
      <c r="F551" s="407"/>
      <c r="G551" s="407"/>
      <c r="H551" s="407"/>
      <c r="I551" s="407"/>
      <c r="J551" s="407"/>
      <c r="K551" s="407"/>
      <c r="L551" s="407"/>
      <c r="M551" s="407"/>
      <c r="N551" s="407"/>
      <c r="O551" s="407"/>
      <c r="P551" s="407"/>
      <c r="Q551" s="407"/>
      <c r="R551" s="407"/>
    </row>
    <row r="552" spans="1:18">
      <c r="A552" s="335"/>
      <c r="B552" s="407"/>
      <c r="C552" s="407"/>
      <c r="D552" s="407"/>
      <c r="E552" s="407"/>
      <c r="F552" s="407"/>
      <c r="G552" s="407"/>
      <c r="H552" s="407"/>
      <c r="I552" s="407"/>
      <c r="J552" s="407"/>
      <c r="K552" s="407"/>
      <c r="L552" s="407"/>
      <c r="M552" s="407"/>
      <c r="N552" s="407"/>
      <c r="O552" s="407"/>
      <c r="P552" s="407"/>
      <c r="Q552" s="407"/>
      <c r="R552" s="407"/>
    </row>
    <row r="553" spans="1:18">
      <c r="A553" s="335"/>
      <c r="B553" s="407"/>
      <c r="C553" s="407"/>
      <c r="D553" s="407"/>
      <c r="E553" s="407"/>
      <c r="F553" s="407"/>
      <c r="G553" s="407"/>
      <c r="H553" s="407"/>
      <c r="I553" s="407"/>
      <c r="J553" s="407"/>
      <c r="K553" s="407"/>
      <c r="L553" s="407"/>
      <c r="M553" s="407"/>
      <c r="N553" s="407"/>
      <c r="O553" s="407"/>
      <c r="P553" s="407"/>
      <c r="Q553" s="407"/>
      <c r="R553" s="407"/>
    </row>
    <row r="554" spans="1:18">
      <c r="A554" s="335"/>
      <c r="B554" s="407"/>
      <c r="C554" s="407"/>
      <c r="D554" s="407"/>
      <c r="E554" s="407"/>
      <c r="F554" s="407"/>
      <c r="G554" s="407"/>
      <c r="H554" s="407"/>
      <c r="I554" s="407"/>
      <c r="J554" s="407"/>
      <c r="K554" s="407"/>
      <c r="L554" s="407"/>
      <c r="M554" s="407"/>
      <c r="N554" s="407"/>
      <c r="O554" s="407"/>
      <c r="P554" s="407"/>
      <c r="Q554" s="407"/>
      <c r="R554" s="407"/>
    </row>
    <row r="555" spans="1:18">
      <c r="A555" s="335"/>
      <c r="B555" s="407"/>
      <c r="C555" s="407"/>
      <c r="D555" s="407"/>
      <c r="E555" s="407"/>
      <c r="F555" s="407"/>
      <c r="G555" s="407"/>
      <c r="H555" s="407"/>
      <c r="I555" s="407"/>
      <c r="J555" s="407"/>
      <c r="K555" s="407"/>
      <c r="L555" s="407"/>
      <c r="M555" s="407"/>
      <c r="N555" s="407"/>
      <c r="O555" s="407"/>
      <c r="P555" s="407"/>
      <c r="Q555" s="407"/>
      <c r="R555" s="407"/>
    </row>
    <row r="556" spans="1:18">
      <c r="A556" s="335"/>
      <c r="B556" s="407"/>
      <c r="C556" s="407"/>
      <c r="D556" s="407"/>
      <c r="E556" s="407"/>
      <c r="F556" s="407"/>
      <c r="G556" s="407"/>
      <c r="H556" s="407"/>
      <c r="I556" s="407"/>
      <c r="J556" s="407"/>
      <c r="K556" s="407"/>
      <c r="L556" s="407"/>
      <c r="M556" s="407"/>
      <c r="N556" s="407"/>
      <c r="O556" s="407"/>
      <c r="P556" s="407"/>
      <c r="Q556" s="407"/>
      <c r="R556" s="407"/>
    </row>
    <row r="557" spans="1:18">
      <c r="A557" s="335"/>
      <c r="B557" s="407"/>
      <c r="C557" s="407"/>
      <c r="D557" s="407"/>
      <c r="E557" s="407"/>
      <c r="F557" s="407"/>
      <c r="G557" s="407"/>
      <c r="H557" s="407"/>
      <c r="I557" s="407"/>
      <c r="J557" s="407"/>
      <c r="K557" s="407"/>
      <c r="L557" s="407"/>
      <c r="M557" s="407"/>
      <c r="N557" s="407"/>
      <c r="O557" s="407"/>
      <c r="P557" s="407"/>
      <c r="Q557" s="407"/>
      <c r="R557" s="407"/>
    </row>
    <row r="558" spans="1:18">
      <c r="A558" s="335"/>
      <c r="B558" s="407"/>
      <c r="C558" s="407"/>
      <c r="D558" s="407"/>
      <c r="E558" s="407"/>
      <c r="F558" s="407"/>
      <c r="G558" s="407"/>
      <c r="H558" s="407"/>
      <c r="I558" s="407"/>
      <c r="J558" s="407"/>
      <c r="K558" s="407"/>
      <c r="L558" s="407"/>
      <c r="M558" s="407"/>
      <c r="N558" s="407"/>
      <c r="O558" s="407"/>
      <c r="P558" s="407"/>
      <c r="Q558" s="407"/>
      <c r="R558" s="407"/>
    </row>
    <row r="559" spans="1:18">
      <c r="A559" s="335"/>
      <c r="B559" s="407"/>
      <c r="C559" s="407"/>
      <c r="D559" s="407"/>
      <c r="E559" s="407"/>
      <c r="F559" s="407"/>
      <c r="G559" s="407"/>
      <c r="H559" s="407"/>
      <c r="I559" s="407"/>
      <c r="J559" s="407"/>
      <c r="K559" s="407"/>
      <c r="L559" s="407"/>
      <c r="M559" s="407"/>
      <c r="N559" s="407"/>
      <c r="O559" s="407"/>
      <c r="P559" s="407"/>
      <c r="Q559" s="407"/>
      <c r="R559" s="407"/>
    </row>
    <row r="560" spans="1:18">
      <c r="A560" s="335"/>
      <c r="B560" s="407"/>
      <c r="C560" s="407"/>
      <c r="D560" s="407"/>
      <c r="E560" s="407"/>
      <c r="F560" s="407"/>
      <c r="G560" s="407"/>
      <c r="H560" s="407"/>
      <c r="I560" s="407"/>
      <c r="J560" s="407"/>
      <c r="K560" s="407"/>
      <c r="L560" s="407"/>
      <c r="M560" s="407"/>
      <c r="N560" s="407"/>
      <c r="O560" s="407"/>
      <c r="P560" s="407"/>
      <c r="Q560" s="407"/>
      <c r="R560" s="407"/>
    </row>
    <row r="561" spans="1:18">
      <c r="A561" s="335"/>
      <c r="B561" s="407"/>
      <c r="C561" s="407"/>
      <c r="D561" s="407"/>
      <c r="E561" s="407"/>
      <c r="F561" s="407"/>
      <c r="G561" s="407"/>
      <c r="H561" s="407"/>
      <c r="I561" s="407"/>
      <c r="J561" s="407"/>
      <c r="K561" s="407"/>
      <c r="L561" s="407"/>
      <c r="M561" s="407"/>
      <c r="N561" s="407"/>
      <c r="O561" s="407"/>
      <c r="P561" s="407"/>
      <c r="Q561" s="407"/>
      <c r="R561" s="407"/>
    </row>
    <row r="562" spans="1:18">
      <c r="A562" s="335"/>
      <c r="B562" s="407"/>
      <c r="C562" s="407"/>
      <c r="D562" s="407"/>
      <c r="E562" s="407"/>
      <c r="F562" s="407"/>
      <c r="G562" s="407"/>
      <c r="H562" s="407"/>
      <c r="I562" s="407"/>
      <c r="J562" s="407"/>
      <c r="K562" s="407"/>
      <c r="L562" s="407"/>
      <c r="M562" s="407"/>
      <c r="N562" s="407"/>
      <c r="O562" s="407"/>
      <c r="P562" s="407"/>
      <c r="Q562" s="407"/>
      <c r="R562" s="407"/>
    </row>
    <row r="563" spans="1:18">
      <c r="A563" s="335"/>
      <c r="B563" s="407"/>
      <c r="C563" s="407"/>
      <c r="D563" s="407"/>
      <c r="E563" s="407"/>
      <c r="F563" s="407"/>
      <c r="G563" s="407"/>
      <c r="H563" s="407"/>
      <c r="I563" s="407"/>
      <c r="J563" s="407"/>
      <c r="K563" s="407"/>
      <c r="L563" s="407"/>
      <c r="M563" s="407"/>
      <c r="N563" s="407"/>
      <c r="O563" s="407"/>
      <c r="P563" s="407"/>
      <c r="Q563" s="407"/>
      <c r="R563" s="407"/>
    </row>
    <row r="564" spans="1:18">
      <c r="A564" s="335"/>
      <c r="B564" s="407"/>
      <c r="C564" s="407"/>
      <c r="D564" s="407"/>
      <c r="E564" s="407"/>
      <c r="F564" s="407"/>
      <c r="G564" s="407"/>
      <c r="H564" s="407"/>
      <c r="I564" s="407"/>
      <c r="J564" s="407"/>
      <c r="K564" s="407"/>
      <c r="L564" s="407"/>
      <c r="M564" s="407"/>
      <c r="N564" s="407"/>
      <c r="O564" s="407"/>
      <c r="P564" s="407"/>
      <c r="Q564" s="407"/>
      <c r="R564" s="407"/>
    </row>
    <row r="565" spans="1:18">
      <c r="A565" s="335"/>
      <c r="B565" s="407"/>
      <c r="C565" s="407"/>
      <c r="D565" s="407"/>
      <c r="E565" s="407"/>
      <c r="F565" s="407"/>
      <c r="G565" s="407"/>
      <c r="H565" s="407"/>
      <c r="I565" s="407"/>
      <c r="J565" s="407"/>
      <c r="K565" s="407"/>
      <c r="L565" s="407"/>
      <c r="M565" s="407"/>
      <c r="N565" s="407"/>
      <c r="O565" s="407"/>
      <c r="P565" s="407"/>
      <c r="Q565" s="407"/>
      <c r="R565" s="407"/>
    </row>
    <row r="566" spans="1:18">
      <c r="A566" s="335"/>
      <c r="B566" s="407"/>
      <c r="C566" s="407"/>
      <c r="D566" s="407"/>
      <c r="E566" s="407"/>
      <c r="F566" s="407"/>
      <c r="G566" s="407"/>
      <c r="H566" s="407"/>
      <c r="I566" s="407"/>
      <c r="J566" s="407"/>
      <c r="K566" s="407"/>
      <c r="L566" s="407"/>
      <c r="M566" s="407"/>
      <c r="N566" s="407"/>
      <c r="O566" s="407"/>
      <c r="P566" s="407"/>
      <c r="Q566" s="407"/>
      <c r="R566" s="407"/>
    </row>
    <row r="567" spans="1:18">
      <c r="A567" s="335"/>
      <c r="B567" s="407"/>
      <c r="C567" s="407"/>
      <c r="D567" s="407"/>
      <c r="E567" s="407"/>
      <c r="F567" s="407"/>
      <c r="G567" s="407"/>
      <c r="H567" s="407"/>
      <c r="I567" s="407"/>
      <c r="J567" s="407"/>
      <c r="K567" s="407"/>
      <c r="L567" s="407"/>
      <c r="M567" s="407"/>
      <c r="N567" s="407"/>
      <c r="O567" s="407"/>
      <c r="P567" s="407"/>
      <c r="Q567" s="407"/>
      <c r="R567" s="407"/>
    </row>
    <row r="568" spans="1:18">
      <c r="A568" s="335"/>
      <c r="B568" s="407"/>
      <c r="C568" s="407"/>
      <c r="D568" s="407"/>
      <c r="E568" s="407"/>
      <c r="F568" s="407"/>
      <c r="G568" s="407"/>
      <c r="H568" s="407"/>
      <c r="I568" s="407"/>
      <c r="J568" s="407"/>
      <c r="K568" s="407"/>
      <c r="L568" s="407"/>
      <c r="M568" s="407"/>
      <c r="N568" s="407"/>
      <c r="O568" s="407"/>
      <c r="P568" s="407"/>
      <c r="Q568" s="407"/>
      <c r="R568" s="407"/>
    </row>
    <row r="569" spans="1:18">
      <c r="A569" s="335"/>
      <c r="B569" s="407"/>
      <c r="C569" s="407"/>
      <c r="D569" s="407"/>
      <c r="E569" s="407"/>
      <c r="F569" s="407"/>
      <c r="G569" s="407"/>
      <c r="H569" s="407"/>
      <c r="I569" s="407"/>
      <c r="J569" s="407"/>
      <c r="K569" s="407"/>
      <c r="L569" s="407"/>
      <c r="M569" s="407"/>
      <c r="N569" s="407"/>
      <c r="O569" s="407"/>
      <c r="P569" s="407"/>
      <c r="Q569" s="407"/>
      <c r="R569" s="407"/>
    </row>
    <row r="570" spans="1:18">
      <c r="A570" s="335"/>
      <c r="B570" s="407"/>
      <c r="C570" s="407"/>
      <c r="D570" s="407"/>
      <c r="E570" s="407"/>
      <c r="F570" s="407"/>
      <c r="G570" s="407"/>
      <c r="H570" s="407"/>
      <c r="I570" s="407"/>
      <c r="J570" s="407"/>
      <c r="K570" s="407"/>
      <c r="L570" s="407"/>
      <c r="M570" s="407"/>
      <c r="N570" s="407"/>
      <c r="O570" s="407"/>
      <c r="P570" s="407"/>
      <c r="Q570" s="407"/>
      <c r="R570" s="407"/>
    </row>
    <row r="571" spans="1:18">
      <c r="A571" s="335"/>
      <c r="B571" s="407"/>
      <c r="C571" s="407"/>
      <c r="D571" s="407"/>
      <c r="E571" s="407"/>
      <c r="F571" s="407"/>
      <c r="G571" s="407"/>
      <c r="H571" s="407"/>
      <c r="I571" s="407"/>
      <c r="J571" s="407"/>
      <c r="K571" s="407"/>
      <c r="L571" s="407"/>
      <c r="M571" s="407"/>
      <c r="N571" s="407"/>
      <c r="O571" s="407"/>
      <c r="P571" s="407"/>
      <c r="Q571" s="407"/>
      <c r="R571" s="407"/>
    </row>
    <row r="572" spans="1:18">
      <c r="A572" s="335"/>
      <c r="B572" s="407"/>
      <c r="C572" s="407"/>
      <c r="D572" s="407"/>
      <c r="E572" s="407"/>
      <c r="F572" s="407"/>
      <c r="G572" s="407"/>
      <c r="H572" s="407"/>
      <c r="I572" s="407"/>
      <c r="J572" s="407"/>
      <c r="K572" s="407"/>
      <c r="L572" s="407"/>
      <c r="M572" s="407"/>
      <c r="N572" s="407"/>
      <c r="O572" s="407"/>
      <c r="P572" s="407"/>
      <c r="Q572" s="407"/>
      <c r="R572" s="407"/>
    </row>
    <row r="573" spans="1:18">
      <c r="A573" s="335"/>
      <c r="B573" s="407"/>
      <c r="C573" s="407"/>
      <c r="D573" s="407"/>
      <c r="E573" s="407"/>
      <c r="F573" s="407"/>
      <c r="G573" s="407"/>
      <c r="H573" s="407"/>
      <c r="I573" s="407"/>
      <c r="J573" s="407"/>
      <c r="K573" s="407"/>
      <c r="L573" s="407"/>
      <c r="M573" s="407"/>
      <c r="N573" s="407"/>
      <c r="O573" s="407"/>
      <c r="P573" s="407"/>
      <c r="Q573" s="407"/>
      <c r="R573" s="407"/>
    </row>
    <row r="574" spans="1:18">
      <c r="A574" s="335"/>
      <c r="B574" s="407"/>
      <c r="C574" s="407"/>
      <c r="D574" s="407"/>
      <c r="E574" s="407"/>
      <c r="F574" s="407"/>
      <c r="G574" s="407"/>
      <c r="H574" s="407"/>
      <c r="I574" s="407"/>
      <c r="J574" s="407"/>
      <c r="K574" s="407"/>
      <c r="L574" s="407"/>
      <c r="M574" s="407"/>
      <c r="N574" s="407"/>
      <c r="O574" s="407"/>
      <c r="P574" s="407"/>
      <c r="Q574" s="407"/>
      <c r="R574" s="407"/>
    </row>
    <row r="575" spans="1:18">
      <c r="A575" s="335"/>
      <c r="B575" s="407"/>
      <c r="C575" s="407"/>
      <c r="D575" s="407"/>
      <c r="E575" s="407"/>
      <c r="F575" s="407"/>
      <c r="G575" s="407"/>
      <c r="H575" s="407"/>
      <c r="I575" s="407"/>
      <c r="J575" s="407"/>
      <c r="K575" s="407"/>
      <c r="L575" s="407"/>
      <c r="M575" s="407"/>
      <c r="N575" s="407"/>
      <c r="O575" s="407"/>
      <c r="P575" s="407"/>
      <c r="Q575" s="407"/>
      <c r="R575" s="407"/>
    </row>
    <row r="576" spans="1:18">
      <c r="A576" s="335"/>
      <c r="B576" s="407"/>
      <c r="C576" s="407"/>
      <c r="D576" s="407"/>
      <c r="E576" s="407"/>
      <c r="F576" s="407"/>
      <c r="G576" s="407"/>
      <c r="H576" s="407"/>
      <c r="I576" s="407"/>
      <c r="J576" s="407"/>
      <c r="K576" s="407"/>
      <c r="L576" s="407"/>
      <c r="M576" s="407"/>
      <c r="N576" s="407"/>
      <c r="O576" s="407"/>
      <c r="P576" s="407"/>
      <c r="Q576" s="407"/>
      <c r="R576" s="407"/>
    </row>
    <row r="577" spans="1:18">
      <c r="A577" s="335"/>
      <c r="B577" s="407"/>
      <c r="C577" s="407"/>
      <c r="D577" s="407"/>
      <c r="E577" s="407"/>
      <c r="F577" s="407"/>
      <c r="G577" s="407"/>
      <c r="H577" s="407"/>
      <c r="I577" s="407"/>
      <c r="J577" s="407"/>
      <c r="K577" s="407"/>
      <c r="L577" s="407"/>
      <c r="M577" s="407"/>
      <c r="N577" s="407"/>
      <c r="O577" s="407"/>
      <c r="P577" s="407"/>
      <c r="Q577" s="407"/>
      <c r="R577" s="407"/>
    </row>
    <row r="578" spans="1:18">
      <c r="A578" s="335"/>
      <c r="B578" s="407"/>
      <c r="C578" s="407"/>
      <c r="D578" s="407"/>
      <c r="E578" s="407"/>
      <c r="F578" s="407"/>
      <c r="G578" s="407"/>
      <c r="H578" s="407"/>
      <c r="I578" s="407"/>
      <c r="J578" s="407"/>
      <c r="K578" s="407"/>
      <c r="L578" s="407"/>
      <c r="M578" s="407"/>
      <c r="N578" s="407"/>
      <c r="O578" s="407"/>
      <c r="P578" s="407"/>
      <c r="Q578" s="407"/>
      <c r="R578" s="407"/>
    </row>
    <row r="579" spans="1:18">
      <c r="A579" s="335"/>
      <c r="B579" s="407"/>
      <c r="C579" s="407"/>
      <c r="D579" s="407"/>
      <c r="E579" s="407"/>
      <c r="F579" s="407"/>
      <c r="G579" s="407"/>
      <c r="H579" s="407"/>
      <c r="I579" s="407"/>
      <c r="J579" s="407"/>
      <c r="K579" s="407"/>
      <c r="L579" s="407"/>
      <c r="M579" s="407"/>
      <c r="N579" s="407"/>
      <c r="O579" s="407"/>
      <c r="P579" s="407"/>
      <c r="Q579" s="407"/>
      <c r="R579" s="407"/>
    </row>
    <row r="580" spans="1:18">
      <c r="A580" s="335"/>
      <c r="B580" s="407"/>
      <c r="C580" s="407"/>
      <c r="D580" s="407"/>
      <c r="E580" s="407"/>
      <c r="F580" s="407"/>
      <c r="G580" s="407"/>
      <c r="H580" s="407"/>
      <c r="I580" s="407"/>
      <c r="J580" s="407"/>
      <c r="K580" s="407"/>
      <c r="L580" s="407"/>
      <c r="M580" s="407"/>
      <c r="N580" s="407"/>
      <c r="O580" s="407"/>
      <c r="P580" s="407"/>
      <c r="Q580" s="407"/>
      <c r="R580" s="407"/>
    </row>
    <row r="581" spans="1:18">
      <c r="A581" s="335"/>
      <c r="B581" s="407"/>
      <c r="C581" s="407"/>
      <c r="D581" s="407"/>
      <c r="E581" s="407"/>
      <c r="F581" s="407"/>
      <c r="G581" s="407"/>
      <c r="H581" s="407"/>
      <c r="I581" s="407"/>
      <c r="J581" s="407"/>
      <c r="K581" s="407"/>
      <c r="L581" s="407"/>
      <c r="M581" s="407"/>
      <c r="N581" s="407"/>
      <c r="O581" s="407"/>
      <c r="P581" s="407"/>
      <c r="Q581" s="407"/>
      <c r="R581" s="407"/>
    </row>
    <row r="582" spans="1:18">
      <c r="A582" s="335"/>
      <c r="B582" s="407"/>
      <c r="C582" s="407"/>
      <c r="D582" s="407"/>
      <c r="E582" s="407"/>
      <c r="F582" s="407"/>
      <c r="G582" s="407"/>
      <c r="H582" s="407"/>
      <c r="I582" s="407"/>
      <c r="J582" s="407"/>
      <c r="K582" s="407"/>
      <c r="L582" s="407"/>
      <c r="M582" s="407"/>
      <c r="N582" s="407"/>
      <c r="O582" s="407"/>
      <c r="P582" s="407"/>
      <c r="Q582" s="407"/>
      <c r="R582" s="407"/>
    </row>
    <row r="583" spans="1:18">
      <c r="A583" s="335"/>
      <c r="B583" s="407"/>
      <c r="C583" s="407"/>
      <c r="D583" s="407"/>
      <c r="E583" s="407"/>
      <c r="F583" s="407"/>
      <c r="G583" s="407"/>
      <c r="H583" s="407"/>
      <c r="I583" s="407"/>
      <c r="J583" s="407"/>
      <c r="K583" s="407"/>
      <c r="L583" s="407"/>
      <c r="M583" s="407"/>
      <c r="N583" s="407"/>
      <c r="O583" s="407"/>
      <c r="P583" s="407"/>
      <c r="Q583" s="407"/>
      <c r="R583" s="407"/>
    </row>
    <row r="584" spans="1:18">
      <c r="A584" s="335"/>
      <c r="B584" s="407"/>
      <c r="C584" s="407"/>
      <c r="D584" s="407"/>
      <c r="E584" s="407"/>
      <c r="F584" s="407"/>
      <c r="G584" s="407"/>
      <c r="H584" s="407"/>
      <c r="I584" s="407"/>
      <c r="J584" s="407"/>
      <c r="K584" s="407"/>
      <c r="L584" s="407"/>
      <c r="M584" s="407"/>
      <c r="N584" s="407"/>
      <c r="O584" s="407"/>
      <c r="P584" s="407"/>
      <c r="Q584" s="407"/>
      <c r="R584" s="407"/>
    </row>
    <row r="585" spans="1:18">
      <c r="A585" s="335"/>
      <c r="B585" s="407"/>
      <c r="C585" s="407"/>
      <c r="D585" s="407"/>
      <c r="E585" s="407"/>
      <c r="F585" s="407"/>
      <c r="G585" s="407"/>
      <c r="H585" s="407"/>
      <c r="I585" s="407"/>
      <c r="J585" s="407"/>
      <c r="K585" s="407"/>
      <c r="L585" s="407"/>
      <c r="M585" s="407"/>
      <c r="N585" s="407"/>
      <c r="O585" s="407"/>
      <c r="P585" s="407"/>
      <c r="Q585" s="407"/>
      <c r="R585" s="407"/>
    </row>
    <row r="586" spans="1:18">
      <c r="A586" s="335"/>
      <c r="B586" s="407"/>
      <c r="C586" s="407"/>
      <c r="D586" s="407"/>
      <c r="E586" s="407"/>
      <c r="F586" s="407"/>
      <c r="G586" s="407"/>
      <c r="H586" s="407"/>
      <c r="I586" s="407"/>
      <c r="J586" s="407"/>
      <c r="K586" s="407"/>
      <c r="L586" s="407"/>
      <c r="M586" s="407"/>
      <c r="N586" s="407"/>
      <c r="O586" s="407"/>
      <c r="P586" s="407"/>
      <c r="Q586" s="407"/>
      <c r="R586" s="407"/>
    </row>
    <row r="587" spans="1:18">
      <c r="A587" s="335"/>
      <c r="B587" s="407"/>
      <c r="C587" s="407"/>
      <c r="D587" s="407"/>
      <c r="E587" s="407"/>
      <c r="F587" s="407"/>
      <c r="G587" s="407"/>
      <c r="H587" s="407"/>
      <c r="I587" s="407"/>
      <c r="J587" s="407"/>
      <c r="K587" s="407"/>
      <c r="L587" s="407"/>
      <c r="M587" s="407"/>
      <c r="N587" s="407"/>
      <c r="O587" s="407"/>
      <c r="P587" s="407"/>
      <c r="Q587" s="407"/>
      <c r="R587" s="407"/>
    </row>
    <row r="588" spans="1:18">
      <c r="A588" s="335"/>
      <c r="B588" s="407"/>
      <c r="C588" s="407"/>
      <c r="D588" s="407"/>
      <c r="E588" s="407"/>
      <c r="F588" s="407"/>
      <c r="G588" s="407"/>
      <c r="H588" s="407"/>
      <c r="I588" s="407"/>
      <c r="J588" s="407"/>
      <c r="K588" s="407"/>
      <c r="L588" s="407"/>
      <c r="M588" s="407"/>
      <c r="N588" s="407"/>
      <c r="O588" s="407"/>
      <c r="P588" s="407"/>
      <c r="Q588" s="407"/>
      <c r="R588" s="407"/>
    </row>
    <row r="589" spans="1:18">
      <c r="A589" s="335"/>
      <c r="B589" s="407"/>
      <c r="C589" s="407"/>
      <c r="D589" s="407"/>
      <c r="E589" s="407"/>
      <c r="F589" s="407"/>
      <c r="G589" s="407"/>
      <c r="H589" s="407"/>
      <c r="I589" s="407"/>
      <c r="J589" s="407"/>
      <c r="K589" s="407"/>
      <c r="L589" s="407"/>
      <c r="M589" s="407"/>
      <c r="N589" s="407"/>
      <c r="O589" s="407"/>
      <c r="P589" s="407"/>
      <c r="Q589" s="407"/>
      <c r="R589" s="407"/>
    </row>
    <row r="590" spans="1:18">
      <c r="A590" s="335"/>
      <c r="B590" s="407"/>
      <c r="C590" s="407"/>
      <c r="D590" s="407"/>
      <c r="E590" s="407"/>
      <c r="F590" s="407"/>
      <c r="G590" s="407"/>
      <c r="H590" s="407"/>
      <c r="I590" s="407"/>
      <c r="J590" s="407"/>
      <c r="K590" s="407"/>
      <c r="L590" s="407"/>
      <c r="M590" s="407"/>
      <c r="N590" s="407"/>
      <c r="O590" s="407"/>
      <c r="P590" s="407"/>
      <c r="Q590" s="407"/>
      <c r="R590" s="407"/>
    </row>
    <row r="591" spans="1:18">
      <c r="A591" s="335"/>
      <c r="B591" s="407"/>
      <c r="C591" s="407"/>
      <c r="D591" s="407"/>
      <c r="E591" s="407"/>
      <c r="F591" s="407"/>
      <c r="G591" s="407"/>
      <c r="H591" s="407"/>
      <c r="I591" s="407"/>
      <c r="J591" s="407"/>
      <c r="K591" s="407"/>
      <c r="L591" s="407"/>
      <c r="M591" s="407"/>
      <c r="N591" s="407"/>
      <c r="O591" s="407"/>
      <c r="P591" s="407"/>
      <c r="Q591" s="407"/>
      <c r="R591" s="407"/>
    </row>
    <row r="592" spans="1:18">
      <c r="A592" s="335"/>
      <c r="B592" s="407"/>
      <c r="C592" s="407"/>
      <c r="D592" s="407"/>
      <c r="E592" s="407"/>
      <c r="F592" s="407"/>
      <c r="G592" s="407"/>
      <c r="H592" s="407"/>
      <c r="I592" s="407"/>
      <c r="J592" s="407"/>
      <c r="K592" s="407"/>
      <c r="L592" s="407"/>
      <c r="M592" s="407"/>
      <c r="N592" s="407"/>
      <c r="O592" s="407"/>
      <c r="P592" s="407"/>
      <c r="Q592" s="407"/>
      <c r="R592" s="407"/>
    </row>
    <row r="593" spans="1:18">
      <c r="A593" s="335"/>
      <c r="B593" s="407"/>
      <c r="C593" s="407"/>
      <c r="D593" s="407"/>
      <c r="E593" s="407"/>
      <c r="F593" s="407"/>
      <c r="G593" s="407"/>
      <c r="H593" s="407"/>
      <c r="I593" s="407"/>
      <c r="J593" s="407"/>
      <c r="K593" s="407"/>
      <c r="L593" s="407"/>
      <c r="M593" s="407"/>
      <c r="N593" s="407"/>
      <c r="O593" s="407"/>
      <c r="P593" s="407"/>
      <c r="Q593" s="407"/>
      <c r="R593" s="407"/>
    </row>
    <row r="594" spans="1:18">
      <c r="A594" s="335"/>
      <c r="B594" s="407"/>
      <c r="C594" s="407"/>
      <c r="D594" s="407"/>
      <c r="E594" s="407"/>
      <c r="F594" s="407"/>
      <c r="G594" s="407"/>
      <c r="H594" s="407"/>
      <c r="I594" s="407"/>
      <c r="J594" s="407"/>
      <c r="K594" s="407"/>
      <c r="L594" s="407"/>
      <c r="M594" s="407"/>
      <c r="N594" s="407"/>
      <c r="O594" s="407"/>
      <c r="P594" s="407"/>
      <c r="Q594" s="407"/>
      <c r="R594" s="407"/>
    </row>
    <row r="595" spans="1:18">
      <c r="A595" s="335"/>
      <c r="B595" s="407"/>
      <c r="C595" s="407"/>
      <c r="D595" s="407"/>
      <c r="E595" s="407"/>
      <c r="F595" s="407"/>
      <c r="G595" s="407"/>
      <c r="H595" s="407"/>
      <c r="I595" s="407"/>
      <c r="J595" s="407"/>
      <c r="K595" s="407"/>
      <c r="L595" s="407"/>
      <c r="M595" s="407"/>
      <c r="N595" s="407"/>
      <c r="O595" s="407"/>
      <c r="P595" s="407"/>
      <c r="Q595" s="407"/>
      <c r="R595" s="407"/>
    </row>
    <row r="596" spans="1:18">
      <c r="A596" s="335"/>
      <c r="B596" s="407"/>
      <c r="C596" s="407"/>
      <c r="D596" s="407"/>
      <c r="E596" s="407"/>
      <c r="F596" s="407"/>
      <c r="G596" s="407"/>
      <c r="H596" s="407"/>
      <c r="I596" s="407"/>
      <c r="J596" s="407"/>
      <c r="K596" s="407"/>
      <c r="L596" s="407"/>
      <c r="M596" s="407"/>
      <c r="N596" s="407"/>
      <c r="O596" s="407"/>
      <c r="P596" s="407"/>
      <c r="Q596" s="407"/>
      <c r="R596" s="407"/>
    </row>
    <row r="597" spans="1:18">
      <c r="A597" s="335"/>
      <c r="B597" s="407"/>
      <c r="C597" s="407"/>
      <c r="D597" s="407"/>
      <c r="E597" s="407"/>
      <c r="F597" s="407"/>
      <c r="G597" s="407"/>
      <c r="H597" s="407"/>
      <c r="I597" s="407"/>
      <c r="J597" s="407"/>
      <c r="K597" s="407"/>
      <c r="L597" s="407"/>
      <c r="M597" s="407"/>
      <c r="N597" s="407"/>
      <c r="O597" s="407"/>
      <c r="P597" s="407"/>
      <c r="Q597" s="407"/>
      <c r="R597" s="407"/>
    </row>
    <row r="598" spans="1:18">
      <c r="A598" s="335"/>
      <c r="B598" s="407"/>
      <c r="C598" s="407"/>
      <c r="D598" s="407"/>
      <c r="E598" s="407"/>
      <c r="F598" s="407"/>
      <c r="G598" s="407"/>
      <c r="H598" s="407"/>
      <c r="I598" s="407"/>
      <c r="J598" s="407"/>
      <c r="K598" s="407"/>
      <c r="L598" s="407"/>
      <c r="M598" s="407"/>
      <c r="N598" s="407"/>
      <c r="O598" s="407"/>
      <c r="P598" s="407"/>
      <c r="Q598" s="407"/>
      <c r="R598" s="407"/>
    </row>
    <row r="599" spans="1:18">
      <c r="A599" s="335"/>
      <c r="B599" s="407"/>
      <c r="C599" s="407"/>
      <c r="D599" s="407"/>
      <c r="E599" s="407"/>
      <c r="F599" s="407"/>
      <c r="G599" s="407"/>
      <c r="H599" s="407"/>
      <c r="I599" s="407"/>
      <c r="J599" s="407"/>
      <c r="K599" s="407"/>
      <c r="L599" s="407"/>
      <c r="M599" s="407"/>
      <c r="N599" s="407"/>
      <c r="O599" s="407"/>
      <c r="P599" s="407"/>
      <c r="Q599" s="407"/>
      <c r="R599" s="407"/>
    </row>
    <row r="600" spans="1:18">
      <c r="A600" s="335"/>
      <c r="B600" s="407"/>
      <c r="C600" s="407"/>
      <c r="D600" s="407"/>
      <c r="E600" s="407"/>
      <c r="F600" s="407"/>
      <c r="G600" s="407"/>
      <c r="H600" s="407"/>
      <c r="I600" s="407"/>
      <c r="J600" s="407"/>
      <c r="K600" s="407"/>
      <c r="L600" s="407"/>
      <c r="M600" s="407"/>
      <c r="N600" s="407"/>
      <c r="O600" s="407"/>
      <c r="P600" s="407"/>
      <c r="Q600" s="407"/>
      <c r="R600" s="407"/>
    </row>
    <row r="601" spans="1:18">
      <c r="A601" s="335"/>
      <c r="B601" s="407"/>
      <c r="C601" s="407"/>
      <c r="D601" s="407"/>
      <c r="E601" s="407"/>
      <c r="F601" s="407"/>
      <c r="G601" s="407"/>
      <c r="H601" s="407"/>
      <c r="I601" s="407"/>
      <c r="J601" s="407"/>
      <c r="K601" s="407"/>
      <c r="L601" s="407"/>
      <c r="M601" s="407"/>
      <c r="N601" s="407"/>
      <c r="O601" s="407"/>
      <c r="P601" s="407"/>
      <c r="Q601" s="407"/>
      <c r="R601" s="407"/>
    </row>
    <row r="602" spans="1:18">
      <c r="A602" s="335"/>
      <c r="B602" s="407"/>
      <c r="C602" s="407"/>
      <c r="D602" s="407"/>
      <c r="E602" s="407"/>
      <c r="F602" s="407"/>
      <c r="G602" s="407"/>
      <c r="H602" s="407"/>
      <c r="I602" s="407"/>
      <c r="J602" s="407"/>
      <c r="K602" s="407"/>
      <c r="L602" s="407"/>
      <c r="M602" s="407"/>
      <c r="N602" s="407"/>
      <c r="O602" s="407"/>
      <c r="P602" s="407"/>
      <c r="Q602" s="407"/>
      <c r="R602" s="407"/>
    </row>
    <row r="603" spans="1:18">
      <c r="A603" s="335"/>
      <c r="B603" s="407"/>
      <c r="C603" s="407"/>
      <c r="D603" s="407"/>
      <c r="E603" s="407"/>
      <c r="F603" s="407"/>
      <c r="G603" s="407"/>
      <c r="H603" s="407"/>
      <c r="I603" s="407"/>
      <c r="J603" s="407"/>
      <c r="K603" s="407"/>
      <c r="L603" s="407"/>
      <c r="M603" s="407"/>
      <c r="N603" s="407"/>
      <c r="O603" s="407"/>
      <c r="P603" s="407"/>
      <c r="Q603" s="407"/>
      <c r="R603" s="407"/>
    </row>
    <row r="604" spans="1:18">
      <c r="A604" s="335"/>
      <c r="B604" s="407"/>
      <c r="C604" s="407"/>
      <c r="D604" s="407"/>
      <c r="E604" s="407"/>
      <c r="F604" s="407"/>
      <c r="G604" s="407"/>
      <c r="H604" s="407"/>
      <c r="I604" s="407"/>
      <c r="J604" s="407"/>
      <c r="K604" s="407"/>
      <c r="L604" s="407"/>
      <c r="M604" s="407"/>
      <c r="N604" s="407"/>
      <c r="O604" s="407"/>
      <c r="P604" s="407"/>
      <c r="Q604" s="407"/>
      <c r="R604" s="407"/>
    </row>
    <row r="605" spans="1:18">
      <c r="A605" s="335"/>
      <c r="B605" s="407"/>
      <c r="C605" s="407"/>
      <c r="D605" s="407"/>
      <c r="E605" s="407"/>
      <c r="F605" s="407"/>
      <c r="G605" s="407"/>
      <c r="H605" s="407"/>
      <c r="I605" s="407"/>
      <c r="J605" s="407"/>
      <c r="K605" s="407"/>
      <c r="L605" s="407"/>
      <c r="M605" s="407"/>
      <c r="N605" s="407"/>
      <c r="O605" s="407"/>
      <c r="P605" s="407"/>
      <c r="Q605" s="407"/>
      <c r="R605" s="407"/>
    </row>
    <row r="606" spans="1:18">
      <c r="A606" s="335"/>
      <c r="B606" s="407"/>
      <c r="C606" s="407"/>
      <c r="D606" s="407"/>
      <c r="E606" s="407"/>
      <c r="F606" s="407"/>
      <c r="G606" s="407"/>
      <c r="H606" s="407"/>
      <c r="I606" s="407"/>
      <c r="J606" s="407"/>
      <c r="K606" s="407"/>
      <c r="L606" s="407"/>
      <c r="M606" s="407"/>
      <c r="N606" s="407"/>
      <c r="O606" s="407"/>
      <c r="P606" s="407"/>
      <c r="Q606" s="407"/>
      <c r="R606" s="407"/>
    </row>
    <row r="607" spans="1:18">
      <c r="A607" s="335"/>
      <c r="B607" s="407"/>
      <c r="C607" s="407"/>
      <c r="D607" s="407"/>
      <c r="E607" s="407"/>
      <c r="F607" s="407"/>
      <c r="G607" s="407"/>
      <c r="H607" s="407"/>
      <c r="I607" s="407"/>
      <c r="J607" s="407"/>
      <c r="K607" s="407"/>
      <c r="L607" s="407"/>
      <c r="M607" s="407"/>
      <c r="N607" s="407"/>
      <c r="O607" s="407"/>
      <c r="P607" s="407"/>
      <c r="Q607" s="407"/>
      <c r="R607" s="407"/>
    </row>
    <row r="608" spans="1:18">
      <c r="A608" s="335"/>
      <c r="B608" s="407"/>
      <c r="C608" s="407"/>
      <c r="D608" s="407"/>
      <c r="E608" s="407"/>
      <c r="F608" s="407"/>
      <c r="G608" s="407"/>
      <c r="H608" s="407"/>
      <c r="I608" s="407"/>
      <c r="J608" s="407"/>
      <c r="K608" s="407"/>
      <c r="L608" s="407"/>
      <c r="M608" s="407"/>
      <c r="N608" s="407"/>
      <c r="O608" s="407"/>
      <c r="P608" s="407"/>
      <c r="Q608" s="407"/>
      <c r="R608" s="407"/>
    </row>
    <row r="609" spans="1:18">
      <c r="A609" s="335"/>
      <c r="B609" s="407"/>
      <c r="C609" s="407"/>
      <c r="D609" s="407"/>
      <c r="E609" s="407"/>
      <c r="F609" s="407"/>
      <c r="G609" s="407"/>
      <c r="H609" s="407"/>
      <c r="I609" s="407"/>
      <c r="J609" s="407"/>
      <c r="K609" s="407"/>
      <c r="L609" s="407"/>
      <c r="M609" s="407"/>
      <c r="N609" s="407"/>
      <c r="O609" s="407"/>
      <c r="P609" s="407"/>
      <c r="Q609" s="407"/>
      <c r="R609" s="407"/>
    </row>
    <row r="610" spans="1:18">
      <c r="A610" s="335"/>
      <c r="B610" s="407"/>
      <c r="C610" s="407"/>
      <c r="D610" s="407"/>
      <c r="E610" s="407"/>
      <c r="F610" s="407"/>
      <c r="G610" s="407"/>
      <c r="H610" s="407"/>
      <c r="I610" s="407"/>
      <c r="J610" s="407"/>
      <c r="K610" s="407"/>
      <c r="L610" s="407"/>
      <c r="M610" s="407"/>
      <c r="N610" s="407"/>
      <c r="O610" s="407"/>
      <c r="P610" s="407"/>
      <c r="Q610" s="407"/>
      <c r="R610" s="407"/>
    </row>
    <row r="611" spans="1:18">
      <c r="A611" s="335"/>
      <c r="B611" s="407"/>
      <c r="C611" s="407"/>
      <c r="D611" s="407"/>
      <c r="E611" s="407"/>
      <c r="F611" s="407"/>
      <c r="G611" s="407"/>
      <c r="H611" s="407"/>
      <c r="I611" s="407"/>
      <c r="J611" s="407"/>
      <c r="K611" s="407"/>
      <c r="L611" s="407"/>
      <c r="M611" s="407"/>
      <c r="N611" s="407"/>
      <c r="O611" s="407"/>
      <c r="P611" s="407"/>
      <c r="Q611" s="407"/>
      <c r="R611" s="407"/>
    </row>
    <row r="612" spans="1:18">
      <c r="A612" s="335"/>
      <c r="B612" s="407"/>
      <c r="C612" s="407"/>
      <c r="D612" s="407"/>
      <c r="E612" s="407"/>
      <c r="F612" s="407"/>
      <c r="G612" s="407"/>
      <c r="H612" s="407"/>
      <c r="I612" s="407"/>
      <c r="J612" s="407"/>
      <c r="K612" s="407"/>
      <c r="L612" s="407"/>
      <c r="M612" s="407"/>
      <c r="N612" s="407"/>
      <c r="O612" s="407"/>
      <c r="P612" s="407"/>
      <c r="Q612" s="407"/>
      <c r="R612" s="407"/>
    </row>
    <row r="613" spans="1:18">
      <c r="A613" s="335"/>
      <c r="B613" s="407"/>
      <c r="C613" s="407"/>
      <c r="D613" s="407"/>
      <c r="E613" s="407"/>
      <c r="F613" s="407"/>
      <c r="G613" s="407"/>
      <c r="H613" s="407"/>
      <c r="I613" s="407"/>
      <c r="J613" s="407"/>
      <c r="K613" s="407"/>
      <c r="L613" s="407"/>
      <c r="M613" s="407"/>
      <c r="N613" s="407"/>
      <c r="O613" s="407"/>
      <c r="P613" s="407"/>
      <c r="Q613" s="407"/>
      <c r="R613" s="407"/>
    </row>
    <row r="614" spans="1:18">
      <c r="A614" s="335"/>
      <c r="B614" s="407"/>
      <c r="C614" s="407"/>
      <c r="D614" s="407"/>
      <c r="E614" s="407"/>
      <c r="F614" s="407"/>
      <c r="G614" s="407"/>
      <c r="H614" s="407"/>
      <c r="I614" s="407"/>
      <c r="J614" s="407"/>
      <c r="K614" s="407"/>
      <c r="L614" s="407"/>
      <c r="M614" s="407"/>
      <c r="N614" s="407"/>
      <c r="O614" s="407"/>
      <c r="P614" s="407"/>
      <c r="Q614" s="407"/>
      <c r="R614" s="407"/>
    </row>
    <row r="615" spans="1:18">
      <c r="A615" s="335"/>
      <c r="B615" s="407"/>
      <c r="C615" s="407"/>
      <c r="D615" s="407"/>
      <c r="E615" s="407"/>
      <c r="F615" s="407"/>
      <c r="G615" s="407"/>
      <c r="H615" s="407"/>
      <c r="I615" s="407"/>
      <c r="J615" s="407"/>
      <c r="K615" s="407"/>
      <c r="L615" s="407"/>
      <c r="M615" s="407"/>
      <c r="N615" s="407"/>
      <c r="O615" s="407"/>
      <c r="P615" s="407"/>
      <c r="Q615" s="407"/>
      <c r="R615" s="407"/>
    </row>
    <row r="616" spans="1:18">
      <c r="A616" s="335"/>
      <c r="B616" s="407"/>
      <c r="C616" s="407"/>
      <c r="D616" s="407"/>
      <c r="E616" s="407"/>
      <c r="F616" s="407"/>
      <c r="G616" s="407"/>
      <c r="H616" s="407"/>
      <c r="I616" s="407"/>
      <c r="J616" s="407"/>
      <c r="K616" s="407"/>
      <c r="L616" s="407"/>
      <c r="M616" s="407"/>
      <c r="N616" s="407"/>
      <c r="O616" s="407"/>
      <c r="P616" s="407"/>
      <c r="Q616" s="407"/>
      <c r="R616" s="407"/>
    </row>
    <row r="617" spans="1:18">
      <c r="A617" s="335"/>
      <c r="B617" s="407"/>
      <c r="C617" s="407"/>
      <c r="D617" s="407"/>
      <c r="E617" s="407"/>
      <c r="F617" s="407"/>
      <c r="G617" s="407"/>
      <c r="H617" s="407"/>
      <c r="I617" s="407"/>
      <c r="J617" s="407"/>
      <c r="K617" s="407"/>
      <c r="L617" s="407"/>
      <c r="M617" s="407"/>
      <c r="N617" s="407"/>
      <c r="O617" s="407"/>
      <c r="P617" s="407"/>
      <c r="Q617" s="407"/>
      <c r="R617" s="407"/>
    </row>
    <row r="618" spans="1:18">
      <c r="A618" s="335"/>
      <c r="B618" s="407"/>
      <c r="C618" s="407"/>
      <c r="D618" s="407"/>
      <c r="E618" s="407"/>
      <c r="F618" s="407"/>
      <c r="G618" s="407"/>
      <c r="H618" s="407"/>
      <c r="I618" s="407"/>
      <c r="J618" s="407"/>
      <c r="K618" s="407"/>
      <c r="L618" s="407"/>
      <c r="M618" s="407"/>
      <c r="N618" s="407"/>
      <c r="O618" s="407"/>
      <c r="P618" s="407"/>
      <c r="Q618" s="407"/>
      <c r="R618" s="407"/>
    </row>
    <row r="619" spans="1:18">
      <c r="A619" s="335"/>
      <c r="B619" s="407"/>
      <c r="C619" s="407"/>
      <c r="D619" s="407"/>
      <c r="E619" s="407"/>
      <c r="F619" s="407"/>
      <c r="G619" s="407"/>
      <c r="H619" s="407"/>
      <c r="I619" s="407"/>
      <c r="J619" s="407"/>
      <c r="K619" s="407"/>
      <c r="L619" s="407"/>
      <c r="M619" s="407"/>
      <c r="N619" s="407"/>
      <c r="O619" s="407"/>
      <c r="P619" s="407"/>
      <c r="Q619" s="407"/>
      <c r="R619" s="407"/>
    </row>
    <row r="620" spans="1:18">
      <c r="A620" s="335"/>
      <c r="B620" s="407"/>
      <c r="C620" s="407"/>
      <c r="D620" s="407"/>
      <c r="E620" s="407"/>
      <c r="F620" s="407"/>
      <c r="G620" s="407"/>
      <c r="H620" s="407"/>
      <c r="I620" s="407"/>
      <c r="J620" s="407"/>
      <c r="K620" s="407"/>
      <c r="L620" s="407"/>
      <c r="M620" s="407"/>
      <c r="N620" s="407"/>
      <c r="O620" s="407"/>
      <c r="P620" s="407"/>
      <c r="Q620" s="407"/>
      <c r="R620" s="407"/>
    </row>
    <row r="621" spans="1:18">
      <c r="A621" s="335"/>
      <c r="B621" s="407"/>
      <c r="C621" s="407"/>
      <c r="D621" s="407"/>
      <c r="E621" s="407"/>
      <c r="F621" s="407"/>
      <c r="G621" s="407"/>
      <c r="H621" s="407"/>
      <c r="I621" s="407"/>
      <c r="J621" s="407"/>
      <c r="K621" s="407"/>
      <c r="L621" s="407"/>
      <c r="M621" s="407"/>
      <c r="N621" s="407"/>
      <c r="O621" s="407"/>
      <c r="P621" s="407"/>
      <c r="Q621" s="407"/>
      <c r="R621" s="407"/>
    </row>
    <row r="622" spans="1:18">
      <c r="A622" s="335"/>
      <c r="B622" s="407"/>
      <c r="C622" s="407"/>
      <c r="D622" s="407"/>
      <c r="E622" s="407"/>
      <c r="F622" s="407"/>
      <c r="G622" s="407"/>
      <c r="H622" s="407"/>
      <c r="I622" s="407"/>
      <c r="J622" s="407"/>
      <c r="K622" s="407"/>
      <c r="L622" s="407"/>
      <c r="M622" s="407"/>
      <c r="N622" s="407"/>
      <c r="O622" s="407"/>
      <c r="P622" s="407"/>
      <c r="Q622" s="407"/>
      <c r="R622" s="407"/>
    </row>
    <row r="623" spans="1:18">
      <c r="A623" s="335"/>
      <c r="B623" s="407"/>
      <c r="C623" s="407"/>
      <c r="D623" s="407"/>
      <c r="E623" s="407"/>
      <c r="F623" s="407"/>
      <c r="G623" s="407"/>
      <c r="H623" s="407"/>
      <c r="I623" s="407"/>
      <c r="J623" s="407"/>
      <c r="K623" s="407"/>
      <c r="L623" s="407"/>
      <c r="M623" s="407"/>
      <c r="N623" s="407"/>
      <c r="O623" s="407"/>
      <c r="P623" s="407"/>
      <c r="Q623" s="407"/>
      <c r="R623" s="407"/>
    </row>
    <row r="624" spans="1:18">
      <c r="A624" s="335"/>
      <c r="B624" s="407"/>
      <c r="C624" s="407"/>
      <c r="D624" s="407"/>
      <c r="E624" s="407"/>
      <c r="F624" s="407"/>
      <c r="G624" s="407"/>
      <c r="H624" s="407"/>
      <c r="I624" s="407"/>
      <c r="J624" s="407"/>
      <c r="K624" s="407"/>
      <c r="L624" s="407"/>
      <c r="M624" s="407"/>
      <c r="N624" s="407"/>
      <c r="O624" s="407"/>
      <c r="P624" s="407"/>
      <c r="Q624" s="407"/>
      <c r="R624" s="407"/>
    </row>
    <row r="625" spans="1:18">
      <c r="A625" s="335"/>
      <c r="B625" s="407"/>
      <c r="C625" s="407"/>
      <c r="D625" s="407"/>
      <c r="E625" s="407"/>
      <c r="F625" s="407"/>
      <c r="G625" s="407"/>
      <c r="H625" s="407"/>
      <c r="I625" s="407"/>
      <c r="J625" s="407"/>
      <c r="K625" s="407"/>
      <c r="L625" s="407"/>
      <c r="M625" s="407"/>
      <c r="N625" s="407"/>
      <c r="O625" s="407"/>
      <c r="P625" s="407"/>
      <c r="Q625" s="407"/>
      <c r="R625" s="407"/>
    </row>
    <row r="626" spans="1:18">
      <c r="A626" s="335"/>
      <c r="B626" s="407"/>
      <c r="C626" s="407"/>
      <c r="D626" s="407"/>
      <c r="E626" s="407"/>
      <c r="F626" s="407"/>
      <c r="G626" s="407"/>
      <c r="H626" s="407"/>
      <c r="I626" s="407"/>
      <c r="J626" s="407"/>
      <c r="K626" s="407"/>
      <c r="L626" s="407"/>
      <c r="M626" s="407"/>
      <c r="N626" s="407"/>
      <c r="O626" s="407"/>
      <c r="P626" s="407"/>
      <c r="Q626" s="407"/>
      <c r="R626" s="407"/>
    </row>
    <row r="627" spans="1:18">
      <c r="A627" s="335"/>
      <c r="B627" s="407"/>
      <c r="C627" s="407"/>
      <c r="D627" s="407"/>
      <c r="E627" s="407"/>
      <c r="F627" s="407"/>
      <c r="G627" s="407"/>
      <c r="H627" s="407"/>
      <c r="I627" s="407"/>
      <c r="J627" s="407"/>
      <c r="K627" s="407"/>
      <c r="L627" s="407"/>
      <c r="M627" s="407"/>
      <c r="N627" s="407"/>
      <c r="O627" s="407"/>
      <c r="P627" s="407"/>
      <c r="Q627" s="407"/>
      <c r="R627" s="407"/>
    </row>
    <row r="628" spans="1:18">
      <c r="A628" s="335"/>
      <c r="B628" s="407"/>
      <c r="C628" s="407"/>
      <c r="D628" s="407"/>
      <c r="E628" s="407"/>
      <c r="F628" s="407"/>
      <c r="G628" s="407"/>
      <c r="H628" s="407"/>
      <c r="I628" s="407"/>
      <c r="J628" s="407"/>
      <c r="K628" s="407"/>
      <c r="L628" s="407"/>
      <c r="M628" s="407"/>
      <c r="N628" s="407"/>
      <c r="O628" s="407"/>
      <c r="P628" s="407"/>
      <c r="Q628" s="407"/>
      <c r="R628" s="407"/>
    </row>
    <row r="629" spans="1:18">
      <c r="A629" s="335"/>
      <c r="B629" s="407"/>
      <c r="C629" s="407"/>
      <c r="D629" s="407"/>
      <c r="E629" s="407"/>
      <c r="F629" s="407"/>
      <c r="G629" s="407"/>
      <c r="H629" s="407"/>
      <c r="I629" s="407"/>
      <c r="J629" s="407"/>
      <c r="K629" s="407"/>
      <c r="L629" s="407"/>
      <c r="M629" s="407"/>
      <c r="N629" s="407"/>
      <c r="O629" s="407"/>
      <c r="P629" s="407"/>
      <c r="Q629" s="407"/>
      <c r="R629" s="407"/>
    </row>
    <row r="630" spans="1:18">
      <c r="A630" s="335"/>
      <c r="B630" s="407"/>
      <c r="C630" s="407"/>
      <c r="D630" s="407"/>
      <c r="E630" s="407"/>
      <c r="F630" s="407"/>
      <c r="G630" s="407"/>
      <c r="H630" s="407"/>
      <c r="I630" s="407"/>
      <c r="J630" s="407"/>
      <c r="K630" s="407"/>
      <c r="L630" s="407"/>
      <c r="M630" s="407"/>
      <c r="N630" s="407"/>
      <c r="O630" s="407"/>
      <c r="P630" s="407"/>
      <c r="Q630" s="407"/>
      <c r="R630" s="407"/>
    </row>
    <row r="631" spans="1:18">
      <c r="A631" s="335"/>
      <c r="B631" s="407"/>
      <c r="C631" s="407"/>
      <c r="D631" s="407"/>
      <c r="E631" s="407"/>
      <c r="F631" s="407"/>
      <c r="G631" s="407"/>
      <c r="H631" s="407"/>
      <c r="I631" s="407"/>
      <c r="J631" s="407"/>
      <c r="K631" s="407"/>
      <c r="L631" s="407"/>
      <c r="M631" s="407"/>
      <c r="N631" s="407"/>
      <c r="O631" s="407"/>
      <c r="P631" s="407"/>
      <c r="Q631" s="407"/>
      <c r="R631" s="407"/>
    </row>
    <row r="632" spans="1:18">
      <c r="A632" s="335"/>
      <c r="B632" s="407"/>
      <c r="C632" s="407"/>
      <c r="D632" s="407"/>
      <c r="E632" s="407"/>
      <c r="F632" s="407"/>
      <c r="G632" s="407"/>
      <c r="H632" s="407"/>
      <c r="I632" s="407"/>
      <c r="J632" s="407"/>
      <c r="K632" s="407"/>
      <c r="L632" s="407"/>
      <c r="M632" s="407"/>
      <c r="N632" s="407"/>
      <c r="O632" s="407"/>
      <c r="P632" s="407"/>
      <c r="Q632" s="407"/>
      <c r="R632" s="407"/>
    </row>
    <row r="633" spans="1:18">
      <c r="A633" s="335"/>
      <c r="B633" s="407"/>
      <c r="C633" s="407"/>
      <c r="D633" s="407"/>
      <c r="E633" s="407"/>
      <c r="F633" s="407"/>
      <c r="G633" s="407"/>
      <c r="H633" s="407"/>
      <c r="I633" s="407"/>
      <c r="J633" s="407"/>
      <c r="K633" s="407"/>
      <c r="L633" s="407"/>
      <c r="M633" s="407"/>
      <c r="N633" s="407"/>
      <c r="O633" s="407"/>
      <c r="P633" s="407"/>
      <c r="Q633" s="407"/>
      <c r="R633" s="407"/>
    </row>
    <row r="634" spans="1:18">
      <c r="A634" s="335"/>
      <c r="B634" s="407"/>
      <c r="C634" s="407"/>
      <c r="D634" s="407"/>
      <c r="E634" s="407"/>
      <c r="F634" s="407"/>
      <c r="G634" s="407"/>
      <c r="H634" s="407"/>
      <c r="I634" s="407"/>
      <c r="J634" s="407"/>
      <c r="K634" s="407"/>
      <c r="L634" s="407"/>
      <c r="M634" s="407"/>
      <c r="N634" s="407"/>
      <c r="O634" s="407"/>
      <c r="P634" s="407"/>
      <c r="Q634" s="407"/>
      <c r="R634" s="407"/>
    </row>
    <row r="635" spans="1:18">
      <c r="A635" s="335"/>
      <c r="B635" s="407"/>
      <c r="C635" s="407"/>
      <c r="D635" s="407"/>
      <c r="E635" s="407"/>
      <c r="F635" s="407"/>
      <c r="G635" s="407"/>
      <c r="H635" s="407"/>
      <c r="I635" s="407"/>
      <c r="J635" s="407"/>
      <c r="K635" s="407"/>
      <c r="L635" s="407"/>
      <c r="M635" s="407"/>
      <c r="N635" s="407"/>
      <c r="O635" s="407"/>
      <c r="P635" s="407"/>
      <c r="Q635" s="407"/>
      <c r="R635" s="407"/>
    </row>
    <row r="636" spans="1:18">
      <c r="A636" s="335"/>
      <c r="B636" s="407"/>
      <c r="C636" s="407"/>
      <c r="D636" s="407"/>
      <c r="E636" s="407"/>
      <c r="F636" s="407"/>
      <c r="G636" s="407"/>
      <c r="H636" s="407"/>
      <c r="I636" s="407"/>
      <c r="J636" s="407"/>
      <c r="K636" s="407"/>
      <c r="L636" s="407"/>
      <c r="M636" s="407"/>
      <c r="N636" s="407"/>
      <c r="O636" s="407"/>
      <c r="P636" s="407"/>
      <c r="Q636" s="407"/>
      <c r="R636" s="407"/>
    </row>
    <row r="637" spans="1:18">
      <c r="A637" s="335"/>
      <c r="B637" s="407"/>
      <c r="C637" s="407"/>
      <c r="D637" s="407"/>
      <c r="E637" s="407"/>
      <c r="F637" s="407"/>
      <c r="G637" s="407"/>
      <c r="H637" s="407"/>
      <c r="I637" s="407"/>
      <c r="J637" s="407"/>
      <c r="K637" s="407"/>
      <c r="L637" s="407"/>
      <c r="M637" s="407"/>
      <c r="N637" s="407"/>
      <c r="O637" s="407"/>
      <c r="P637" s="407"/>
      <c r="Q637" s="407"/>
      <c r="R637" s="407"/>
    </row>
    <row r="638" spans="1:18">
      <c r="A638" s="335"/>
      <c r="B638" s="407"/>
      <c r="C638" s="407"/>
      <c r="D638" s="407"/>
      <c r="E638" s="407"/>
      <c r="F638" s="407"/>
      <c r="G638" s="407"/>
      <c r="H638" s="407"/>
      <c r="I638" s="407"/>
      <c r="J638" s="407"/>
      <c r="K638" s="407"/>
      <c r="L638" s="407"/>
      <c r="M638" s="407"/>
      <c r="N638" s="407"/>
      <c r="O638" s="407"/>
      <c r="P638" s="407"/>
      <c r="Q638" s="407"/>
      <c r="R638" s="407"/>
    </row>
    <row r="639" spans="1:18">
      <c r="A639" s="335"/>
      <c r="B639" s="407"/>
      <c r="C639" s="407"/>
      <c r="D639" s="407"/>
      <c r="E639" s="407"/>
      <c r="F639" s="407"/>
      <c r="G639" s="407"/>
      <c r="H639" s="407"/>
      <c r="I639" s="407"/>
      <c r="J639" s="407"/>
      <c r="K639" s="407"/>
      <c r="L639" s="407"/>
      <c r="M639" s="407"/>
      <c r="N639" s="407"/>
      <c r="O639" s="407"/>
      <c r="P639" s="407"/>
      <c r="Q639" s="407"/>
      <c r="R639" s="407"/>
    </row>
    <row r="640" spans="1:18">
      <c r="A640" s="335"/>
      <c r="B640" s="407"/>
      <c r="C640" s="407"/>
      <c r="D640" s="407"/>
      <c r="E640" s="407"/>
      <c r="F640" s="407"/>
      <c r="G640" s="407"/>
      <c r="H640" s="407"/>
      <c r="I640" s="407"/>
      <c r="J640" s="407"/>
      <c r="K640" s="407"/>
      <c r="L640" s="407"/>
      <c r="M640" s="407"/>
      <c r="N640" s="407"/>
      <c r="O640" s="407"/>
      <c r="P640" s="407"/>
      <c r="Q640" s="407"/>
      <c r="R640" s="407"/>
    </row>
    <row r="641" spans="1:18">
      <c r="A641" s="335"/>
      <c r="B641" s="407"/>
      <c r="C641" s="407"/>
      <c r="D641" s="407"/>
      <c r="E641" s="407"/>
      <c r="F641" s="407"/>
      <c r="G641" s="407"/>
      <c r="H641" s="407"/>
      <c r="I641" s="407"/>
      <c r="J641" s="407"/>
      <c r="K641" s="407"/>
      <c r="L641" s="407"/>
      <c r="M641" s="407"/>
      <c r="N641" s="407"/>
      <c r="O641" s="407"/>
      <c r="P641" s="407"/>
      <c r="Q641" s="407"/>
      <c r="R641" s="407"/>
    </row>
    <row r="642" spans="1:18">
      <c r="A642" s="335"/>
      <c r="B642" s="407"/>
      <c r="C642" s="407"/>
      <c r="D642" s="407"/>
      <c r="E642" s="407"/>
      <c r="F642" s="407"/>
      <c r="G642" s="407"/>
      <c r="H642" s="407"/>
      <c r="I642" s="407"/>
      <c r="J642" s="407"/>
      <c r="K642" s="407"/>
      <c r="L642" s="407"/>
      <c r="M642" s="407"/>
      <c r="N642" s="407"/>
      <c r="O642" s="407"/>
      <c r="P642" s="407"/>
      <c r="Q642" s="407"/>
      <c r="R642" s="407"/>
    </row>
    <row r="643" spans="1:18">
      <c r="A643" s="335"/>
      <c r="B643" s="407"/>
      <c r="C643" s="407"/>
      <c r="D643" s="407"/>
      <c r="E643" s="407"/>
      <c r="F643" s="407"/>
      <c r="G643" s="407"/>
      <c r="H643" s="407"/>
      <c r="I643" s="407"/>
      <c r="J643" s="407"/>
      <c r="K643" s="407"/>
      <c r="L643" s="407"/>
      <c r="M643" s="407"/>
      <c r="N643" s="407"/>
      <c r="O643" s="407"/>
      <c r="P643" s="407"/>
      <c r="Q643" s="407"/>
      <c r="R643" s="407"/>
    </row>
    <row r="644" spans="1:18">
      <c r="A644" s="335"/>
      <c r="B644" s="407"/>
      <c r="C644" s="407"/>
      <c r="D644" s="407"/>
      <c r="E644" s="407"/>
      <c r="F644" s="407"/>
      <c r="G644" s="407"/>
      <c r="H644" s="407"/>
      <c r="I644" s="407"/>
      <c r="J644" s="407"/>
      <c r="K644" s="407"/>
      <c r="L644" s="407"/>
      <c r="M644" s="407"/>
      <c r="N644" s="407"/>
      <c r="O644" s="407"/>
      <c r="P644" s="407"/>
      <c r="Q644" s="407"/>
      <c r="R644" s="407"/>
    </row>
    <row r="645" spans="1:18">
      <c r="A645" s="335"/>
      <c r="B645" s="407"/>
      <c r="C645" s="407"/>
      <c r="D645" s="407"/>
      <c r="E645" s="407"/>
      <c r="F645" s="407"/>
      <c r="G645" s="407"/>
      <c r="H645" s="407"/>
      <c r="I645" s="407"/>
      <c r="J645" s="407"/>
      <c r="K645" s="407"/>
      <c r="L645" s="407"/>
      <c r="M645" s="407"/>
      <c r="N645" s="407"/>
      <c r="O645" s="407"/>
      <c r="P645" s="407"/>
      <c r="Q645" s="407"/>
      <c r="R645" s="407"/>
    </row>
    <row r="646" spans="1:18">
      <c r="A646" s="335"/>
      <c r="B646" s="407"/>
      <c r="C646" s="407"/>
      <c r="D646" s="407"/>
      <c r="E646" s="407"/>
      <c r="F646" s="407"/>
      <c r="G646" s="407"/>
      <c r="H646" s="407"/>
      <c r="I646" s="407"/>
      <c r="J646" s="407"/>
      <c r="K646" s="407"/>
      <c r="L646" s="407"/>
      <c r="M646" s="407"/>
      <c r="N646" s="407"/>
      <c r="O646" s="407"/>
      <c r="P646" s="407"/>
      <c r="Q646" s="407"/>
      <c r="R646" s="407"/>
    </row>
    <row r="647" spans="1:18">
      <c r="A647" s="335"/>
      <c r="B647" s="407"/>
      <c r="C647" s="407"/>
      <c r="D647" s="407"/>
      <c r="E647" s="407"/>
      <c r="F647" s="407"/>
      <c r="G647" s="407"/>
      <c r="H647" s="407"/>
      <c r="I647" s="407"/>
      <c r="J647" s="407"/>
      <c r="K647" s="407"/>
      <c r="L647" s="407"/>
      <c r="M647" s="407"/>
      <c r="N647" s="407"/>
      <c r="O647" s="407"/>
      <c r="P647" s="407"/>
      <c r="Q647" s="407"/>
      <c r="R647" s="407"/>
    </row>
    <row r="648" spans="1:18">
      <c r="A648" s="335"/>
      <c r="B648" s="407"/>
      <c r="C648" s="407"/>
      <c r="D648" s="407"/>
      <c r="E648" s="407"/>
      <c r="F648" s="407"/>
      <c r="G648" s="407"/>
      <c r="H648" s="407"/>
      <c r="I648" s="407"/>
      <c r="J648" s="407"/>
      <c r="K648" s="407"/>
      <c r="L648" s="407"/>
      <c r="M648" s="407"/>
      <c r="N648" s="407"/>
      <c r="O648" s="407"/>
      <c r="P648" s="407"/>
      <c r="Q648" s="407"/>
      <c r="R648" s="407"/>
    </row>
    <row r="649" spans="1:18">
      <c r="A649" s="335"/>
      <c r="B649" s="407"/>
      <c r="C649" s="407"/>
      <c r="D649" s="407"/>
      <c r="E649" s="407"/>
      <c r="F649" s="407"/>
      <c r="G649" s="407"/>
      <c r="H649" s="407"/>
      <c r="I649" s="407"/>
      <c r="J649" s="407"/>
      <c r="K649" s="407"/>
      <c r="L649" s="407"/>
      <c r="M649" s="407"/>
      <c r="N649" s="407"/>
      <c r="O649" s="407"/>
      <c r="P649" s="407"/>
      <c r="Q649" s="407"/>
      <c r="R649" s="407"/>
    </row>
    <row r="650" spans="1:18">
      <c r="A650" s="335"/>
      <c r="B650" s="407"/>
      <c r="C650" s="407"/>
      <c r="D650" s="407"/>
      <c r="E650" s="407"/>
      <c r="F650" s="407"/>
      <c r="G650" s="407"/>
      <c r="H650" s="407"/>
      <c r="I650" s="407"/>
      <c r="J650" s="407"/>
      <c r="K650" s="407"/>
      <c r="L650" s="407"/>
      <c r="M650" s="407"/>
      <c r="N650" s="407"/>
      <c r="O650" s="407"/>
      <c r="P650" s="407"/>
      <c r="Q650" s="407"/>
      <c r="R650" s="407"/>
    </row>
    <row r="651" spans="1:18">
      <c r="A651" s="335"/>
      <c r="B651" s="407"/>
      <c r="C651" s="407"/>
      <c r="D651" s="407"/>
      <c r="E651" s="407"/>
      <c r="F651" s="407"/>
      <c r="G651" s="407"/>
      <c r="H651" s="407"/>
      <c r="I651" s="407"/>
      <c r="J651" s="407"/>
      <c r="K651" s="407"/>
      <c r="L651" s="407"/>
      <c r="M651" s="407"/>
      <c r="N651" s="407"/>
      <c r="O651" s="407"/>
      <c r="P651" s="407"/>
      <c r="Q651" s="407"/>
      <c r="R651" s="407"/>
    </row>
    <row r="652" spans="1:18">
      <c r="A652" s="335"/>
      <c r="B652" s="407"/>
      <c r="C652" s="407"/>
      <c r="D652" s="407"/>
      <c r="E652" s="407"/>
      <c r="F652" s="407"/>
      <c r="G652" s="407"/>
      <c r="H652" s="407"/>
      <c r="I652" s="407"/>
      <c r="J652" s="407"/>
      <c r="K652" s="407"/>
      <c r="L652" s="407"/>
      <c r="M652" s="407"/>
      <c r="N652" s="407"/>
      <c r="O652" s="407"/>
      <c r="P652" s="407"/>
      <c r="Q652" s="407"/>
      <c r="R652" s="407"/>
    </row>
    <row r="653" spans="1:18">
      <c r="A653" s="335"/>
      <c r="B653" s="407"/>
      <c r="C653" s="407"/>
      <c r="D653" s="407"/>
      <c r="E653" s="407"/>
      <c r="F653" s="407"/>
      <c r="G653" s="407"/>
      <c r="H653" s="407"/>
      <c r="I653" s="407"/>
      <c r="J653" s="407"/>
      <c r="K653" s="407"/>
      <c r="L653" s="407"/>
      <c r="M653" s="407"/>
      <c r="N653" s="407"/>
      <c r="O653" s="407"/>
      <c r="P653" s="407"/>
      <c r="Q653" s="407"/>
      <c r="R653" s="407"/>
    </row>
    <row r="654" spans="1:18">
      <c r="A654" s="335"/>
      <c r="B654" s="407"/>
      <c r="C654" s="407"/>
      <c r="D654" s="407"/>
      <c r="E654" s="407"/>
      <c r="F654" s="407"/>
      <c r="G654" s="407"/>
      <c r="H654" s="407"/>
      <c r="I654" s="407"/>
      <c r="J654" s="407"/>
      <c r="K654" s="407"/>
      <c r="L654" s="407"/>
      <c r="M654" s="407"/>
      <c r="N654" s="407"/>
      <c r="O654" s="407"/>
      <c r="P654" s="407"/>
      <c r="Q654" s="407"/>
      <c r="R654" s="407"/>
    </row>
    <row r="655" spans="1:18">
      <c r="A655" s="335"/>
      <c r="B655" s="407"/>
      <c r="C655" s="407"/>
      <c r="D655" s="407"/>
      <c r="E655" s="407"/>
      <c r="F655" s="407"/>
      <c r="G655" s="407"/>
      <c r="H655" s="407"/>
      <c r="I655" s="407"/>
      <c r="J655" s="407"/>
      <c r="K655" s="407"/>
      <c r="L655" s="407"/>
      <c r="M655" s="407"/>
      <c r="N655" s="407"/>
      <c r="O655" s="407"/>
      <c r="P655" s="407"/>
      <c r="Q655" s="407"/>
      <c r="R655" s="407"/>
    </row>
    <row r="656" spans="1:18">
      <c r="A656" s="335"/>
      <c r="B656" s="407"/>
      <c r="C656" s="407"/>
      <c r="D656" s="407"/>
      <c r="E656" s="407"/>
      <c r="F656" s="407"/>
      <c r="G656" s="407"/>
      <c r="H656" s="407"/>
      <c r="I656" s="407"/>
      <c r="J656" s="407"/>
      <c r="K656" s="407"/>
      <c r="L656" s="407"/>
      <c r="M656" s="407"/>
      <c r="N656" s="407"/>
      <c r="O656" s="407"/>
      <c r="P656" s="407"/>
      <c r="Q656" s="407"/>
      <c r="R656" s="407"/>
    </row>
    <row r="657" spans="1:18">
      <c r="A657" s="335"/>
      <c r="B657" s="407"/>
      <c r="C657" s="407"/>
      <c r="D657" s="407"/>
      <c r="E657" s="407"/>
      <c r="F657" s="407"/>
      <c r="G657" s="407"/>
      <c r="H657" s="407"/>
      <c r="I657" s="407"/>
      <c r="J657" s="407"/>
      <c r="K657" s="407"/>
      <c r="L657" s="407"/>
      <c r="M657" s="407"/>
      <c r="N657" s="407"/>
      <c r="O657" s="407"/>
      <c r="P657" s="407"/>
      <c r="Q657" s="407"/>
      <c r="R657" s="407"/>
    </row>
    <row r="658" spans="1:18">
      <c r="A658" s="335"/>
      <c r="B658" s="407"/>
      <c r="C658" s="407"/>
      <c r="D658" s="407"/>
      <c r="E658" s="407"/>
      <c r="F658" s="407"/>
      <c r="G658" s="407"/>
      <c r="H658" s="407"/>
      <c r="I658" s="407"/>
      <c r="J658" s="407"/>
      <c r="K658" s="407"/>
      <c r="L658" s="407"/>
      <c r="M658" s="407"/>
      <c r="N658" s="407"/>
      <c r="O658" s="407"/>
      <c r="P658" s="407"/>
      <c r="Q658" s="407"/>
      <c r="R658" s="407"/>
    </row>
    <row r="659" spans="1:18">
      <c r="A659" s="335"/>
      <c r="B659" s="407"/>
      <c r="C659" s="407"/>
      <c r="D659" s="407"/>
      <c r="E659" s="407"/>
      <c r="F659" s="407"/>
      <c r="G659" s="407"/>
      <c r="H659" s="407"/>
      <c r="I659" s="407"/>
      <c r="J659" s="407"/>
      <c r="K659" s="407"/>
      <c r="L659" s="407"/>
      <c r="M659" s="407"/>
      <c r="N659" s="407"/>
      <c r="O659" s="407"/>
      <c r="P659" s="407"/>
      <c r="Q659" s="407"/>
      <c r="R659" s="407"/>
    </row>
    <row r="660" spans="1:18">
      <c r="A660" s="335"/>
      <c r="B660" s="407"/>
      <c r="C660" s="407"/>
      <c r="D660" s="407"/>
      <c r="E660" s="407"/>
      <c r="F660" s="407"/>
      <c r="G660" s="407"/>
      <c r="H660" s="407"/>
      <c r="I660" s="407"/>
      <c r="J660" s="407"/>
      <c r="K660" s="407"/>
      <c r="L660" s="407"/>
      <c r="M660" s="407"/>
      <c r="N660" s="407"/>
      <c r="O660" s="407"/>
      <c r="P660" s="407"/>
      <c r="Q660" s="407"/>
      <c r="R660" s="407"/>
    </row>
    <row r="661" spans="1:18">
      <c r="A661" s="335"/>
      <c r="B661" s="407"/>
      <c r="C661" s="407"/>
      <c r="D661" s="407"/>
      <c r="E661" s="407"/>
      <c r="F661" s="407"/>
      <c r="G661" s="407"/>
      <c r="H661" s="407"/>
      <c r="I661" s="407"/>
      <c r="J661" s="407"/>
      <c r="K661" s="407"/>
      <c r="L661" s="407"/>
      <c r="M661" s="407"/>
      <c r="N661" s="407"/>
      <c r="O661" s="407"/>
      <c r="P661" s="407"/>
      <c r="Q661" s="407"/>
      <c r="R661" s="407"/>
    </row>
    <row r="662" spans="1:18">
      <c r="A662" s="335"/>
      <c r="B662" s="407"/>
      <c r="C662" s="407"/>
      <c r="D662" s="407"/>
      <c r="E662" s="407"/>
      <c r="F662" s="407"/>
      <c r="G662" s="407"/>
      <c r="H662" s="407"/>
      <c r="I662" s="407"/>
      <c r="J662" s="407"/>
      <c r="K662" s="407"/>
      <c r="L662" s="407"/>
      <c r="M662" s="407"/>
      <c r="N662" s="407"/>
      <c r="O662" s="407"/>
      <c r="P662" s="407"/>
      <c r="Q662" s="407"/>
      <c r="R662" s="407"/>
    </row>
    <row r="663" spans="1:18">
      <c r="A663" s="335"/>
      <c r="B663" s="407"/>
      <c r="C663" s="407"/>
      <c r="D663" s="407"/>
      <c r="E663" s="407"/>
      <c r="F663" s="407"/>
      <c r="G663" s="407"/>
      <c r="H663" s="407"/>
      <c r="I663" s="407"/>
      <c r="J663" s="407"/>
      <c r="K663" s="407"/>
      <c r="L663" s="407"/>
      <c r="M663" s="407"/>
      <c r="N663" s="407"/>
      <c r="O663" s="407"/>
      <c r="P663" s="407"/>
      <c r="Q663" s="407"/>
      <c r="R663" s="407"/>
    </row>
    <row r="664" spans="1:18">
      <c r="A664" s="335"/>
      <c r="B664" s="407"/>
      <c r="C664" s="407"/>
      <c r="D664" s="407"/>
      <c r="E664" s="407"/>
      <c r="F664" s="407"/>
      <c r="G664" s="407"/>
      <c r="H664" s="407"/>
      <c r="I664" s="407"/>
      <c r="J664" s="407"/>
      <c r="K664" s="407"/>
      <c r="L664" s="407"/>
      <c r="M664" s="407"/>
      <c r="N664" s="407"/>
      <c r="O664" s="407"/>
      <c r="P664" s="407"/>
      <c r="Q664" s="407"/>
      <c r="R664" s="407"/>
    </row>
    <row r="665" spans="1:18">
      <c r="A665" s="335"/>
      <c r="B665" s="407"/>
      <c r="C665" s="407"/>
      <c r="D665" s="407"/>
      <c r="E665" s="407"/>
      <c r="F665" s="407"/>
      <c r="G665" s="407"/>
      <c r="H665" s="407"/>
      <c r="I665" s="407"/>
      <c r="J665" s="407"/>
      <c r="K665" s="407"/>
      <c r="L665" s="407"/>
      <c r="M665" s="407"/>
      <c r="N665" s="407"/>
      <c r="O665" s="407"/>
      <c r="P665" s="407"/>
      <c r="Q665" s="407"/>
      <c r="R665" s="407"/>
    </row>
    <row r="666" spans="1:18">
      <c r="A666" s="335"/>
      <c r="B666" s="407"/>
      <c r="C666" s="407"/>
      <c r="D666" s="407"/>
      <c r="E666" s="407"/>
      <c r="F666" s="407"/>
      <c r="G666" s="407"/>
      <c r="H666" s="407"/>
      <c r="I666" s="407"/>
      <c r="J666" s="407"/>
      <c r="K666" s="407"/>
      <c r="L666" s="407"/>
      <c r="M666" s="407"/>
      <c r="N666" s="407"/>
      <c r="O666" s="407"/>
      <c r="P666" s="407"/>
      <c r="Q666" s="407"/>
      <c r="R666" s="407"/>
    </row>
    <row r="667" spans="1:18">
      <c r="A667" s="335"/>
      <c r="B667" s="407"/>
      <c r="C667" s="407"/>
      <c r="D667" s="407"/>
      <c r="E667" s="407"/>
      <c r="F667" s="407"/>
      <c r="G667" s="407"/>
      <c r="H667" s="407"/>
      <c r="I667" s="407"/>
      <c r="J667" s="407"/>
      <c r="K667" s="407"/>
      <c r="L667" s="407"/>
      <c r="M667" s="407"/>
      <c r="N667" s="407"/>
      <c r="O667" s="407"/>
      <c r="P667" s="407"/>
      <c r="Q667" s="407"/>
      <c r="R667" s="407"/>
    </row>
    <row r="668" spans="1:18">
      <c r="A668" s="335"/>
      <c r="B668" s="407"/>
      <c r="C668" s="407"/>
      <c r="D668" s="407"/>
      <c r="E668" s="407"/>
      <c r="F668" s="407"/>
      <c r="G668" s="407"/>
      <c r="H668" s="407"/>
      <c r="I668" s="407"/>
      <c r="J668" s="407"/>
      <c r="K668" s="407"/>
      <c r="L668" s="407"/>
      <c r="M668" s="407"/>
      <c r="N668" s="407"/>
      <c r="O668" s="407"/>
      <c r="P668" s="407"/>
      <c r="Q668" s="407"/>
      <c r="R668" s="407"/>
    </row>
    <row r="669" spans="1:18">
      <c r="A669" s="335"/>
      <c r="B669" s="407"/>
      <c r="C669" s="407"/>
      <c r="D669" s="407"/>
      <c r="E669" s="407"/>
      <c r="F669" s="407"/>
      <c r="G669" s="407"/>
      <c r="H669" s="407"/>
      <c r="I669" s="407"/>
      <c r="J669" s="407"/>
      <c r="K669" s="407"/>
      <c r="L669" s="407"/>
      <c r="M669" s="407"/>
      <c r="N669" s="407"/>
      <c r="O669" s="407"/>
      <c r="P669" s="407"/>
      <c r="Q669" s="407"/>
      <c r="R669" s="407"/>
    </row>
    <row r="670" spans="1:18">
      <c r="A670" s="335"/>
      <c r="B670" s="407"/>
      <c r="C670" s="407"/>
      <c r="D670" s="407"/>
      <c r="E670" s="407"/>
      <c r="F670" s="407"/>
      <c r="G670" s="407"/>
      <c r="H670" s="407"/>
      <c r="I670" s="407"/>
      <c r="J670" s="407"/>
      <c r="K670" s="407"/>
      <c r="L670" s="407"/>
      <c r="M670" s="407"/>
      <c r="N670" s="407"/>
      <c r="O670" s="407"/>
      <c r="P670" s="407"/>
      <c r="Q670" s="407"/>
      <c r="R670" s="407"/>
    </row>
    <row r="671" spans="1:18">
      <c r="A671" s="335"/>
      <c r="B671" s="407"/>
      <c r="C671" s="407"/>
      <c r="D671" s="407"/>
      <c r="E671" s="407"/>
      <c r="F671" s="407"/>
      <c r="G671" s="407"/>
      <c r="H671" s="407"/>
      <c r="I671" s="407"/>
      <c r="J671" s="407"/>
      <c r="K671" s="407"/>
      <c r="L671" s="407"/>
      <c r="M671" s="407"/>
      <c r="N671" s="407"/>
      <c r="O671" s="407"/>
      <c r="P671" s="407"/>
      <c r="Q671" s="407"/>
      <c r="R671" s="407"/>
    </row>
    <row r="672" spans="1:18">
      <c r="A672" s="335"/>
      <c r="B672" s="407"/>
      <c r="C672" s="407"/>
      <c r="D672" s="407"/>
      <c r="E672" s="407"/>
      <c r="F672" s="407"/>
      <c r="G672" s="407"/>
      <c r="H672" s="407"/>
      <c r="I672" s="407"/>
      <c r="J672" s="407"/>
      <c r="K672" s="407"/>
      <c r="L672" s="407"/>
      <c r="M672" s="407"/>
      <c r="N672" s="407"/>
      <c r="O672" s="407"/>
      <c r="P672" s="407"/>
      <c r="Q672" s="407"/>
      <c r="R672" s="407"/>
    </row>
    <row r="673" spans="1:18">
      <c r="A673" s="335"/>
      <c r="B673" s="407"/>
      <c r="C673" s="407"/>
      <c r="D673" s="407"/>
      <c r="E673" s="407"/>
      <c r="F673" s="407"/>
      <c r="G673" s="407"/>
      <c r="H673" s="407"/>
      <c r="I673" s="407"/>
      <c r="J673" s="407"/>
      <c r="K673" s="407"/>
      <c r="L673" s="407"/>
      <c r="M673" s="407"/>
      <c r="N673" s="407"/>
      <c r="O673" s="407"/>
      <c r="P673" s="407"/>
      <c r="Q673" s="407"/>
      <c r="R673" s="407"/>
    </row>
    <row r="674" spans="1:18">
      <c r="A674" s="335"/>
      <c r="B674" s="407"/>
      <c r="C674" s="407"/>
      <c r="D674" s="407"/>
      <c r="E674" s="407"/>
      <c r="F674" s="407"/>
      <c r="G674" s="407"/>
      <c r="H674" s="407"/>
      <c r="I674" s="407"/>
      <c r="J674" s="407"/>
      <c r="K674" s="407"/>
      <c r="L674" s="407"/>
      <c r="M674" s="407"/>
      <c r="N674" s="407"/>
      <c r="O674" s="407"/>
      <c r="P674" s="407"/>
      <c r="Q674" s="407"/>
      <c r="R674" s="407"/>
    </row>
    <row r="675" spans="1:18">
      <c r="A675" s="335"/>
      <c r="B675" s="407"/>
      <c r="C675" s="407"/>
      <c r="D675" s="407"/>
      <c r="E675" s="407"/>
      <c r="F675" s="407"/>
      <c r="G675" s="407"/>
      <c r="H675" s="407"/>
      <c r="I675" s="407"/>
      <c r="J675" s="407"/>
      <c r="K675" s="407"/>
      <c r="L675" s="407"/>
      <c r="M675" s="407"/>
      <c r="N675" s="407"/>
      <c r="O675" s="407"/>
      <c r="P675" s="407"/>
      <c r="Q675" s="407"/>
      <c r="R675" s="407"/>
    </row>
    <row r="676" spans="1:18">
      <c r="A676" s="335"/>
      <c r="B676" s="407"/>
      <c r="C676" s="407"/>
      <c r="D676" s="407"/>
      <c r="E676" s="407"/>
      <c r="F676" s="407"/>
      <c r="G676" s="407"/>
      <c r="H676" s="407"/>
      <c r="I676" s="407"/>
      <c r="J676" s="407"/>
      <c r="K676" s="407"/>
      <c r="L676" s="407"/>
      <c r="M676" s="407"/>
      <c r="N676" s="407"/>
      <c r="O676" s="407"/>
      <c r="P676" s="407"/>
      <c r="Q676" s="407"/>
      <c r="R676" s="407"/>
    </row>
    <row r="677" spans="1:18">
      <c r="A677" s="335"/>
      <c r="B677" s="407"/>
      <c r="C677" s="407"/>
      <c r="D677" s="407"/>
      <c r="E677" s="407"/>
      <c r="F677" s="407"/>
      <c r="G677" s="407"/>
      <c r="H677" s="407"/>
      <c r="I677" s="407"/>
      <c r="J677" s="407"/>
      <c r="K677" s="407"/>
      <c r="L677" s="407"/>
      <c r="M677" s="407"/>
      <c r="N677" s="407"/>
      <c r="O677" s="407"/>
      <c r="P677" s="407"/>
      <c r="Q677" s="407"/>
      <c r="R677" s="407"/>
    </row>
    <row r="678" spans="1:18">
      <c r="A678" s="335"/>
      <c r="B678" s="407"/>
      <c r="C678" s="407"/>
      <c r="D678" s="407"/>
      <c r="E678" s="407"/>
      <c r="F678" s="407"/>
      <c r="G678" s="407"/>
      <c r="H678" s="407"/>
      <c r="I678" s="407"/>
      <c r="J678" s="407"/>
      <c r="K678" s="407"/>
      <c r="L678" s="407"/>
      <c r="M678" s="407"/>
      <c r="N678" s="407"/>
      <c r="O678" s="407"/>
      <c r="P678" s="407"/>
      <c r="Q678" s="407"/>
      <c r="R678" s="407"/>
    </row>
    <row r="679" spans="1:18">
      <c r="A679" s="335"/>
      <c r="B679" s="407"/>
      <c r="C679" s="407"/>
      <c r="D679" s="407"/>
      <c r="E679" s="407"/>
      <c r="F679" s="407"/>
      <c r="G679" s="407"/>
      <c r="H679" s="407"/>
      <c r="I679" s="407"/>
      <c r="J679" s="407"/>
      <c r="K679" s="407"/>
      <c r="L679" s="407"/>
      <c r="M679" s="407"/>
      <c r="N679" s="407"/>
      <c r="O679" s="407"/>
      <c r="P679" s="407"/>
      <c r="Q679" s="407"/>
      <c r="R679" s="407"/>
    </row>
    <row r="680" spans="1:18">
      <c r="A680" s="335"/>
      <c r="B680" s="407"/>
      <c r="C680" s="407"/>
      <c r="D680" s="407"/>
      <c r="E680" s="407"/>
      <c r="F680" s="407"/>
      <c r="G680" s="407"/>
      <c r="H680" s="407"/>
      <c r="I680" s="407"/>
      <c r="J680" s="407"/>
      <c r="K680" s="407"/>
      <c r="L680" s="407"/>
      <c r="M680" s="407"/>
      <c r="N680" s="407"/>
      <c r="O680" s="407"/>
      <c r="P680" s="407"/>
      <c r="Q680" s="407"/>
      <c r="R680" s="407"/>
    </row>
    <row r="681" spans="1:18">
      <c r="A681" s="335"/>
      <c r="B681" s="407"/>
      <c r="C681" s="407"/>
      <c r="D681" s="407"/>
      <c r="E681" s="407"/>
      <c r="F681" s="407"/>
      <c r="G681" s="407"/>
      <c r="H681" s="407"/>
      <c r="I681" s="407"/>
      <c r="J681" s="407"/>
      <c r="K681" s="407"/>
      <c r="L681" s="407"/>
      <c r="M681" s="407"/>
      <c r="N681" s="407"/>
      <c r="O681" s="407"/>
      <c r="P681" s="407"/>
      <c r="Q681" s="407"/>
      <c r="R681" s="407"/>
    </row>
    <row r="682" spans="1:18">
      <c r="A682" s="335"/>
      <c r="B682" s="407"/>
      <c r="C682" s="407"/>
      <c r="D682" s="407"/>
      <c r="E682" s="407"/>
      <c r="F682" s="407"/>
      <c r="G682" s="407"/>
      <c r="H682" s="407"/>
      <c r="I682" s="407"/>
      <c r="J682" s="407"/>
      <c r="K682" s="407"/>
      <c r="L682" s="407"/>
      <c r="M682" s="407"/>
      <c r="N682" s="407"/>
      <c r="O682" s="407"/>
      <c r="P682" s="407"/>
      <c r="Q682" s="407"/>
      <c r="R682" s="407"/>
    </row>
    <row r="683" spans="1:18">
      <c r="A683" s="335"/>
      <c r="B683" s="407"/>
      <c r="C683" s="407"/>
      <c r="D683" s="407"/>
      <c r="E683" s="407"/>
      <c r="F683" s="407"/>
      <c r="G683" s="407"/>
      <c r="H683" s="407"/>
      <c r="I683" s="407"/>
      <c r="J683" s="407"/>
      <c r="K683" s="407"/>
      <c r="L683" s="407"/>
      <c r="M683" s="407"/>
      <c r="N683" s="407"/>
      <c r="O683" s="407"/>
      <c r="P683" s="407"/>
      <c r="Q683" s="407"/>
      <c r="R683" s="407"/>
    </row>
    <row r="684" spans="1:18">
      <c r="A684" s="335"/>
      <c r="B684" s="407"/>
      <c r="C684" s="407"/>
      <c r="D684" s="407"/>
      <c r="E684" s="407"/>
      <c r="F684" s="407"/>
      <c r="G684" s="407"/>
      <c r="H684" s="407"/>
      <c r="I684" s="407"/>
      <c r="J684" s="407"/>
      <c r="K684" s="407"/>
      <c r="L684" s="407"/>
      <c r="M684" s="407"/>
      <c r="N684" s="407"/>
      <c r="O684" s="407"/>
      <c r="P684" s="407"/>
      <c r="Q684" s="407"/>
      <c r="R684" s="407"/>
    </row>
    <row r="685" spans="1:18">
      <c r="A685" s="335"/>
      <c r="B685" s="407"/>
      <c r="C685" s="407"/>
      <c r="D685" s="407"/>
      <c r="E685" s="407"/>
      <c r="F685" s="407"/>
      <c r="G685" s="407"/>
      <c r="H685" s="407"/>
      <c r="I685" s="407"/>
      <c r="J685" s="407"/>
      <c r="K685" s="407"/>
      <c r="L685" s="407"/>
      <c r="M685" s="407"/>
      <c r="N685" s="407"/>
      <c r="O685" s="407"/>
      <c r="P685" s="407"/>
      <c r="Q685" s="407"/>
      <c r="R685" s="407"/>
    </row>
    <row r="686" spans="1:18">
      <c r="A686" s="335"/>
      <c r="B686" s="407"/>
      <c r="C686" s="407"/>
      <c r="D686" s="407"/>
      <c r="E686" s="407"/>
      <c r="F686" s="407"/>
      <c r="G686" s="407"/>
      <c r="H686" s="407"/>
      <c r="I686" s="407"/>
      <c r="J686" s="407"/>
      <c r="K686" s="407"/>
      <c r="L686" s="407"/>
      <c r="M686" s="407"/>
      <c r="N686" s="407"/>
      <c r="O686" s="407"/>
      <c r="P686" s="407"/>
      <c r="Q686" s="407"/>
      <c r="R686" s="407"/>
    </row>
    <row r="687" spans="1:18">
      <c r="A687" s="335"/>
      <c r="B687" s="407"/>
      <c r="C687" s="407"/>
      <c r="D687" s="407"/>
      <c r="E687" s="407"/>
      <c r="F687" s="407"/>
      <c r="G687" s="407"/>
      <c r="H687" s="407"/>
      <c r="I687" s="407"/>
      <c r="J687" s="407"/>
      <c r="K687" s="407"/>
      <c r="L687" s="407"/>
      <c r="M687" s="407"/>
      <c r="N687" s="407"/>
      <c r="O687" s="407"/>
      <c r="P687" s="407"/>
      <c r="Q687" s="407"/>
      <c r="R687" s="407"/>
    </row>
    <row r="688" spans="1:18">
      <c r="A688" s="335"/>
      <c r="B688" s="407"/>
      <c r="C688" s="407"/>
      <c r="D688" s="407"/>
      <c r="E688" s="407"/>
      <c r="F688" s="407"/>
      <c r="G688" s="407"/>
      <c r="H688" s="407"/>
      <c r="I688" s="407"/>
      <c r="J688" s="407"/>
      <c r="K688" s="407"/>
      <c r="L688" s="407"/>
      <c r="M688" s="407"/>
      <c r="N688" s="407"/>
      <c r="O688" s="407"/>
      <c r="P688" s="407"/>
      <c r="Q688" s="407"/>
      <c r="R688" s="407"/>
    </row>
    <row r="689" spans="1:18">
      <c r="A689" s="335"/>
      <c r="B689" s="407"/>
      <c r="C689" s="407"/>
      <c r="D689" s="407"/>
      <c r="E689" s="407"/>
      <c r="F689" s="407"/>
      <c r="G689" s="407"/>
      <c r="H689" s="407"/>
      <c r="I689" s="407"/>
      <c r="J689" s="407"/>
      <c r="K689" s="407"/>
      <c r="L689" s="407"/>
      <c r="M689" s="407"/>
      <c r="N689" s="407"/>
      <c r="O689" s="407"/>
      <c r="P689" s="407"/>
      <c r="Q689" s="407"/>
      <c r="R689" s="407"/>
    </row>
    <row r="690" spans="1:18">
      <c r="A690" s="335"/>
      <c r="B690" s="407"/>
      <c r="C690" s="407"/>
      <c r="D690" s="407"/>
      <c r="E690" s="407"/>
      <c r="F690" s="407"/>
      <c r="G690" s="407"/>
      <c r="H690" s="407"/>
      <c r="I690" s="407"/>
      <c r="J690" s="407"/>
      <c r="K690" s="407"/>
      <c r="L690" s="407"/>
      <c r="M690" s="407"/>
      <c r="N690" s="407"/>
      <c r="O690" s="407"/>
      <c r="P690" s="407"/>
      <c r="Q690" s="407"/>
      <c r="R690" s="407"/>
    </row>
    <row r="691" spans="1:18">
      <c r="A691" s="335"/>
      <c r="B691" s="407"/>
      <c r="C691" s="407"/>
      <c r="D691" s="407"/>
      <c r="E691" s="407"/>
      <c r="F691" s="407"/>
      <c r="G691" s="407"/>
      <c r="H691" s="407"/>
      <c r="I691" s="407"/>
      <c r="J691" s="407"/>
      <c r="K691" s="407"/>
      <c r="L691" s="407"/>
      <c r="M691" s="407"/>
      <c r="N691" s="407"/>
      <c r="O691" s="407"/>
      <c r="P691" s="407"/>
      <c r="Q691" s="407"/>
      <c r="R691" s="407"/>
    </row>
    <row r="692" spans="1:18">
      <c r="A692" s="335"/>
      <c r="B692" s="407"/>
      <c r="C692" s="407"/>
      <c r="D692" s="407"/>
      <c r="E692" s="407"/>
      <c r="F692" s="407"/>
      <c r="G692" s="407"/>
      <c r="H692" s="407"/>
      <c r="I692" s="407"/>
      <c r="J692" s="407"/>
      <c r="K692" s="407"/>
      <c r="L692" s="407"/>
      <c r="M692" s="407"/>
      <c r="N692" s="407"/>
      <c r="O692" s="407"/>
      <c r="P692" s="407"/>
      <c r="Q692" s="407"/>
      <c r="R692" s="407"/>
    </row>
    <row r="693" spans="1:18">
      <c r="A693" s="335"/>
      <c r="B693" s="407"/>
      <c r="C693" s="407"/>
      <c r="D693" s="407"/>
      <c r="E693" s="407"/>
      <c r="F693" s="407"/>
      <c r="G693" s="407"/>
      <c r="H693" s="407"/>
      <c r="I693" s="407"/>
      <c r="J693" s="407"/>
      <c r="K693" s="407"/>
      <c r="L693" s="407"/>
      <c r="M693" s="407"/>
      <c r="N693" s="407"/>
      <c r="O693" s="407"/>
      <c r="P693" s="407"/>
      <c r="Q693" s="407"/>
      <c r="R693" s="407"/>
    </row>
    <row r="694" spans="1:18">
      <c r="A694" s="335"/>
      <c r="B694" s="407"/>
      <c r="C694" s="407"/>
      <c r="D694" s="407"/>
      <c r="E694" s="407"/>
      <c r="F694" s="407"/>
      <c r="G694" s="407"/>
      <c r="H694" s="407"/>
      <c r="I694" s="407"/>
      <c r="J694" s="407"/>
      <c r="K694" s="407"/>
      <c r="L694" s="407"/>
      <c r="M694" s="407"/>
      <c r="N694" s="407"/>
      <c r="O694" s="407"/>
      <c r="P694" s="407"/>
      <c r="Q694" s="407"/>
      <c r="R694" s="407"/>
    </row>
    <row r="695" spans="1:18">
      <c r="A695" s="335"/>
      <c r="B695" s="407"/>
      <c r="C695" s="407"/>
      <c r="D695" s="407"/>
      <c r="E695" s="407"/>
      <c r="F695" s="407"/>
      <c r="G695" s="407"/>
      <c r="H695" s="407"/>
      <c r="I695" s="407"/>
      <c r="J695" s="407"/>
      <c r="K695" s="407"/>
      <c r="L695" s="407"/>
      <c r="M695" s="407"/>
      <c r="N695" s="407"/>
      <c r="O695" s="407"/>
      <c r="P695" s="407"/>
      <c r="Q695" s="407"/>
      <c r="R695" s="407"/>
    </row>
    <row r="696" spans="1:18">
      <c r="A696" s="335"/>
      <c r="B696" s="407"/>
      <c r="C696" s="407"/>
      <c r="D696" s="407"/>
      <c r="E696" s="407"/>
      <c r="F696" s="407"/>
      <c r="G696" s="407"/>
      <c r="H696" s="407"/>
      <c r="I696" s="407"/>
      <c r="J696" s="407"/>
      <c r="K696" s="407"/>
      <c r="L696" s="407"/>
      <c r="M696" s="407"/>
      <c r="N696" s="407"/>
      <c r="O696" s="407"/>
      <c r="P696" s="407"/>
      <c r="Q696" s="407"/>
      <c r="R696" s="407"/>
    </row>
    <row r="697" spans="1:18">
      <c r="A697" s="335"/>
      <c r="B697" s="407"/>
      <c r="C697" s="407"/>
      <c r="D697" s="407"/>
      <c r="E697" s="407"/>
      <c r="F697" s="407"/>
      <c r="G697" s="407"/>
      <c r="H697" s="407"/>
      <c r="I697" s="407"/>
      <c r="J697" s="407"/>
      <c r="K697" s="407"/>
      <c r="L697" s="407"/>
      <c r="M697" s="407"/>
      <c r="N697" s="407"/>
      <c r="O697" s="407"/>
      <c r="P697" s="407"/>
      <c r="Q697" s="407"/>
      <c r="R697" s="407"/>
    </row>
    <row r="698" spans="1:18">
      <c r="A698" s="335"/>
      <c r="B698" s="407"/>
      <c r="C698" s="407"/>
      <c r="D698" s="407"/>
      <c r="E698" s="407"/>
      <c r="F698" s="407"/>
      <c r="G698" s="407"/>
      <c r="H698" s="407"/>
      <c r="I698" s="407"/>
      <c r="J698" s="407"/>
      <c r="K698" s="407"/>
      <c r="L698" s="407"/>
      <c r="M698" s="407"/>
      <c r="N698" s="407"/>
      <c r="O698" s="407"/>
      <c r="P698" s="407"/>
      <c r="Q698" s="407"/>
      <c r="R698" s="407"/>
    </row>
    <row r="699" spans="1:18">
      <c r="A699" s="335"/>
      <c r="B699" s="407"/>
      <c r="C699" s="407"/>
      <c r="D699" s="407"/>
      <c r="E699" s="407"/>
      <c r="F699" s="407"/>
      <c r="G699" s="407"/>
      <c r="H699" s="407"/>
      <c r="I699" s="407"/>
      <c r="J699" s="407"/>
      <c r="K699" s="407"/>
      <c r="L699" s="407"/>
      <c r="M699" s="407"/>
      <c r="N699" s="407"/>
      <c r="O699" s="407"/>
      <c r="P699" s="407"/>
      <c r="Q699" s="407"/>
      <c r="R699" s="407"/>
    </row>
    <row r="700" spans="1:18">
      <c r="A700" s="335"/>
      <c r="B700" s="407"/>
      <c r="C700" s="407"/>
      <c r="D700" s="407"/>
      <c r="E700" s="407"/>
      <c r="F700" s="407"/>
      <c r="G700" s="407"/>
      <c r="H700" s="407"/>
      <c r="I700" s="407"/>
      <c r="J700" s="407"/>
      <c r="K700" s="407"/>
      <c r="L700" s="407"/>
      <c r="M700" s="407"/>
      <c r="N700" s="407"/>
      <c r="O700" s="407"/>
      <c r="P700" s="407"/>
      <c r="Q700" s="407"/>
      <c r="R700" s="407"/>
    </row>
    <row r="701" spans="1:18">
      <c r="A701" s="335"/>
      <c r="B701" s="407"/>
      <c r="C701" s="407"/>
      <c r="D701" s="407"/>
      <c r="E701" s="407"/>
      <c r="F701" s="407"/>
      <c r="G701" s="407"/>
      <c r="H701" s="407"/>
      <c r="I701" s="407"/>
      <c r="J701" s="407"/>
      <c r="K701" s="407"/>
      <c r="L701" s="407"/>
      <c r="M701" s="407"/>
      <c r="N701" s="407"/>
      <c r="O701" s="407"/>
      <c r="P701" s="407"/>
      <c r="Q701" s="407"/>
      <c r="R701" s="407"/>
    </row>
    <row r="702" spans="1:18">
      <c r="A702" s="335"/>
      <c r="B702" s="407"/>
      <c r="C702" s="407"/>
      <c r="D702" s="407"/>
      <c r="E702" s="407"/>
      <c r="F702" s="407"/>
      <c r="G702" s="407"/>
      <c r="H702" s="407"/>
      <c r="I702" s="407"/>
      <c r="J702" s="407"/>
      <c r="K702" s="407"/>
      <c r="L702" s="407"/>
      <c r="M702" s="407"/>
      <c r="N702" s="407"/>
      <c r="O702" s="407"/>
      <c r="P702" s="407"/>
      <c r="Q702" s="407"/>
      <c r="R702" s="407"/>
    </row>
    <row r="703" spans="1:18">
      <c r="A703" s="335"/>
      <c r="B703" s="407"/>
      <c r="C703" s="407"/>
      <c r="D703" s="407"/>
      <c r="E703" s="407"/>
      <c r="F703" s="407"/>
      <c r="G703" s="407"/>
      <c r="H703" s="407"/>
      <c r="I703" s="407"/>
      <c r="J703" s="407"/>
      <c r="K703" s="407"/>
      <c r="L703" s="407"/>
      <c r="M703" s="407"/>
      <c r="N703" s="407"/>
      <c r="O703" s="407"/>
      <c r="P703" s="407"/>
      <c r="Q703" s="407"/>
      <c r="R703" s="407"/>
    </row>
    <row r="704" spans="1:18">
      <c r="A704" s="335"/>
      <c r="B704" s="407"/>
      <c r="C704" s="407"/>
      <c r="D704" s="407"/>
      <c r="E704" s="407"/>
      <c r="F704" s="407"/>
      <c r="G704" s="407"/>
      <c r="H704" s="407"/>
      <c r="I704" s="407"/>
      <c r="J704" s="407"/>
      <c r="K704" s="407"/>
      <c r="L704" s="407"/>
      <c r="M704" s="407"/>
      <c r="N704" s="407"/>
      <c r="O704" s="407"/>
      <c r="P704" s="407"/>
      <c r="Q704" s="407"/>
      <c r="R704" s="407"/>
    </row>
    <row r="705" spans="1:18">
      <c r="A705" s="335"/>
      <c r="B705" s="407"/>
      <c r="C705" s="407"/>
      <c r="D705" s="407"/>
      <c r="E705" s="407"/>
      <c r="F705" s="407"/>
      <c r="G705" s="407"/>
      <c r="H705" s="407"/>
      <c r="I705" s="407"/>
      <c r="J705" s="407"/>
      <c r="K705" s="407"/>
      <c r="L705" s="407"/>
      <c r="M705" s="407"/>
      <c r="N705" s="407"/>
      <c r="O705" s="407"/>
      <c r="P705" s="407"/>
      <c r="Q705" s="407"/>
      <c r="R705" s="407"/>
    </row>
    <row r="706" spans="1:18">
      <c r="A706" s="335"/>
      <c r="B706" s="407"/>
      <c r="C706" s="407"/>
      <c r="D706" s="407"/>
      <c r="E706" s="407"/>
      <c r="F706" s="407"/>
      <c r="G706" s="407"/>
      <c r="H706" s="407"/>
      <c r="I706" s="407"/>
      <c r="J706" s="407"/>
      <c r="K706" s="407"/>
      <c r="L706" s="407"/>
      <c r="M706" s="407"/>
      <c r="N706" s="407"/>
      <c r="O706" s="407"/>
      <c r="P706" s="407"/>
      <c r="Q706" s="407"/>
      <c r="R706" s="407"/>
    </row>
    <row r="707" spans="1:18">
      <c r="A707" s="335"/>
      <c r="B707" s="407"/>
      <c r="C707" s="407"/>
      <c r="D707" s="407"/>
      <c r="E707" s="407"/>
      <c r="F707" s="407"/>
      <c r="G707" s="407"/>
      <c r="H707" s="407"/>
      <c r="I707" s="407"/>
      <c r="J707" s="407"/>
      <c r="K707" s="407"/>
      <c r="L707" s="407"/>
      <c r="M707" s="407"/>
      <c r="N707" s="407"/>
      <c r="O707" s="407"/>
      <c r="P707" s="407"/>
      <c r="Q707" s="407"/>
      <c r="R707" s="407"/>
    </row>
    <row r="708" spans="1:18">
      <c r="A708" s="335"/>
      <c r="B708" s="407"/>
      <c r="C708" s="407"/>
      <c r="D708" s="407"/>
      <c r="E708" s="407"/>
      <c r="F708" s="407"/>
      <c r="G708" s="407"/>
      <c r="H708" s="407"/>
      <c r="I708" s="407"/>
      <c r="J708" s="407"/>
      <c r="K708" s="407"/>
      <c r="L708" s="407"/>
      <c r="M708" s="407"/>
      <c r="N708" s="407"/>
      <c r="O708" s="407"/>
      <c r="P708" s="407"/>
      <c r="Q708" s="407"/>
      <c r="R708" s="407"/>
    </row>
    <row r="709" spans="1:18">
      <c r="A709" s="335"/>
      <c r="B709" s="407"/>
      <c r="C709" s="407"/>
      <c r="D709" s="407"/>
      <c r="E709" s="407"/>
      <c r="F709" s="407"/>
      <c r="G709" s="407"/>
      <c r="H709" s="407"/>
      <c r="I709" s="407"/>
      <c r="J709" s="407"/>
      <c r="K709" s="407"/>
      <c r="L709" s="407"/>
      <c r="M709" s="407"/>
      <c r="N709" s="407"/>
      <c r="O709" s="407"/>
      <c r="P709" s="407"/>
      <c r="Q709" s="407"/>
      <c r="R709" s="407"/>
    </row>
    <row r="710" spans="1:18">
      <c r="A710" s="335"/>
      <c r="B710" s="407"/>
      <c r="C710" s="407"/>
      <c r="D710" s="407"/>
      <c r="E710" s="407"/>
      <c r="F710" s="407"/>
      <c r="G710" s="407"/>
      <c r="H710" s="407"/>
      <c r="I710" s="407"/>
      <c r="J710" s="407"/>
      <c r="K710" s="407"/>
      <c r="L710" s="407"/>
      <c r="M710" s="407"/>
      <c r="N710" s="407"/>
      <c r="O710" s="407"/>
      <c r="P710" s="407"/>
      <c r="Q710" s="407"/>
      <c r="R710" s="407"/>
    </row>
    <row r="711" spans="1:18">
      <c r="A711" s="335"/>
      <c r="B711" s="407"/>
      <c r="C711" s="407"/>
      <c r="D711" s="407"/>
      <c r="E711" s="407"/>
      <c r="F711" s="407"/>
      <c r="G711" s="407"/>
      <c r="H711" s="407"/>
      <c r="I711" s="407"/>
      <c r="J711" s="407"/>
      <c r="K711" s="407"/>
      <c r="L711" s="407"/>
      <c r="M711" s="407"/>
      <c r="N711" s="407"/>
      <c r="O711" s="407"/>
      <c r="P711" s="407"/>
      <c r="Q711" s="407"/>
      <c r="R711" s="407"/>
    </row>
    <row r="712" spans="1:18">
      <c r="A712" s="335"/>
      <c r="B712" s="407"/>
      <c r="C712" s="407"/>
      <c r="D712" s="407"/>
      <c r="E712" s="407"/>
      <c r="F712" s="407"/>
      <c r="G712" s="407"/>
      <c r="H712" s="407"/>
      <c r="I712" s="407"/>
      <c r="J712" s="407"/>
      <c r="K712" s="407"/>
      <c r="L712" s="407"/>
      <c r="M712" s="407"/>
      <c r="N712" s="407"/>
      <c r="O712" s="407"/>
      <c r="P712" s="407"/>
      <c r="Q712" s="407"/>
      <c r="R712" s="407"/>
    </row>
    <row r="713" spans="1:18">
      <c r="A713" s="335"/>
      <c r="B713" s="407"/>
      <c r="C713" s="407"/>
      <c r="D713" s="407"/>
      <c r="E713" s="407"/>
      <c r="F713" s="407"/>
      <c r="G713" s="407"/>
      <c r="H713" s="407"/>
      <c r="I713" s="407"/>
      <c r="J713" s="407"/>
      <c r="K713" s="407"/>
      <c r="L713" s="407"/>
      <c r="M713" s="407"/>
      <c r="N713" s="407"/>
      <c r="O713" s="407"/>
      <c r="P713" s="407"/>
      <c r="Q713" s="407"/>
      <c r="R713" s="407"/>
    </row>
    <row r="714" spans="1:18">
      <c r="A714" s="335"/>
      <c r="B714" s="407"/>
      <c r="C714" s="407"/>
      <c r="D714" s="407"/>
      <c r="E714" s="407"/>
      <c r="F714" s="407"/>
      <c r="G714" s="407"/>
      <c r="H714" s="407"/>
      <c r="I714" s="407"/>
      <c r="J714" s="407"/>
      <c r="K714" s="407"/>
      <c r="L714" s="407"/>
      <c r="M714" s="407"/>
      <c r="N714" s="407"/>
      <c r="O714" s="407"/>
      <c r="P714" s="407"/>
      <c r="Q714" s="407"/>
      <c r="R714" s="407"/>
    </row>
    <row r="715" spans="1:18">
      <c r="A715" s="335"/>
      <c r="B715" s="407"/>
      <c r="C715" s="407"/>
      <c r="D715" s="407"/>
      <c r="E715" s="407"/>
      <c r="F715" s="407"/>
      <c r="G715" s="407"/>
      <c r="H715" s="407"/>
      <c r="I715" s="407"/>
      <c r="J715" s="407"/>
      <c r="K715" s="407"/>
      <c r="L715" s="407"/>
      <c r="M715" s="407"/>
      <c r="N715" s="407"/>
      <c r="O715" s="407"/>
      <c r="P715" s="407"/>
      <c r="Q715" s="407"/>
      <c r="R715" s="407"/>
    </row>
    <row r="716" spans="1:18">
      <c r="A716" s="335"/>
      <c r="B716" s="407"/>
      <c r="C716" s="407"/>
      <c r="D716" s="407"/>
      <c r="E716" s="407"/>
      <c r="F716" s="407"/>
      <c r="G716" s="407"/>
      <c r="H716" s="407"/>
      <c r="I716" s="407"/>
      <c r="J716" s="407"/>
      <c r="K716" s="407"/>
      <c r="L716" s="407"/>
      <c r="M716" s="407"/>
      <c r="N716" s="407"/>
      <c r="O716" s="407"/>
      <c r="P716" s="407"/>
      <c r="Q716" s="407"/>
      <c r="R716" s="407"/>
    </row>
    <row r="717" spans="1:18">
      <c r="A717" s="335"/>
      <c r="B717" s="407"/>
      <c r="C717" s="407"/>
      <c r="D717" s="407"/>
      <c r="E717" s="407"/>
      <c r="F717" s="407"/>
      <c r="G717" s="407"/>
      <c r="H717" s="407"/>
      <c r="I717" s="407"/>
      <c r="J717" s="407"/>
      <c r="K717" s="407"/>
      <c r="L717" s="407"/>
      <c r="M717" s="407"/>
      <c r="N717" s="407"/>
      <c r="O717" s="407"/>
      <c r="P717" s="407"/>
      <c r="Q717" s="407"/>
      <c r="R717" s="407"/>
    </row>
    <row r="718" spans="1:18">
      <c r="A718" s="335"/>
      <c r="B718" s="407"/>
      <c r="C718" s="407"/>
      <c r="D718" s="407"/>
      <c r="E718" s="407"/>
      <c r="F718" s="407"/>
      <c r="G718" s="407"/>
      <c r="H718" s="407"/>
      <c r="I718" s="407"/>
      <c r="J718" s="407"/>
      <c r="K718" s="407"/>
      <c r="L718" s="407"/>
      <c r="M718" s="407"/>
      <c r="N718" s="407"/>
      <c r="O718" s="407"/>
      <c r="P718" s="407"/>
      <c r="Q718" s="407"/>
      <c r="R718" s="407"/>
    </row>
    <row r="719" spans="1:18">
      <c r="A719" s="335"/>
      <c r="B719" s="407"/>
      <c r="C719" s="407"/>
      <c r="D719" s="407"/>
      <c r="E719" s="407"/>
      <c r="F719" s="407"/>
      <c r="G719" s="407"/>
      <c r="H719" s="407"/>
      <c r="I719" s="407"/>
      <c r="J719" s="407"/>
      <c r="K719" s="407"/>
      <c r="L719" s="407"/>
      <c r="M719" s="407"/>
      <c r="N719" s="407"/>
      <c r="O719" s="407"/>
      <c r="P719" s="407"/>
      <c r="Q719" s="407"/>
      <c r="R719" s="407"/>
    </row>
    <row r="720" spans="1:18">
      <c r="A720" s="335"/>
      <c r="B720" s="407"/>
      <c r="C720" s="407"/>
      <c r="D720" s="407"/>
      <c r="E720" s="407"/>
      <c r="F720" s="407"/>
      <c r="G720" s="407"/>
      <c r="H720" s="407"/>
      <c r="I720" s="407"/>
      <c r="J720" s="407"/>
      <c r="K720" s="407"/>
      <c r="L720" s="407"/>
      <c r="M720" s="407"/>
      <c r="N720" s="407"/>
      <c r="O720" s="407"/>
      <c r="P720" s="407"/>
      <c r="Q720" s="407"/>
      <c r="R720" s="407"/>
    </row>
    <row r="721" spans="1:18">
      <c r="A721" s="335"/>
      <c r="B721" s="407"/>
      <c r="C721" s="407"/>
      <c r="D721" s="407"/>
      <c r="E721" s="407"/>
      <c r="F721" s="407"/>
      <c r="G721" s="407"/>
      <c r="H721" s="407"/>
      <c r="I721" s="407"/>
      <c r="J721" s="407"/>
      <c r="K721" s="407"/>
      <c r="L721" s="407"/>
      <c r="M721" s="407"/>
      <c r="N721" s="407"/>
      <c r="O721" s="407"/>
      <c r="P721" s="407"/>
      <c r="Q721" s="407"/>
      <c r="R721" s="407"/>
    </row>
    <row r="722" spans="1:18">
      <c r="A722" s="335"/>
      <c r="B722" s="407"/>
      <c r="C722" s="407"/>
      <c r="D722" s="407"/>
      <c r="E722" s="407"/>
      <c r="F722" s="407"/>
      <c r="G722" s="407"/>
      <c r="H722" s="407"/>
      <c r="I722" s="407"/>
      <c r="J722" s="407"/>
      <c r="K722" s="407"/>
      <c r="L722" s="407"/>
      <c r="M722" s="407"/>
      <c r="N722" s="407"/>
      <c r="O722" s="407"/>
      <c r="P722" s="407"/>
      <c r="Q722" s="407"/>
      <c r="R722" s="407"/>
    </row>
    <row r="723" spans="1:18">
      <c r="A723" s="335"/>
      <c r="B723" s="407"/>
      <c r="C723" s="407"/>
      <c r="D723" s="407"/>
      <c r="E723" s="407"/>
      <c r="F723" s="407"/>
      <c r="G723" s="407"/>
      <c r="H723" s="407"/>
      <c r="I723" s="407"/>
      <c r="J723" s="407"/>
      <c r="K723" s="407"/>
      <c r="L723" s="407"/>
      <c r="M723" s="407"/>
      <c r="N723" s="407"/>
      <c r="O723" s="407"/>
      <c r="P723" s="407"/>
      <c r="Q723" s="407"/>
      <c r="R723" s="407"/>
    </row>
    <row r="724" spans="1:18">
      <c r="A724" s="335"/>
      <c r="B724" s="407"/>
      <c r="C724" s="407"/>
      <c r="D724" s="407"/>
      <c r="E724" s="407"/>
      <c r="F724" s="407"/>
      <c r="G724" s="407"/>
      <c r="H724" s="407"/>
      <c r="I724" s="407"/>
      <c r="J724" s="407"/>
      <c r="K724" s="407"/>
      <c r="L724" s="407"/>
      <c r="M724" s="407"/>
      <c r="N724" s="407"/>
      <c r="O724" s="407"/>
      <c r="P724" s="407"/>
      <c r="Q724" s="407"/>
      <c r="R724" s="407"/>
    </row>
    <row r="725" spans="1:18">
      <c r="A725" s="335"/>
      <c r="B725" s="407"/>
      <c r="C725" s="407"/>
      <c r="D725" s="407"/>
      <c r="E725" s="407"/>
      <c r="F725" s="407"/>
      <c r="G725" s="407"/>
      <c r="H725" s="407"/>
      <c r="I725" s="407"/>
      <c r="J725" s="407"/>
      <c r="K725" s="407"/>
      <c r="L725" s="407"/>
      <c r="M725" s="407"/>
      <c r="N725" s="407"/>
      <c r="O725" s="407"/>
      <c r="P725" s="407"/>
      <c r="Q725" s="407"/>
      <c r="R725" s="407"/>
    </row>
    <row r="726" spans="1:18">
      <c r="A726" s="335"/>
      <c r="B726" s="407"/>
      <c r="C726" s="407"/>
      <c r="D726" s="407"/>
      <c r="E726" s="407"/>
      <c r="F726" s="407"/>
      <c r="G726" s="407"/>
      <c r="H726" s="407"/>
      <c r="I726" s="407"/>
      <c r="J726" s="407"/>
      <c r="K726" s="407"/>
      <c r="L726" s="407"/>
      <c r="M726" s="407"/>
      <c r="N726" s="407"/>
      <c r="O726" s="407"/>
      <c r="P726" s="407"/>
      <c r="Q726" s="407"/>
      <c r="R726" s="407"/>
    </row>
    <row r="727" spans="1:18">
      <c r="A727" s="335"/>
      <c r="B727" s="407"/>
      <c r="C727" s="407"/>
      <c r="D727" s="407"/>
      <c r="E727" s="407"/>
      <c r="F727" s="407"/>
      <c r="G727" s="407"/>
      <c r="H727" s="407"/>
      <c r="I727" s="407"/>
      <c r="J727" s="407"/>
      <c r="K727" s="407"/>
      <c r="L727" s="407"/>
      <c r="M727" s="407"/>
      <c r="N727" s="407"/>
      <c r="O727" s="407"/>
      <c r="P727" s="407"/>
      <c r="Q727" s="407"/>
      <c r="R727" s="407"/>
    </row>
    <row r="728" spans="1:18">
      <c r="A728" s="335"/>
      <c r="B728" s="407"/>
      <c r="C728" s="407"/>
      <c r="D728" s="407"/>
      <c r="E728" s="407"/>
      <c r="F728" s="407"/>
      <c r="G728" s="407"/>
      <c r="H728" s="407"/>
      <c r="I728" s="407"/>
      <c r="J728" s="407"/>
      <c r="K728" s="407"/>
      <c r="L728" s="407"/>
      <c r="M728" s="407"/>
      <c r="N728" s="407"/>
      <c r="O728" s="407"/>
      <c r="P728" s="407"/>
      <c r="Q728" s="407"/>
      <c r="R728" s="407"/>
    </row>
    <row r="729" spans="1:18">
      <c r="A729" s="335"/>
      <c r="B729" s="407"/>
      <c r="C729" s="407"/>
      <c r="D729" s="407"/>
      <c r="E729" s="407"/>
      <c r="F729" s="407"/>
      <c r="G729" s="407"/>
      <c r="H729" s="407"/>
      <c r="I729" s="407"/>
      <c r="J729" s="407"/>
      <c r="K729" s="407"/>
      <c r="L729" s="407"/>
      <c r="M729" s="407"/>
      <c r="N729" s="407"/>
      <c r="O729" s="407"/>
      <c r="P729" s="407"/>
      <c r="Q729" s="407"/>
      <c r="R729" s="407"/>
    </row>
    <row r="730" spans="1:18">
      <c r="A730" s="335"/>
      <c r="B730" s="407"/>
      <c r="C730" s="407"/>
      <c r="D730" s="407"/>
      <c r="E730" s="407"/>
      <c r="F730" s="407"/>
      <c r="G730" s="407"/>
      <c r="H730" s="407"/>
      <c r="I730" s="407"/>
      <c r="J730" s="407"/>
      <c r="K730" s="407"/>
      <c r="L730" s="407"/>
      <c r="M730" s="407"/>
      <c r="N730" s="407"/>
      <c r="O730" s="407"/>
      <c r="P730" s="407"/>
      <c r="Q730" s="407"/>
      <c r="R730" s="407"/>
    </row>
    <row r="731" spans="1:18">
      <c r="A731" s="335"/>
      <c r="B731" s="407"/>
      <c r="C731" s="407"/>
      <c r="D731" s="407"/>
      <c r="E731" s="407"/>
      <c r="F731" s="407"/>
      <c r="G731" s="407"/>
      <c r="H731" s="407"/>
      <c r="I731" s="407"/>
      <c r="J731" s="407"/>
      <c r="K731" s="407"/>
      <c r="L731" s="407"/>
      <c r="M731" s="407"/>
      <c r="N731" s="407"/>
      <c r="O731" s="407"/>
      <c r="P731" s="407"/>
      <c r="Q731" s="407"/>
      <c r="R731" s="407"/>
    </row>
    <row r="732" spans="1:18">
      <c r="A732" s="335"/>
      <c r="B732" s="407"/>
      <c r="C732" s="407"/>
      <c r="D732" s="407"/>
      <c r="E732" s="407"/>
      <c r="F732" s="407"/>
      <c r="G732" s="407"/>
      <c r="H732" s="407"/>
      <c r="I732" s="407"/>
      <c r="J732" s="407"/>
      <c r="K732" s="407"/>
      <c r="L732" s="407"/>
      <c r="M732" s="407"/>
      <c r="N732" s="407"/>
      <c r="O732" s="407"/>
      <c r="P732" s="407"/>
      <c r="Q732" s="407"/>
      <c r="R732" s="407"/>
    </row>
    <row r="733" spans="1:18">
      <c r="A733" s="335"/>
      <c r="B733" s="407"/>
      <c r="C733" s="407"/>
      <c r="D733" s="407"/>
      <c r="E733" s="407"/>
      <c r="F733" s="407"/>
      <c r="G733" s="407"/>
      <c r="H733" s="407"/>
      <c r="I733" s="407"/>
      <c r="J733" s="407"/>
      <c r="K733" s="407"/>
      <c r="L733" s="407"/>
      <c r="M733" s="407"/>
      <c r="N733" s="407"/>
      <c r="O733" s="407"/>
      <c r="P733" s="407"/>
      <c r="Q733" s="407"/>
      <c r="R733" s="407"/>
    </row>
    <row r="734" spans="1:18">
      <c r="A734" s="335"/>
      <c r="B734" s="407"/>
      <c r="C734" s="407"/>
      <c r="D734" s="407"/>
      <c r="E734" s="407"/>
      <c r="F734" s="407"/>
      <c r="G734" s="407"/>
      <c r="H734" s="407"/>
      <c r="I734" s="407"/>
      <c r="J734" s="407"/>
      <c r="K734" s="407"/>
      <c r="L734" s="407"/>
      <c r="M734" s="407"/>
      <c r="N734" s="407"/>
      <c r="O734" s="407"/>
      <c r="P734" s="407"/>
      <c r="Q734" s="407"/>
      <c r="R734" s="407"/>
    </row>
    <row r="735" spans="1:18">
      <c r="A735" s="335"/>
      <c r="B735" s="407"/>
      <c r="C735" s="407"/>
      <c r="D735" s="407"/>
      <c r="E735" s="407"/>
      <c r="F735" s="407"/>
      <c r="G735" s="407"/>
      <c r="H735" s="407"/>
      <c r="I735" s="407"/>
      <c r="J735" s="407"/>
      <c r="K735" s="407"/>
      <c r="L735" s="407"/>
      <c r="M735" s="407"/>
      <c r="N735" s="407"/>
      <c r="O735" s="407"/>
      <c r="P735" s="407"/>
      <c r="Q735" s="407"/>
      <c r="R735" s="407"/>
    </row>
    <row r="736" spans="1:18">
      <c r="A736" s="335"/>
      <c r="B736" s="407"/>
      <c r="C736" s="407"/>
      <c r="D736" s="407"/>
      <c r="E736" s="407"/>
      <c r="F736" s="407"/>
      <c r="G736" s="407"/>
      <c r="H736" s="407"/>
      <c r="I736" s="407"/>
      <c r="J736" s="407"/>
      <c r="K736" s="407"/>
      <c r="L736" s="407"/>
      <c r="M736" s="407"/>
      <c r="N736" s="407"/>
      <c r="O736" s="407"/>
      <c r="P736" s="407"/>
      <c r="Q736" s="407"/>
      <c r="R736" s="407"/>
    </row>
    <row r="737" spans="1:18">
      <c r="A737" s="335"/>
      <c r="B737" s="407"/>
      <c r="C737" s="407"/>
      <c r="D737" s="407"/>
      <c r="E737" s="407"/>
      <c r="F737" s="407"/>
      <c r="G737" s="407"/>
      <c r="H737" s="407"/>
      <c r="I737" s="407"/>
      <c r="J737" s="407"/>
      <c r="K737" s="407"/>
      <c r="L737" s="407"/>
      <c r="M737" s="407"/>
      <c r="N737" s="407"/>
      <c r="O737" s="407"/>
      <c r="P737" s="407"/>
      <c r="Q737" s="407"/>
      <c r="R737" s="407"/>
    </row>
    <row r="738" spans="1:18">
      <c r="A738" s="335"/>
      <c r="B738" s="407"/>
      <c r="C738" s="407"/>
      <c r="D738" s="407"/>
      <c r="E738" s="407"/>
      <c r="F738" s="407"/>
      <c r="G738" s="407"/>
      <c r="H738" s="407"/>
      <c r="I738" s="407"/>
      <c r="J738" s="407"/>
      <c r="K738" s="407"/>
      <c r="L738" s="407"/>
      <c r="M738" s="407"/>
      <c r="N738" s="407"/>
      <c r="O738" s="407"/>
      <c r="P738" s="407"/>
      <c r="Q738" s="407"/>
      <c r="R738" s="407"/>
    </row>
    <row r="739" spans="1:18">
      <c r="A739" s="335"/>
      <c r="B739" s="407"/>
      <c r="C739" s="407"/>
      <c r="D739" s="407"/>
      <c r="E739" s="407"/>
      <c r="F739" s="407"/>
      <c r="G739" s="407"/>
      <c r="H739" s="407"/>
      <c r="I739" s="407"/>
      <c r="J739" s="407"/>
      <c r="K739" s="407"/>
      <c r="L739" s="407"/>
      <c r="M739" s="407"/>
      <c r="N739" s="407"/>
      <c r="O739" s="407"/>
      <c r="P739" s="407"/>
      <c r="Q739" s="407"/>
      <c r="R739" s="407"/>
    </row>
    <row r="740" spans="1:18">
      <c r="A740" s="335"/>
      <c r="B740" s="407"/>
      <c r="C740" s="407"/>
      <c r="D740" s="407"/>
      <c r="E740" s="407"/>
      <c r="F740" s="407"/>
      <c r="G740" s="407"/>
      <c r="H740" s="407"/>
      <c r="I740" s="407"/>
      <c r="J740" s="407"/>
      <c r="K740" s="407"/>
      <c r="L740" s="407"/>
      <c r="M740" s="407"/>
      <c r="N740" s="407"/>
      <c r="O740" s="407"/>
      <c r="P740" s="407"/>
      <c r="Q740" s="407"/>
      <c r="R740" s="407"/>
    </row>
    <row r="741" spans="1:18">
      <c r="A741" s="335"/>
      <c r="B741" s="407"/>
      <c r="C741" s="407"/>
      <c r="D741" s="407"/>
      <c r="E741" s="407"/>
      <c r="F741" s="407"/>
      <c r="G741" s="407"/>
      <c r="H741" s="407"/>
      <c r="I741" s="407"/>
      <c r="J741" s="407"/>
      <c r="K741" s="407"/>
      <c r="L741" s="407"/>
      <c r="M741" s="407"/>
      <c r="N741" s="407"/>
      <c r="O741" s="407"/>
      <c r="P741" s="407"/>
      <c r="Q741" s="407"/>
      <c r="R741" s="407"/>
    </row>
    <row r="742" spans="1:18">
      <c r="A742" s="335"/>
      <c r="B742" s="407"/>
      <c r="C742" s="407"/>
      <c r="D742" s="407"/>
      <c r="E742" s="407"/>
      <c r="F742" s="407"/>
      <c r="G742" s="407"/>
      <c r="H742" s="407"/>
      <c r="I742" s="407"/>
      <c r="J742" s="407"/>
      <c r="K742" s="407"/>
      <c r="L742" s="407"/>
      <c r="M742" s="407"/>
      <c r="N742" s="407"/>
      <c r="O742" s="407"/>
      <c r="P742" s="407"/>
      <c r="Q742" s="407"/>
      <c r="R742" s="407"/>
    </row>
    <row r="743" spans="1:18">
      <c r="A743" s="335"/>
      <c r="B743" s="407"/>
      <c r="C743" s="407"/>
      <c r="D743" s="407"/>
      <c r="E743" s="407"/>
      <c r="F743" s="407"/>
      <c r="G743" s="407"/>
      <c r="H743" s="407"/>
      <c r="I743" s="407"/>
      <c r="J743" s="407"/>
      <c r="K743" s="407"/>
      <c r="L743" s="407"/>
      <c r="M743" s="407"/>
      <c r="N743" s="407"/>
      <c r="O743" s="407"/>
      <c r="P743" s="407"/>
      <c r="Q743" s="407"/>
      <c r="R743" s="407"/>
    </row>
    <row r="744" spans="1:18">
      <c r="A744" s="335"/>
      <c r="B744" s="407"/>
      <c r="C744" s="407"/>
      <c r="D744" s="407"/>
      <c r="E744" s="407"/>
      <c r="F744" s="407"/>
      <c r="G744" s="407"/>
      <c r="H744" s="407"/>
      <c r="I744" s="407"/>
      <c r="J744" s="407"/>
      <c r="K744" s="407"/>
      <c r="L744" s="407"/>
      <c r="M744" s="407"/>
      <c r="N744" s="407"/>
      <c r="O744" s="407"/>
      <c r="P744" s="407"/>
      <c r="Q744" s="407"/>
      <c r="R744" s="407"/>
    </row>
    <row r="745" spans="1:18">
      <c r="A745" s="335"/>
      <c r="B745" s="407"/>
      <c r="C745" s="407"/>
      <c r="D745" s="407"/>
      <c r="E745" s="407"/>
      <c r="F745" s="407"/>
      <c r="G745" s="407"/>
      <c r="H745" s="407"/>
      <c r="I745" s="407"/>
      <c r="J745" s="407"/>
      <c r="K745" s="407"/>
      <c r="L745" s="407"/>
      <c r="M745" s="407"/>
      <c r="N745" s="407"/>
      <c r="O745" s="407"/>
      <c r="P745" s="407"/>
      <c r="Q745" s="407"/>
      <c r="R745" s="407"/>
    </row>
    <row r="746" spans="1:18">
      <c r="A746" s="335"/>
      <c r="B746" s="407"/>
      <c r="C746" s="407"/>
      <c r="D746" s="407"/>
      <c r="E746" s="407"/>
      <c r="F746" s="407"/>
      <c r="G746" s="407"/>
      <c r="H746" s="407"/>
      <c r="I746" s="407"/>
      <c r="J746" s="407"/>
      <c r="K746" s="407"/>
      <c r="L746" s="407"/>
      <c r="M746" s="407"/>
      <c r="N746" s="407"/>
      <c r="O746" s="407"/>
      <c r="P746" s="407"/>
      <c r="Q746" s="407"/>
      <c r="R746" s="407"/>
    </row>
    <row r="747" spans="1:18">
      <c r="A747" s="335"/>
      <c r="B747" s="407"/>
      <c r="C747" s="407"/>
      <c r="D747" s="407"/>
      <c r="E747" s="407"/>
      <c r="F747" s="407"/>
      <c r="G747" s="407"/>
      <c r="H747" s="407"/>
      <c r="I747" s="407"/>
      <c r="J747" s="407"/>
      <c r="K747" s="407"/>
      <c r="L747" s="407"/>
      <c r="M747" s="407"/>
      <c r="N747" s="407"/>
      <c r="O747" s="407"/>
      <c r="P747" s="407"/>
      <c r="Q747" s="407"/>
      <c r="R747" s="407"/>
    </row>
    <row r="748" spans="1:18">
      <c r="A748" s="335"/>
      <c r="B748" s="407"/>
      <c r="C748" s="407"/>
      <c r="D748" s="407"/>
      <c r="E748" s="407"/>
      <c r="F748" s="407"/>
      <c r="G748" s="407"/>
      <c r="H748" s="407"/>
      <c r="I748" s="407"/>
      <c r="J748" s="407"/>
      <c r="K748" s="407"/>
      <c r="L748" s="407"/>
      <c r="M748" s="407"/>
      <c r="N748" s="407"/>
      <c r="O748" s="407"/>
      <c r="P748" s="407"/>
      <c r="Q748" s="407"/>
      <c r="R748" s="407"/>
    </row>
    <row r="749" spans="1:18">
      <c r="A749" s="335"/>
      <c r="B749" s="407"/>
      <c r="C749" s="407"/>
      <c r="D749" s="407"/>
      <c r="E749" s="407"/>
      <c r="F749" s="407"/>
      <c r="G749" s="407"/>
      <c r="H749" s="407"/>
      <c r="I749" s="407"/>
      <c r="J749" s="407"/>
      <c r="K749" s="407"/>
      <c r="L749" s="407"/>
      <c r="M749" s="407"/>
      <c r="N749" s="407"/>
      <c r="O749" s="407"/>
      <c r="P749" s="407"/>
      <c r="Q749" s="407"/>
      <c r="R749" s="407"/>
    </row>
    <row r="750" spans="1:18">
      <c r="A750" s="335"/>
      <c r="B750" s="407"/>
      <c r="C750" s="407"/>
      <c r="D750" s="407"/>
      <c r="E750" s="407"/>
      <c r="F750" s="407"/>
      <c r="G750" s="407"/>
      <c r="H750" s="407"/>
      <c r="I750" s="407"/>
      <c r="J750" s="407"/>
      <c r="K750" s="407"/>
      <c r="L750" s="407"/>
      <c r="M750" s="407"/>
      <c r="N750" s="407"/>
      <c r="O750" s="407"/>
      <c r="P750" s="407"/>
      <c r="Q750" s="407"/>
      <c r="R750" s="407"/>
    </row>
    <row r="751" spans="1:18">
      <c r="A751" s="335"/>
      <c r="B751" s="407"/>
      <c r="C751" s="407"/>
      <c r="D751" s="407"/>
      <c r="E751" s="407"/>
      <c r="F751" s="407"/>
      <c r="G751" s="407"/>
      <c r="H751" s="407"/>
      <c r="I751" s="407"/>
      <c r="J751" s="407"/>
      <c r="K751" s="407"/>
      <c r="L751" s="407"/>
      <c r="M751" s="407"/>
      <c r="N751" s="407"/>
      <c r="O751" s="407"/>
      <c r="P751" s="407"/>
      <c r="Q751" s="407"/>
      <c r="R751" s="407"/>
    </row>
    <row r="752" spans="1:18">
      <c r="A752" s="335"/>
      <c r="B752" s="407"/>
      <c r="C752" s="407"/>
      <c r="D752" s="407"/>
      <c r="E752" s="407"/>
      <c r="F752" s="407"/>
      <c r="G752" s="407"/>
      <c r="H752" s="407"/>
      <c r="I752" s="407"/>
      <c r="J752" s="407"/>
      <c r="K752" s="407"/>
      <c r="L752" s="407"/>
      <c r="M752" s="407"/>
      <c r="N752" s="407"/>
      <c r="O752" s="407"/>
      <c r="P752" s="407"/>
      <c r="Q752" s="407"/>
      <c r="R752" s="407"/>
    </row>
    <row r="753" spans="1:18">
      <c r="A753" s="335"/>
      <c r="B753" s="407"/>
      <c r="C753" s="407"/>
      <c r="D753" s="407"/>
      <c r="E753" s="407"/>
      <c r="F753" s="407"/>
      <c r="G753" s="407"/>
      <c r="H753" s="407"/>
      <c r="I753" s="407"/>
      <c r="J753" s="407"/>
      <c r="K753" s="407"/>
      <c r="L753" s="407"/>
      <c r="M753" s="407"/>
      <c r="N753" s="407"/>
      <c r="O753" s="407"/>
      <c r="P753" s="407"/>
      <c r="Q753" s="407"/>
      <c r="R753" s="407"/>
    </row>
    <row r="754" spans="1:18">
      <c r="A754" s="335"/>
      <c r="B754" s="407"/>
      <c r="C754" s="407"/>
      <c r="D754" s="407"/>
      <c r="E754" s="407"/>
      <c r="F754" s="407"/>
      <c r="G754" s="407"/>
      <c r="H754" s="407"/>
      <c r="I754" s="407"/>
      <c r="J754" s="407"/>
      <c r="K754" s="407"/>
      <c r="L754" s="407"/>
      <c r="M754" s="407"/>
      <c r="N754" s="407"/>
      <c r="O754" s="407"/>
      <c r="P754" s="407"/>
      <c r="Q754" s="407"/>
      <c r="R754" s="407"/>
    </row>
    <row r="755" spans="1:18">
      <c r="A755" s="335"/>
      <c r="B755" s="407"/>
      <c r="C755" s="407"/>
      <c r="D755" s="407"/>
      <c r="E755" s="407"/>
      <c r="F755" s="407"/>
      <c r="G755" s="407"/>
      <c r="H755" s="407"/>
      <c r="I755" s="407"/>
      <c r="J755" s="407"/>
      <c r="K755" s="407"/>
      <c r="L755" s="407"/>
      <c r="M755" s="407"/>
      <c r="N755" s="407"/>
      <c r="O755" s="407"/>
      <c r="P755" s="407"/>
      <c r="Q755" s="407"/>
      <c r="R755" s="407"/>
    </row>
    <row r="756" spans="1:18">
      <c r="A756" s="335"/>
      <c r="B756" s="407"/>
      <c r="C756" s="407"/>
      <c r="D756" s="407"/>
      <c r="E756" s="407"/>
      <c r="F756" s="407"/>
      <c r="G756" s="407"/>
      <c r="H756" s="407"/>
      <c r="I756" s="407"/>
      <c r="J756" s="407"/>
      <c r="K756" s="407"/>
      <c r="L756" s="407"/>
      <c r="M756" s="407"/>
      <c r="N756" s="407"/>
      <c r="O756" s="407"/>
      <c r="P756" s="407"/>
      <c r="Q756" s="407"/>
      <c r="R756" s="407"/>
    </row>
    <row r="757" spans="1:18">
      <c r="A757" s="335"/>
      <c r="B757" s="407"/>
      <c r="C757" s="407"/>
      <c r="D757" s="407"/>
      <c r="E757" s="407"/>
      <c r="F757" s="407"/>
      <c r="G757" s="407"/>
      <c r="H757" s="407"/>
      <c r="I757" s="407"/>
      <c r="J757" s="407"/>
      <c r="K757" s="407"/>
      <c r="L757" s="407"/>
      <c r="M757" s="407"/>
      <c r="N757" s="407"/>
      <c r="O757" s="407"/>
      <c r="P757" s="407"/>
      <c r="Q757" s="407"/>
      <c r="R757" s="407"/>
    </row>
    <row r="758" spans="1:18">
      <c r="A758" s="335"/>
      <c r="B758" s="407"/>
      <c r="C758" s="407"/>
      <c r="D758" s="407"/>
      <c r="E758" s="407"/>
      <c r="F758" s="407"/>
      <c r="G758" s="407"/>
      <c r="H758" s="407"/>
      <c r="I758" s="407"/>
      <c r="J758" s="407"/>
      <c r="K758" s="407"/>
      <c r="L758" s="407"/>
      <c r="M758" s="407"/>
      <c r="N758" s="407"/>
      <c r="O758" s="407"/>
      <c r="P758" s="407"/>
      <c r="Q758" s="407"/>
      <c r="R758" s="407"/>
    </row>
    <row r="759" spans="1:18">
      <c r="A759" s="335"/>
      <c r="B759" s="407"/>
      <c r="C759" s="407"/>
      <c r="D759" s="407"/>
      <c r="E759" s="407"/>
      <c r="F759" s="407"/>
      <c r="G759" s="407"/>
      <c r="H759" s="407"/>
      <c r="I759" s="407"/>
      <c r="J759" s="407"/>
      <c r="K759" s="407"/>
      <c r="L759" s="407"/>
      <c r="M759" s="407"/>
      <c r="N759" s="407"/>
      <c r="O759" s="407"/>
      <c r="P759" s="407"/>
      <c r="Q759" s="407"/>
      <c r="R759" s="407"/>
    </row>
    <row r="760" spans="1:18">
      <c r="A760" s="335"/>
      <c r="B760" s="407"/>
      <c r="C760" s="407"/>
      <c r="D760" s="407"/>
      <c r="E760" s="407"/>
      <c r="F760" s="407"/>
      <c r="G760" s="407"/>
      <c r="H760" s="407"/>
      <c r="I760" s="407"/>
      <c r="J760" s="407"/>
      <c r="K760" s="407"/>
      <c r="L760" s="407"/>
      <c r="M760" s="407"/>
      <c r="N760" s="407"/>
      <c r="O760" s="407"/>
      <c r="P760" s="407"/>
      <c r="Q760" s="407"/>
      <c r="R760" s="407"/>
    </row>
    <row r="761" spans="1:18">
      <c r="A761" s="335"/>
      <c r="B761" s="407"/>
      <c r="C761" s="407"/>
      <c r="D761" s="407"/>
      <c r="E761" s="407"/>
      <c r="F761" s="407"/>
      <c r="G761" s="407"/>
      <c r="H761" s="407"/>
      <c r="I761" s="407"/>
      <c r="J761" s="407"/>
      <c r="K761" s="407"/>
      <c r="L761" s="407"/>
      <c r="M761" s="407"/>
      <c r="N761" s="407"/>
      <c r="O761" s="407"/>
      <c r="P761" s="407"/>
      <c r="Q761" s="407"/>
      <c r="R761" s="407"/>
    </row>
    <row r="762" spans="1:18">
      <c r="A762" s="335"/>
      <c r="B762" s="407"/>
      <c r="C762" s="407"/>
      <c r="D762" s="407"/>
      <c r="E762" s="407"/>
      <c r="F762" s="407"/>
      <c r="G762" s="407"/>
      <c r="H762" s="407"/>
      <c r="I762" s="407"/>
      <c r="J762" s="407"/>
      <c r="K762" s="407"/>
      <c r="L762" s="407"/>
      <c r="M762" s="407"/>
      <c r="N762" s="407"/>
      <c r="O762" s="407"/>
      <c r="P762" s="407"/>
      <c r="Q762" s="407"/>
      <c r="R762" s="407"/>
    </row>
    <row r="763" spans="1:18">
      <c r="A763" s="335"/>
      <c r="B763" s="407"/>
      <c r="C763" s="407"/>
      <c r="D763" s="407"/>
      <c r="E763" s="407"/>
      <c r="F763" s="407"/>
      <c r="G763" s="407"/>
      <c r="H763" s="407"/>
      <c r="I763" s="407"/>
      <c r="J763" s="407"/>
      <c r="K763" s="407"/>
      <c r="L763" s="407"/>
      <c r="M763" s="407"/>
      <c r="N763" s="407"/>
      <c r="O763" s="407"/>
      <c r="P763" s="407"/>
      <c r="Q763" s="407"/>
      <c r="R763" s="407"/>
    </row>
    <row r="764" spans="1:18">
      <c r="A764" s="335"/>
      <c r="B764" s="407"/>
      <c r="C764" s="407"/>
      <c r="D764" s="407"/>
      <c r="E764" s="407"/>
      <c r="F764" s="407"/>
      <c r="G764" s="407"/>
      <c r="H764" s="407"/>
      <c r="I764" s="407"/>
      <c r="J764" s="407"/>
      <c r="K764" s="407"/>
      <c r="L764" s="407"/>
      <c r="M764" s="407"/>
      <c r="N764" s="407"/>
      <c r="O764" s="407"/>
      <c r="P764" s="407"/>
      <c r="Q764" s="407"/>
      <c r="R764" s="407"/>
    </row>
    <row r="765" spans="1:18">
      <c r="A765" s="335"/>
      <c r="B765" s="407"/>
      <c r="C765" s="407"/>
      <c r="D765" s="407"/>
      <c r="E765" s="407"/>
      <c r="F765" s="407"/>
      <c r="G765" s="407"/>
      <c r="H765" s="407"/>
      <c r="I765" s="407"/>
      <c r="J765" s="407"/>
      <c r="K765" s="407"/>
      <c r="L765" s="407"/>
      <c r="M765" s="407"/>
      <c r="N765" s="407"/>
      <c r="O765" s="407"/>
      <c r="P765" s="407"/>
      <c r="Q765" s="407"/>
      <c r="R765" s="407"/>
    </row>
    <row r="766" spans="1:18">
      <c r="A766" s="335"/>
      <c r="B766" s="407"/>
      <c r="C766" s="407"/>
      <c r="D766" s="407"/>
      <c r="E766" s="407"/>
      <c r="F766" s="407"/>
      <c r="G766" s="407"/>
      <c r="H766" s="407"/>
      <c r="I766" s="407"/>
      <c r="J766" s="407"/>
      <c r="K766" s="407"/>
      <c r="L766" s="407"/>
      <c r="M766" s="407"/>
      <c r="N766" s="407"/>
      <c r="O766" s="407"/>
      <c r="P766" s="407"/>
      <c r="Q766" s="407"/>
      <c r="R766" s="407"/>
    </row>
    <row r="767" spans="1:18">
      <c r="A767" s="335"/>
      <c r="B767" s="407"/>
      <c r="C767" s="407"/>
      <c r="D767" s="407"/>
      <c r="E767" s="407"/>
      <c r="F767" s="407"/>
      <c r="G767" s="407"/>
      <c r="H767" s="407"/>
      <c r="I767" s="407"/>
      <c r="J767" s="407"/>
      <c r="K767" s="407"/>
      <c r="L767" s="407"/>
      <c r="M767" s="407"/>
      <c r="N767" s="407"/>
      <c r="O767" s="407"/>
      <c r="P767" s="407"/>
      <c r="Q767" s="407"/>
      <c r="R767" s="407"/>
    </row>
    <row r="768" spans="1:18">
      <c r="A768" s="335"/>
      <c r="B768" s="407"/>
      <c r="C768" s="407"/>
      <c r="D768" s="407"/>
      <c r="E768" s="407"/>
      <c r="F768" s="407"/>
      <c r="G768" s="407"/>
      <c r="H768" s="407"/>
      <c r="I768" s="407"/>
      <c r="J768" s="407"/>
      <c r="K768" s="407"/>
      <c r="L768" s="407"/>
      <c r="M768" s="407"/>
      <c r="N768" s="407"/>
      <c r="O768" s="407"/>
      <c r="P768" s="407"/>
      <c r="Q768" s="407"/>
      <c r="R768" s="407"/>
    </row>
    <row r="769" spans="1:18">
      <c r="A769" s="335"/>
      <c r="B769" s="407"/>
      <c r="C769" s="407"/>
      <c r="D769" s="407"/>
      <c r="E769" s="407"/>
      <c r="F769" s="407"/>
      <c r="G769" s="407"/>
      <c r="H769" s="407"/>
      <c r="I769" s="407"/>
      <c r="J769" s="407"/>
      <c r="K769" s="407"/>
      <c r="L769" s="407"/>
      <c r="M769" s="407"/>
      <c r="N769" s="407"/>
      <c r="O769" s="407"/>
      <c r="P769" s="407"/>
      <c r="Q769" s="407"/>
      <c r="R769" s="407"/>
    </row>
    <row r="770" spans="1:18">
      <c r="A770" s="335"/>
      <c r="B770" s="407"/>
      <c r="C770" s="407"/>
      <c r="D770" s="407"/>
      <c r="E770" s="407"/>
      <c r="F770" s="407"/>
      <c r="G770" s="407"/>
      <c r="H770" s="407"/>
      <c r="I770" s="407"/>
      <c r="J770" s="407"/>
      <c r="K770" s="407"/>
      <c r="L770" s="407"/>
      <c r="M770" s="407"/>
      <c r="N770" s="407"/>
      <c r="O770" s="407"/>
      <c r="P770" s="407"/>
      <c r="Q770" s="407"/>
      <c r="R770" s="407"/>
    </row>
    <row r="771" spans="1:18">
      <c r="A771" s="335"/>
      <c r="B771" s="407"/>
      <c r="C771" s="407"/>
      <c r="D771" s="407"/>
      <c r="E771" s="407"/>
      <c r="F771" s="407"/>
      <c r="G771" s="407"/>
      <c r="H771" s="407"/>
      <c r="I771" s="407"/>
      <c r="J771" s="407"/>
      <c r="K771" s="407"/>
      <c r="L771" s="407"/>
      <c r="M771" s="407"/>
      <c r="N771" s="407"/>
      <c r="O771" s="407"/>
      <c r="P771" s="407"/>
      <c r="Q771" s="407"/>
      <c r="R771" s="407"/>
    </row>
    <row r="772" spans="1:18">
      <c r="A772" s="335"/>
      <c r="B772" s="407"/>
      <c r="C772" s="407"/>
      <c r="D772" s="407"/>
      <c r="E772" s="407"/>
      <c r="F772" s="407"/>
      <c r="G772" s="407"/>
      <c r="H772" s="407"/>
      <c r="I772" s="407"/>
      <c r="J772" s="407"/>
      <c r="K772" s="407"/>
      <c r="L772" s="407"/>
      <c r="M772" s="407"/>
      <c r="N772" s="407"/>
      <c r="O772" s="407"/>
      <c r="P772" s="407"/>
      <c r="Q772" s="407"/>
      <c r="R772" s="407"/>
    </row>
    <row r="773" spans="1:18">
      <c r="A773" s="335"/>
      <c r="B773" s="407"/>
      <c r="C773" s="407"/>
      <c r="D773" s="407"/>
      <c r="E773" s="407"/>
      <c r="F773" s="407"/>
      <c r="G773" s="407"/>
      <c r="H773" s="407"/>
      <c r="I773" s="407"/>
      <c r="J773" s="407"/>
      <c r="K773" s="407"/>
      <c r="L773" s="407"/>
      <c r="M773" s="407"/>
      <c r="N773" s="407"/>
      <c r="O773" s="407"/>
      <c r="P773" s="407"/>
      <c r="Q773" s="407"/>
      <c r="R773" s="407"/>
    </row>
    <row r="774" spans="1:18">
      <c r="A774" s="335"/>
      <c r="B774" s="407"/>
      <c r="C774" s="407"/>
      <c r="D774" s="407"/>
      <c r="E774" s="407"/>
      <c r="F774" s="407"/>
      <c r="G774" s="407"/>
      <c r="H774" s="407"/>
      <c r="I774" s="407"/>
      <c r="J774" s="407"/>
      <c r="K774" s="407"/>
      <c r="L774" s="407"/>
      <c r="M774" s="407"/>
      <c r="N774" s="407"/>
      <c r="O774" s="407"/>
      <c r="P774" s="407"/>
      <c r="Q774" s="407"/>
      <c r="R774" s="407"/>
    </row>
    <row r="775" spans="1:18">
      <c r="A775" s="335"/>
      <c r="B775" s="407"/>
      <c r="C775" s="407"/>
      <c r="D775" s="407"/>
      <c r="E775" s="407"/>
      <c r="F775" s="407"/>
      <c r="G775" s="407"/>
      <c r="H775" s="407"/>
      <c r="I775" s="407"/>
      <c r="J775" s="407"/>
      <c r="K775" s="407"/>
      <c r="L775" s="407"/>
      <c r="M775" s="407"/>
      <c r="N775" s="407"/>
      <c r="O775" s="407"/>
      <c r="P775" s="407"/>
      <c r="Q775" s="407"/>
      <c r="R775" s="407"/>
    </row>
    <row r="776" spans="1:18">
      <c r="A776" s="335"/>
      <c r="B776" s="407"/>
      <c r="C776" s="407"/>
      <c r="D776" s="407"/>
      <c r="E776" s="407"/>
      <c r="F776" s="407"/>
      <c r="G776" s="407"/>
      <c r="H776" s="407"/>
      <c r="I776" s="407"/>
      <c r="J776" s="407"/>
      <c r="K776" s="407"/>
      <c r="L776" s="407"/>
      <c r="M776" s="407"/>
      <c r="N776" s="407"/>
      <c r="O776" s="407"/>
      <c r="P776" s="407"/>
      <c r="Q776" s="407"/>
      <c r="R776" s="407"/>
    </row>
    <row r="777" spans="1:18">
      <c r="A777" s="335"/>
      <c r="B777" s="407"/>
      <c r="C777" s="407"/>
      <c r="D777" s="407"/>
      <c r="E777" s="407"/>
      <c r="F777" s="407"/>
      <c r="G777" s="407"/>
      <c r="H777" s="407"/>
      <c r="I777" s="407"/>
      <c r="J777" s="407"/>
      <c r="K777" s="407"/>
      <c r="L777" s="407"/>
      <c r="M777" s="407"/>
      <c r="N777" s="407"/>
      <c r="O777" s="407"/>
      <c r="P777" s="407"/>
      <c r="Q777" s="407"/>
      <c r="R777" s="407"/>
    </row>
    <row r="778" spans="1:18">
      <c r="A778" s="335"/>
      <c r="B778" s="407"/>
      <c r="C778" s="407"/>
      <c r="D778" s="407"/>
      <c r="E778" s="407"/>
      <c r="F778" s="407"/>
      <c r="G778" s="407"/>
      <c r="H778" s="407"/>
      <c r="I778" s="407"/>
      <c r="J778" s="407"/>
      <c r="K778" s="407"/>
      <c r="L778" s="407"/>
      <c r="M778" s="407"/>
      <c r="N778" s="407"/>
      <c r="O778" s="407"/>
      <c r="P778" s="407"/>
      <c r="Q778" s="407"/>
      <c r="R778" s="407"/>
    </row>
    <row r="779" spans="1:18">
      <c r="A779" s="335"/>
      <c r="B779" s="407"/>
      <c r="C779" s="407"/>
      <c r="D779" s="407"/>
      <c r="E779" s="407"/>
      <c r="F779" s="407"/>
      <c r="G779" s="407"/>
      <c r="H779" s="407"/>
      <c r="I779" s="407"/>
      <c r="J779" s="407"/>
      <c r="K779" s="407"/>
      <c r="L779" s="407"/>
      <c r="M779" s="407"/>
      <c r="N779" s="407"/>
      <c r="O779" s="407"/>
      <c r="P779" s="407"/>
      <c r="Q779" s="407"/>
      <c r="R779" s="407"/>
    </row>
    <row r="780" spans="1:18">
      <c r="A780" s="335"/>
      <c r="B780" s="407"/>
      <c r="C780" s="407"/>
      <c r="D780" s="407"/>
      <c r="E780" s="407"/>
      <c r="F780" s="407"/>
      <c r="G780" s="407"/>
      <c r="H780" s="407"/>
      <c r="I780" s="407"/>
      <c r="J780" s="407"/>
      <c r="K780" s="407"/>
      <c r="L780" s="407"/>
      <c r="M780" s="407"/>
      <c r="N780" s="407"/>
      <c r="O780" s="407"/>
      <c r="P780" s="407"/>
      <c r="Q780" s="407"/>
      <c r="R780" s="407"/>
    </row>
    <row r="781" spans="1:18">
      <c r="A781" s="335"/>
      <c r="B781" s="407"/>
      <c r="C781" s="407"/>
      <c r="D781" s="407"/>
      <c r="E781" s="407"/>
      <c r="F781" s="407"/>
      <c r="G781" s="407"/>
      <c r="H781" s="407"/>
      <c r="I781" s="407"/>
      <c r="J781" s="407"/>
      <c r="K781" s="407"/>
      <c r="L781" s="407"/>
      <c r="M781" s="407"/>
      <c r="N781" s="407"/>
      <c r="O781" s="407"/>
      <c r="P781" s="407"/>
      <c r="Q781" s="407"/>
      <c r="R781" s="407"/>
    </row>
    <row r="782" spans="1:18">
      <c r="A782" s="335"/>
      <c r="B782" s="407"/>
      <c r="C782" s="407"/>
      <c r="D782" s="407"/>
      <c r="E782" s="407"/>
      <c r="F782" s="407"/>
      <c r="G782" s="407"/>
      <c r="H782" s="407"/>
      <c r="I782" s="407"/>
      <c r="J782" s="407"/>
      <c r="K782" s="407"/>
      <c r="L782" s="407"/>
      <c r="M782" s="407"/>
      <c r="N782" s="407"/>
      <c r="O782" s="407"/>
      <c r="P782" s="407"/>
      <c r="Q782" s="407"/>
      <c r="R782" s="407"/>
    </row>
    <row r="783" spans="1:18">
      <c r="A783" s="335"/>
      <c r="B783" s="407"/>
      <c r="C783" s="407"/>
      <c r="D783" s="407"/>
      <c r="E783" s="407"/>
      <c r="F783" s="407"/>
      <c r="G783" s="407"/>
      <c r="H783" s="407"/>
      <c r="I783" s="407"/>
      <c r="J783" s="407"/>
      <c r="K783" s="407"/>
      <c r="L783" s="407"/>
      <c r="M783" s="407"/>
      <c r="N783" s="407"/>
      <c r="O783" s="407"/>
      <c r="P783" s="407"/>
      <c r="Q783" s="407"/>
      <c r="R783" s="407"/>
    </row>
    <row r="784" spans="1:18">
      <c r="A784" s="335"/>
      <c r="B784" s="407"/>
      <c r="C784" s="407"/>
      <c r="D784" s="407"/>
      <c r="E784" s="407"/>
      <c r="F784" s="407"/>
      <c r="G784" s="407"/>
      <c r="H784" s="407"/>
      <c r="I784" s="407"/>
      <c r="J784" s="407"/>
      <c r="K784" s="407"/>
      <c r="L784" s="407"/>
      <c r="M784" s="407"/>
      <c r="N784" s="407"/>
      <c r="O784" s="407"/>
      <c r="P784" s="407"/>
      <c r="Q784" s="407"/>
      <c r="R784" s="407"/>
    </row>
    <row r="785" spans="1:18">
      <c r="A785" s="335"/>
      <c r="B785" s="407"/>
      <c r="C785" s="407"/>
      <c r="D785" s="407"/>
      <c r="E785" s="407"/>
      <c r="F785" s="407"/>
      <c r="G785" s="407"/>
      <c r="H785" s="407"/>
      <c r="I785" s="407"/>
      <c r="J785" s="407"/>
      <c r="K785" s="407"/>
      <c r="L785" s="407"/>
      <c r="M785" s="407"/>
      <c r="N785" s="407"/>
      <c r="O785" s="407"/>
      <c r="P785" s="407"/>
      <c r="Q785" s="407"/>
      <c r="R785" s="407"/>
    </row>
    <row r="786" spans="1:18">
      <c r="A786" s="335"/>
      <c r="B786" s="407"/>
      <c r="C786" s="407"/>
      <c r="D786" s="407"/>
      <c r="E786" s="407"/>
      <c r="F786" s="407"/>
      <c r="G786" s="407"/>
      <c r="H786" s="407"/>
      <c r="I786" s="407"/>
      <c r="J786" s="407"/>
      <c r="K786" s="407"/>
      <c r="L786" s="407"/>
      <c r="M786" s="407"/>
      <c r="N786" s="407"/>
      <c r="O786" s="407"/>
      <c r="P786" s="407"/>
      <c r="Q786" s="407"/>
      <c r="R786" s="407"/>
    </row>
    <row r="787" spans="1:18">
      <c r="A787" s="335"/>
      <c r="B787" s="407"/>
      <c r="C787" s="407"/>
      <c r="D787" s="407"/>
      <c r="E787" s="407"/>
      <c r="F787" s="407"/>
      <c r="G787" s="407"/>
      <c r="H787" s="407"/>
      <c r="I787" s="407"/>
      <c r="J787" s="407"/>
      <c r="K787" s="407"/>
      <c r="L787" s="407"/>
      <c r="M787" s="407"/>
      <c r="N787" s="407"/>
      <c r="O787" s="407"/>
      <c r="P787" s="407"/>
      <c r="Q787" s="407"/>
      <c r="R787" s="407"/>
    </row>
    <row r="788" spans="1:18">
      <c r="A788" s="335"/>
      <c r="B788" s="407"/>
      <c r="C788" s="407"/>
      <c r="D788" s="407"/>
      <c r="E788" s="407"/>
      <c r="F788" s="407"/>
      <c r="G788" s="407"/>
      <c r="H788" s="407"/>
      <c r="I788" s="407"/>
      <c r="J788" s="407"/>
      <c r="K788" s="407"/>
      <c r="L788" s="407"/>
      <c r="M788" s="407"/>
      <c r="N788" s="407"/>
      <c r="O788" s="407"/>
      <c r="P788" s="407"/>
      <c r="Q788" s="407"/>
      <c r="R788" s="407"/>
    </row>
    <row r="789" spans="1:18">
      <c r="A789" s="335"/>
      <c r="B789" s="407"/>
      <c r="C789" s="407"/>
      <c r="D789" s="407"/>
      <c r="E789" s="407"/>
      <c r="F789" s="407"/>
      <c r="G789" s="407"/>
      <c r="H789" s="407"/>
      <c r="I789" s="407"/>
      <c r="J789" s="407"/>
      <c r="K789" s="407"/>
      <c r="L789" s="407"/>
      <c r="M789" s="407"/>
      <c r="N789" s="407"/>
      <c r="O789" s="407"/>
      <c r="P789" s="407"/>
      <c r="Q789" s="407"/>
      <c r="R789" s="407"/>
    </row>
    <row r="790" spans="1:18">
      <c r="A790" s="335"/>
      <c r="B790" s="407"/>
      <c r="C790" s="407"/>
      <c r="D790" s="407"/>
      <c r="E790" s="407"/>
      <c r="F790" s="407"/>
      <c r="G790" s="407"/>
      <c r="H790" s="407"/>
      <c r="I790" s="407"/>
      <c r="J790" s="407"/>
      <c r="K790" s="407"/>
      <c r="L790" s="407"/>
      <c r="M790" s="407"/>
      <c r="N790" s="407"/>
      <c r="O790" s="407"/>
      <c r="P790" s="407"/>
      <c r="Q790" s="407"/>
      <c r="R790" s="407"/>
    </row>
    <row r="791" spans="1:18">
      <c r="A791" s="335"/>
      <c r="B791" s="407"/>
      <c r="C791" s="407"/>
      <c r="D791" s="407"/>
      <c r="E791" s="407"/>
      <c r="F791" s="407"/>
      <c r="G791" s="407"/>
      <c r="H791" s="407"/>
      <c r="I791" s="407"/>
      <c r="J791" s="407"/>
      <c r="K791" s="407"/>
      <c r="L791" s="407"/>
      <c r="M791" s="407"/>
      <c r="N791" s="407"/>
      <c r="O791" s="407"/>
      <c r="P791" s="407"/>
      <c r="Q791" s="407"/>
      <c r="R791" s="407"/>
    </row>
    <row r="792" spans="1:18">
      <c r="A792" s="335"/>
      <c r="B792" s="407"/>
      <c r="C792" s="407"/>
      <c r="D792" s="407"/>
      <c r="E792" s="407"/>
      <c r="F792" s="407"/>
      <c r="G792" s="407"/>
      <c r="H792" s="407"/>
      <c r="I792" s="407"/>
      <c r="J792" s="407"/>
      <c r="K792" s="407"/>
      <c r="L792" s="407"/>
      <c r="M792" s="407"/>
      <c r="N792" s="407"/>
      <c r="O792" s="407"/>
      <c r="P792" s="407"/>
      <c r="Q792" s="407"/>
      <c r="R792" s="407"/>
    </row>
    <row r="793" spans="1:18">
      <c r="A793" s="335"/>
      <c r="B793" s="407"/>
      <c r="C793" s="407"/>
      <c r="D793" s="407"/>
      <c r="E793" s="407"/>
      <c r="F793" s="407"/>
      <c r="G793" s="407"/>
      <c r="H793" s="407"/>
      <c r="I793" s="407"/>
      <c r="J793" s="407"/>
      <c r="K793" s="407"/>
      <c r="L793" s="407"/>
      <c r="M793" s="407"/>
      <c r="N793" s="407"/>
      <c r="O793" s="407"/>
      <c r="P793" s="407"/>
      <c r="Q793" s="407"/>
      <c r="R793" s="407"/>
    </row>
    <row r="794" spans="1:18">
      <c r="A794" s="335"/>
      <c r="B794" s="407"/>
      <c r="C794" s="407"/>
      <c r="D794" s="407"/>
      <c r="E794" s="407"/>
      <c r="F794" s="407"/>
      <c r="G794" s="407"/>
      <c r="H794" s="407"/>
      <c r="I794" s="407"/>
      <c r="J794" s="407"/>
      <c r="K794" s="407"/>
      <c r="L794" s="407"/>
      <c r="M794" s="407"/>
      <c r="N794" s="407"/>
      <c r="O794" s="407"/>
      <c r="P794" s="407"/>
      <c r="Q794" s="407"/>
      <c r="R794" s="407"/>
    </row>
    <row r="795" spans="1:18">
      <c r="A795" s="335"/>
      <c r="B795" s="407"/>
      <c r="C795" s="407"/>
      <c r="D795" s="407"/>
      <c r="E795" s="407"/>
      <c r="F795" s="407"/>
      <c r="G795" s="407"/>
      <c r="H795" s="407"/>
      <c r="I795" s="407"/>
      <c r="J795" s="407"/>
      <c r="K795" s="407"/>
      <c r="L795" s="407"/>
      <c r="M795" s="407"/>
      <c r="N795" s="407"/>
      <c r="O795" s="407"/>
      <c r="P795" s="407"/>
      <c r="Q795" s="407"/>
      <c r="R795" s="407"/>
    </row>
    <row r="796" spans="1:18">
      <c r="A796" s="335"/>
      <c r="B796" s="407"/>
      <c r="C796" s="407"/>
      <c r="D796" s="407"/>
      <c r="E796" s="407"/>
      <c r="F796" s="407"/>
      <c r="G796" s="407"/>
      <c r="H796" s="407"/>
      <c r="I796" s="407"/>
      <c r="J796" s="407"/>
      <c r="K796" s="407"/>
      <c r="L796" s="407"/>
      <c r="M796" s="407"/>
      <c r="N796" s="407"/>
      <c r="O796" s="407"/>
      <c r="P796" s="407"/>
      <c r="Q796" s="407"/>
      <c r="R796" s="407"/>
    </row>
    <row r="797" spans="1:18">
      <c r="A797" s="335"/>
      <c r="B797" s="407"/>
      <c r="C797" s="407"/>
      <c r="D797" s="407"/>
      <c r="E797" s="407"/>
      <c r="F797" s="407"/>
      <c r="G797" s="407"/>
      <c r="H797" s="407"/>
      <c r="I797" s="407"/>
      <c r="J797" s="407"/>
      <c r="K797" s="407"/>
      <c r="L797" s="407"/>
      <c r="M797" s="407"/>
      <c r="N797" s="407"/>
      <c r="O797" s="407"/>
      <c r="P797" s="407"/>
      <c r="Q797" s="407"/>
      <c r="R797" s="407"/>
    </row>
    <row r="798" spans="1:18">
      <c r="A798" s="335"/>
      <c r="B798" s="407"/>
      <c r="C798" s="407"/>
      <c r="D798" s="407"/>
      <c r="E798" s="407"/>
      <c r="F798" s="407"/>
      <c r="G798" s="407"/>
      <c r="H798" s="407"/>
      <c r="I798" s="407"/>
      <c r="J798" s="407"/>
      <c r="K798" s="407"/>
      <c r="L798" s="407"/>
      <c r="M798" s="407"/>
      <c r="N798" s="407"/>
      <c r="O798" s="407"/>
      <c r="P798" s="407"/>
      <c r="Q798" s="407"/>
      <c r="R798" s="407"/>
    </row>
    <row r="799" spans="1:18">
      <c r="A799" s="335"/>
      <c r="B799" s="407"/>
      <c r="C799" s="407"/>
      <c r="D799" s="407"/>
      <c r="E799" s="407"/>
      <c r="F799" s="407"/>
      <c r="G799" s="407"/>
      <c r="H799" s="407"/>
      <c r="I799" s="407"/>
      <c r="J799" s="407"/>
      <c r="K799" s="407"/>
      <c r="L799" s="407"/>
      <c r="M799" s="407"/>
      <c r="N799" s="407"/>
      <c r="O799" s="407"/>
      <c r="P799" s="407"/>
      <c r="Q799" s="407"/>
      <c r="R799" s="407"/>
    </row>
    <row r="800" spans="1:18">
      <c r="A800" s="335"/>
      <c r="B800" s="407"/>
      <c r="C800" s="407"/>
      <c r="D800" s="407"/>
      <c r="E800" s="407"/>
      <c r="F800" s="407"/>
      <c r="G800" s="407"/>
      <c r="H800" s="407"/>
      <c r="I800" s="407"/>
      <c r="J800" s="407"/>
      <c r="K800" s="407"/>
      <c r="L800" s="407"/>
      <c r="M800" s="407"/>
      <c r="N800" s="407"/>
      <c r="O800" s="407"/>
      <c r="P800" s="407"/>
      <c r="Q800" s="407"/>
      <c r="R800" s="407"/>
    </row>
    <row r="801" spans="1:18">
      <c r="A801" s="335"/>
      <c r="B801" s="407"/>
      <c r="C801" s="407"/>
      <c r="D801" s="407"/>
      <c r="E801" s="407"/>
      <c r="F801" s="407"/>
      <c r="G801" s="407"/>
      <c r="H801" s="407"/>
      <c r="I801" s="407"/>
      <c r="J801" s="407"/>
      <c r="K801" s="407"/>
      <c r="L801" s="407"/>
      <c r="M801" s="407"/>
      <c r="N801" s="407"/>
      <c r="O801" s="407"/>
      <c r="P801" s="407"/>
      <c r="Q801" s="407"/>
      <c r="R801" s="407"/>
    </row>
    <row r="802" spans="1:18">
      <c r="A802" s="335"/>
      <c r="B802" s="407"/>
      <c r="C802" s="407"/>
      <c r="D802" s="407"/>
      <c r="E802" s="407"/>
      <c r="F802" s="407"/>
      <c r="G802" s="407"/>
      <c r="H802" s="407"/>
      <c r="I802" s="407"/>
      <c r="J802" s="407"/>
      <c r="K802" s="407"/>
      <c r="L802" s="407"/>
      <c r="M802" s="407"/>
      <c r="N802" s="407"/>
      <c r="O802" s="407"/>
      <c r="P802" s="407"/>
      <c r="Q802" s="407"/>
      <c r="R802" s="407"/>
    </row>
    <row r="803" spans="1:18">
      <c r="A803" s="335"/>
      <c r="B803" s="407"/>
      <c r="C803" s="407"/>
      <c r="D803" s="407"/>
      <c r="E803" s="407"/>
      <c r="F803" s="407"/>
      <c r="G803" s="407"/>
      <c r="H803" s="407"/>
      <c r="I803" s="407"/>
      <c r="J803" s="407"/>
      <c r="K803" s="407"/>
      <c r="L803" s="407"/>
      <c r="M803" s="407"/>
      <c r="N803" s="407"/>
      <c r="O803" s="407"/>
      <c r="P803" s="407"/>
      <c r="Q803" s="407"/>
      <c r="R803" s="407"/>
    </row>
    <row r="804" spans="1:18">
      <c r="A804" s="335"/>
      <c r="B804" s="407"/>
      <c r="C804" s="407"/>
      <c r="D804" s="407"/>
      <c r="E804" s="407"/>
      <c r="F804" s="407"/>
      <c r="G804" s="407"/>
      <c r="H804" s="407"/>
      <c r="I804" s="407"/>
      <c r="J804" s="407"/>
      <c r="K804" s="407"/>
      <c r="L804" s="407"/>
      <c r="M804" s="407"/>
      <c r="N804" s="407"/>
      <c r="O804" s="407"/>
      <c r="P804" s="407"/>
      <c r="Q804" s="407"/>
      <c r="R804" s="407"/>
    </row>
    <row r="805" spans="1:18">
      <c r="A805" s="335"/>
      <c r="B805" s="407"/>
      <c r="C805" s="407"/>
      <c r="D805" s="407"/>
      <c r="E805" s="407"/>
      <c r="F805" s="407"/>
      <c r="G805" s="407"/>
      <c r="H805" s="407"/>
      <c r="I805" s="407"/>
      <c r="J805" s="407"/>
      <c r="K805" s="407"/>
      <c r="L805" s="407"/>
      <c r="M805" s="407"/>
      <c r="N805" s="407"/>
      <c r="O805" s="407"/>
      <c r="P805" s="407"/>
      <c r="Q805" s="407"/>
      <c r="R805" s="407"/>
    </row>
    <row r="806" spans="1:18">
      <c r="A806" s="335"/>
      <c r="B806" s="407"/>
      <c r="C806" s="407"/>
      <c r="D806" s="407"/>
      <c r="E806" s="407"/>
      <c r="F806" s="407"/>
      <c r="G806" s="407"/>
      <c r="H806" s="407"/>
      <c r="I806" s="407"/>
      <c r="J806" s="407"/>
      <c r="K806" s="407"/>
      <c r="L806" s="407"/>
      <c r="M806" s="407"/>
      <c r="N806" s="407"/>
      <c r="O806" s="407"/>
      <c r="P806" s="407"/>
      <c r="Q806" s="407"/>
      <c r="R806" s="407"/>
    </row>
    <row r="807" spans="1:18">
      <c r="A807" s="335"/>
      <c r="B807" s="407"/>
      <c r="C807" s="407"/>
      <c r="D807" s="407"/>
      <c r="E807" s="407"/>
      <c r="F807" s="407"/>
      <c r="G807" s="407"/>
      <c r="H807" s="407"/>
      <c r="I807" s="407"/>
      <c r="J807" s="407"/>
      <c r="K807" s="407"/>
      <c r="L807" s="407"/>
      <c r="M807" s="407"/>
      <c r="N807" s="407"/>
      <c r="O807" s="407"/>
      <c r="P807" s="407"/>
      <c r="Q807" s="407"/>
      <c r="R807" s="407"/>
    </row>
    <row r="808" spans="1:18">
      <c r="A808" s="335"/>
      <c r="B808" s="407"/>
      <c r="C808" s="407"/>
      <c r="D808" s="407"/>
      <c r="E808" s="407"/>
      <c r="F808" s="407"/>
      <c r="G808" s="407"/>
      <c r="H808" s="407"/>
      <c r="I808" s="407"/>
      <c r="J808" s="407"/>
      <c r="K808" s="407"/>
      <c r="L808" s="407"/>
      <c r="M808" s="407"/>
      <c r="N808" s="407"/>
      <c r="O808" s="407"/>
      <c r="P808" s="407"/>
      <c r="Q808" s="407"/>
      <c r="R808" s="407"/>
    </row>
    <row r="809" spans="1:18">
      <c r="A809" s="335"/>
      <c r="B809" s="407"/>
      <c r="C809" s="407"/>
      <c r="D809" s="407"/>
      <c r="E809" s="407"/>
      <c r="F809" s="407"/>
      <c r="G809" s="407"/>
      <c r="H809" s="407"/>
      <c r="I809" s="407"/>
      <c r="J809" s="407"/>
      <c r="K809" s="407"/>
      <c r="L809" s="407"/>
      <c r="M809" s="407"/>
      <c r="N809" s="407"/>
      <c r="O809" s="407"/>
      <c r="P809" s="407"/>
      <c r="Q809" s="407"/>
      <c r="R809" s="407"/>
    </row>
    <row r="810" spans="1:18">
      <c r="A810" s="335"/>
      <c r="B810" s="407"/>
      <c r="C810" s="407"/>
      <c r="D810" s="407"/>
      <c r="E810" s="407"/>
      <c r="F810" s="407"/>
      <c r="G810" s="407"/>
      <c r="H810" s="407"/>
      <c r="I810" s="407"/>
      <c r="J810" s="407"/>
      <c r="K810" s="407"/>
      <c r="L810" s="407"/>
      <c r="M810" s="407"/>
      <c r="N810" s="407"/>
      <c r="O810" s="407"/>
      <c r="P810" s="407"/>
      <c r="Q810" s="407"/>
      <c r="R810" s="407"/>
    </row>
    <row r="811" spans="1:18">
      <c r="A811" s="335"/>
      <c r="B811" s="407"/>
      <c r="C811" s="407"/>
      <c r="D811" s="407"/>
      <c r="E811" s="407"/>
      <c r="F811" s="407"/>
      <c r="G811" s="407"/>
      <c r="H811" s="407"/>
      <c r="I811" s="407"/>
      <c r="J811" s="407"/>
      <c r="K811" s="407"/>
      <c r="L811" s="407"/>
      <c r="M811" s="407"/>
      <c r="N811" s="407"/>
      <c r="O811" s="407"/>
      <c r="P811" s="407"/>
      <c r="Q811" s="407"/>
      <c r="R811" s="407"/>
    </row>
    <row r="812" spans="1:18">
      <c r="A812" s="335"/>
      <c r="B812" s="407"/>
      <c r="C812" s="407"/>
      <c r="D812" s="407"/>
      <c r="E812" s="407"/>
      <c r="F812" s="407"/>
      <c r="G812" s="407"/>
      <c r="H812" s="407"/>
      <c r="I812" s="407"/>
      <c r="J812" s="407"/>
      <c r="K812" s="407"/>
      <c r="L812" s="407"/>
      <c r="M812" s="407"/>
      <c r="N812" s="407"/>
      <c r="O812" s="407"/>
      <c r="P812" s="407"/>
      <c r="Q812" s="407"/>
      <c r="R812" s="407"/>
    </row>
    <row r="813" spans="1:18">
      <c r="A813" s="335"/>
      <c r="B813" s="407"/>
      <c r="C813" s="407"/>
      <c r="D813" s="407"/>
      <c r="E813" s="407"/>
      <c r="F813" s="407"/>
      <c r="G813" s="407"/>
      <c r="H813" s="407"/>
      <c r="I813" s="407"/>
      <c r="J813" s="407"/>
      <c r="K813" s="407"/>
      <c r="L813" s="407"/>
      <c r="M813" s="407"/>
      <c r="N813" s="407"/>
      <c r="O813" s="407"/>
      <c r="P813" s="407"/>
      <c r="Q813" s="407"/>
      <c r="R813" s="407"/>
    </row>
    <row r="814" spans="1:18">
      <c r="A814" s="335"/>
      <c r="B814" s="407"/>
      <c r="C814" s="407"/>
      <c r="D814" s="407"/>
      <c r="E814" s="407"/>
      <c r="F814" s="407"/>
      <c r="G814" s="407"/>
      <c r="H814" s="407"/>
      <c r="I814" s="407"/>
      <c r="J814" s="407"/>
      <c r="K814" s="407"/>
      <c r="L814" s="407"/>
      <c r="M814" s="407"/>
      <c r="N814" s="407"/>
      <c r="O814" s="407"/>
      <c r="P814" s="407"/>
      <c r="Q814" s="407"/>
      <c r="R814" s="407"/>
    </row>
    <row r="815" spans="1:18">
      <c r="A815" s="335"/>
      <c r="B815" s="407"/>
      <c r="C815" s="407"/>
      <c r="D815" s="407"/>
      <c r="E815" s="407"/>
      <c r="F815" s="407"/>
      <c r="G815" s="407"/>
      <c r="H815" s="407"/>
      <c r="I815" s="407"/>
      <c r="J815" s="407"/>
      <c r="K815" s="407"/>
      <c r="L815" s="407"/>
      <c r="M815" s="407"/>
      <c r="N815" s="407"/>
      <c r="O815" s="407"/>
      <c r="P815" s="407"/>
      <c r="Q815" s="407"/>
      <c r="R815" s="407"/>
    </row>
    <row r="816" spans="1:18">
      <c r="A816" s="335"/>
      <c r="B816" s="407"/>
      <c r="C816" s="407"/>
      <c r="D816" s="407"/>
      <c r="E816" s="407"/>
      <c r="F816" s="407"/>
      <c r="G816" s="407"/>
      <c r="H816" s="407"/>
      <c r="I816" s="407"/>
      <c r="J816" s="407"/>
      <c r="K816" s="407"/>
      <c r="L816" s="407"/>
      <c r="M816" s="407"/>
      <c r="N816" s="407"/>
      <c r="O816" s="407"/>
      <c r="P816" s="407"/>
      <c r="Q816" s="407"/>
      <c r="R816" s="407"/>
    </row>
    <row r="817" spans="1:18">
      <c r="A817" s="335"/>
      <c r="B817" s="407"/>
      <c r="C817" s="407"/>
      <c r="D817" s="407"/>
      <c r="E817" s="407"/>
      <c r="F817" s="407"/>
      <c r="G817" s="407"/>
      <c r="H817" s="407"/>
      <c r="I817" s="407"/>
      <c r="J817" s="407"/>
      <c r="K817" s="407"/>
      <c r="L817" s="407"/>
      <c r="M817" s="407"/>
      <c r="N817" s="407"/>
      <c r="O817" s="407"/>
      <c r="P817" s="407"/>
      <c r="Q817" s="407"/>
      <c r="R817" s="407"/>
    </row>
    <row r="818" spans="1:18">
      <c r="A818" s="335"/>
      <c r="B818" s="407"/>
      <c r="C818" s="407"/>
      <c r="D818" s="407"/>
      <c r="E818" s="407"/>
      <c r="F818" s="407"/>
      <c r="G818" s="407"/>
      <c r="H818" s="407"/>
      <c r="I818" s="407"/>
      <c r="J818" s="407"/>
      <c r="K818" s="407"/>
      <c r="L818" s="407"/>
      <c r="M818" s="407"/>
      <c r="N818" s="407"/>
      <c r="O818" s="407"/>
      <c r="P818" s="407"/>
      <c r="Q818" s="407"/>
      <c r="R818" s="407"/>
    </row>
    <row r="819" spans="1:18">
      <c r="A819" s="335"/>
      <c r="B819" s="407"/>
      <c r="C819" s="407"/>
      <c r="D819" s="407"/>
      <c r="E819" s="407"/>
      <c r="F819" s="407"/>
      <c r="G819" s="407"/>
      <c r="H819" s="407"/>
      <c r="I819" s="407"/>
      <c r="J819" s="407"/>
      <c r="K819" s="407"/>
      <c r="L819" s="407"/>
      <c r="M819" s="407"/>
      <c r="N819" s="407"/>
      <c r="O819" s="407"/>
      <c r="P819" s="407"/>
      <c r="Q819" s="407"/>
      <c r="R819" s="407"/>
    </row>
    <row r="820" spans="1:18">
      <c r="A820" s="335"/>
      <c r="B820" s="407"/>
      <c r="C820" s="407"/>
      <c r="D820" s="407"/>
      <c r="E820" s="407"/>
      <c r="F820" s="407"/>
      <c r="G820" s="407"/>
      <c r="H820" s="407"/>
      <c r="I820" s="407"/>
      <c r="J820" s="407"/>
      <c r="K820" s="407"/>
      <c r="L820" s="407"/>
      <c r="M820" s="407"/>
      <c r="N820" s="407"/>
      <c r="O820" s="407"/>
      <c r="P820" s="407"/>
      <c r="Q820" s="407"/>
      <c r="R820" s="407"/>
    </row>
    <row r="821" spans="1:18">
      <c r="A821" s="335"/>
      <c r="B821" s="407"/>
      <c r="C821" s="407"/>
      <c r="D821" s="407"/>
      <c r="E821" s="407"/>
      <c r="F821" s="407"/>
      <c r="G821" s="407"/>
      <c r="H821" s="407"/>
      <c r="I821" s="407"/>
      <c r="J821" s="407"/>
      <c r="K821" s="407"/>
      <c r="L821" s="407"/>
      <c r="M821" s="407"/>
      <c r="N821" s="407"/>
      <c r="O821" s="407"/>
      <c r="P821" s="407"/>
      <c r="Q821" s="407"/>
      <c r="R821" s="407"/>
    </row>
    <row r="822" spans="1:18">
      <c r="A822" s="335"/>
      <c r="B822" s="407"/>
      <c r="C822" s="407"/>
      <c r="D822" s="407"/>
      <c r="E822" s="407"/>
      <c r="F822" s="407"/>
      <c r="G822" s="407"/>
      <c r="H822" s="407"/>
      <c r="I822" s="407"/>
      <c r="J822" s="407"/>
      <c r="K822" s="407"/>
      <c r="L822" s="407"/>
      <c r="M822" s="407"/>
      <c r="N822" s="407"/>
      <c r="O822" s="407"/>
      <c r="P822" s="407"/>
      <c r="Q822" s="407"/>
      <c r="R822" s="407"/>
    </row>
    <row r="823" spans="1:18">
      <c r="A823" s="335"/>
      <c r="B823" s="407"/>
      <c r="C823" s="407"/>
      <c r="D823" s="407"/>
      <c r="E823" s="407"/>
      <c r="F823" s="407"/>
      <c r="G823" s="407"/>
      <c r="H823" s="407"/>
      <c r="I823" s="407"/>
      <c r="J823" s="407"/>
      <c r="K823" s="407"/>
      <c r="L823" s="407"/>
      <c r="M823" s="407"/>
      <c r="N823" s="407"/>
      <c r="O823" s="407"/>
      <c r="P823" s="407"/>
      <c r="Q823" s="407"/>
      <c r="R823" s="407"/>
    </row>
    <row r="824" spans="1:18">
      <c r="A824" s="335"/>
      <c r="B824" s="407"/>
      <c r="C824" s="407"/>
      <c r="D824" s="407"/>
      <c r="E824" s="407"/>
      <c r="F824" s="407"/>
      <c r="G824" s="407"/>
      <c r="H824" s="407"/>
      <c r="I824" s="407"/>
      <c r="J824" s="407"/>
      <c r="K824" s="407"/>
      <c r="L824" s="407"/>
      <c r="M824" s="407"/>
      <c r="N824" s="407"/>
      <c r="O824" s="407"/>
      <c r="P824" s="407"/>
      <c r="Q824" s="407"/>
      <c r="R824" s="407"/>
    </row>
    <row r="825" spans="1:18">
      <c r="A825" s="335"/>
      <c r="B825" s="407"/>
      <c r="C825" s="407"/>
      <c r="D825" s="407"/>
      <c r="E825" s="407"/>
      <c r="F825" s="407"/>
      <c r="G825" s="407"/>
      <c r="H825" s="407"/>
      <c r="I825" s="407"/>
      <c r="J825" s="407"/>
      <c r="K825" s="407"/>
      <c r="L825" s="407"/>
      <c r="M825" s="407"/>
      <c r="N825" s="407"/>
      <c r="O825" s="407"/>
      <c r="P825" s="407"/>
      <c r="Q825" s="407"/>
      <c r="R825" s="407"/>
    </row>
    <row r="826" spans="1:18">
      <c r="A826" s="335"/>
      <c r="B826" s="407"/>
      <c r="C826" s="407"/>
      <c r="D826" s="407"/>
      <c r="E826" s="407"/>
      <c r="F826" s="407"/>
      <c r="G826" s="407"/>
      <c r="H826" s="407"/>
      <c r="I826" s="407"/>
      <c r="J826" s="407"/>
      <c r="K826" s="407"/>
      <c r="L826" s="407"/>
      <c r="M826" s="407"/>
      <c r="N826" s="407"/>
      <c r="O826" s="407"/>
      <c r="P826" s="407"/>
      <c r="Q826" s="407"/>
      <c r="R826" s="407"/>
    </row>
    <row r="827" spans="1:18">
      <c r="A827" s="335"/>
      <c r="B827" s="407"/>
      <c r="C827" s="407"/>
      <c r="D827" s="407"/>
      <c r="E827" s="407"/>
      <c r="F827" s="407"/>
      <c r="G827" s="407"/>
      <c r="H827" s="407"/>
      <c r="I827" s="407"/>
      <c r="J827" s="407"/>
      <c r="K827" s="407"/>
      <c r="L827" s="407"/>
      <c r="M827" s="407"/>
      <c r="N827" s="407"/>
      <c r="O827" s="407"/>
      <c r="P827" s="407"/>
      <c r="Q827" s="407"/>
      <c r="R827" s="407"/>
    </row>
    <row r="828" spans="1:18">
      <c r="A828" s="335"/>
      <c r="B828" s="407"/>
      <c r="C828" s="407"/>
      <c r="D828" s="407"/>
      <c r="E828" s="407"/>
      <c r="F828" s="407"/>
      <c r="G828" s="407"/>
      <c r="H828" s="407"/>
      <c r="I828" s="407"/>
      <c r="J828" s="407"/>
      <c r="K828" s="407"/>
      <c r="L828" s="407"/>
      <c r="M828" s="407"/>
      <c r="N828" s="407"/>
      <c r="O828" s="407"/>
      <c r="P828" s="407"/>
      <c r="Q828" s="407"/>
      <c r="R828" s="407"/>
    </row>
    <row r="829" spans="1:18">
      <c r="A829" s="335"/>
      <c r="B829" s="407"/>
      <c r="C829" s="407"/>
      <c r="D829" s="407"/>
      <c r="E829" s="407"/>
      <c r="F829" s="407"/>
      <c r="G829" s="407"/>
      <c r="H829" s="407"/>
      <c r="I829" s="407"/>
      <c r="J829" s="407"/>
      <c r="K829" s="407"/>
      <c r="L829" s="407"/>
      <c r="M829" s="407"/>
      <c r="N829" s="407"/>
      <c r="O829" s="407"/>
      <c r="P829" s="407"/>
      <c r="Q829" s="407"/>
      <c r="R829" s="407"/>
    </row>
    <row r="830" spans="1:18">
      <c r="A830" s="335"/>
      <c r="B830" s="407"/>
      <c r="C830" s="407"/>
      <c r="D830" s="407"/>
      <c r="E830" s="407"/>
      <c r="F830" s="407"/>
      <c r="G830" s="407"/>
      <c r="H830" s="407"/>
      <c r="I830" s="407"/>
      <c r="J830" s="407"/>
      <c r="K830" s="407"/>
      <c r="L830" s="407"/>
      <c r="M830" s="407"/>
      <c r="N830" s="407"/>
      <c r="O830" s="407"/>
      <c r="P830" s="407"/>
      <c r="Q830" s="407"/>
      <c r="R830" s="407"/>
    </row>
    <row r="831" spans="1:18">
      <c r="A831" s="335"/>
      <c r="B831" s="407"/>
      <c r="C831" s="407"/>
      <c r="D831" s="407"/>
      <c r="E831" s="407"/>
      <c r="F831" s="407"/>
      <c r="G831" s="407"/>
      <c r="H831" s="407"/>
      <c r="I831" s="407"/>
      <c r="J831" s="407"/>
      <c r="K831" s="407"/>
      <c r="L831" s="407"/>
      <c r="M831" s="407"/>
      <c r="N831" s="407"/>
      <c r="O831" s="407"/>
      <c r="P831" s="407"/>
      <c r="Q831" s="407"/>
      <c r="R831" s="407"/>
    </row>
    <row r="832" spans="1:18">
      <c r="A832" s="335"/>
      <c r="B832" s="407"/>
      <c r="C832" s="407"/>
      <c r="D832" s="407"/>
      <c r="E832" s="407"/>
      <c r="F832" s="407"/>
      <c r="G832" s="407"/>
      <c r="H832" s="407"/>
      <c r="I832" s="407"/>
      <c r="J832" s="407"/>
      <c r="K832" s="407"/>
      <c r="L832" s="407"/>
      <c r="M832" s="407"/>
      <c r="N832" s="407"/>
      <c r="O832" s="407"/>
      <c r="P832" s="407"/>
      <c r="Q832" s="407"/>
      <c r="R832" s="407"/>
    </row>
    <row r="833" spans="1:18">
      <c r="A833" s="335"/>
      <c r="B833" s="407"/>
      <c r="C833" s="407"/>
      <c r="D833" s="407"/>
      <c r="E833" s="407"/>
      <c r="F833" s="407"/>
      <c r="G833" s="407"/>
      <c r="H833" s="407"/>
      <c r="I833" s="407"/>
      <c r="J833" s="407"/>
      <c r="K833" s="407"/>
      <c r="L833" s="407"/>
      <c r="M833" s="407"/>
      <c r="N833" s="407"/>
      <c r="O833" s="407"/>
      <c r="P833" s="407"/>
      <c r="Q833" s="407"/>
      <c r="R833" s="407"/>
    </row>
    <row r="834" spans="1:18">
      <c r="A834" s="335"/>
      <c r="B834" s="407"/>
      <c r="C834" s="407"/>
      <c r="D834" s="407"/>
      <c r="E834" s="407"/>
      <c r="F834" s="407"/>
      <c r="G834" s="407"/>
      <c r="H834" s="407"/>
      <c r="I834" s="407"/>
      <c r="J834" s="407"/>
      <c r="K834" s="407"/>
      <c r="L834" s="407"/>
      <c r="M834" s="407"/>
      <c r="N834" s="407"/>
      <c r="O834" s="407"/>
      <c r="P834" s="407"/>
      <c r="Q834" s="407"/>
      <c r="R834" s="407"/>
    </row>
    <row r="835" spans="1:18">
      <c r="A835" s="335"/>
      <c r="B835" s="407"/>
      <c r="C835" s="407"/>
      <c r="D835" s="407"/>
      <c r="E835" s="407"/>
      <c r="F835" s="407"/>
      <c r="G835" s="407"/>
      <c r="H835" s="407"/>
      <c r="I835" s="407"/>
      <c r="J835" s="407"/>
      <c r="K835" s="407"/>
      <c r="L835" s="407"/>
      <c r="M835" s="407"/>
      <c r="N835" s="407"/>
      <c r="O835" s="407"/>
      <c r="P835" s="407"/>
      <c r="Q835" s="407"/>
      <c r="R835" s="407"/>
    </row>
    <row r="836" spans="1:18">
      <c r="A836" s="335"/>
      <c r="B836" s="407"/>
      <c r="C836" s="407"/>
      <c r="D836" s="407"/>
      <c r="E836" s="407"/>
      <c r="F836" s="407"/>
      <c r="G836" s="407"/>
      <c r="H836" s="407"/>
      <c r="I836" s="407"/>
      <c r="J836" s="407"/>
      <c r="K836" s="407"/>
      <c r="L836" s="407"/>
      <c r="M836" s="407"/>
      <c r="N836" s="407"/>
      <c r="O836" s="407"/>
      <c r="P836" s="407"/>
      <c r="Q836" s="407"/>
      <c r="R836" s="407"/>
    </row>
    <row r="837" spans="1:18">
      <c r="A837" s="335"/>
      <c r="B837" s="407"/>
      <c r="C837" s="407"/>
      <c r="D837" s="407"/>
      <c r="E837" s="407"/>
      <c r="F837" s="407"/>
      <c r="G837" s="407"/>
      <c r="H837" s="407"/>
      <c r="I837" s="407"/>
      <c r="J837" s="407"/>
      <c r="K837" s="407"/>
      <c r="L837" s="407"/>
      <c r="M837" s="407"/>
      <c r="N837" s="407"/>
      <c r="O837" s="407"/>
      <c r="P837" s="407"/>
      <c r="Q837" s="407"/>
      <c r="R837" s="407"/>
    </row>
    <row r="838" spans="1:18">
      <c r="A838" s="335"/>
      <c r="B838" s="407"/>
      <c r="C838" s="407"/>
      <c r="D838" s="407"/>
      <c r="E838" s="407"/>
      <c r="F838" s="407"/>
      <c r="G838" s="407"/>
      <c r="H838" s="407"/>
      <c r="I838" s="407"/>
      <c r="J838" s="407"/>
      <c r="K838" s="407"/>
      <c r="L838" s="407"/>
      <c r="M838" s="407"/>
      <c r="N838" s="407"/>
      <c r="O838" s="407"/>
      <c r="P838" s="407"/>
      <c r="Q838" s="407"/>
      <c r="R838" s="407"/>
    </row>
    <row r="839" spans="1:18">
      <c r="A839" s="335"/>
      <c r="B839" s="407"/>
      <c r="C839" s="407"/>
      <c r="D839" s="407"/>
      <c r="E839" s="407"/>
      <c r="F839" s="407"/>
      <c r="G839" s="407"/>
      <c r="H839" s="407"/>
      <c r="I839" s="407"/>
      <c r="J839" s="407"/>
      <c r="K839" s="407"/>
      <c r="L839" s="407"/>
      <c r="M839" s="407"/>
      <c r="N839" s="407"/>
      <c r="O839" s="407"/>
      <c r="P839" s="407"/>
      <c r="Q839" s="407"/>
      <c r="R839" s="407"/>
    </row>
    <row r="840" spans="1:18">
      <c r="A840" s="335"/>
      <c r="B840" s="407"/>
      <c r="C840" s="407"/>
      <c r="D840" s="407"/>
      <c r="E840" s="407"/>
      <c r="F840" s="407"/>
      <c r="G840" s="407"/>
      <c r="H840" s="407"/>
      <c r="I840" s="407"/>
      <c r="J840" s="407"/>
      <c r="K840" s="407"/>
      <c r="L840" s="407"/>
      <c r="M840" s="407"/>
      <c r="N840" s="407"/>
      <c r="O840" s="407"/>
      <c r="P840" s="407"/>
      <c r="Q840" s="407"/>
      <c r="R840" s="407"/>
    </row>
    <row r="841" spans="1:18">
      <c r="A841" s="335"/>
      <c r="B841" s="407"/>
      <c r="C841" s="407"/>
      <c r="D841" s="407"/>
      <c r="E841" s="407"/>
      <c r="F841" s="407"/>
      <c r="G841" s="407"/>
      <c r="H841" s="407"/>
      <c r="I841" s="407"/>
      <c r="J841" s="407"/>
      <c r="K841" s="407"/>
      <c r="L841" s="407"/>
      <c r="M841" s="407"/>
      <c r="N841" s="407"/>
      <c r="O841" s="407"/>
      <c r="P841" s="407"/>
      <c r="Q841" s="407"/>
      <c r="R841" s="407"/>
    </row>
    <row r="842" spans="1:18">
      <c r="A842" s="335"/>
      <c r="B842" s="407"/>
      <c r="C842" s="407"/>
      <c r="D842" s="407"/>
      <c r="E842" s="407"/>
      <c r="F842" s="407"/>
      <c r="G842" s="407"/>
      <c r="H842" s="407"/>
      <c r="I842" s="407"/>
      <c r="J842" s="407"/>
      <c r="K842" s="407"/>
      <c r="L842" s="407"/>
      <c r="M842" s="407"/>
      <c r="N842" s="407"/>
      <c r="O842" s="407"/>
      <c r="P842" s="407"/>
      <c r="Q842" s="407"/>
      <c r="R842" s="407"/>
    </row>
    <row r="843" spans="1:18">
      <c r="A843" s="335"/>
      <c r="B843" s="407"/>
      <c r="C843" s="407"/>
      <c r="D843" s="407"/>
      <c r="E843" s="407"/>
      <c r="F843" s="407"/>
      <c r="G843" s="407"/>
      <c r="H843" s="407"/>
      <c r="I843" s="407"/>
      <c r="J843" s="407"/>
      <c r="K843" s="407"/>
      <c r="L843" s="407"/>
      <c r="M843" s="407"/>
      <c r="N843" s="407"/>
      <c r="O843" s="407"/>
      <c r="P843" s="407"/>
      <c r="Q843" s="407"/>
      <c r="R843" s="407"/>
    </row>
    <row r="844" spans="1:18">
      <c r="A844" s="335"/>
      <c r="B844" s="407"/>
      <c r="C844" s="407"/>
      <c r="D844" s="407"/>
      <c r="E844" s="407"/>
      <c r="F844" s="407"/>
      <c r="G844" s="407"/>
      <c r="H844" s="407"/>
      <c r="I844" s="407"/>
      <c r="J844" s="407"/>
      <c r="K844" s="407"/>
      <c r="L844" s="407"/>
      <c r="M844" s="407"/>
      <c r="N844" s="407"/>
      <c r="O844" s="407"/>
      <c r="P844" s="407"/>
      <c r="Q844" s="407"/>
      <c r="R844" s="407"/>
    </row>
    <row r="845" spans="1:18">
      <c r="A845" s="335"/>
      <c r="B845" s="407"/>
      <c r="C845" s="407"/>
      <c r="D845" s="407"/>
      <c r="E845" s="407"/>
      <c r="F845" s="407"/>
      <c r="G845" s="407"/>
      <c r="H845" s="407"/>
      <c r="I845" s="407"/>
      <c r="J845" s="407"/>
      <c r="K845" s="407"/>
      <c r="L845" s="407"/>
      <c r="M845" s="407"/>
      <c r="N845" s="407"/>
      <c r="O845" s="407"/>
      <c r="P845" s="407"/>
      <c r="Q845" s="407"/>
      <c r="R845" s="407"/>
    </row>
    <row r="846" spans="1:18">
      <c r="A846" s="335"/>
      <c r="B846" s="407"/>
      <c r="C846" s="407"/>
      <c r="D846" s="407"/>
      <c r="E846" s="407"/>
      <c r="F846" s="407"/>
      <c r="G846" s="407"/>
      <c r="H846" s="407"/>
      <c r="I846" s="407"/>
      <c r="J846" s="407"/>
      <c r="K846" s="407"/>
      <c r="L846" s="407"/>
      <c r="M846" s="407"/>
      <c r="N846" s="407"/>
      <c r="O846" s="407"/>
      <c r="P846" s="407"/>
      <c r="Q846" s="407"/>
      <c r="R846" s="407"/>
    </row>
    <row r="847" spans="1:18">
      <c r="A847" s="335"/>
      <c r="B847" s="407"/>
      <c r="C847" s="407"/>
      <c r="D847" s="407"/>
      <c r="E847" s="407"/>
      <c r="F847" s="407"/>
      <c r="G847" s="407"/>
      <c r="H847" s="407"/>
      <c r="I847" s="407"/>
      <c r="J847" s="407"/>
      <c r="K847" s="407"/>
      <c r="L847" s="407"/>
      <c r="M847" s="407"/>
      <c r="N847" s="407"/>
      <c r="O847" s="407"/>
      <c r="P847" s="407"/>
      <c r="Q847" s="407"/>
      <c r="R847" s="407"/>
    </row>
    <row r="848" spans="1:18">
      <c r="A848" s="335"/>
      <c r="B848" s="407"/>
      <c r="C848" s="407"/>
      <c r="D848" s="407"/>
      <c r="E848" s="407"/>
      <c r="F848" s="407"/>
      <c r="G848" s="407"/>
      <c r="H848" s="407"/>
      <c r="I848" s="407"/>
      <c r="J848" s="407"/>
      <c r="K848" s="407"/>
      <c r="L848" s="407"/>
      <c r="M848" s="407"/>
      <c r="N848" s="407"/>
      <c r="O848" s="407"/>
      <c r="P848" s="407"/>
      <c r="Q848" s="407"/>
      <c r="R848" s="407"/>
    </row>
    <row r="849" spans="1:18">
      <c r="A849" s="335"/>
      <c r="B849" s="407"/>
      <c r="C849" s="407"/>
      <c r="D849" s="407"/>
      <c r="E849" s="407"/>
      <c r="F849" s="407"/>
      <c r="G849" s="407"/>
      <c r="H849" s="407"/>
      <c r="I849" s="407"/>
      <c r="J849" s="407"/>
      <c r="K849" s="407"/>
      <c r="L849" s="407"/>
      <c r="M849" s="407"/>
      <c r="N849" s="407"/>
      <c r="O849" s="407"/>
      <c r="P849" s="407"/>
      <c r="Q849" s="407"/>
      <c r="R849" s="407"/>
    </row>
    <row r="850" spans="1:18">
      <c r="A850" s="335"/>
      <c r="B850" s="407"/>
      <c r="C850" s="407"/>
      <c r="D850" s="407"/>
      <c r="E850" s="407"/>
      <c r="F850" s="407"/>
      <c r="G850" s="407"/>
      <c r="H850" s="407"/>
      <c r="I850" s="407"/>
      <c r="J850" s="407"/>
      <c r="K850" s="407"/>
      <c r="L850" s="407"/>
      <c r="M850" s="407"/>
      <c r="N850" s="407"/>
      <c r="O850" s="407"/>
      <c r="P850" s="407"/>
      <c r="Q850" s="407"/>
      <c r="R850" s="407"/>
    </row>
    <row r="851" spans="1:18">
      <c r="A851" s="335"/>
      <c r="B851" s="407"/>
      <c r="C851" s="407"/>
      <c r="D851" s="407"/>
      <c r="E851" s="407"/>
      <c r="F851" s="407"/>
      <c r="G851" s="407"/>
      <c r="H851" s="407"/>
      <c r="I851" s="407"/>
      <c r="J851" s="407"/>
      <c r="K851" s="407"/>
      <c r="L851" s="407"/>
      <c r="M851" s="407"/>
      <c r="N851" s="407"/>
      <c r="O851" s="407"/>
      <c r="P851" s="407"/>
      <c r="Q851" s="407"/>
      <c r="R851" s="407"/>
    </row>
    <row r="852" spans="1:18">
      <c r="A852" s="335"/>
      <c r="B852" s="407"/>
      <c r="C852" s="407"/>
      <c r="D852" s="407"/>
      <c r="E852" s="407"/>
      <c r="F852" s="407"/>
      <c r="G852" s="407"/>
      <c r="H852" s="407"/>
      <c r="I852" s="407"/>
      <c r="J852" s="407"/>
      <c r="K852" s="407"/>
      <c r="L852" s="407"/>
      <c r="M852" s="407"/>
      <c r="N852" s="407"/>
      <c r="O852" s="407"/>
      <c r="P852" s="407"/>
      <c r="Q852" s="407"/>
      <c r="R852" s="407"/>
    </row>
    <row r="853" spans="1:18">
      <c r="A853" s="335"/>
      <c r="B853" s="407"/>
      <c r="C853" s="407"/>
      <c r="D853" s="407"/>
      <c r="E853" s="407"/>
      <c r="F853" s="407"/>
      <c r="G853" s="407"/>
      <c r="H853" s="407"/>
      <c r="I853" s="407"/>
      <c r="J853" s="407"/>
      <c r="K853" s="407"/>
      <c r="L853" s="407"/>
      <c r="M853" s="407"/>
      <c r="N853" s="407"/>
      <c r="O853" s="407"/>
      <c r="P853" s="407"/>
      <c r="Q853" s="407"/>
      <c r="R853" s="407"/>
    </row>
    <row r="854" spans="1:18">
      <c r="A854" s="335"/>
      <c r="B854" s="407"/>
      <c r="C854" s="407"/>
      <c r="D854" s="407"/>
      <c r="E854" s="407"/>
      <c r="F854" s="407"/>
      <c r="G854" s="407"/>
      <c r="H854" s="407"/>
      <c r="I854" s="407"/>
      <c r="J854" s="407"/>
      <c r="K854" s="407"/>
      <c r="L854" s="407"/>
      <c r="M854" s="407"/>
      <c r="N854" s="407"/>
      <c r="O854" s="407"/>
      <c r="P854" s="407"/>
      <c r="Q854" s="407"/>
      <c r="R854" s="407"/>
    </row>
    <row r="855" spans="1:18">
      <c r="A855" s="335"/>
      <c r="B855" s="407"/>
      <c r="C855" s="407"/>
      <c r="D855" s="407"/>
      <c r="E855" s="407"/>
      <c r="F855" s="407"/>
      <c r="G855" s="407"/>
      <c r="H855" s="407"/>
      <c r="I855" s="407"/>
      <c r="J855" s="407"/>
      <c r="K855" s="407"/>
      <c r="L855" s="407"/>
      <c r="M855" s="407"/>
      <c r="N855" s="407"/>
      <c r="O855" s="407"/>
      <c r="P855" s="407"/>
      <c r="Q855" s="407"/>
      <c r="R855" s="407"/>
    </row>
    <row r="856" spans="1:18">
      <c r="A856" s="335"/>
      <c r="B856" s="407"/>
      <c r="C856" s="407"/>
      <c r="D856" s="407"/>
      <c r="E856" s="407"/>
      <c r="F856" s="407"/>
      <c r="G856" s="407"/>
      <c r="H856" s="407"/>
      <c r="I856" s="407"/>
      <c r="J856" s="407"/>
      <c r="K856" s="407"/>
      <c r="L856" s="407"/>
      <c r="M856" s="407"/>
      <c r="N856" s="407"/>
      <c r="O856" s="407"/>
      <c r="P856" s="407"/>
      <c r="Q856" s="407"/>
      <c r="R856" s="407"/>
    </row>
    <row r="857" spans="1:18">
      <c r="A857" s="335"/>
      <c r="B857" s="407"/>
      <c r="C857" s="407"/>
      <c r="D857" s="407"/>
      <c r="E857" s="407"/>
      <c r="F857" s="407"/>
      <c r="G857" s="407"/>
      <c r="H857" s="407"/>
      <c r="I857" s="407"/>
      <c r="J857" s="407"/>
      <c r="K857" s="407"/>
      <c r="L857" s="407"/>
      <c r="M857" s="407"/>
      <c r="N857" s="407"/>
      <c r="O857" s="407"/>
      <c r="P857" s="407"/>
      <c r="Q857" s="407"/>
      <c r="R857" s="407"/>
    </row>
    <row r="858" spans="1:18">
      <c r="A858" s="335"/>
      <c r="B858" s="407"/>
      <c r="C858" s="407"/>
      <c r="D858" s="407"/>
      <c r="E858" s="407"/>
      <c r="F858" s="407"/>
      <c r="G858" s="407"/>
      <c r="H858" s="407"/>
      <c r="I858" s="407"/>
      <c r="J858" s="407"/>
      <c r="K858" s="407"/>
      <c r="L858" s="407"/>
      <c r="M858" s="407"/>
      <c r="N858" s="407"/>
      <c r="O858" s="407"/>
      <c r="P858" s="407"/>
      <c r="Q858" s="407"/>
      <c r="R858" s="407"/>
    </row>
    <row r="859" spans="1:18">
      <c r="A859" s="335"/>
      <c r="B859" s="407"/>
      <c r="C859" s="407"/>
      <c r="D859" s="407"/>
      <c r="E859" s="407"/>
      <c r="F859" s="407"/>
      <c r="G859" s="407"/>
      <c r="H859" s="407"/>
      <c r="I859" s="407"/>
      <c r="J859" s="407"/>
      <c r="K859" s="407"/>
      <c r="L859" s="407"/>
      <c r="M859" s="407"/>
      <c r="N859" s="407"/>
      <c r="O859" s="407"/>
      <c r="P859" s="407"/>
      <c r="Q859" s="407"/>
      <c r="R859" s="407"/>
    </row>
    <row r="860" spans="1:18">
      <c r="A860" s="335"/>
      <c r="B860" s="407"/>
      <c r="C860" s="407"/>
      <c r="D860" s="407"/>
      <c r="E860" s="407"/>
      <c r="F860" s="407"/>
      <c r="G860" s="407"/>
      <c r="H860" s="407"/>
      <c r="I860" s="407"/>
      <c r="J860" s="407"/>
      <c r="K860" s="407"/>
      <c r="L860" s="407"/>
      <c r="M860" s="407"/>
      <c r="N860" s="407"/>
      <c r="O860" s="407"/>
      <c r="P860" s="407"/>
      <c r="Q860" s="407"/>
      <c r="R860" s="407"/>
    </row>
    <row r="861" spans="1:18">
      <c r="A861" s="335"/>
      <c r="B861" s="407"/>
      <c r="C861" s="407"/>
      <c r="D861" s="407"/>
      <c r="E861" s="407"/>
      <c r="F861" s="407"/>
      <c r="G861" s="407"/>
      <c r="H861" s="407"/>
      <c r="I861" s="407"/>
      <c r="J861" s="407"/>
      <c r="K861" s="407"/>
      <c r="L861" s="407"/>
      <c r="M861" s="407"/>
      <c r="N861" s="407"/>
      <c r="O861" s="407"/>
      <c r="P861" s="407"/>
      <c r="Q861" s="407"/>
      <c r="R861" s="407"/>
    </row>
    <row r="862" spans="1:18">
      <c r="A862" s="335"/>
      <c r="B862" s="407"/>
      <c r="C862" s="407"/>
      <c r="D862" s="407"/>
      <c r="E862" s="407"/>
      <c r="F862" s="407"/>
      <c r="G862" s="407"/>
      <c r="H862" s="407"/>
      <c r="I862" s="407"/>
      <c r="J862" s="407"/>
      <c r="K862" s="407"/>
      <c r="L862" s="407"/>
      <c r="M862" s="407"/>
      <c r="N862" s="407"/>
      <c r="O862" s="407"/>
      <c r="P862" s="407"/>
      <c r="Q862" s="407"/>
      <c r="R862" s="407"/>
    </row>
    <row r="863" spans="1:18">
      <c r="A863" s="335"/>
      <c r="B863" s="407"/>
      <c r="C863" s="407"/>
      <c r="D863" s="407"/>
      <c r="E863" s="407"/>
      <c r="F863" s="407"/>
      <c r="G863" s="407"/>
      <c r="H863" s="407"/>
      <c r="I863" s="407"/>
      <c r="J863" s="407"/>
      <c r="K863" s="407"/>
      <c r="L863" s="407"/>
      <c r="M863" s="407"/>
      <c r="N863" s="407"/>
      <c r="O863" s="407"/>
      <c r="P863" s="407"/>
      <c r="Q863" s="407"/>
      <c r="R863" s="407"/>
    </row>
    <row r="864" spans="1:18">
      <c r="A864" s="335"/>
      <c r="B864" s="407"/>
      <c r="C864" s="407"/>
      <c r="D864" s="407"/>
      <c r="E864" s="407"/>
      <c r="F864" s="407"/>
      <c r="G864" s="407"/>
      <c r="H864" s="407"/>
      <c r="I864" s="407"/>
      <c r="J864" s="407"/>
      <c r="K864" s="407"/>
      <c r="L864" s="407"/>
      <c r="M864" s="407"/>
      <c r="N864" s="407"/>
      <c r="O864" s="407"/>
      <c r="P864" s="407"/>
      <c r="Q864" s="407"/>
      <c r="R864" s="407"/>
    </row>
    <row r="865" spans="1:18">
      <c r="A865" s="335"/>
      <c r="B865" s="407"/>
      <c r="C865" s="407"/>
      <c r="D865" s="407"/>
      <c r="E865" s="407"/>
      <c r="F865" s="407"/>
      <c r="G865" s="407"/>
      <c r="H865" s="407"/>
      <c r="I865" s="407"/>
      <c r="J865" s="407"/>
      <c r="K865" s="407"/>
      <c r="L865" s="407"/>
      <c r="M865" s="407"/>
      <c r="N865" s="407"/>
      <c r="O865" s="407"/>
      <c r="P865" s="407"/>
      <c r="Q865" s="407"/>
      <c r="R865" s="407"/>
    </row>
    <row r="866" spans="1:18">
      <c r="A866" s="335"/>
      <c r="B866" s="407"/>
      <c r="C866" s="407"/>
      <c r="D866" s="407"/>
      <c r="E866" s="407"/>
      <c r="F866" s="407"/>
      <c r="G866" s="407"/>
      <c r="H866" s="407"/>
      <c r="I866" s="407"/>
      <c r="J866" s="407"/>
      <c r="K866" s="407"/>
      <c r="L866" s="407"/>
      <c r="M866" s="407"/>
      <c r="N866" s="407"/>
      <c r="O866" s="407"/>
      <c r="P866" s="407"/>
      <c r="Q866" s="407"/>
      <c r="R866" s="407"/>
    </row>
    <row r="867" spans="1:18">
      <c r="A867" s="335"/>
      <c r="B867" s="407"/>
      <c r="C867" s="407"/>
      <c r="D867" s="407"/>
      <c r="E867" s="407"/>
      <c r="F867" s="407"/>
      <c r="G867" s="407"/>
      <c r="H867" s="407"/>
      <c r="I867" s="407"/>
      <c r="J867" s="407"/>
      <c r="K867" s="407"/>
      <c r="L867" s="407"/>
      <c r="M867" s="407"/>
      <c r="N867" s="407"/>
      <c r="O867" s="407"/>
      <c r="P867" s="407"/>
      <c r="Q867" s="407"/>
      <c r="R867" s="407"/>
    </row>
    <row r="868" spans="1:18">
      <c r="A868" s="335"/>
      <c r="B868" s="407"/>
      <c r="C868" s="407"/>
      <c r="D868" s="407"/>
      <c r="E868" s="407"/>
      <c r="F868" s="407"/>
      <c r="G868" s="407"/>
      <c r="H868" s="407"/>
      <c r="I868" s="407"/>
      <c r="J868" s="407"/>
      <c r="K868" s="407"/>
      <c r="L868" s="407"/>
      <c r="M868" s="407"/>
      <c r="N868" s="407"/>
      <c r="O868" s="407"/>
      <c r="P868" s="407"/>
      <c r="Q868" s="407"/>
      <c r="R868" s="407"/>
    </row>
    <row r="869" spans="1:18">
      <c r="A869" s="335"/>
      <c r="B869" s="407"/>
      <c r="C869" s="407"/>
      <c r="D869" s="407"/>
      <c r="E869" s="407"/>
      <c r="F869" s="407"/>
      <c r="G869" s="407"/>
      <c r="H869" s="407"/>
      <c r="I869" s="407"/>
      <c r="J869" s="407"/>
      <c r="K869" s="407"/>
      <c r="L869" s="407"/>
      <c r="M869" s="407"/>
      <c r="N869" s="407"/>
      <c r="O869" s="407"/>
      <c r="P869" s="407"/>
      <c r="Q869" s="407"/>
      <c r="R869" s="407"/>
    </row>
    <row r="870" spans="1:18">
      <c r="A870" s="335"/>
      <c r="B870" s="407"/>
      <c r="C870" s="407"/>
      <c r="D870" s="407"/>
      <c r="E870" s="407"/>
      <c r="F870" s="407"/>
      <c r="G870" s="407"/>
      <c r="H870" s="407"/>
      <c r="I870" s="407"/>
      <c r="J870" s="407"/>
      <c r="K870" s="407"/>
      <c r="L870" s="407"/>
      <c r="M870" s="407"/>
      <c r="N870" s="407"/>
      <c r="O870" s="407"/>
      <c r="P870" s="407"/>
      <c r="Q870" s="407"/>
      <c r="R870" s="407"/>
    </row>
    <row r="871" spans="1:18">
      <c r="A871" s="335"/>
      <c r="B871" s="407"/>
      <c r="C871" s="407"/>
      <c r="D871" s="407"/>
      <c r="E871" s="407"/>
      <c r="F871" s="407"/>
      <c r="G871" s="407"/>
      <c r="H871" s="407"/>
      <c r="I871" s="407"/>
      <c r="J871" s="407"/>
      <c r="K871" s="407"/>
      <c r="L871" s="407"/>
      <c r="M871" s="407"/>
      <c r="N871" s="407"/>
      <c r="O871" s="407"/>
      <c r="P871" s="407"/>
      <c r="Q871" s="407"/>
      <c r="R871" s="407"/>
    </row>
    <row r="872" spans="1:18">
      <c r="A872" s="335"/>
      <c r="B872" s="407"/>
      <c r="C872" s="407"/>
      <c r="D872" s="407"/>
      <c r="E872" s="407"/>
      <c r="F872" s="407"/>
      <c r="G872" s="407"/>
      <c r="H872" s="407"/>
      <c r="I872" s="407"/>
      <c r="J872" s="407"/>
      <c r="K872" s="407"/>
      <c r="L872" s="407"/>
      <c r="M872" s="407"/>
      <c r="N872" s="407"/>
      <c r="O872" s="407"/>
      <c r="P872" s="407"/>
      <c r="Q872" s="407"/>
      <c r="R872" s="407"/>
    </row>
    <row r="873" spans="1:18">
      <c r="A873" s="335"/>
      <c r="B873" s="407"/>
      <c r="C873" s="407"/>
      <c r="D873" s="407"/>
      <c r="E873" s="407"/>
      <c r="F873" s="407"/>
      <c r="G873" s="407"/>
      <c r="H873" s="407"/>
      <c r="I873" s="407"/>
      <c r="J873" s="407"/>
      <c r="K873" s="407"/>
      <c r="L873" s="407"/>
      <c r="M873" s="407"/>
      <c r="N873" s="407"/>
      <c r="O873" s="407"/>
      <c r="P873" s="407"/>
      <c r="Q873" s="407"/>
      <c r="R873" s="407"/>
    </row>
    <row r="874" spans="1:18">
      <c r="A874" s="335"/>
      <c r="B874" s="407"/>
      <c r="C874" s="407"/>
      <c r="D874" s="407"/>
      <c r="E874" s="407"/>
      <c r="F874" s="407"/>
      <c r="G874" s="407"/>
      <c r="H874" s="407"/>
      <c r="I874" s="407"/>
      <c r="J874" s="407"/>
      <c r="K874" s="407"/>
      <c r="L874" s="407"/>
      <c r="M874" s="407"/>
      <c r="N874" s="407"/>
      <c r="O874" s="407"/>
      <c r="P874" s="407"/>
      <c r="Q874" s="407"/>
      <c r="R874" s="407"/>
    </row>
    <row r="875" spans="1:18">
      <c r="A875" s="335"/>
      <c r="B875" s="407"/>
      <c r="C875" s="407"/>
      <c r="D875" s="407"/>
      <c r="E875" s="407"/>
      <c r="F875" s="407"/>
      <c r="G875" s="407"/>
      <c r="H875" s="407"/>
      <c r="I875" s="407"/>
      <c r="J875" s="407"/>
      <c r="K875" s="407"/>
      <c r="L875" s="407"/>
      <c r="M875" s="407"/>
      <c r="N875" s="407"/>
      <c r="O875" s="407"/>
      <c r="P875" s="407"/>
      <c r="Q875" s="407"/>
      <c r="R875" s="407"/>
    </row>
    <row r="876" spans="1:18">
      <c r="A876" s="335"/>
      <c r="B876" s="407"/>
      <c r="C876" s="407"/>
      <c r="D876" s="407"/>
      <c r="E876" s="407"/>
      <c r="F876" s="407"/>
      <c r="G876" s="407"/>
      <c r="H876" s="407"/>
      <c r="I876" s="407"/>
      <c r="J876" s="407"/>
      <c r="K876" s="407"/>
      <c r="L876" s="407"/>
      <c r="M876" s="407"/>
      <c r="N876" s="407"/>
      <c r="O876" s="407"/>
      <c r="P876" s="407"/>
      <c r="Q876" s="407"/>
      <c r="R876" s="407"/>
    </row>
    <row r="877" spans="1:18">
      <c r="A877" s="335"/>
      <c r="B877" s="407"/>
      <c r="C877" s="407"/>
      <c r="D877" s="407"/>
      <c r="E877" s="407"/>
      <c r="F877" s="407"/>
      <c r="G877" s="407"/>
      <c r="H877" s="407"/>
      <c r="I877" s="407"/>
      <c r="J877" s="407"/>
      <c r="K877" s="407"/>
      <c r="L877" s="407"/>
      <c r="M877" s="407"/>
      <c r="N877" s="407"/>
      <c r="O877" s="407"/>
      <c r="P877" s="407"/>
      <c r="Q877" s="407"/>
      <c r="R877" s="407"/>
    </row>
    <row r="878" spans="1:18">
      <c r="A878" s="335"/>
      <c r="B878" s="407"/>
      <c r="C878" s="407"/>
      <c r="D878" s="407"/>
      <c r="E878" s="407"/>
      <c r="F878" s="407"/>
      <c r="G878" s="407"/>
      <c r="H878" s="407"/>
      <c r="I878" s="407"/>
      <c r="J878" s="407"/>
      <c r="K878" s="407"/>
      <c r="L878" s="407"/>
      <c r="M878" s="407"/>
      <c r="N878" s="407"/>
      <c r="O878" s="407"/>
      <c r="P878" s="407"/>
      <c r="Q878" s="407"/>
      <c r="R878" s="407"/>
    </row>
    <row r="879" spans="1:18">
      <c r="A879" s="335"/>
      <c r="B879" s="407"/>
      <c r="C879" s="407"/>
      <c r="D879" s="407"/>
      <c r="E879" s="407"/>
      <c r="F879" s="407"/>
      <c r="G879" s="407"/>
      <c r="H879" s="407"/>
      <c r="I879" s="407"/>
      <c r="J879" s="407"/>
      <c r="K879" s="407"/>
      <c r="L879" s="407"/>
      <c r="M879" s="407"/>
      <c r="N879" s="407"/>
      <c r="O879" s="407"/>
      <c r="P879" s="407"/>
      <c r="Q879" s="407"/>
      <c r="R879" s="407"/>
    </row>
    <row r="880" spans="1:18">
      <c r="A880" s="335"/>
      <c r="B880" s="407"/>
      <c r="C880" s="407"/>
      <c r="D880" s="407"/>
      <c r="E880" s="407"/>
      <c r="F880" s="407"/>
      <c r="G880" s="407"/>
      <c r="H880" s="407"/>
      <c r="I880" s="407"/>
      <c r="J880" s="407"/>
      <c r="K880" s="407"/>
      <c r="L880" s="407"/>
      <c r="M880" s="407"/>
      <c r="N880" s="407"/>
      <c r="O880" s="407"/>
      <c r="P880" s="407"/>
      <c r="Q880" s="407"/>
      <c r="R880" s="407"/>
    </row>
    <row r="881" spans="1:18">
      <c r="A881" s="335"/>
      <c r="B881" s="407"/>
      <c r="C881" s="407"/>
      <c r="D881" s="407"/>
      <c r="E881" s="407"/>
      <c r="F881" s="407"/>
      <c r="G881" s="407"/>
      <c r="H881" s="407"/>
      <c r="I881" s="407"/>
      <c r="J881" s="407"/>
      <c r="K881" s="407"/>
      <c r="L881" s="407"/>
      <c r="M881" s="407"/>
      <c r="N881" s="407"/>
      <c r="O881" s="407"/>
      <c r="P881" s="407"/>
      <c r="Q881" s="407"/>
      <c r="R881" s="407"/>
    </row>
    <row r="882" spans="1:18">
      <c r="A882" s="335"/>
      <c r="B882" s="407"/>
      <c r="C882" s="407"/>
      <c r="D882" s="407"/>
      <c r="E882" s="407"/>
      <c r="F882" s="407"/>
      <c r="G882" s="407"/>
      <c r="H882" s="407"/>
      <c r="I882" s="407"/>
      <c r="J882" s="407"/>
      <c r="K882" s="407"/>
      <c r="L882" s="407"/>
      <c r="M882" s="407"/>
      <c r="N882" s="407"/>
      <c r="O882" s="407"/>
      <c r="P882" s="407"/>
      <c r="Q882" s="407"/>
      <c r="R882" s="407"/>
    </row>
    <row r="883" spans="1:18">
      <c r="A883" s="335"/>
      <c r="B883" s="407"/>
      <c r="C883" s="407"/>
      <c r="D883" s="407"/>
      <c r="E883" s="407"/>
      <c r="F883" s="407"/>
      <c r="G883" s="407"/>
      <c r="H883" s="407"/>
      <c r="I883" s="407"/>
      <c r="J883" s="407"/>
      <c r="K883" s="407"/>
      <c r="L883" s="407"/>
      <c r="M883" s="407"/>
      <c r="N883" s="407"/>
      <c r="O883" s="407"/>
      <c r="P883" s="407"/>
      <c r="Q883" s="407"/>
      <c r="R883" s="407"/>
    </row>
    <row r="884" spans="1:18">
      <c r="A884" s="335"/>
      <c r="B884" s="407"/>
      <c r="C884" s="407"/>
      <c r="D884" s="407"/>
      <c r="E884" s="407"/>
      <c r="F884" s="407"/>
      <c r="G884" s="407"/>
      <c r="H884" s="407"/>
      <c r="I884" s="407"/>
      <c r="J884" s="407"/>
      <c r="K884" s="407"/>
      <c r="L884" s="407"/>
      <c r="M884" s="407"/>
      <c r="N884" s="407"/>
      <c r="O884" s="407"/>
      <c r="P884" s="407"/>
      <c r="Q884" s="407"/>
      <c r="R884" s="407"/>
    </row>
    <row r="885" spans="1:18">
      <c r="A885" s="335"/>
      <c r="B885" s="407"/>
      <c r="C885" s="407"/>
      <c r="D885" s="407"/>
      <c r="E885" s="407"/>
      <c r="F885" s="407"/>
      <c r="G885" s="407"/>
      <c r="H885" s="407"/>
      <c r="I885" s="407"/>
      <c r="J885" s="407"/>
      <c r="K885" s="407"/>
      <c r="L885" s="407"/>
      <c r="M885" s="407"/>
      <c r="N885" s="407"/>
      <c r="O885" s="407"/>
      <c r="P885" s="407"/>
      <c r="Q885" s="407"/>
      <c r="R885" s="407"/>
    </row>
    <row r="886" spans="1:18">
      <c r="A886" s="335"/>
      <c r="B886" s="407"/>
      <c r="C886" s="407"/>
      <c r="D886" s="407"/>
      <c r="E886" s="407"/>
      <c r="F886" s="407"/>
      <c r="G886" s="407"/>
      <c r="H886" s="407"/>
      <c r="I886" s="407"/>
      <c r="J886" s="407"/>
      <c r="K886" s="407"/>
      <c r="L886" s="407"/>
      <c r="M886" s="407"/>
      <c r="N886" s="407"/>
      <c r="O886" s="407"/>
      <c r="P886" s="407"/>
      <c r="Q886" s="407"/>
      <c r="R886" s="407"/>
    </row>
    <row r="887" spans="1:18">
      <c r="A887" s="335"/>
      <c r="B887" s="407"/>
      <c r="C887" s="407"/>
      <c r="D887" s="407"/>
      <c r="E887" s="407"/>
      <c r="F887" s="407"/>
      <c r="G887" s="407"/>
      <c r="H887" s="407"/>
      <c r="I887" s="407"/>
      <c r="J887" s="407"/>
      <c r="K887" s="407"/>
      <c r="L887" s="407"/>
      <c r="M887" s="407"/>
      <c r="N887" s="407"/>
      <c r="O887" s="407"/>
      <c r="P887" s="407"/>
      <c r="Q887" s="407"/>
      <c r="R887" s="407"/>
    </row>
    <row r="888" spans="1:18">
      <c r="A888" s="335"/>
      <c r="B888" s="407"/>
      <c r="C888" s="407"/>
      <c r="D888" s="407"/>
      <c r="E888" s="407"/>
      <c r="F888" s="407"/>
      <c r="G888" s="407"/>
      <c r="H888" s="407"/>
      <c r="I888" s="407"/>
      <c r="J888" s="407"/>
      <c r="K888" s="407"/>
      <c r="L888" s="407"/>
      <c r="M888" s="407"/>
      <c r="N888" s="407"/>
      <c r="O888" s="407"/>
      <c r="P888" s="407"/>
      <c r="Q888" s="407"/>
      <c r="R888" s="407"/>
    </row>
    <row r="889" spans="1:18">
      <c r="A889" s="335"/>
      <c r="B889" s="407"/>
      <c r="C889" s="407"/>
      <c r="D889" s="407"/>
      <c r="E889" s="407"/>
      <c r="F889" s="407"/>
      <c r="G889" s="407"/>
      <c r="H889" s="407"/>
      <c r="I889" s="407"/>
      <c r="J889" s="407"/>
      <c r="K889" s="407"/>
      <c r="L889" s="407"/>
      <c r="M889" s="407"/>
      <c r="N889" s="407"/>
      <c r="O889" s="407"/>
      <c r="P889" s="407"/>
      <c r="Q889" s="407"/>
      <c r="R889" s="407"/>
    </row>
    <row r="890" spans="1:18">
      <c r="A890" s="335"/>
      <c r="B890" s="407"/>
      <c r="C890" s="407"/>
      <c r="D890" s="407"/>
      <c r="E890" s="407"/>
      <c r="F890" s="407"/>
      <c r="G890" s="407"/>
      <c r="H890" s="407"/>
      <c r="I890" s="407"/>
      <c r="J890" s="407"/>
      <c r="K890" s="407"/>
      <c r="L890" s="407"/>
      <c r="M890" s="407"/>
      <c r="N890" s="407"/>
      <c r="O890" s="407"/>
      <c r="P890" s="407"/>
      <c r="Q890" s="407"/>
      <c r="R890" s="407"/>
    </row>
    <row r="891" spans="1:18">
      <c r="A891" s="335"/>
      <c r="B891" s="407"/>
      <c r="C891" s="407"/>
      <c r="D891" s="407"/>
      <c r="E891" s="407"/>
      <c r="F891" s="407"/>
      <c r="G891" s="407"/>
      <c r="H891" s="407"/>
      <c r="I891" s="407"/>
      <c r="J891" s="407"/>
      <c r="K891" s="407"/>
      <c r="L891" s="407"/>
      <c r="M891" s="407"/>
      <c r="N891" s="407"/>
      <c r="O891" s="407"/>
      <c r="P891" s="407"/>
      <c r="Q891" s="407"/>
      <c r="R891" s="407"/>
    </row>
    <row r="892" spans="1:18">
      <c r="A892" s="335"/>
      <c r="B892" s="407"/>
      <c r="C892" s="407"/>
      <c r="D892" s="407"/>
      <c r="E892" s="407"/>
      <c r="F892" s="407"/>
      <c r="G892" s="407"/>
      <c r="H892" s="407"/>
      <c r="I892" s="407"/>
      <c r="J892" s="407"/>
      <c r="K892" s="407"/>
      <c r="L892" s="407"/>
      <c r="M892" s="407"/>
      <c r="N892" s="407"/>
      <c r="O892" s="407"/>
      <c r="P892" s="407"/>
      <c r="Q892" s="407"/>
      <c r="R892" s="407"/>
    </row>
    <row r="893" spans="1:18">
      <c r="A893" s="335"/>
      <c r="B893" s="407"/>
      <c r="C893" s="407"/>
      <c r="D893" s="407"/>
      <c r="E893" s="407"/>
      <c r="F893" s="407"/>
      <c r="G893" s="407"/>
      <c r="H893" s="407"/>
      <c r="I893" s="407"/>
      <c r="J893" s="407"/>
      <c r="K893" s="407"/>
      <c r="L893" s="407"/>
      <c r="M893" s="407"/>
      <c r="N893" s="407"/>
      <c r="O893" s="407"/>
      <c r="P893" s="407"/>
      <c r="Q893" s="407"/>
      <c r="R893" s="407"/>
    </row>
    <row r="894" spans="1:18">
      <c r="A894" s="335"/>
      <c r="B894" s="407"/>
      <c r="C894" s="407"/>
      <c r="D894" s="407"/>
      <c r="E894" s="407"/>
      <c r="F894" s="407"/>
      <c r="G894" s="407"/>
      <c r="H894" s="407"/>
      <c r="I894" s="407"/>
      <c r="J894" s="407"/>
      <c r="K894" s="407"/>
      <c r="L894" s="407"/>
      <c r="M894" s="407"/>
      <c r="N894" s="407"/>
      <c r="O894" s="407"/>
      <c r="P894" s="407"/>
      <c r="Q894" s="407"/>
      <c r="R894" s="407"/>
    </row>
    <row r="895" spans="1:18">
      <c r="A895" s="335"/>
      <c r="B895" s="407"/>
      <c r="C895" s="407"/>
      <c r="D895" s="407"/>
      <c r="E895" s="407"/>
      <c r="F895" s="407"/>
      <c r="G895" s="407"/>
      <c r="H895" s="407"/>
      <c r="I895" s="407"/>
      <c r="J895" s="407"/>
      <c r="K895" s="407"/>
      <c r="L895" s="407"/>
      <c r="M895" s="407"/>
      <c r="N895" s="407"/>
      <c r="O895" s="407"/>
      <c r="P895" s="407"/>
      <c r="Q895" s="407"/>
      <c r="R895" s="407"/>
    </row>
    <row r="896" spans="1:18">
      <c r="A896" s="335"/>
      <c r="B896" s="407"/>
      <c r="C896" s="407"/>
      <c r="D896" s="407"/>
      <c r="E896" s="407"/>
      <c r="F896" s="407"/>
      <c r="G896" s="407"/>
      <c r="H896" s="407"/>
      <c r="I896" s="407"/>
      <c r="J896" s="407"/>
      <c r="K896" s="407"/>
      <c r="L896" s="407"/>
      <c r="M896" s="407"/>
      <c r="N896" s="407"/>
      <c r="O896" s="407"/>
      <c r="P896" s="407"/>
      <c r="Q896" s="407"/>
      <c r="R896" s="407"/>
    </row>
    <row r="897" spans="1:18">
      <c r="A897" s="335"/>
      <c r="B897" s="407"/>
      <c r="C897" s="407"/>
      <c r="D897" s="407"/>
      <c r="E897" s="407"/>
      <c r="F897" s="407"/>
      <c r="G897" s="407"/>
      <c r="H897" s="407"/>
      <c r="I897" s="407"/>
      <c r="J897" s="407"/>
      <c r="K897" s="407"/>
      <c r="L897" s="407"/>
      <c r="M897" s="407"/>
      <c r="N897" s="407"/>
      <c r="O897" s="407"/>
      <c r="P897" s="407"/>
      <c r="Q897" s="407"/>
      <c r="R897" s="407"/>
    </row>
    <row r="898" spans="1:18">
      <c r="A898" s="335"/>
      <c r="B898" s="407"/>
      <c r="C898" s="407"/>
      <c r="D898" s="407"/>
      <c r="E898" s="407"/>
      <c r="F898" s="407"/>
      <c r="G898" s="407"/>
      <c r="H898" s="407"/>
      <c r="I898" s="407"/>
      <c r="J898" s="407"/>
      <c r="K898" s="407"/>
      <c r="L898" s="407"/>
      <c r="M898" s="407"/>
      <c r="N898" s="407"/>
      <c r="O898" s="407"/>
      <c r="P898" s="407"/>
      <c r="Q898" s="407"/>
      <c r="R898" s="407"/>
    </row>
    <row r="899" spans="1:18">
      <c r="A899" s="335"/>
      <c r="B899" s="407"/>
      <c r="C899" s="407"/>
      <c r="D899" s="407"/>
      <c r="E899" s="407"/>
      <c r="F899" s="407"/>
      <c r="G899" s="407"/>
      <c r="H899" s="407"/>
      <c r="I899" s="407"/>
      <c r="J899" s="407"/>
      <c r="K899" s="407"/>
      <c r="L899" s="407"/>
      <c r="M899" s="407"/>
      <c r="N899" s="407"/>
      <c r="O899" s="407"/>
      <c r="P899" s="407"/>
      <c r="Q899" s="407"/>
      <c r="R899" s="407"/>
    </row>
    <row r="900" spans="1:18">
      <c r="A900" s="335"/>
      <c r="B900" s="407"/>
      <c r="C900" s="407"/>
      <c r="D900" s="407"/>
      <c r="E900" s="407"/>
      <c r="F900" s="407"/>
      <c r="G900" s="407"/>
      <c r="H900" s="407"/>
      <c r="I900" s="407"/>
      <c r="J900" s="407"/>
      <c r="K900" s="407"/>
      <c r="L900" s="407"/>
      <c r="M900" s="407"/>
      <c r="N900" s="407"/>
      <c r="O900" s="407"/>
      <c r="P900" s="407"/>
      <c r="Q900" s="407"/>
      <c r="R900" s="407"/>
    </row>
    <row r="901" spans="1:18">
      <c r="A901" s="335"/>
      <c r="B901" s="407"/>
      <c r="C901" s="407"/>
      <c r="D901" s="407"/>
      <c r="E901" s="407"/>
      <c r="F901" s="407"/>
      <c r="G901" s="407"/>
      <c r="H901" s="407"/>
      <c r="I901" s="407"/>
      <c r="J901" s="407"/>
      <c r="K901" s="407"/>
      <c r="L901" s="407"/>
      <c r="M901" s="407"/>
      <c r="N901" s="407"/>
      <c r="O901" s="407"/>
      <c r="P901" s="407"/>
      <c r="Q901" s="407"/>
      <c r="R901" s="407"/>
    </row>
    <row r="902" spans="1:18">
      <c r="A902" s="335"/>
      <c r="B902" s="407"/>
      <c r="C902" s="407"/>
      <c r="D902" s="407"/>
      <c r="E902" s="407"/>
      <c r="F902" s="407"/>
      <c r="G902" s="407"/>
      <c r="H902" s="407"/>
      <c r="I902" s="407"/>
      <c r="J902" s="407"/>
      <c r="K902" s="407"/>
      <c r="L902" s="407"/>
      <c r="M902" s="407"/>
      <c r="N902" s="407"/>
      <c r="O902" s="407"/>
      <c r="P902" s="407"/>
      <c r="Q902" s="407"/>
      <c r="R902" s="407"/>
    </row>
    <row r="903" spans="1:18">
      <c r="A903" s="335"/>
      <c r="B903" s="407"/>
      <c r="C903" s="407"/>
      <c r="D903" s="407"/>
      <c r="E903" s="407"/>
      <c r="F903" s="407"/>
      <c r="G903" s="407"/>
      <c r="H903" s="407"/>
      <c r="I903" s="407"/>
      <c r="J903" s="407"/>
      <c r="K903" s="407"/>
      <c r="L903" s="407"/>
      <c r="M903" s="407"/>
      <c r="N903" s="407"/>
      <c r="O903" s="407"/>
      <c r="P903" s="407"/>
      <c r="Q903" s="407"/>
      <c r="R903" s="407"/>
    </row>
    <row r="904" spans="1:18">
      <c r="A904" s="335"/>
      <c r="B904" s="407"/>
      <c r="C904" s="407"/>
      <c r="D904" s="407"/>
      <c r="E904" s="407"/>
      <c r="F904" s="407"/>
      <c r="G904" s="407"/>
      <c r="H904" s="407"/>
      <c r="I904" s="407"/>
      <c r="J904" s="407"/>
      <c r="K904" s="407"/>
      <c r="L904" s="407"/>
      <c r="M904" s="407"/>
      <c r="N904" s="407"/>
      <c r="O904" s="407"/>
      <c r="P904" s="407"/>
      <c r="Q904" s="407"/>
      <c r="R904" s="407"/>
    </row>
    <row r="905" spans="1:18">
      <c r="A905" s="335"/>
      <c r="B905" s="407"/>
      <c r="C905" s="407"/>
      <c r="D905" s="407"/>
      <c r="E905" s="407"/>
      <c r="F905" s="407"/>
      <c r="G905" s="407"/>
      <c r="H905" s="407"/>
      <c r="I905" s="407"/>
      <c r="J905" s="407"/>
      <c r="K905" s="407"/>
      <c r="L905" s="407"/>
      <c r="M905" s="407"/>
      <c r="N905" s="407"/>
      <c r="O905" s="407"/>
      <c r="P905" s="407"/>
      <c r="Q905" s="407"/>
      <c r="R905" s="407"/>
    </row>
    <row r="906" spans="1:18">
      <c r="A906" s="335"/>
      <c r="B906" s="407"/>
      <c r="C906" s="407"/>
      <c r="D906" s="407"/>
      <c r="E906" s="407"/>
      <c r="F906" s="407"/>
      <c r="G906" s="407"/>
      <c r="H906" s="407"/>
      <c r="I906" s="407"/>
      <c r="J906" s="407"/>
      <c r="K906" s="407"/>
      <c r="L906" s="407"/>
      <c r="M906" s="407"/>
      <c r="N906" s="407"/>
      <c r="O906" s="407"/>
      <c r="P906" s="407"/>
      <c r="Q906" s="407"/>
      <c r="R906" s="407"/>
    </row>
    <row r="907" spans="1:18">
      <c r="A907" s="335"/>
      <c r="B907" s="407"/>
      <c r="C907" s="407"/>
      <c r="D907" s="407"/>
      <c r="E907" s="407"/>
      <c r="F907" s="407"/>
      <c r="G907" s="407"/>
      <c r="H907" s="407"/>
      <c r="I907" s="407"/>
      <c r="J907" s="407"/>
      <c r="K907" s="407"/>
      <c r="L907" s="407"/>
      <c r="M907" s="407"/>
      <c r="N907" s="407"/>
      <c r="O907" s="407"/>
      <c r="P907" s="407"/>
      <c r="Q907" s="407"/>
      <c r="R907" s="407"/>
    </row>
    <row r="908" spans="1:18">
      <c r="A908" s="335"/>
      <c r="B908" s="407"/>
      <c r="C908" s="407"/>
      <c r="D908" s="407"/>
      <c r="E908" s="407"/>
      <c r="F908" s="407"/>
      <c r="G908" s="407"/>
      <c r="H908" s="407"/>
      <c r="I908" s="407"/>
      <c r="J908" s="407"/>
      <c r="K908" s="407"/>
      <c r="L908" s="407"/>
      <c r="M908" s="407"/>
      <c r="N908" s="407"/>
      <c r="O908" s="407"/>
      <c r="P908" s="407"/>
      <c r="Q908" s="407"/>
      <c r="R908" s="407"/>
    </row>
    <row r="909" spans="1:18">
      <c r="A909" s="335"/>
      <c r="B909" s="407"/>
      <c r="C909" s="407"/>
      <c r="D909" s="407"/>
      <c r="E909" s="407"/>
      <c r="F909" s="407"/>
      <c r="G909" s="407"/>
      <c r="H909" s="407"/>
      <c r="I909" s="407"/>
      <c r="J909" s="407"/>
      <c r="K909" s="407"/>
      <c r="L909" s="407"/>
      <c r="M909" s="407"/>
      <c r="N909" s="407"/>
      <c r="O909" s="407"/>
      <c r="P909" s="407"/>
      <c r="Q909" s="407"/>
      <c r="R909" s="407"/>
    </row>
    <row r="910" spans="1:18">
      <c r="A910" s="335"/>
      <c r="B910" s="407"/>
      <c r="C910" s="407"/>
      <c r="D910" s="407"/>
      <c r="E910" s="407"/>
      <c r="F910" s="407"/>
      <c r="G910" s="407"/>
      <c r="H910" s="407"/>
      <c r="I910" s="407"/>
      <c r="J910" s="407"/>
      <c r="K910" s="407"/>
      <c r="L910" s="407"/>
      <c r="M910" s="407"/>
      <c r="N910" s="407"/>
      <c r="O910" s="407"/>
      <c r="P910" s="407"/>
      <c r="Q910" s="407"/>
      <c r="R910" s="407"/>
    </row>
    <row r="911" spans="1:18">
      <c r="A911" s="335"/>
      <c r="B911" s="407"/>
      <c r="C911" s="407"/>
      <c r="D911" s="407"/>
      <c r="E911" s="407"/>
      <c r="F911" s="407"/>
      <c r="G911" s="407"/>
      <c r="H911" s="407"/>
      <c r="I911" s="407"/>
      <c r="J911" s="407"/>
      <c r="K911" s="407"/>
      <c r="L911" s="407"/>
      <c r="M911" s="407"/>
      <c r="N911" s="407"/>
      <c r="O911" s="407"/>
      <c r="P911" s="407"/>
      <c r="Q911" s="407"/>
      <c r="R911" s="407"/>
    </row>
    <row r="912" spans="1:18">
      <c r="A912" s="335"/>
      <c r="B912" s="407"/>
      <c r="C912" s="407"/>
      <c r="D912" s="407"/>
      <c r="E912" s="407"/>
      <c r="F912" s="407"/>
      <c r="G912" s="407"/>
      <c r="H912" s="407"/>
      <c r="I912" s="407"/>
      <c r="J912" s="407"/>
      <c r="K912" s="407"/>
      <c r="L912" s="407"/>
      <c r="M912" s="407"/>
      <c r="N912" s="407"/>
      <c r="O912" s="407"/>
      <c r="P912" s="407"/>
      <c r="Q912" s="407"/>
      <c r="R912" s="407"/>
    </row>
    <row r="913" spans="1:18">
      <c r="A913" s="335"/>
      <c r="B913" s="407"/>
      <c r="C913" s="407"/>
      <c r="D913" s="407"/>
      <c r="E913" s="407"/>
      <c r="F913" s="407"/>
      <c r="G913" s="407"/>
      <c r="H913" s="407"/>
      <c r="I913" s="407"/>
      <c r="J913" s="407"/>
      <c r="K913" s="407"/>
      <c r="L913" s="407"/>
      <c r="M913" s="407"/>
      <c r="N913" s="407"/>
      <c r="O913" s="407"/>
      <c r="P913" s="407"/>
      <c r="Q913" s="407"/>
      <c r="R913" s="407"/>
    </row>
    <row r="914" spans="1:18">
      <c r="A914" s="335"/>
      <c r="B914" s="407"/>
      <c r="C914" s="407"/>
      <c r="D914" s="407"/>
      <c r="E914" s="407"/>
      <c r="F914" s="407"/>
      <c r="G914" s="407"/>
      <c r="H914" s="407"/>
      <c r="I914" s="407"/>
      <c r="J914" s="407"/>
      <c r="K914" s="407"/>
      <c r="L914" s="407"/>
      <c r="M914" s="407"/>
      <c r="N914" s="407"/>
      <c r="O914" s="407"/>
      <c r="P914" s="407"/>
      <c r="Q914" s="407"/>
      <c r="R914" s="407"/>
    </row>
    <row r="915" spans="1:18">
      <c r="A915" s="335"/>
      <c r="B915" s="407"/>
      <c r="C915" s="407"/>
      <c r="D915" s="407"/>
      <c r="E915" s="407"/>
      <c r="F915" s="407"/>
      <c r="G915" s="407"/>
      <c r="H915" s="407"/>
      <c r="I915" s="407"/>
      <c r="J915" s="407"/>
      <c r="K915" s="407"/>
      <c r="L915" s="407"/>
      <c r="M915" s="407"/>
      <c r="N915" s="407"/>
      <c r="O915" s="407"/>
      <c r="P915" s="407"/>
      <c r="Q915" s="407"/>
      <c r="R915" s="407"/>
    </row>
    <row r="916" spans="1:18">
      <c r="A916" s="335"/>
      <c r="B916" s="407"/>
      <c r="C916" s="407"/>
      <c r="D916" s="407"/>
      <c r="E916" s="407"/>
      <c r="F916" s="407"/>
      <c r="G916" s="407"/>
      <c r="H916" s="407"/>
      <c r="I916" s="407"/>
      <c r="J916" s="407"/>
      <c r="K916" s="407"/>
      <c r="L916" s="407"/>
      <c r="M916" s="407"/>
      <c r="N916" s="407"/>
      <c r="O916" s="407"/>
      <c r="P916" s="407"/>
      <c r="Q916" s="407"/>
      <c r="R916" s="407"/>
    </row>
    <row r="917" spans="1:18">
      <c r="A917" s="335"/>
      <c r="B917" s="407"/>
      <c r="C917" s="407"/>
      <c r="D917" s="407"/>
      <c r="E917" s="407"/>
      <c r="F917" s="407"/>
      <c r="G917" s="407"/>
      <c r="H917" s="407"/>
      <c r="I917" s="407"/>
      <c r="J917" s="407"/>
      <c r="K917" s="407"/>
      <c r="L917" s="407"/>
      <c r="M917" s="407"/>
      <c r="N917" s="407"/>
      <c r="O917" s="407"/>
      <c r="P917" s="407"/>
      <c r="Q917" s="407"/>
      <c r="R917" s="407"/>
    </row>
    <row r="918" spans="1:18">
      <c r="A918" s="335"/>
      <c r="B918" s="407"/>
      <c r="C918" s="407"/>
      <c r="D918" s="407"/>
      <c r="E918" s="407"/>
      <c r="F918" s="407"/>
      <c r="G918" s="407"/>
      <c r="H918" s="407"/>
      <c r="I918" s="407"/>
      <c r="J918" s="407"/>
      <c r="K918" s="407"/>
      <c r="L918" s="407"/>
      <c r="M918" s="407"/>
      <c r="N918" s="407"/>
      <c r="O918" s="407"/>
      <c r="P918" s="407"/>
      <c r="Q918" s="407"/>
      <c r="R918" s="407"/>
    </row>
    <row r="919" spans="1:18">
      <c r="A919" s="335"/>
      <c r="B919" s="407"/>
      <c r="C919" s="407"/>
      <c r="D919" s="407"/>
      <c r="E919" s="407"/>
      <c r="F919" s="407"/>
      <c r="G919" s="407"/>
      <c r="H919" s="407"/>
      <c r="I919" s="407"/>
      <c r="J919" s="407"/>
      <c r="K919" s="407"/>
      <c r="L919" s="407"/>
      <c r="M919" s="407"/>
      <c r="N919" s="407"/>
      <c r="O919" s="407"/>
      <c r="P919" s="407"/>
      <c r="Q919" s="407"/>
      <c r="R919" s="407"/>
    </row>
    <row r="920" spans="1:18">
      <c r="A920" s="335"/>
      <c r="B920" s="407"/>
      <c r="C920" s="407"/>
      <c r="D920" s="407"/>
      <c r="E920" s="407"/>
      <c r="F920" s="407"/>
      <c r="G920" s="407"/>
      <c r="H920" s="407"/>
      <c r="I920" s="407"/>
      <c r="J920" s="407"/>
      <c r="K920" s="407"/>
      <c r="L920" s="407"/>
      <c r="M920" s="407"/>
      <c r="N920" s="407"/>
      <c r="O920" s="407"/>
      <c r="P920" s="407"/>
      <c r="Q920" s="407"/>
      <c r="R920" s="407"/>
    </row>
    <row r="921" spans="1:18">
      <c r="A921" s="335"/>
      <c r="B921" s="407"/>
      <c r="C921" s="407"/>
      <c r="D921" s="407"/>
      <c r="E921" s="407"/>
      <c r="F921" s="407"/>
      <c r="G921" s="407"/>
      <c r="H921" s="407"/>
      <c r="I921" s="407"/>
      <c r="J921" s="407"/>
      <c r="K921" s="407"/>
      <c r="L921" s="407"/>
      <c r="M921" s="407"/>
      <c r="N921" s="407"/>
      <c r="O921" s="407"/>
      <c r="P921" s="407"/>
      <c r="Q921" s="407"/>
      <c r="R921" s="407"/>
    </row>
    <row r="922" spans="1:18">
      <c r="A922" s="335"/>
      <c r="B922" s="407"/>
      <c r="C922" s="407"/>
      <c r="D922" s="407"/>
      <c r="E922" s="407"/>
      <c r="F922" s="407"/>
      <c r="G922" s="407"/>
      <c r="H922" s="407"/>
      <c r="I922" s="407"/>
      <c r="J922" s="407"/>
      <c r="K922" s="407"/>
      <c r="L922" s="407"/>
      <c r="M922" s="407"/>
      <c r="N922" s="407"/>
      <c r="O922" s="407"/>
      <c r="P922" s="407"/>
      <c r="Q922" s="407"/>
      <c r="R922" s="407"/>
    </row>
    <row r="923" spans="1:18">
      <c r="A923" s="335"/>
      <c r="B923" s="407"/>
      <c r="C923" s="407"/>
      <c r="D923" s="407"/>
      <c r="E923" s="407"/>
      <c r="F923" s="407"/>
      <c r="G923" s="407"/>
      <c r="H923" s="407"/>
      <c r="I923" s="407"/>
      <c r="J923" s="407"/>
      <c r="K923" s="407"/>
      <c r="L923" s="407"/>
      <c r="M923" s="407"/>
      <c r="N923" s="407"/>
      <c r="O923" s="407"/>
      <c r="P923" s="407"/>
      <c r="Q923" s="407"/>
      <c r="R923" s="407"/>
    </row>
    <row r="924" spans="1:18">
      <c r="A924" s="335"/>
      <c r="B924" s="407"/>
      <c r="C924" s="407"/>
      <c r="D924" s="407"/>
      <c r="E924" s="407"/>
      <c r="F924" s="407"/>
      <c r="G924" s="407"/>
      <c r="H924" s="407"/>
      <c r="I924" s="407"/>
      <c r="J924" s="407"/>
      <c r="K924" s="407"/>
      <c r="L924" s="407"/>
      <c r="M924" s="407"/>
      <c r="N924" s="407"/>
      <c r="O924" s="407"/>
      <c r="P924" s="407"/>
      <c r="Q924" s="407"/>
      <c r="R924" s="407"/>
    </row>
    <row r="925" spans="1:18">
      <c r="A925" s="335"/>
      <c r="B925" s="407"/>
      <c r="C925" s="407"/>
      <c r="D925" s="407"/>
      <c r="E925" s="407"/>
      <c r="F925" s="407"/>
      <c r="G925" s="407"/>
      <c r="H925" s="407"/>
      <c r="I925" s="407"/>
      <c r="J925" s="407"/>
      <c r="K925" s="407"/>
      <c r="L925" s="407"/>
      <c r="M925" s="407"/>
      <c r="N925" s="407"/>
      <c r="O925" s="407"/>
      <c r="P925" s="407"/>
      <c r="Q925" s="407"/>
      <c r="R925" s="407"/>
    </row>
    <row r="926" spans="1:18">
      <c r="A926" s="335"/>
      <c r="B926" s="407"/>
      <c r="C926" s="407"/>
      <c r="D926" s="407"/>
      <c r="E926" s="407"/>
      <c r="F926" s="407"/>
      <c r="G926" s="407"/>
      <c r="H926" s="407"/>
      <c r="I926" s="407"/>
      <c r="J926" s="407"/>
      <c r="K926" s="407"/>
      <c r="L926" s="407"/>
      <c r="M926" s="407"/>
      <c r="N926" s="407"/>
      <c r="O926" s="407"/>
      <c r="P926" s="407"/>
      <c r="Q926" s="407"/>
      <c r="R926" s="407"/>
    </row>
    <row r="927" spans="1:18">
      <c r="A927" s="335"/>
      <c r="B927" s="407"/>
      <c r="C927" s="407"/>
      <c r="D927" s="407"/>
      <c r="E927" s="407"/>
      <c r="F927" s="407"/>
      <c r="G927" s="407"/>
      <c r="H927" s="407"/>
      <c r="I927" s="407"/>
      <c r="J927" s="407"/>
      <c r="K927" s="407"/>
      <c r="L927" s="407"/>
      <c r="M927" s="407"/>
      <c r="N927" s="407"/>
      <c r="O927" s="407"/>
      <c r="P927" s="407"/>
      <c r="Q927" s="407"/>
      <c r="R927" s="407"/>
    </row>
    <row r="928" spans="1:18">
      <c r="A928" s="335"/>
      <c r="B928" s="407"/>
      <c r="C928" s="407"/>
      <c r="D928" s="407"/>
      <c r="E928" s="407"/>
      <c r="F928" s="407"/>
      <c r="G928" s="407"/>
      <c r="H928" s="407"/>
      <c r="I928" s="407"/>
      <c r="J928" s="407"/>
      <c r="K928" s="407"/>
      <c r="L928" s="407"/>
      <c r="M928" s="407"/>
      <c r="N928" s="407"/>
      <c r="O928" s="407"/>
      <c r="P928" s="407"/>
      <c r="Q928" s="407"/>
      <c r="R928" s="407"/>
    </row>
    <row r="929" spans="1:18">
      <c r="A929" s="335"/>
      <c r="B929" s="407"/>
      <c r="C929" s="407"/>
      <c r="D929" s="407"/>
      <c r="E929" s="407"/>
      <c r="F929" s="407"/>
      <c r="G929" s="407"/>
      <c r="H929" s="407"/>
      <c r="I929" s="407"/>
      <c r="J929" s="407"/>
      <c r="K929" s="407"/>
      <c r="L929" s="407"/>
      <c r="M929" s="407"/>
      <c r="N929" s="407"/>
      <c r="O929" s="407"/>
      <c r="P929" s="407"/>
      <c r="Q929" s="407"/>
      <c r="R929" s="407"/>
    </row>
    <row r="930" spans="1:18">
      <c r="A930" s="335"/>
      <c r="B930" s="407"/>
      <c r="C930" s="407"/>
      <c r="D930" s="407"/>
      <c r="E930" s="407"/>
      <c r="F930" s="407"/>
      <c r="G930" s="407"/>
      <c r="H930" s="407"/>
      <c r="I930" s="407"/>
      <c r="J930" s="407"/>
      <c r="K930" s="407"/>
      <c r="L930" s="407"/>
      <c r="M930" s="407"/>
      <c r="N930" s="407"/>
      <c r="O930" s="407"/>
      <c r="P930" s="407"/>
      <c r="Q930" s="407"/>
      <c r="R930" s="407"/>
    </row>
    <row r="931" spans="1:18">
      <c r="A931" s="335"/>
      <c r="B931" s="407"/>
      <c r="C931" s="407"/>
      <c r="D931" s="407"/>
      <c r="E931" s="407"/>
      <c r="F931" s="407"/>
      <c r="G931" s="407"/>
      <c r="H931" s="407"/>
      <c r="I931" s="407"/>
      <c r="J931" s="407"/>
      <c r="K931" s="407"/>
      <c r="L931" s="407"/>
      <c r="M931" s="407"/>
      <c r="N931" s="407"/>
      <c r="O931" s="407"/>
      <c r="P931" s="407"/>
      <c r="Q931" s="407"/>
      <c r="R931" s="407"/>
    </row>
    <row r="932" spans="1:18">
      <c r="A932" s="335"/>
      <c r="B932" s="407"/>
      <c r="C932" s="407"/>
      <c r="D932" s="407"/>
      <c r="E932" s="407"/>
      <c r="F932" s="407"/>
      <c r="G932" s="407"/>
      <c r="H932" s="407"/>
      <c r="I932" s="407"/>
      <c r="J932" s="407"/>
      <c r="K932" s="407"/>
      <c r="L932" s="407"/>
      <c r="M932" s="407"/>
      <c r="N932" s="407"/>
      <c r="O932" s="407"/>
      <c r="P932" s="407"/>
      <c r="Q932" s="407"/>
      <c r="R932" s="407"/>
    </row>
    <row r="933" spans="1:18">
      <c r="A933" s="335"/>
      <c r="B933" s="407"/>
      <c r="C933" s="407"/>
      <c r="D933" s="407"/>
      <c r="E933" s="407"/>
      <c r="F933" s="407"/>
      <c r="G933" s="407"/>
      <c r="H933" s="407"/>
      <c r="I933" s="407"/>
      <c r="J933" s="407"/>
      <c r="K933" s="407"/>
      <c r="L933" s="407"/>
      <c r="M933" s="407"/>
      <c r="N933" s="407"/>
      <c r="O933" s="407"/>
      <c r="P933" s="407"/>
      <c r="Q933" s="407"/>
      <c r="R933" s="407"/>
    </row>
    <row r="934" spans="1:18">
      <c r="A934" s="335"/>
      <c r="B934" s="407"/>
      <c r="C934" s="407"/>
      <c r="D934" s="407"/>
      <c r="E934" s="407"/>
      <c r="F934" s="407"/>
      <c r="G934" s="407"/>
      <c r="H934" s="407"/>
      <c r="I934" s="407"/>
      <c r="J934" s="407"/>
      <c r="K934" s="407"/>
      <c r="L934" s="407"/>
      <c r="M934" s="407"/>
      <c r="N934" s="407"/>
      <c r="O934" s="407"/>
      <c r="P934" s="407"/>
      <c r="Q934" s="407"/>
      <c r="R934" s="407"/>
    </row>
    <row r="935" spans="1:18">
      <c r="A935" s="335"/>
      <c r="B935" s="407"/>
      <c r="C935" s="407"/>
      <c r="D935" s="407"/>
      <c r="E935" s="407"/>
      <c r="F935" s="407"/>
      <c r="G935" s="407"/>
      <c r="H935" s="407"/>
      <c r="I935" s="407"/>
      <c r="J935" s="407"/>
      <c r="K935" s="407"/>
      <c r="L935" s="407"/>
      <c r="M935" s="407"/>
      <c r="N935" s="407"/>
      <c r="O935" s="407"/>
      <c r="P935" s="407"/>
      <c r="Q935" s="407"/>
      <c r="R935" s="407"/>
    </row>
    <row r="936" spans="1:18">
      <c r="A936" s="335"/>
      <c r="B936" s="407"/>
      <c r="C936" s="407"/>
      <c r="D936" s="407"/>
      <c r="E936" s="407"/>
      <c r="F936" s="407"/>
      <c r="G936" s="407"/>
      <c r="H936" s="407"/>
      <c r="I936" s="407"/>
      <c r="J936" s="407"/>
      <c r="K936" s="407"/>
      <c r="L936" s="407"/>
      <c r="M936" s="407"/>
      <c r="N936" s="407"/>
      <c r="O936" s="407"/>
      <c r="P936" s="407"/>
      <c r="Q936" s="407"/>
      <c r="R936" s="407"/>
    </row>
    <row r="937" spans="1:18">
      <c r="A937" s="335"/>
      <c r="B937" s="407"/>
      <c r="C937" s="407"/>
      <c r="D937" s="407"/>
      <c r="E937" s="407"/>
      <c r="F937" s="407"/>
      <c r="G937" s="407"/>
      <c r="H937" s="407"/>
      <c r="I937" s="407"/>
      <c r="J937" s="407"/>
      <c r="K937" s="407"/>
      <c r="L937" s="407"/>
      <c r="M937" s="407"/>
      <c r="N937" s="407"/>
      <c r="O937" s="407"/>
      <c r="P937" s="407"/>
      <c r="Q937" s="407"/>
      <c r="R937" s="407"/>
    </row>
    <row r="938" spans="1:18">
      <c r="A938" s="335"/>
      <c r="B938" s="407"/>
      <c r="C938" s="407"/>
      <c r="D938" s="407"/>
      <c r="E938" s="407"/>
      <c r="F938" s="407"/>
      <c r="G938" s="407"/>
      <c r="H938" s="407"/>
      <c r="I938" s="407"/>
      <c r="J938" s="407"/>
      <c r="K938" s="407"/>
      <c r="L938" s="407"/>
      <c r="M938" s="407"/>
      <c r="N938" s="407"/>
      <c r="O938" s="407"/>
      <c r="P938" s="407"/>
      <c r="Q938" s="407"/>
      <c r="R938" s="407"/>
    </row>
    <row r="939" spans="1:18">
      <c r="A939" s="335"/>
      <c r="B939" s="407"/>
      <c r="C939" s="407"/>
      <c r="D939" s="407"/>
      <c r="E939" s="407"/>
      <c r="F939" s="407"/>
      <c r="G939" s="407"/>
      <c r="H939" s="407"/>
      <c r="I939" s="407"/>
      <c r="J939" s="407"/>
      <c r="K939" s="407"/>
      <c r="L939" s="407"/>
      <c r="M939" s="407"/>
      <c r="N939" s="407"/>
      <c r="O939" s="407"/>
      <c r="P939" s="407"/>
      <c r="Q939" s="407"/>
      <c r="R939" s="407"/>
    </row>
    <row r="940" spans="1:18">
      <c r="A940" s="335"/>
      <c r="B940" s="407"/>
      <c r="C940" s="407"/>
      <c r="D940" s="407"/>
      <c r="E940" s="407"/>
      <c r="F940" s="407"/>
      <c r="G940" s="407"/>
      <c r="H940" s="407"/>
      <c r="I940" s="407"/>
      <c r="J940" s="407"/>
      <c r="K940" s="407"/>
      <c r="L940" s="407"/>
      <c r="M940" s="407"/>
      <c r="N940" s="407"/>
      <c r="O940" s="407"/>
      <c r="P940" s="407"/>
      <c r="Q940" s="407"/>
      <c r="R940" s="407"/>
    </row>
    <row r="941" spans="1:18">
      <c r="A941" s="335"/>
      <c r="B941" s="407"/>
      <c r="C941" s="407"/>
      <c r="D941" s="407"/>
      <c r="E941" s="407"/>
      <c r="F941" s="407"/>
      <c r="G941" s="407"/>
      <c r="H941" s="407"/>
      <c r="I941" s="407"/>
      <c r="J941" s="407"/>
      <c r="K941" s="407"/>
      <c r="L941" s="407"/>
      <c r="M941" s="407"/>
      <c r="N941" s="407"/>
      <c r="O941" s="407"/>
      <c r="P941" s="407"/>
      <c r="Q941" s="407"/>
      <c r="R941" s="407"/>
    </row>
    <row r="942" spans="1:18">
      <c r="A942" s="335"/>
      <c r="B942" s="407"/>
      <c r="C942" s="407"/>
      <c r="D942" s="407"/>
      <c r="E942" s="407"/>
      <c r="F942" s="407"/>
      <c r="G942" s="407"/>
      <c r="H942" s="407"/>
      <c r="I942" s="407"/>
      <c r="J942" s="407"/>
      <c r="K942" s="407"/>
      <c r="L942" s="407"/>
      <c r="M942" s="407"/>
      <c r="N942" s="407"/>
      <c r="O942" s="407"/>
      <c r="P942" s="407"/>
      <c r="Q942" s="407"/>
      <c r="R942" s="407"/>
    </row>
    <row r="943" spans="1:18">
      <c r="A943" s="335"/>
      <c r="B943" s="407"/>
      <c r="C943" s="407"/>
      <c r="D943" s="407"/>
      <c r="E943" s="407"/>
      <c r="F943" s="407"/>
      <c r="G943" s="407"/>
      <c r="H943" s="407"/>
      <c r="I943" s="407"/>
      <c r="J943" s="407"/>
      <c r="K943" s="407"/>
      <c r="L943" s="407"/>
      <c r="M943" s="407"/>
      <c r="N943" s="407"/>
      <c r="O943" s="407"/>
      <c r="P943" s="407"/>
      <c r="Q943" s="407"/>
      <c r="R943" s="407"/>
    </row>
    <row r="944" spans="1:18">
      <c r="A944" s="335"/>
      <c r="B944" s="407"/>
      <c r="C944" s="407"/>
      <c r="D944" s="407"/>
      <c r="E944" s="407"/>
      <c r="F944" s="407"/>
      <c r="G944" s="407"/>
      <c r="H944" s="407"/>
      <c r="I944" s="407"/>
      <c r="J944" s="407"/>
      <c r="K944" s="407"/>
      <c r="L944" s="407"/>
      <c r="M944" s="407"/>
      <c r="N944" s="407"/>
      <c r="O944" s="407"/>
      <c r="P944" s="407"/>
      <c r="Q944" s="407"/>
      <c r="R944" s="407"/>
    </row>
    <row r="945" spans="1:18">
      <c r="A945" s="335"/>
      <c r="B945" s="407"/>
      <c r="C945" s="407"/>
      <c r="D945" s="407"/>
      <c r="E945" s="407"/>
      <c r="F945" s="407"/>
      <c r="G945" s="407"/>
      <c r="H945" s="407"/>
      <c r="I945" s="407"/>
      <c r="J945" s="407"/>
      <c r="K945" s="407"/>
      <c r="L945" s="407"/>
      <c r="M945" s="407"/>
      <c r="N945" s="407"/>
      <c r="O945" s="407"/>
      <c r="P945" s="407"/>
      <c r="Q945" s="407"/>
      <c r="R945" s="407"/>
    </row>
    <row r="946" spans="1:18">
      <c r="A946" s="335"/>
      <c r="B946" s="407"/>
      <c r="C946" s="407"/>
      <c r="D946" s="407"/>
      <c r="E946" s="407"/>
      <c r="F946" s="407"/>
      <c r="G946" s="407"/>
      <c r="H946" s="407"/>
      <c r="I946" s="407"/>
      <c r="J946" s="407"/>
      <c r="K946" s="407"/>
      <c r="L946" s="407"/>
      <c r="M946" s="407"/>
      <c r="N946" s="407"/>
      <c r="O946" s="407"/>
      <c r="P946" s="407"/>
      <c r="Q946" s="407"/>
      <c r="R946" s="407"/>
    </row>
    <row r="947" spans="1:18">
      <c r="A947" s="335"/>
      <c r="B947" s="407"/>
      <c r="C947" s="407"/>
      <c r="D947" s="407"/>
      <c r="E947" s="407"/>
      <c r="F947" s="407"/>
      <c r="G947" s="407"/>
      <c r="H947" s="407"/>
      <c r="I947" s="407"/>
      <c r="J947" s="407"/>
      <c r="K947" s="407"/>
      <c r="L947" s="407"/>
      <c r="M947" s="407"/>
      <c r="N947" s="407"/>
      <c r="O947" s="407"/>
      <c r="P947" s="407"/>
      <c r="Q947" s="407"/>
      <c r="R947" s="407"/>
    </row>
    <row r="948" spans="1:18">
      <c r="A948" s="335"/>
      <c r="B948" s="407"/>
      <c r="C948" s="407"/>
      <c r="D948" s="407"/>
      <c r="E948" s="407"/>
      <c r="F948" s="407"/>
      <c r="G948" s="407"/>
      <c r="H948" s="407"/>
      <c r="I948" s="407"/>
      <c r="J948" s="407"/>
      <c r="K948" s="407"/>
      <c r="L948" s="407"/>
      <c r="M948" s="407"/>
      <c r="N948" s="407"/>
      <c r="O948" s="407"/>
      <c r="P948" s="407"/>
      <c r="Q948" s="407"/>
      <c r="R948" s="407"/>
    </row>
    <row r="949" spans="1:18">
      <c r="A949" s="335"/>
      <c r="B949" s="407"/>
      <c r="C949" s="407"/>
      <c r="D949" s="407"/>
      <c r="E949" s="407"/>
      <c r="F949" s="407"/>
      <c r="G949" s="407"/>
      <c r="H949" s="407"/>
      <c r="I949" s="407"/>
      <c r="J949" s="407"/>
      <c r="K949" s="407"/>
      <c r="L949" s="407"/>
      <c r="M949" s="407"/>
      <c r="N949" s="407"/>
      <c r="O949" s="407"/>
      <c r="P949" s="407"/>
      <c r="Q949" s="407"/>
      <c r="R949" s="407"/>
    </row>
    <row r="950" spans="1:18">
      <c r="A950" s="335"/>
      <c r="B950" s="407"/>
      <c r="C950" s="407"/>
      <c r="D950" s="407"/>
      <c r="E950" s="407"/>
      <c r="F950" s="407"/>
      <c r="G950" s="407"/>
      <c r="H950" s="407"/>
      <c r="I950" s="407"/>
      <c r="J950" s="407"/>
      <c r="K950" s="407"/>
      <c r="L950" s="407"/>
      <c r="M950" s="407"/>
      <c r="N950" s="407"/>
      <c r="O950" s="407"/>
      <c r="P950" s="407"/>
      <c r="Q950" s="407"/>
      <c r="R950" s="407"/>
    </row>
    <row r="951" spans="1:18">
      <c r="A951" s="335"/>
      <c r="B951" s="407"/>
      <c r="C951" s="407"/>
      <c r="D951" s="407"/>
      <c r="E951" s="407"/>
      <c r="F951" s="407"/>
      <c r="G951" s="407"/>
      <c r="H951" s="407"/>
      <c r="I951" s="407"/>
      <c r="J951" s="407"/>
      <c r="K951" s="407"/>
      <c r="L951" s="407"/>
      <c r="M951" s="407"/>
      <c r="N951" s="407"/>
      <c r="O951" s="407"/>
      <c r="P951" s="407"/>
      <c r="Q951" s="407"/>
      <c r="R951" s="407"/>
    </row>
    <row r="952" spans="1:18">
      <c r="A952" s="335"/>
      <c r="B952" s="407"/>
      <c r="C952" s="407"/>
      <c r="D952" s="407"/>
      <c r="E952" s="407"/>
      <c r="F952" s="407"/>
      <c r="G952" s="407"/>
      <c r="H952" s="407"/>
      <c r="I952" s="407"/>
      <c r="J952" s="407"/>
      <c r="K952" s="407"/>
      <c r="L952" s="407"/>
      <c r="M952" s="407"/>
      <c r="N952" s="407"/>
      <c r="O952" s="407"/>
      <c r="P952" s="407"/>
      <c r="Q952" s="407"/>
      <c r="R952" s="407"/>
    </row>
    <row r="953" spans="1:18">
      <c r="A953" s="335"/>
      <c r="B953" s="407"/>
      <c r="C953" s="407"/>
      <c r="D953" s="407"/>
      <c r="E953" s="407"/>
      <c r="F953" s="407"/>
      <c r="G953" s="407"/>
      <c r="H953" s="407"/>
      <c r="I953" s="407"/>
      <c r="J953" s="407"/>
      <c r="K953" s="407"/>
      <c r="L953" s="407"/>
      <c r="M953" s="407"/>
      <c r="N953" s="407"/>
      <c r="O953" s="407"/>
      <c r="P953" s="407"/>
      <c r="Q953" s="407"/>
      <c r="R953" s="407"/>
    </row>
    <row r="954" spans="1:18">
      <c r="A954" s="335"/>
      <c r="B954" s="407"/>
      <c r="C954" s="407"/>
      <c r="D954" s="407"/>
      <c r="E954" s="407"/>
      <c r="F954" s="407"/>
      <c r="G954" s="407"/>
      <c r="H954" s="407"/>
      <c r="I954" s="407"/>
      <c r="J954" s="407"/>
      <c r="K954" s="407"/>
      <c r="L954" s="407"/>
      <c r="M954" s="407"/>
      <c r="N954" s="407"/>
      <c r="O954" s="407"/>
      <c r="P954" s="407"/>
      <c r="Q954" s="407"/>
      <c r="R954" s="407"/>
    </row>
    <row r="955" spans="1:18">
      <c r="A955" s="335"/>
      <c r="B955" s="407"/>
      <c r="C955" s="407"/>
      <c r="D955" s="407"/>
      <c r="E955" s="407"/>
      <c r="F955" s="407"/>
      <c r="G955" s="407"/>
      <c r="H955" s="407"/>
      <c r="I955" s="407"/>
      <c r="J955" s="407"/>
      <c r="K955" s="407"/>
      <c r="L955" s="407"/>
      <c r="M955" s="407"/>
      <c r="N955" s="407"/>
      <c r="O955" s="407"/>
      <c r="P955" s="407"/>
      <c r="Q955" s="407"/>
      <c r="R955" s="407"/>
    </row>
    <row r="956" spans="1:18">
      <c r="A956" s="335"/>
      <c r="B956" s="407"/>
      <c r="C956" s="407"/>
      <c r="D956" s="407"/>
      <c r="E956" s="407"/>
      <c r="F956" s="407"/>
      <c r="G956" s="407"/>
      <c r="H956" s="407"/>
      <c r="I956" s="407"/>
      <c r="J956" s="407"/>
      <c r="K956" s="407"/>
      <c r="L956" s="407"/>
      <c r="M956" s="407"/>
      <c r="N956" s="407"/>
      <c r="O956" s="407"/>
      <c r="P956" s="407"/>
      <c r="Q956" s="407"/>
      <c r="R956" s="407"/>
    </row>
    <row r="957" spans="1:18">
      <c r="A957" s="335"/>
      <c r="B957" s="407"/>
      <c r="C957" s="407"/>
      <c r="D957" s="407"/>
      <c r="E957" s="407"/>
      <c r="F957" s="407"/>
      <c r="G957" s="407"/>
      <c r="H957" s="407"/>
      <c r="I957" s="407"/>
      <c r="J957" s="407"/>
      <c r="K957" s="407"/>
      <c r="L957" s="407"/>
      <c r="M957" s="407"/>
      <c r="N957" s="407"/>
      <c r="O957" s="407"/>
      <c r="P957" s="407"/>
      <c r="Q957" s="407"/>
      <c r="R957" s="407"/>
    </row>
    <row r="958" spans="1:18">
      <c r="A958" s="335"/>
      <c r="B958" s="407"/>
      <c r="C958" s="407"/>
      <c r="D958" s="407"/>
      <c r="E958" s="407"/>
      <c r="F958" s="407"/>
      <c r="G958" s="407"/>
      <c r="H958" s="407"/>
      <c r="I958" s="407"/>
      <c r="J958" s="407"/>
      <c r="K958" s="407"/>
      <c r="L958" s="407"/>
      <c r="M958" s="407"/>
      <c r="N958" s="407"/>
      <c r="O958" s="407"/>
      <c r="P958" s="407"/>
      <c r="Q958" s="407"/>
      <c r="R958" s="407"/>
    </row>
    <row r="959" spans="1:18">
      <c r="A959" s="335"/>
      <c r="B959" s="407"/>
      <c r="C959" s="407"/>
      <c r="D959" s="407"/>
      <c r="E959" s="407"/>
      <c r="F959" s="407"/>
      <c r="G959" s="407"/>
      <c r="H959" s="407"/>
      <c r="I959" s="407"/>
      <c r="J959" s="407"/>
      <c r="K959" s="407"/>
      <c r="L959" s="407"/>
      <c r="M959" s="407"/>
      <c r="N959" s="407"/>
      <c r="O959" s="407"/>
      <c r="P959" s="407"/>
      <c r="Q959" s="407"/>
      <c r="R959" s="407"/>
    </row>
    <row r="960" spans="1:18">
      <c r="A960" s="335"/>
      <c r="B960" s="407"/>
      <c r="C960" s="407"/>
      <c r="D960" s="407"/>
      <c r="E960" s="407"/>
      <c r="F960" s="407"/>
      <c r="G960" s="407"/>
      <c r="H960" s="407"/>
      <c r="I960" s="407"/>
      <c r="J960" s="407"/>
      <c r="K960" s="407"/>
      <c r="L960" s="407"/>
      <c r="M960" s="407"/>
      <c r="N960" s="407"/>
      <c r="O960" s="407"/>
      <c r="P960" s="407"/>
      <c r="Q960" s="407"/>
      <c r="R960" s="407"/>
    </row>
    <row r="961" spans="1:18">
      <c r="A961" s="335"/>
      <c r="B961" s="407"/>
      <c r="C961" s="407"/>
      <c r="D961" s="407"/>
      <c r="E961" s="407"/>
      <c r="F961" s="407"/>
      <c r="G961" s="407"/>
      <c r="H961" s="407"/>
      <c r="I961" s="407"/>
      <c r="J961" s="407"/>
      <c r="K961" s="407"/>
      <c r="L961" s="407"/>
      <c r="M961" s="407"/>
      <c r="N961" s="407"/>
      <c r="O961" s="407"/>
      <c r="P961" s="407"/>
      <c r="Q961" s="407"/>
      <c r="R961" s="407"/>
    </row>
    <row r="962" spans="1:18">
      <c r="A962" s="335"/>
      <c r="B962" s="407"/>
      <c r="C962" s="407"/>
      <c r="D962" s="407"/>
      <c r="E962" s="407"/>
      <c r="F962" s="407"/>
      <c r="G962" s="407"/>
      <c r="H962" s="407"/>
      <c r="I962" s="407"/>
      <c r="J962" s="407"/>
      <c r="K962" s="407"/>
      <c r="L962" s="407"/>
      <c r="M962" s="407"/>
      <c r="N962" s="407"/>
      <c r="O962" s="407"/>
      <c r="P962" s="407"/>
      <c r="Q962" s="407"/>
      <c r="R962" s="407"/>
    </row>
    <row r="963" spans="1:18">
      <c r="A963" s="335"/>
      <c r="B963" s="407"/>
      <c r="C963" s="407"/>
      <c r="D963" s="407"/>
      <c r="E963" s="407"/>
      <c r="F963" s="407"/>
      <c r="G963" s="407"/>
      <c r="H963" s="407"/>
      <c r="I963" s="407"/>
      <c r="J963" s="407"/>
      <c r="K963" s="407"/>
      <c r="L963" s="407"/>
      <c r="M963" s="407"/>
      <c r="N963" s="407"/>
      <c r="O963" s="407"/>
      <c r="P963" s="407"/>
      <c r="Q963" s="407"/>
      <c r="R963" s="407"/>
    </row>
    <row r="964" spans="1:18">
      <c r="A964" s="335"/>
      <c r="B964" s="407"/>
      <c r="C964" s="407"/>
      <c r="D964" s="407"/>
      <c r="E964" s="407"/>
      <c r="F964" s="407"/>
      <c r="G964" s="407"/>
      <c r="H964" s="407"/>
      <c r="I964" s="407"/>
      <c r="J964" s="407"/>
      <c r="K964" s="407"/>
      <c r="L964" s="407"/>
      <c r="M964" s="407"/>
      <c r="N964" s="407"/>
      <c r="O964" s="407"/>
      <c r="P964" s="407"/>
      <c r="Q964" s="407"/>
      <c r="R964" s="407"/>
    </row>
    <row r="965" spans="1:18">
      <c r="A965" s="335"/>
      <c r="B965" s="407"/>
      <c r="C965" s="407"/>
      <c r="D965" s="407"/>
      <c r="E965" s="407"/>
      <c r="F965" s="407"/>
      <c r="G965" s="407"/>
      <c r="H965" s="407"/>
      <c r="I965" s="407"/>
      <c r="J965" s="407"/>
      <c r="K965" s="407"/>
      <c r="L965" s="407"/>
      <c r="M965" s="407"/>
      <c r="N965" s="407"/>
      <c r="O965" s="407"/>
      <c r="P965" s="407"/>
      <c r="Q965" s="407"/>
      <c r="R965" s="407"/>
    </row>
    <row r="966" spans="1:18">
      <c r="A966" s="335"/>
      <c r="B966" s="407"/>
      <c r="C966" s="407"/>
      <c r="D966" s="407"/>
      <c r="E966" s="407"/>
      <c r="F966" s="407"/>
      <c r="G966" s="407"/>
      <c r="H966" s="407"/>
      <c r="I966" s="407"/>
      <c r="J966" s="407"/>
      <c r="K966" s="407"/>
      <c r="L966" s="407"/>
      <c r="M966" s="407"/>
      <c r="N966" s="407"/>
      <c r="O966" s="407"/>
      <c r="P966" s="407"/>
      <c r="Q966" s="407"/>
      <c r="R966" s="407"/>
    </row>
    <row r="967" spans="1:18">
      <c r="A967" s="335"/>
      <c r="B967" s="407"/>
      <c r="C967" s="407"/>
      <c r="D967" s="407"/>
      <c r="E967" s="407"/>
      <c r="F967" s="407"/>
      <c r="G967" s="407"/>
      <c r="H967" s="407"/>
      <c r="I967" s="407"/>
      <c r="J967" s="407"/>
      <c r="K967" s="407"/>
      <c r="L967" s="407"/>
      <c r="M967" s="407"/>
      <c r="N967" s="407"/>
      <c r="O967" s="407"/>
      <c r="P967" s="407"/>
      <c r="Q967" s="407"/>
      <c r="R967" s="407"/>
    </row>
    <row r="968" spans="1:18">
      <c r="A968" s="335"/>
      <c r="B968" s="407"/>
      <c r="C968" s="407"/>
      <c r="D968" s="407"/>
      <c r="E968" s="407"/>
      <c r="F968" s="407"/>
      <c r="G968" s="407"/>
      <c r="H968" s="407"/>
      <c r="I968" s="407"/>
      <c r="J968" s="407"/>
      <c r="K968" s="407"/>
      <c r="L968" s="407"/>
      <c r="M968" s="407"/>
      <c r="N968" s="407"/>
      <c r="O968" s="407"/>
      <c r="P968" s="407"/>
      <c r="Q968" s="407"/>
      <c r="R968" s="407"/>
    </row>
    <row r="969" spans="1:18">
      <c r="A969" s="335"/>
      <c r="B969" s="407"/>
      <c r="C969" s="407"/>
      <c r="D969" s="407"/>
      <c r="E969" s="407"/>
      <c r="F969" s="407"/>
      <c r="G969" s="407"/>
      <c r="H969" s="407"/>
      <c r="I969" s="407"/>
      <c r="J969" s="407"/>
      <c r="K969" s="407"/>
      <c r="L969" s="407"/>
      <c r="M969" s="407"/>
      <c r="N969" s="407"/>
      <c r="O969" s="407"/>
      <c r="P969" s="407"/>
      <c r="Q969" s="407"/>
      <c r="R969" s="407"/>
    </row>
    <row r="970" spans="1:18">
      <c r="A970" s="335"/>
      <c r="B970" s="407"/>
      <c r="C970" s="407"/>
      <c r="D970" s="407"/>
      <c r="E970" s="407"/>
      <c r="F970" s="407"/>
      <c r="G970" s="407"/>
      <c r="H970" s="407"/>
      <c r="I970" s="407"/>
      <c r="J970" s="407"/>
      <c r="K970" s="407"/>
      <c r="L970" s="407"/>
      <c r="M970" s="407"/>
      <c r="N970" s="407"/>
      <c r="O970" s="407"/>
      <c r="P970" s="407"/>
      <c r="Q970" s="407"/>
      <c r="R970" s="407"/>
    </row>
    <row r="971" spans="1:18">
      <c r="A971" s="335"/>
      <c r="B971" s="407"/>
      <c r="C971" s="407"/>
      <c r="D971" s="407"/>
      <c r="E971" s="407"/>
      <c r="F971" s="407"/>
      <c r="G971" s="407"/>
      <c r="H971" s="407"/>
      <c r="I971" s="407"/>
      <c r="J971" s="407"/>
      <c r="K971" s="407"/>
      <c r="L971" s="407"/>
      <c r="M971" s="407"/>
      <c r="N971" s="407"/>
      <c r="O971" s="407"/>
      <c r="P971" s="407"/>
      <c r="Q971" s="407"/>
      <c r="R971" s="407"/>
    </row>
    <row r="972" spans="1:18">
      <c r="A972" s="335"/>
      <c r="B972" s="407"/>
      <c r="C972" s="407"/>
      <c r="D972" s="407"/>
      <c r="E972" s="407"/>
      <c r="F972" s="407"/>
      <c r="G972" s="407"/>
      <c r="H972" s="407"/>
      <c r="I972" s="407"/>
      <c r="J972" s="407"/>
      <c r="K972" s="407"/>
      <c r="L972" s="407"/>
      <c r="M972" s="407"/>
      <c r="N972" s="407"/>
      <c r="O972" s="407"/>
      <c r="P972" s="407"/>
      <c r="Q972" s="407"/>
      <c r="R972" s="407"/>
    </row>
    <row r="973" spans="1:18">
      <c r="A973" s="335"/>
      <c r="B973" s="407"/>
      <c r="C973" s="407"/>
      <c r="D973" s="407"/>
      <c r="E973" s="407"/>
      <c r="F973" s="407"/>
      <c r="G973" s="407"/>
      <c r="H973" s="407"/>
      <c r="I973" s="407"/>
      <c r="J973" s="407"/>
      <c r="K973" s="407"/>
      <c r="L973" s="407"/>
      <c r="M973" s="407"/>
      <c r="N973" s="407"/>
      <c r="O973" s="407"/>
      <c r="P973" s="407"/>
      <c r="Q973" s="407"/>
      <c r="R973" s="407"/>
    </row>
    <row r="974" spans="1:18">
      <c r="A974" s="335"/>
      <c r="B974" s="407"/>
      <c r="C974" s="407"/>
      <c r="D974" s="407"/>
      <c r="E974" s="407"/>
      <c r="F974" s="407"/>
      <c r="G974" s="407"/>
      <c r="H974" s="407"/>
      <c r="I974" s="407"/>
      <c r="J974" s="407"/>
      <c r="K974" s="407"/>
      <c r="L974" s="407"/>
      <c r="M974" s="407"/>
      <c r="N974" s="407"/>
      <c r="O974" s="407"/>
      <c r="P974" s="407"/>
      <c r="Q974" s="407"/>
      <c r="R974" s="407"/>
    </row>
    <row r="975" spans="1:18">
      <c r="A975" s="335"/>
      <c r="B975" s="407"/>
      <c r="C975" s="407"/>
      <c r="D975" s="407"/>
      <c r="E975" s="407"/>
      <c r="F975" s="407"/>
      <c r="G975" s="407"/>
      <c r="H975" s="407"/>
      <c r="I975" s="407"/>
      <c r="J975" s="407"/>
      <c r="K975" s="407"/>
      <c r="L975" s="407"/>
      <c r="M975" s="407"/>
      <c r="N975" s="407"/>
      <c r="O975" s="407"/>
      <c r="P975" s="407"/>
      <c r="Q975" s="407"/>
      <c r="R975" s="407"/>
    </row>
    <row r="976" spans="1:18">
      <c r="A976" s="335"/>
      <c r="B976" s="407"/>
      <c r="C976" s="407"/>
      <c r="D976" s="407"/>
      <c r="E976" s="407"/>
      <c r="F976" s="407"/>
      <c r="G976" s="407"/>
      <c r="H976" s="407"/>
      <c r="I976" s="407"/>
      <c r="J976" s="407"/>
      <c r="K976" s="407"/>
      <c r="L976" s="407"/>
      <c r="M976" s="407"/>
      <c r="N976" s="407"/>
      <c r="O976" s="407"/>
      <c r="P976" s="407"/>
      <c r="Q976" s="407"/>
      <c r="R976" s="407"/>
    </row>
    <row r="977" spans="1:18">
      <c r="A977" s="335"/>
      <c r="B977" s="407"/>
      <c r="C977" s="407"/>
      <c r="D977" s="407"/>
      <c r="E977" s="407"/>
      <c r="F977" s="407"/>
      <c r="G977" s="407"/>
      <c r="H977" s="407"/>
      <c r="I977" s="407"/>
      <c r="J977" s="407"/>
      <c r="K977" s="407"/>
      <c r="L977" s="407"/>
      <c r="M977" s="407"/>
      <c r="N977" s="407"/>
      <c r="O977" s="407"/>
      <c r="P977" s="407"/>
      <c r="Q977" s="407"/>
      <c r="R977" s="407"/>
    </row>
    <row r="978" spans="1:18">
      <c r="A978" s="335"/>
      <c r="B978" s="407"/>
      <c r="C978" s="407"/>
      <c r="D978" s="407"/>
      <c r="E978" s="407"/>
      <c r="F978" s="407"/>
      <c r="G978" s="407"/>
      <c r="H978" s="407"/>
      <c r="I978" s="407"/>
      <c r="J978" s="407"/>
      <c r="K978" s="407"/>
      <c r="L978" s="407"/>
      <c r="M978" s="407"/>
      <c r="N978" s="407"/>
      <c r="O978" s="407"/>
      <c r="P978" s="407"/>
      <c r="Q978" s="407"/>
      <c r="R978" s="407"/>
    </row>
    <row r="979" spans="1:18">
      <c r="A979" s="335"/>
      <c r="B979" s="407"/>
      <c r="C979" s="407"/>
      <c r="D979" s="407"/>
      <c r="E979" s="407"/>
      <c r="F979" s="407"/>
      <c r="G979" s="407"/>
      <c r="H979" s="407"/>
      <c r="I979" s="407"/>
      <c r="J979" s="407"/>
      <c r="K979" s="407"/>
      <c r="L979" s="407"/>
      <c r="M979" s="407"/>
      <c r="N979" s="407"/>
      <c r="O979" s="407"/>
      <c r="P979" s="407"/>
      <c r="Q979" s="407"/>
      <c r="R979" s="407"/>
    </row>
    <row r="980" spans="1:18">
      <c r="A980" s="335"/>
      <c r="B980" s="407"/>
      <c r="C980" s="407"/>
      <c r="D980" s="407"/>
      <c r="E980" s="407"/>
      <c r="F980" s="407"/>
      <c r="G980" s="407"/>
      <c r="H980" s="407"/>
      <c r="I980" s="407"/>
      <c r="J980" s="407"/>
      <c r="K980" s="407"/>
      <c r="L980" s="407"/>
      <c r="M980" s="407"/>
      <c r="N980" s="407"/>
      <c r="O980" s="407"/>
      <c r="P980" s="407"/>
      <c r="Q980" s="407"/>
      <c r="R980" s="407"/>
    </row>
    <row r="981" spans="1:18">
      <c r="A981" s="335"/>
      <c r="B981" s="407"/>
      <c r="C981" s="407"/>
      <c r="D981" s="407"/>
      <c r="E981" s="407"/>
      <c r="F981" s="407"/>
      <c r="G981" s="407"/>
      <c r="H981" s="407"/>
      <c r="I981" s="407"/>
      <c r="J981" s="407"/>
      <c r="K981" s="407"/>
      <c r="L981" s="407"/>
      <c r="M981" s="407"/>
      <c r="N981" s="407"/>
      <c r="O981" s="407"/>
      <c r="P981" s="407"/>
      <c r="Q981" s="407"/>
      <c r="R981" s="407"/>
    </row>
    <row r="982" spans="1:18">
      <c r="A982" s="335"/>
      <c r="B982" s="407"/>
      <c r="C982" s="407"/>
      <c r="D982" s="407"/>
      <c r="E982" s="407"/>
      <c r="F982" s="407"/>
      <c r="G982" s="407"/>
      <c r="H982" s="407"/>
      <c r="I982" s="407"/>
      <c r="J982" s="407"/>
      <c r="K982" s="407"/>
      <c r="L982" s="407"/>
      <c r="M982" s="407"/>
      <c r="N982" s="407"/>
      <c r="O982" s="407"/>
      <c r="P982" s="407"/>
      <c r="Q982" s="407"/>
      <c r="R982" s="407"/>
    </row>
    <row r="983" spans="1:18">
      <c r="A983" s="335"/>
      <c r="B983" s="407"/>
      <c r="C983" s="407"/>
      <c r="D983" s="407"/>
      <c r="E983" s="407"/>
      <c r="F983" s="407"/>
      <c r="G983" s="407"/>
      <c r="H983" s="407"/>
      <c r="I983" s="407"/>
      <c r="J983" s="407"/>
      <c r="K983" s="407"/>
      <c r="L983" s="407"/>
      <c r="M983" s="407"/>
      <c r="N983" s="407"/>
      <c r="O983" s="407"/>
      <c r="P983" s="407"/>
      <c r="Q983" s="407"/>
      <c r="R983" s="407"/>
    </row>
    <row r="984" spans="1:18">
      <c r="A984" s="335"/>
      <c r="B984" s="407"/>
      <c r="C984" s="407"/>
      <c r="D984" s="407"/>
      <c r="E984" s="407"/>
      <c r="F984" s="407"/>
      <c r="G984" s="407"/>
      <c r="H984" s="407"/>
      <c r="I984" s="407"/>
      <c r="J984" s="407"/>
      <c r="K984" s="407"/>
      <c r="L984" s="407"/>
      <c r="M984" s="407"/>
      <c r="N984" s="407"/>
      <c r="O984" s="407"/>
      <c r="P984" s="407"/>
      <c r="Q984" s="407"/>
      <c r="R984" s="407"/>
    </row>
    <row r="985" spans="1:18">
      <c r="A985" s="335"/>
      <c r="B985" s="407"/>
      <c r="C985" s="407"/>
      <c r="D985" s="407"/>
      <c r="E985" s="407"/>
      <c r="F985" s="407"/>
      <c r="G985" s="407"/>
      <c r="H985" s="407"/>
      <c r="I985" s="407"/>
      <c r="J985" s="407"/>
      <c r="K985" s="407"/>
      <c r="L985" s="407"/>
      <c r="M985" s="407"/>
      <c r="N985" s="407"/>
      <c r="O985" s="407"/>
      <c r="P985" s="407"/>
      <c r="Q985" s="407"/>
      <c r="R985" s="407"/>
    </row>
    <row r="986" spans="1:18">
      <c r="A986" s="335"/>
      <c r="B986" s="407"/>
      <c r="C986" s="407"/>
      <c r="D986" s="407"/>
      <c r="E986" s="407"/>
      <c r="F986" s="407"/>
      <c r="G986" s="407"/>
      <c r="H986" s="407"/>
      <c r="I986" s="407"/>
      <c r="J986" s="407"/>
      <c r="K986" s="407"/>
      <c r="L986" s="407"/>
      <c r="M986" s="407"/>
      <c r="N986" s="407"/>
      <c r="O986" s="407"/>
      <c r="P986" s="407"/>
      <c r="Q986" s="407"/>
      <c r="R986" s="407"/>
    </row>
    <row r="987" spans="1:18">
      <c r="A987" s="335"/>
      <c r="B987" s="407"/>
      <c r="C987" s="407"/>
      <c r="D987" s="407"/>
      <c r="E987" s="407"/>
      <c r="F987" s="407"/>
      <c r="G987" s="407"/>
      <c r="H987" s="407"/>
      <c r="I987" s="407"/>
      <c r="J987" s="407"/>
      <c r="K987" s="407"/>
      <c r="L987" s="407"/>
      <c r="M987" s="407"/>
      <c r="N987" s="407"/>
      <c r="O987" s="407"/>
      <c r="P987" s="407"/>
      <c r="Q987" s="407"/>
      <c r="R987" s="407"/>
    </row>
    <row r="988" spans="1:18">
      <c r="A988" s="335"/>
      <c r="B988" s="407"/>
      <c r="C988" s="407"/>
      <c r="D988" s="407"/>
      <c r="E988" s="407"/>
      <c r="F988" s="407"/>
      <c r="G988" s="407"/>
      <c r="H988" s="407"/>
      <c r="I988" s="407"/>
      <c r="J988" s="407"/>
      <c r="K988" s="407"/>
      <c r="L988" s="407"/>
      <c r="M988" s="407"/>
      <c r="N988" s="407"/>
      <c r="O988" s="407"/>
      <c r="P988" s="407"/>
      <c r="Q988" s="407"/>
      <c r="R988" s="407"/>
    </row>
    <row r="989" spans="1:18">
      <c r="A989" s="335"/>
      <c r="B989" s="407"/>
      <c r="C989" s="407"/>
      <c r="D989" s="407"/>
      <c r="E989" s="407"/>
      <c r="F989" s="407"/>
      <c r="G989" s="407"/>
      <c r="H989" s="407"/>
      <c r="I989" s="407"/>
      <c r="J989" s="407"/>
      <c r="K989" s="407"/>
      <c r="L989" s="407"/>
      <c r="M989" s="407"/>
      <c r="N989" s="407"/>
      <c r="O989" s="407"/>
      <c r="P989" s="407"/>
      <c r="Q989" s="407"/>
      <c r="R989" s="407"/>
    </row>
    <row r="990" spans="1:18">
      <c r="A990" s="335"/>
      <c r="B990" s="407"/>
      <c r="C990" s="407"/>
      <c r="D990" s="407"/>
      <c r="E990" s="407"/>
      <c r="F990" s="407"/>
      <c r="G990" s="407"/>
      <c r="H990" s="407"/>
      <c r="I990" s="407"/>
      <c r="J990" s="407"/>
      <c r="K990" s="407"/>
      <c r="L990" s="407"/>
      <c r="M990" s="407"/>
      <c r="N990" s="407"/>
      <c r="O990" s="407"/>
      <c r="P990" s="407"/>
      <c r="Q990" s="407"/>
      <c r="R990" s="407"/>
    </row>
    <row r="991" spans="1:18">
      <c r="A991" s="335"/>
      <c r="B991" s="407"/>
      <c r="C991" s="407"/>
      <c r="D991" s="407"/>
      <c r="E991" s="407"/>
      <c r="F991" s="407"/>
      <c r="G991" s="407"/>
      <c r="H991" s="407"/>
      <c r="I991" s="407"/>
      <c r="J991" s="407"/>
      <c r="K991" s="407"/>
      <c r="L991" s="407"/>
      <c r="M991" s="407"/>
      <c r="N991" s="407"/>
      <c r="O991" s="407"/>
      <c r="P991" s="407"/>
      <c r="Q991" s="407"/>
      <c r="R991" s="407"/>
    </row>
    <row r="992" spans="1:18">
      <c r="A992" s="335"/>
      <c r="B992" s="407"/>
      <c r="C992" s="407"/>
      <c r="D992" s="407"/>
      <c r="E992" s="407"/>
      <c r="F992" s="407"/>
      <c r="G992" s="407"/>
      <c r="H992" s="407"/>
      <c r="I992" s="407"/>
      <c r="J992" s="407"/>
      <c r="K992" s="407"/>
      <c r="L992" s="407"/>
      <c r="M992" s="407"/>
      <c r="N992" s="407"/>
      <c r="O992" s="407"/>
      <c r="P992" s="407"/>
      <c r="Q992" s="407"/>
      <c r="R992" s="407"/>
    </row>
    <row r="993" spans="1:18">
      <c r="A993" s="335"/>
      <c r="B993" s="407"/>
      <c r="C993" s="407"/>
      <c r="D993" s="407"/>
      <c r="E993" s="407"/>
      <c r="F993" s="407"/>
      <c r="G993" s="407"/>
      <c r="H993" s="407"/>
      <c r="I993" s="407"/>
      <c r="J993" s="407"/>
      <c r="K993" s="407"/>
      <c r="L993" s="407"/>
      <c r="M993" s="407"/>
      <c r="N993" s="407"/>
      <c r="O993" s="407"/>
      <c r="P993" s="407"/>
      <c r="Q993" s="407"/>
      <c r="R993" s="407"/>
    </row>
  </sheetData>
  <sheetProtection algorithmName="SHA-512" hashValue="n7zUxqbq/ytNunzJW2bhThsI0CLy6BtWXKshCWLJrEJ6Jg6lcxE5E7jIU34G8K7YjXwlv+RgLEFpI6QxVDTq/g==" saltValue="Qbz7LqINe/HI/maN6X0X6Q==" spinCount="100000" sheet="1" objects="1" scenarios="1"/>
  <mergeCells count="12">
    <mergeCell ref="C1:D3"/>
    <mergeCell ref="C4:D5"/>
    <mergeCell ref="A6:D6"/>
    <mergeCell ref="E3:K3"/>
    <mergeCell ref="E4:K4"/>
    <mergeCell ref="E5:K5"/>
    <mergeCell ref="E6:K6"/>
    <mergeCell ref="E2:K2"/>
    <mergeCell ref="A1:A3"/>
    <mergeCell ref="B1:B3"/>
    <mergeCell ref="B4:B5"/>
    <mergeCell ref="A4:A5"/>
  </mergeCells>
  <conditionalFormatting sqref="O9:O15 O63:O67">
    <cfRule type="expression" dxfId="780" priority="6">
      <formula>Q9&lt;&gt;"MULTIPLO"</formula>
    </cfRule>
  </conditionalFormatting>
  <conditionalFormatting sqref="O9:O35 O37:O79 O87:O103">
    <cfRule type="cellIs" dxfId="779" priority="5" operator="lessThan">
      <formula>0</formula>
    </cfRule>
  </conditionalFormatting>
  <dataValidations count="5">
    <dataValidation type="list" allowBlank="1" showInputMessage="1" showErrorMessage="1" sqref="B4" xr:uid="{2545FD0E-3C4E-409E-9A61-36FE12B6E654}">
      <formula1>INDIRECT(A4)</formula1>
    </dataValidation>
    <dataValidation type="date" allowBlank="1" showInputMessage="1" showErrorMessage="1" sqref="B9 B15 B22 B29 B36 B43 B50 B55 B62 B67 B74 B79 B86 B94 B97 B100 B103" xr:uid="{D4A9D6C1-1A36-4CCF-BE4C-EA8AD38A5EEB}">
      <formula1>45292</formula1>
      <formula2>46022</formula2>
    </dataValidation>
    <dataValidation type="date" allowBlank="1" showInputMessage="1" showErrorMessage="1" sqref="B16:B21 B10:B14 B30:B35 B23:B28 B37:B42 B44:B49 B51:B54 B56:B61 B63:B66 B68:B73 B75:B78 B87:B93 B80:B85 B95:B96 B98:B99 F9:F103 B101:B102" xr:uid="{B3B370BA-CAB7-4817-805F-39262B1B88FB}">
      <formula1>45658</formula1>
      <formula2>47848</formula2>
    </dataValidation>
    <dataValidation type="whole" allowBlank="1" showInputMessage="1" showErrorMessage="1" sqref="D9:D103" xr:uid="{0B068EBF-D463-468A-971C-97CB996CA795}">
      <formula1>0</formula1>
      <formula2>1000</formula2>
    </dataValidation>
    <dataValidation type="decimal" allowBlank="1" showInputMessage="1" showErrorMessage="1" sqref="G9:G103 J9:M103" xr:uid="{4FEB2DB1-DC56-4B4A-AC86-B939BAAF6FE7}">
      <formula1>0</formula1>
      <formula2>1000</formula2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4304239-D31C-4224-AC28-15B38788F491}">
          <x14:formula1>
            <xm:f>Hoja2!$A$3:$A$86</xm:f>
          </x14:formula1>
          <xm:sqref>A4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E9E68-41C3-41FF-983C-027BF02B034B}">
  <sheetPr codeName="Hoja2"/>
  <dimension ref="C3:E4"/>
  <sheetViews>
    <sheetView workbookViewId="0">
      <selection activeCell="C4" sqref="C4"/>
    </sheetView>
  </sheetViews>
  <sheetFormatPr baseColWidth="10" defaultRowHeight="15"/>
  <cols>
    <col min="1" max="2" width="11.42578125" style="337"/>
    <col min="3" max="3" width="28.28515625" style="337" customWidth="1"/>
    <col min="4" max="4" width="57.42578125" style="337" customWidth="1"/>
    <col min="5" max="5" width="12.85546875" style="337" bestFit="1" customWidth="1"/>
    <col min="6" max="16384" width="11.42578125" style="337"/>
  </cols>
  <sheetData>
    <row r="3" spans="3:5">
      <c r="C3" s="337" t="s">
        <v>1281</v>
      </c>
      <c r="D3" s="337" t="s">
        <v>1274</v>
      </c>
      <c r="E3" s="337" t="s">
        <v>1282</v>
      </c>
    </row>
    <row r="4" spans="3:5">
      <c r="C4" s="342" t="s">
        <v>1287</v>
      </c>
      <c r="D4" s="342" t="s">
        <v>331</v>
      </c>
      <c r="E4" s="337" t="str">
        <f>VLOOKUP(D4,Hoja2!E3:F487,2,0)</f>
        <v>HGIMB000035</v>
      </c>
    </row>
  </sheetData>
  <sheetProtection sheet="1" objects="1" scenarios="1"/>
  <dataValidations count="1">
    <dataValidation type="list" allowBlank="1" showInputMessage="1" showErrorMessage="1" sqref="D4" xr:uid="{3A070BCA-A1BA-4336-9A3A-04E5CC51C283}">
      <formula1>INDIRECT(C4)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78400E-CBB8-47CF-89E4-BB49AEA902D2}">
          <x14:formula1>
            <xm:f>Hoja2!$A$3:$A$86</xm:f>
          </x14:formula1>
          <xm:sqref>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9B321-C692-4FCF-AA26-C873F4CA8C68}">
  <sheetPr codeName="Hoja3"/>
  <dimension ref="A2:G487"/>
  <sheetViews>
    <sheetView topLeftCell="A2" workbookViewId="0">
      <selection activeCell="A2" sqref="A1:XFD1048576"/>
    </sheetView>
  </sheetViews>
  <sheetFormatPr baseColWidth="10" defaultRowHeight="15"/>
  <cols>
    <col min="1" max="1" width="38.85546875" style="337" bestFit="1" customWidth="1"/>
    <col min="2" max="4" width="11.42578125" style="337"/>
    <col min="5" max="5" width="43.28515625" style="337" customWidth="1"/>
    <col min="6" max="6" width="16.7109375" style="337" customWidth="1"/>
    <col min="7" max="7" width="38.85546875" style="337" bestFit="1" customWidth="1"/>
    <col min="8" max="16384" width="11.42578125" style="337"/>
  </cols>
  <sheetData>
    <row r="2" spans="1:7">
      <c r="A2" s="337" t="s">
        <v>1284</v>
      </c>
      <c r="E2" s="337" t="s">
        <v>1285</v>
      </c>
      <c r="F2" s="337" t="s">
        <v>325</v>
      </c>
      <c r="G2" s="337" t="s">
        <v>1284</v>
      </c>
    </row>
    <row r="3" spans="1:7">
      <c r="A3" s="337" t="s">
        <v>1283</v>
      </c>
      <c r="E3" s="337" t="s">
        <v>327</v>
      </c>
      <c r="F3" s="337" t="s">
        <v>326</v>
      </c>
      <c r="G3" s="337" t="s">
        <v>1283</v>
      </c>
    </row>
    <row r="4" spans="1:7">
      <c r="A4" s="337" t="s">
        <v>1286</v>
      </c>
      <c r="E4" s="337" t="s">
        <v>329</v>
      </c>
      <c r="F4" s="337" t="s">
        <v>328</v>
      </c>
      <c r="G4" s="337" t="s">
        <v>1283</v>
      </c>
    </row>
    <row r="5" spans="1:7">
      <c r="A5" s="337" t="s">
        <v>355</v>
      </c>
      <c r="E5" s="337" t="s">
        <v>331</v>
      </c>
      <c r="F5" s="337" t="s">
        <v>330</v>
      </c>
      <c r="G5" s="337" t="s">
        <v>1283</v>
      </c>
    </row>
    <row r="6" spans="1:7">
      <c r="A6" s="337" t="s">
        <v>1287</v>
      </c>
      <c r="E6" s="337" t="s">
        <v>333</v>
      </c>
      <c r="F6" s="337" t="s">
        <v>332</v>
      </c>
      <c r="G6" s="337" t="s">
        <v>1283</v>
      </c>
    </row>
    <row r="7" spans="1:7">
      <c r="A7" s="337" t="s">
        <v>1231</v>
      </c>
      <c r="E7" s="337" t="s">
        <v>335</v>
      </c>
      <c r="F7" s="337" t="s">
        <v>334</v>
      </c>
      <c r="G7" s="337" t="s">
        <v>1283</v>
      </c>
    </row>
    <row r="8" spans="1:7">
      <c r="A8" s="337" t="s">
        <v>1255</v>
      </c>
      <c r="E8" s="337" t="s">
        <v>337</v>
      </c>
      <c r="F8" s="337" t="s">
        <v>336</v>
      </c>
      <c r="G8" s="337" t="s">
        <v>1286</v>
      </c>
    </row>
    <row r="9" spans="1:7">
      <c r="A9" s="337" t="s">
        <v>486</v>
      </c>
      <c r="E9" s="337" t="s">
        <v>339</v>
      </c>
      <c r="F9" s="337" t="s">
        <v>338</v>
      </c>
      <c r="G9" s="337" t="s">
        <v>1286</v>
      </c>
    </row>
    <row r="10" spans="1:7">
      <c r="A10" s="337" t="s">
        <v>1288</v>
      </c>
      <c r="E10" s="337" t="s">
        <v>341</v>
      </c>
      <c r="F10" s="337" t="s">
        <v>340</v>
      </c>
      <c r="G10" s="337" t="s">
        <v>1286</v>
      </c>
    </row>
    <row r="11" spans="1:7">
      <c r="A11" s="337" t="s">
        <v>405</v>
      </c>
      <c r="E11" s="337" t="s">
        <v>343</v>
      </c>
      <c r="F11" s="337" t="s">
        <v>342</v>
      </c>
      <c r="G11" s="337" t="s">
        <v>1286</v>
      </c>
    </row>
    <row r="12" spans="1:7">
      <c r="A12" s="337" t="s">
        <v>409</v>
      </c>
      <c r="E12" s="337" t="s">
        <v>345</v>
      </c>
      <c r="F12" s="337" t="s">
        <v>344</v>
      </c>
      <c r="G12" s="337" t="s">
        <v>1286</v>
      </c>
    </row>
    <row r="13" spans="1:7">
      <c r="A13" s="337" t="s">
        <v>1289</v>
      </c>
      <c r="E13" s="337" t="s">
        <v>347</v>
      </c>
      <c r="F13" s="337" t="s">
        <v>346</v>
      </c>
      <c r="G13" s="337" t="s">
        <v>1286</v>
      </c>
    </row>
    <row r="14" spans="1:7">
      <c r="A14" s="337" t="s">
        <v>1290</v>
      </c>
      <c r="E14" s="337" t="s">
        <v>349</v>
      </c>
      <c r="F14" s="337" t="s">
        <v>348</v>
      </c>
      <c r="G14" s="337" t="s">
        <v>1286</v>
      </c>
    </row>
    <row r="15" spans="1:7">
      <c r="A15" s="337" t="s">
        <v>433</v>
      </c>
      <c r="E15" s="337" t="s">
        <v>351</v>
      </c>
      <c r="F15" s="337" t="s">
        <v>350</v>
      </c>
      <c r="G15" s="337" t="s">
        <v>1286</v>
      </c>
    </row>
    <row r="16" spans="1:7">
      <c r="A16" s="337" t="s">
        <v>443</v>
      </c>
      <c r="E16" s="337" t="s">
        <v>353</v>
      </c>
      <c r="F16" s="337" t="s">
        <v>352</v>
      </c>
      <c r="G16" s="337" t="s">
        <v>1286</v>
      </c>
    </row>
    <row r="17" spans="1:7">
      <c r="A17" s="337" t="s">
        <v>490</v>
      </c>
      <c r="E17" s="337" t="s">
        <v>355</v>
      </c>
      <c r="F17" s="337" t="s">
        <v>354</v>
      </c>
      <c r="G17" s="337" t="s">
        <v>355</v>
      </c>
    </row>
    <row r="18" spans="1:7">
      <c r="A18" s="337" t="s">
        <v>496</v>
      </c>
      <c r="E18" s="337" t="s">
        <v>357</v>
      </c>
      <c r="F18" s="337" t="s">
        <v>356</v>
      </c>
      <c r="G18" s="337" t="s">
        <v>355</v>
      </c>
    </row>
    <row r="19" spans="1:7">
      <c r="A19" s="337" t="s">
        <v>510</v>
      </c>
      <c r="E19" s="337" t="s">
        <v>359</v>
      </c>
      <c r="F19" s="337" t="s">
        <v>358</v>
      </c>
      <c r="G19" s="337" t="s">
        <v>355</v>
      </c>
    </row>
    <row r="20" spans="1:7">
      <c r="A20" s="337" t="s">
        <v>1291</v>
      </c>
      <c r="E20" s="337" t="s">
        <v>361</v>
      </c>
      <c r="F20" s="337" t="s">
        <v>360</v>
      </c>
      <c r="G20" s="337" t="s">
        <v>355</v>
      </c>
    </row>
    <row r="21" spans="1:7">
      <c r="A21" s="337" t="s">
        <v>1292</v>
      </c>
      <c r="E21" s="337" t="s">
        <v>363</v>
      </c>
      <c r="F21" s="337" t="s">
        <v>362</v>
      </c>
      <c r="G21" s="337" t="s">
        <v>355</v>
      </c>
    </row>
    <row r="22" spans="1:7">
      <c r="A22" s="337" t="s">
        <v>520</v>
      </c>
      <c r="E22" s="337" t="s">
        <v>365</v>
      </c>
      <c r="F22" s="337" t="s">
        <v>364</v>
      </c>
      <c r="G22" s="337" t="s">
        <v>355</v>
      </c>
    </row>
    <row r="23" spans="1:7">
      <c r="A23" s="337" t="s">
        <v>1293</v>
      </c>
      <c r="E23" s="337" t="s">
        <v>367</v>
      </c>
      <c r="F23" s="337" t="s">
        <v>366</v>
      </c>
      <c r="G23" s="337" t="s">
        <v>355</v>
      </c>
    </row>
    <row r="24" spans="1:7">
      <c r="A24" s="337" t="s">
        <v>534</v>
      </c>
      <c r="E24" s="337" t="s">
        <v>369</v>
      </c>
      <c r="F24" s="337" t="s">
        <v>368</v>
      </c>
      <c r="G24" s="337" t="s">
        <v>355</v>
      </c>
    </row>
    <row r="25" spans="1:7">
      <c r="A25" s="337" t="s">
        <v>1294</v>
      </c>
      <c r="E25" s="337" t="s">
        <v>371</v>
      </c>
      <c r="F25" s="337" t="s">
        <v>370</v>
      </c>
      <c r="G25" s="337" t="s">
        <v>355</v>
      </c>
    </row>
    <row r="26" spans="1:7">
      <c r="A26" s="337" t="s">
        <v>1295</v>
      </c>
      <c r="E26" s="337" t="s">
        <v>373</v>
      </c>
      <c r="F26" s="337" t="s">
        <v>372</v>
      </c>
      <c r="G26" s="337" t="s">
        <v>355</v>
      </c>
    </row>
    <row r="27" spans="1:7">
      <c r="A27" s="337" t="s">
        <v>552</v>
      </c>
      <c r="E27" s="337" t="s">
        <v>1134</v>
      </c>
      <c r="F27" s="337" t="s">
        <v>1133</v>
      </c>
      <c r="G27" s="337" t="s">
        <v>355</v>
      </c>
    </row>
    <row r="28" spans="1:7">
      <c r="A28" s="337" t="s">
        <v>568</v>
      </c>
      <c r="E28" s="337" t="s">
        <v>375</v>
      </c>
      <c r="F28" s="337" t="s">
        <v>374</v>
      </c>
      <c r="G28" s="337" t="s">
        <v>1287</v>
      </c>
    </row>
    <row r="29" spans="1:7">
      <c r="A29" s="337" t="s">
        <v>572</v>
      </c>
      <c r="E29" s="337" t="s">
        <v>377</v>
      </c>
      <c r="F29" s="337" t="s">
        <v>376</v>
      </c>
      <c r="G29" s="337" t="s">
        <v>1287</v>
      </c>
    </row>
    <row r="30" spans="1:7">
      <c r="A30" s="337" t="s">
        <v>1296</v>
      </c>
      <c r="E30" s="337" t="s">
        <v>379</v>
      </c>
      <c r="F30" s="337" t="s">
        <v>378</v>
      </c>
      <c r="G30" s="337" t="s">
        <v>1287</v>
      </c>
    </row>
    <row r="31" spans="1:7">
      <c r="A31" s="337" t="s">
        <v>598</v>
      </c>
      <c r="E31" s="337" t="s">
        <v>1181</v>
      </c>
      <c r="F31" s="337" t="s">
        <v>1180</v>
      </c>
      <c r="G31" s="337" t="s">
        <v>1231</v>
      </c>
    </row>
    <row r="32" spans="1:7">
      <c r="A32" s="337" t="s">
        <v>614</v>
      </c>
      <c r="E32" s="337" t="s">
        <v>1216</v>
      </c>
      <c r="F32" s="337" t="s">
        <v>1215</v>
      </c>
      <c r="G32" s="337" t="s">
        <v>1231</v>
      </c>
    </row>
    <row r="33" spans="1:7">
      <c r="A33" s="337" t="s">
        <v>1297</v>
      </c>
      <c r="E33" s="337" t="s">
        <v>1231</v>
      </c>
      <c r="F33" s="337" t="s">
        <v>1230</v>
      </c>
      <c r="G33" s="337" t="s">
        <v>1231</v>
      </c>
    </row>
    <row r="34" spans="1:7">
      <c r="A34" s="337" t="s">
        <v>660</v>
      </c>
      <c r="E34" s="337" t="s">
        <v>381</v>
      </c>
      <c r="F34" s="337" t="s">
        <v>380</v>
      </c>
      <c r="G34" s="337" t="s">
        <v>1255</v>
      </c>
    </row>
    <row r="35" spans="1:7">
      <c r="A35" s="337" t="s">
        <v>1298</v>
      </c>
      <c r="E35" s="337" t="s">
        <v>383</v>
      </c>
      <c r="F35" s="337" t="s">
        <v>382</v>
      </c>
      <c r="G35" s="337" t="s">
        <v>1255</v>
      </c>
    </row>
    <row r="36" spans="1:7">
      <c r="A36" s="337" t="s">
        <v>1299</v>
      </c>
      <c r="E36" s="337" t="s">
        <v>385</v>
      </c>
      <c r="F36" s="337" t="s">
        <v>384</v>
      </c>
      <c r="G36" s="337" t="s">
        <v>1255</v>
      </c>
    </row>
    <row r="37" spans="1:7">
      <c r="A37" s="337" t="s">
        <v>664</v>
      </c>
      <c r="E37" s="337" t="s">
        <v>387</v>
      </c>
      <c r="F37" s="337" t="s">
        <v>386</v>
      </c>
      <c r="G37" s="337" t="s">
        <v>1255</v>
      </c>
    </row>
    <row r="38" spans="1:7">
      <c r="A38" s="337" t="s">
        <v>672</v>
      </c>
      <c r="E38" s="337" t="s">
        <v>1255</v>
      </c>
      <c r="F38" s="337" t="s">
        <v>1254</v>
      </c>
      <c r="G38" s="337" t="s">
        <v>1255</v>
      </c>
    </row>
    <row r="39" spans="1:7">
      <c r="A39" s="337" t="s">
        <v>674</v>
      </c>
      <c r="E39" s="337" t="s">
        <v>389</v>
      </c>
      <c r="F39" s="337" t="s">
        <v>388</v>
      </c>
      <c r="G39" s="337" t="s">
        <v>486</v>
      </c>
    </row>
    <row r="40" spans="1:7">
      <c r="A40" s="337" t="s">
        <v>1300</v>
      </c>
      <c r="E40" s="337" t="s">
        <v>1301</v>
      </c>
      <c r="F40" s="337" t="s">
        <v>1302</v>
      </c>
      <c r="G40" s="337" t="s">
        <v>486</v>
      </c>
    </row>
    <row r="41" spans="1:7">
      <c r="A41" s="337" t="s">
        <v>1303</v>
      </c>
      <c r="E41" s="337" t="s">
        <v>391</v>
      </c>
      <c r="F41" s="337" t="s">
        <v>390</v>
      </c>
      <c r="G41" s="337" t="s">
        <v>1288</v>
      </c>
    </row>
    <row r="42" spans="1:7">
      <c r="A42" s="337" t="s">
        <v>1304</v>
      </c>
      <c r="E42" s="337" t="s">
        <v>393</v>
      </c>
      <c r="F42" s="337" t="s">
        <v>392</v>
      </c>
      <c r="G42" s="337" t="s">
        <v>1288</v>
      </c>
    </row>
    <row r="43" spans="1:7">
      <c r="A43" s="337" t="s">
        <v>1305</v>
      </c>
      <c r="E43" s="337" t="s">
        <v>395</v>
      </c>
      <c r="F43" s="337" t="s">
        <v>394</v>
      </c>
      <c r="G43" s="337" t="s">
        <v>1288</v>
      </c>
    </row>
    <row r="44" spans="1:7">
      <c r="A44" s="337" t="s">
        <v>1306</v>
      </c>
      <c r="E44" s="337" t="s">
        <v>1243</v>
      </c>
      <c r="F44" s="337" t="s">
        <v>1242</v>
      </c>
      <c r="G44" s="337" t="s">
        <v>1288</v>
      </c>
    </row>
    <row r="45" spans="1:7">
      <c r="A45" s="337" t="s">
        <v>1307</v>
      </c>
      <c r="E45" s="337" t="s">
        <v>1253</v>
      </c>
      <c r="F45" s="337" t="s">
        <v>1252</v>
      </c>
      <c r="G45" s="337" t="s">
        <v>1288</v>
      </c>
    </row>
    <row r="46" spans="1:7">
      <c r="A46" s="337" t="s">
        <v>1308</v>
      </c>
      <c r="E46" s="337" t="s">
        <v>405</v>
      </c>
      <c r="F46" s="337" t="s">
        <v>404</v>
      </c>
      <c r="G46" s="337" t="s">
        <v>405</v>
      </c>
    </row>
    <row r="47" spans="1:7">
      <c r="A47" s="337" t="s">
        <v>1309</v>
      </c>
      <c r="E47" s="337" t="s">
        <v>407</v>
      </c>
      <c r="F47" s="337" t="s">
        <v>406</v>
      </c>
      <c r="G47" s="337" t="s">
        <v>405</v>
      </c>
    </row>
    <row r="48" spans="1:7">
      <c r="A48" s="337" t="s">
        <v>1310</v>
      </c>
      <c r="E48" s="337" t="s">
        <v>1311</v>
      </c>
      <c r="F48" s="337" t="s">
        <v>1135</v>
      </c>
      <c r="G48" s="337" t="s">
        <v>405</v>
      </c>
    </row>
    <row r="49" spans="1:7">
      <c r="A49" s="337" t="s">
        <v>1312</v>
      </c>
      <c r="E49" s="337" t="s">
        <v>1137</v>
      </c>
      <c r="F49" s="337" t="s">
        <v>1136</v>
      </c>
      <c r="G49" s="337" t="s">
        <v>405</v>
      </c>
    </row>
    <row r="50" spans="1:7">
      <c r="A50" s="337" t="s">
        <v>794</v>
      </c>
      <c r="E50" s="337" t="s">
        <v>443</v>
      </c>
      <c r="F50" s="337" t="s">
        <v>1227</v>
      </c>
      <c r="G50" s="337" t="s">
        <v>405</v>
      </c>
    </row>
    <row r="51" spans="1:7">
      <c r="A51" s="337" t="s">
        <v>1313</v>
      </c>
      <c r="E51" s="337" t="s">
        <v>1229</v>
      </c>
      <c r="F51" s="337" t="s">
        <v>1228</v>
      </c>
      <c r="G51" s="337" t="s">
        <v>405</v>
      </c>
    </row>
    <row r="52" spans="1:7">
      <c r="A52" s="337" t="s">
        <v>1314</v>
      </c>
      <c r="E52" s="337" t="s">
        <v>1257</v>
      </c>
      <c r="F52" s="337" t="s">
        <v>1256</v>
      </c>
      <c r="G52" s="337" t="s">
        <v>405</v>
      </c>
    </row>
    <row r="53" spans="1:7">
      <c r="A53" s="337" t="s">
        <v>1315</v>
      </c>
      <c r="E53" s="337" t="s">
        <v>409</v>
      </c>
      <c r="F53" s="337" t="s">
        <v>408</v>
      </c>
      <c r="G53" s="337" t="s">
        <v>409</v>
      </c>
    </row>
    <row r="54" spans="1:7">
      <c r="A54" s="337" t="s">
        <v>1316</v>
      </c>
      <c r="E54" s="337" t="s">
        <v>411</v>
      </c>
      <c r="F54" s="337" t="s">
        <v>410</v>
      </c>
      <c r="G54" s="337" t="s">
        <v>409</v>
      </c>
    </row>
    <row r="55" spans="1:7">
      <c r="A55" s="337" t="s">
        <v>1317</v>
      </c>
      <c r="E55" s="337" t="s">
        <v>413</v>
      </c>
      <c r="F55" s="337" t="s">
        <v>412</v>
      </c>
      <c r="G55" s="337" t="s">
        <v>409</v>
      </c>
    </row>
    <row r="56" spans="1:7">
      <c r="A56" s="337" t="s">
        <v>1318</v>
      </c>
      <c r="E56" s="337" t="s">
        <v>415</v>
      </c>
      <c r="F56" s="337" t="s">
        <v>414</v>
      </c>
      <c r="G56" s="337" t="s">
        <v>409</v>
      </c>
    </row>
    <row r="57" spans="1:7">
      <c r="A57" s="337" t="s">
        <v>1319</v>
      </c>
      <c r="E57" s="337" t="s">
        <v>417</v>
      </c>
      <c r="F57" s="337" t="s">
        <v>416</v>
      </c>
      <c r="G57" s="337" t="s">
        <v>409</v>
      </c>
    </row>
    <row r="58" spans="1:7">
      <c r="A58" s="337" t="s">
        <v>1320</v>
      </c>
      <c r="E58" s="337" t="s">
        <v>419</v>
      </c>
      <c r="F58" s="337" t="s">
        <v>418</v>
      </c>
      <c r="G58" s="337" t="s">
        <v>409</v>
      </c>
    </row>
    <row r="59" spans="1:7">
      <c r="A59" s="337" t="s">
        <v>866</v>
      </c>
      <c r="E59" s="337" t="s">
        <v>1139</v>
      </c>
      <c r="F59" s="337" t="s">
        <v>1138</v>
      </c>
      <c r="G59" s="337" t="s">
        <v>409</v>
      </c>
    </row>
    <row r="60" spans="1:7">
      <c r="A60" s="337" t="s">
        <v>872</v>
      </c>
      <c r="E60" s="337" t="s">
        <v>1233</v>
      </c>
      <c r="F60" s="337" t="s">
        <v>1232</v>
      </c>
      <c r="G60" s="337" t="s">
        <v>409</v>
      </c>
    </row>
    <row r="61" spans="1:7">
      <c r="A61" s="337" t="s">
        <v>878</v>
      </c>
      <c r="E61" s="337" t="s">
        <v>425</v>
      </c>
      <c r="F61" s="337" t="s">
        <v>424</v>
      </c>
      <c r="G61" s="337" t="s">
        <v>1289</v>
      </c>
    </row>
    <row r="62" spans="1:7">
      <c r="A62" s="337" t="s">
        <v>1321</v>
      </c>
      <c r="E62" s="337" t="s">
        <v>427</v>
      </c>
      <c r="F62" s="337" t="s">
        <v>426</v>
      </c>
      <c r="G62" s="337" t="s">
        <v>1289</v>
      </c>
    </row>
    <row r="63" spans="1:7">
      <c r="A63" s="337" t="s">
        <v>1322</v>
      </c>
      <c r="E63" s="337" t="s">
        <v>429</v>
      </c>
      <c r="F63" s="337" t="s">
        <v>428</v>
      </c>
      <c r="G63" s="337" t="s">
        <v>1289</v>
      </c>
    </row>
    <row r="64" spans="1:7">
      <c r="A64" s="337" t="s">
        <v>1323</v>
      </c>
      <c r="E64" s="337" t="s">
        <v>431</v>
      </c>
      <c r="F64" s="337" t="s">
        <v>430</v>
      </c>
      <c r="G64" s="337" t="s">
        <v>1289</v>
      </c>
    </row>
    <row r="65" spans="1:7">
      <c r="A65" s="337" t="s">
        <v>1324</v>
      </c>
      <c r="E65" s="337" t="s">
        <v>421</v>
      </c>
      <c r="F65" s="337" t="s">
        <v>420</v>
      </c>
      <c r="G65" s="337" t="s">
        <v>1290</v>
      </c>
    </row>
    <row r="66" spans="1:7">
      <c r="A66" s="337" t="s">
        <v>944</v>
      </c>
      <c r="E66" s="337" t="s">
        <v>423</v>
      </c>
      <c r="F66" s="337" t="s">
        <v>422</v>
      </c>
      <c r="G66" s="337" t="s">
        <v>1290</v>
      </c>
    </row>
    <row r="67" spans="1:7">
      <c r="A67" s="337" t="s">
        <v>952</v>
      </c>
      <c r="E67" s="337" t="s">
        <v>1210</v>
      </c>
      <c r="F67" s="337" t="s">
        <v>1209</v>
      </c>
      <c r="G67" s="337" t="s">
        <v>1290</v>
      </c>
    </row>
    <row r="68" spans="1:7">
      <c r="A68" s="337" t="s">
        <v>1325</v>
      </c>
      <c r="E68" s="337" t="s">
        <v>1245</v>
      </c>
      <c r="F68" s="337" t="s">
        <v>1244</v>
      </c>
      <c r="G68" s="337" t="s">
        <v>1290</v>
      </c>
    </row>
    <row r="69" spans="1:7">
      <c r="A69" s="337" t="s">
        <v>969</v>
      </c>
      <c r="E69" s="337" t="s">
        <v>433</v>
      </c>
      <c r="F69" s="337" t="s">
        <v>432</v>
      </c>
      <c r="G69" s="337" t="s">
        <v>433</v>
      </c>
    </row>
    <row r="70" spans="1:7">
      <c r="A70" s="337" t="s">
        <v>979</v>
      </c>
      <c r="E70" s="337" t="s">
        <v>435</v>
      </c>
      <c r="F70" s="337" t="s">
        <v>434</v>
      </c>
      <c r="G70" s="337" t="s">
        <v>433</v>
      </c>
    </row>
    <row r="71" spans="1:7">
      <c r="A71" s="337" t="s">
        <v>989</v>
      </c>
      <c r="E71" s="337" t="s">
        <v>437</v>
      </c>
      <c r="F71" s="337" t="s">
        <v>436</v>
      </c>
      <c r="G71" s="337" t="s">
        <v>433</v>
      </c>
    </row>
    <row r="72" spans="1:7">
      <c r="A72" s="337" t="s">
        <v>994</v>
      </c>
      <c r="E72" s="337" t="s">
        <v>439</v>
      </c>
      <c r="F72" s="337" t="s">
        <v>438</v>
      </c>
      <c r="G72" s="337" t="s">
        <v>433</v>
      </c>
    </row>
    <row r="73" spans="1:7">
      <c r="A73" s="337" t="s">
        <v>1004</v>
      </c>
      <c r="E73" s="337" t="s">
        <v>441</v>
      </c>
      <c r="F73" s="337" t="s">
        <v>440</v>
      </c>
      <c r="G73" s="337" t="s">
        <v>433</v>
      </c>
    </row>
    <row r="74" spans="1:7">
      <c r="A74" s="337" t="s">
        <v>1008</v>
      </c>
      <c r="E74" s="337" t="s">
        <v>443</v>
      </c>
      <c r="F74" s="337" t="s">
        <v>442</v>
      </c>
      <c r="G74" s="337" t="s">
        <v>443</v>
      </c>
    </row>
    <row r="75" spans="1:7">
      <c r="A75" s="337" t="s">
        <v>1034</v>
      </c>
      <c r="E75" s="337" t="s">
        <v>445</v>
      </c>
      <c r="F75" s="337" t="s">
        <v>444</v>
      </c>
      <c r="G75" s="337" t="s">
        <v>443</v>
      </c>
    </row>
    <row r="76" spans="1:7">
      <c r="A76" s="337" t="s">
        <v>1040</v>
      </c>
      <c r="E76" s="337" t="s">
        <v>447</v>
      </c>
      <c r="F76" s="337" t="s">
        <v>446</v>
      </c>
      <c r="G76" s="337" t="s">
        <v>443</v>
      </c>
    </row>
    <row r="77" spans="1:7">
      <c r="A77" s="337" t="s">
        <v>1326</v>
      </c>
      <c r="E77" s="337" t="s">
        <v>449</v>
      </c>
      <c r="F77" s="337" t="s">
        <v>448</v>
      </c>
      <c r="G77" s="337" t="s">
        <v>443</v>
      </c>
    </row>
    <row r="78" spans="1:7">
      <c r="A78" s="337" t="s">
        <v>1327</v>
      </c>
      <c r="E78" s="337" t="s">
        <v>451</v>
      </c>
      <c r="F78" s="337" t="s">
        <v>450</v>
      </c>
      <c r="G78" s="337" t="s">
        <v>443</v>
      </c>
    </row>
    <row r="79" spans="1:7">
      <c r="A79" s="337" t="s">
        <v>1328</v>
      </c>
      <c r="E79" s="337" t="s">
        <v>339</v>
      </c>
      <c r="F79" s="337" t="s">
        <v>452</v>
      </c>
      <c r="G79" s="337" t="s">
        <v>443</v>
      </c>
    </row>
    <row r="80" spans="1:7">
      <c r="A80" s="337" t="s">
        <v>1329</v>
      </c>
      <c r="E80" s="337" t="s">
        <v>454</v>
      </c>
      <c r="F80" s="337" t="s">
        <v>453</v>
      </c>
      <c r="G80" s="337" t="s">
        <v>443</v>
      </c>
    </row>
    <row r="81" spans="1:7">
      <c r="A81" s="337" t="s">
        <v>1090</v>
      </c>
      <c r="E81" s="337" t="s">
        <v>456</v>
      </c>
      <c r="F81" s="337" t="s">
        <v>455</v>
      </c>
      <c r="G81" s="337" t="s">
        <v>443</v>
      </c>
    </row>
    <row r="82" spans="1:7">
      <c r="A82" s="337" t="s">
        <v>1094</v>
      </c>
      <c r="E82" s="337" t="s">
        <v>458</v>
      </c>
      <c r="F82" s="337" t="s">
        <v>457</v>
      </c>
      <c r="G82" s="337" t="s">
        <v>443</v>
      </c>
    </row>
    <row r="83" spans="1:7">
      <c r="A83" s="337" t="s">
        <v>1330</v>
      </c>
      <c r="E83" s="337" t="s">
        <v>460</v>
      </c>
      <c r="F83" s="337" t="s">
        <v>459</v>
      </c>
      <c r="G83" s="337" t="s">
        <v>443</v>
      </c>
    </row>
    <row r="84" spans="1:7">
      <c r="A84" s="337" t="s">
        <v>1331</v>
      </c>
      <c r="E84" s="337" t="s">
        <v>462</v>
      </c>
      <c r="F84" s="337" t="s">
        <v>461</v>
      </c>
      <c r="G84" s="337" t="s">
        <v>443</v>
      </c>
    </row>
    <row r="85" spans="1:7">
      <c r="A85" s="337" t="s">
        <v>1114</v>
      </c>
      <c r="E85" s="337" t="s">
        <v>464</v>
      </c>
      <c r="F85" s="337" t="s">
        <v>463</v>
      </c>
      <c r="G85" s="337" t="s">
        <v>443</v>
      </c>
    </row>
    <row r="86" spans="1:7">
      <c r="A86" s="337" t="s">
        <v>1120</v>
      </c>
      <c r="E86" s="337" t="s">
        <v>466</v>
      </c>
      <c r="F86" s="337" t="s">
        <v>465</v>
      </c>
      <c r="G86" s="337" t="s">
        <v>443</v>
      </c>
    </row>
    <row r="87" spans="1:7">
      <c r="E87" s="337" t="s">
        <v>468</v>
      </c>
      <c r="F87" s="337" t="s">
        <v>467</v>
      </c>
      <c r="G87" s="337" t="s">
        <v>443</v>
      </c>
    </row>
    <row r="88" spans="1:7">
      <c r="E88" s="337" t="s">
        <v>470</v>
      </c>
      <c r="F88" s="337" t="s">
        <v>469</v>
      </c>
      <c r="G88" s="337" t="s">
        <v>443</v>
      </c>
    </row>
    <row r="89" spans="1:7">
      <c r="E89" s="337" t="s">
        <v>472</v>
      </c>
      <c r="F89" s="337" t="s">
        <v>471</v>
      </c>
      <c r="G89" s="337" t="s">
        <v>443</v>
      </c>
    </row>
    <row r="90" spans="1:7">
      <c r="E90" s="337" t="s">
        <v>490</v>
      </c>
      <c r="F90" s="337" t="s">
        <v>489</v>
      </c>
      <c r="G90" s="337" t="s">
        <v>490</v>
      </c>
    </row>
    <row r="91" spans="1:7">
      <c r="E91" s="337" t="s">
        <v>492</v>
      </c>
      <c r="F91" s="337" t="s">
        <v>491</v>
      </c>
      <c r="G91" s="337" t="s">
        <v>490</v>
      </c>
    </row>
    <row r="92" spans="1:7">
      <c r="E92" s="337" t="s">
        <v>494</v>
      </c>
      <c r="F92" s="337" t="s">
        <v>493</v>
      </c>
      <c r="G92" s="337" t="s">
        <v>490</v>
      </c>
    </row>
    <row r="93" spans="1:7">
      <c r="E93" s="337" t="s">
        <v>1143</v>
      </c>
      <c r="F93" s="337" t="s">
        <v>1142</v>
      </c>
      <c r="G93" s="337" t="s">
        <v>490</v>
      </c>
    </row>
    <row r="94" spans="1:7">
      <c r="E94" s="337" t="s">
        <v>496</v>
      </c>
      <c r="F94" s="337" t="s">
        <v>495</v>
      </c>
      <c r="G94" s="337" t="s">
        <v>496</v>
      </c>
    </row>
    <row r="95" spans="1:7">
      <c r="E95" s="337" t="s">
        <v>498</v>
      </c>
      <c r="F95" s="337" t="s">
        <v>497</v>
      </c>
      <c r="G95" s="337" t="s">
        <v>496</v>
      </c>
    </row>
    <row r="96" spans="1:7">
      <c r="E96" s="337" t="s">
        <v>500</v>
      </c>
      <c r="F96" s="337" t="s">
        <v>499</v>
      </c>
      <c r="G96" s="337" t="s">
        <v>496</v>
      </c>
    </row>
    <row r="97" spans="5:7">
      <c r="E97" s="337" t="s">
        <v>502</v>
      </c>
      <c r="F97" s="337" t="s">
        <v>501</v>
      </c>
      <c r="G97" s="337" t="s">
        <v>496</v>
      </c>
    </row>
    <row r="98" spans="5:7">
      <c r="E98" s="337" t="s">
        <v>504</v>
      </c>
      <c r="F98" s="337" t="s">
        <v>503</v>
      </c>
      <c r="G98" s="337" t="s">
        <v>496</v>
      </c>
    </row>
    <row r="99" spans="5:7">
      <c r="E99" s="337" t="s">
        <v>506</v>
      </c>
      <c r="F99" s="337" t="s">
        <v>505</v>
      </c>
      <c r="G99" s="337" t="s">
        <v>496</v>
      </c>
    </row>
    <row r="100" spans="5:7">
      <c r="E100" s="337" t="s">
        <v>508</v>
      </c>
      <c r="F100" s="337" t="s">
        <v>507</v>
      </c>
      <c r="G100" s="337" t="s">
        <v>496</v>
      </c>
    </row>
    <row r="101" spans="5:7">
      <c r="E101" s="337" t="s">
        <v>510</v>
      </c>
      <c r="F101" s="337" t="s">
        <v>509</v>
      </c>
      <c r="G101" s="337" t="s">
        <v>510</v>
      </c>
    </row>
    <row r="102" spans="5:7">
      <c r="E102" s="337" t="s">
        <v>512</v>
      </c>
      <c r="F102" s="337" t="s">
        <v>511</v>
      </c>
      <c r="G102" s="337" t="s">
        <v>510</v>
      </c>
    </row>
    <row r="103" spans="5:7">
      <c r="E103" s="337" t="s">
        <v>514</v>
      </c>
      <c r="F103" s="337" t="s">
        <v>513</v>
      </c>
      <c r="G103" s="337" t="s">
        <v>510</v>
      </c>
    </row>
    <row r="104" spans="5:7">
      <c r="E104" s="337" t="s">
        <v>516</v>
      </c>
      <c r="F104" s="337" t="s">
        <v>515</v>
      </c>
      <c r="G104" s="337" t="s">
        <v>510</v>
      </c>
    </row>
    <row r="105" spans="5:7">
      <c r="E105" s="337" t="s">
        <v>518</v>
      </c>
      <c r="F105" s="337" t="s">
        <v>517</v>
      </c>
      <c r="G105" s="337" t="s">
        <v>510</v>
      </c>
    </row>
    <row r="106" spans="5:7">
      <c r="E106" s="337" t="s">
        <v>1145</v>
      </c>
      <c r="F106" s="337" t="s">
        <v>1144</v>
      </c>
      <c r="G106" s="337" t="s">
        <v>510</v>
      </c>
    </row>
    <row r="107" spans="5:7">
      <c r="E107" s="337" t="s">
        <v>474</v>
      </c>
      <c r="F107" s="337" t="s">
        <v>473</v>
      </c>
      <c r="G107" s="337" t="s">
        <v>1291</v>
      </c>
    </row>
    <row r="108" spans="5:7">
      <c r="E108" s="337" t="s">
        <v>476</v>
      </c>
      <c r="F108" s="337" t="s">
        <v>475</v>
      </c>
      <c r="G108" s="337" t="s">
        <v>1291</v>
      </c>
    </row>
    <row r="109" spans="5:7">
      <c r="E109" s="337" t="s">
        <v>478</v>
      </c>
      <c r="F109" s="337" t="s">
        <v>477</v>
      </c>
      <c r="G109" s="337" t="s">
        <v>1291</v>
      </c>
    </row>
    <row r="110" spans="5:7">
      <c r="E110" s="337" t="s">
        <v>480</v>
      </c>
      <c r="F110" s="337" t="s">
        <v>479</v>
      </c>
      <c r="G110" s="337" t="s">
        <v>1291</v>
      </c>
    </row>
    <row r="111" spans="5:7">
      <c r="E111" s="337" t="s">
        <v>482</v>
      </c>
      <c r="F111" s="337" t="s">
        <v>481</v>
      </c>
      <c r="G111" s="337" t="s">
        <v>1291</v>
      </c>
    </row>
    <row r="112" spans="5:7">
      <c r="E112" s="337" t="s">
        <v>484</v>
      </c>
      <c r="F112" s="337" t="s">
        <v>483</v>
      </c>
      <c r="G112" s="337" t="s">
        <v>1291</v>
      </c>
    </row>
    <row r="113" spans="5:7">
      <c r="E113" s="337" t="s">
        <v>486</v>
      </c>
      <c r="F113" s="337" t="s">
        <v>485</v>
      </c>
      <c r="G113" s="337" t="s">
        <v>1291</v>
      </c>
    </row>
    <row r="114" spans="5:7">
      <c r="E114" s="337" t="s">
        <v>488</v>
      </c>
      <c r="F114" s="337" t="s">
        <v>487</v>
      </c>
      <c r="G114" s="337" t="s">
        <v>1291</v>
      </c>
    </row>
    <row r="115" spans="5:7">
      <c r="E115" s="337" t="s">
        <v>1141</v>
      </c>
      <c r="F115" s="337" t="s">
        <v>1140</v>
      </c>
      <c r="G115" s="337" t="s">
        <v>1291</v>
      </c>
    </row>
    <row r="116" spans="5:7">
      <c r="E116" s="337" t="s">
        <v>397</v>
      </c>
      <c r="F116" s="337" t="s">
        <v>396</v>
      </c>
      <c r="G116" s="337" t="s">
        <v>1292</v>
      </c>
    </row>
    <row r="117" spans="5:7">
      <c r="E117" s="337" t="s">
        <v>399</v>
      </c>
      <c r="F117" s="337" t="s">
        <v>398</v>
      </c>
      <c r="G117" s="337" t="s">
        <v>1292</v>
      </c>
    </row>
    <row r="118" spans="5:7">
      <c r="E118" s="337" t="s">
        <v>401</v>
      </c>
      <c r="F118" s="337" t="s">
        <v>400</v>
      </c>
      <c r="G118" s="337" t="s">
        <v>1292</v>
      </c>
    </row>
    <row r="119" spans="5:7">
      <c r="E119" s="337" t="s">
        <v>403</v>
      </c>
      <c r="F119" s="337" t="s">
        <v>402</v>
      </c>
      <c r="G119" s="337" t="s">
        <v>1292</v>
      </c>
    </row>
    <row r="120" spans="5:7">
      <c r="E120" s="337" t="s">
        <v>1183</v>
      </c>
      <c r="F120" s="337" t="s">
        <v>1182</v>
      </c>
      <c r="G120" s="337" t="s">
        <v>1292</v>
      </c>
    </row>
    <row r="121" spans="5:7">
      <c r="E121" s="337" t="s">
        <v>520</v>
      </c>
      <c r="F121" s="337" t="s">
        <v>519</v>
      </c>
      <c r="G121" s="337" t="s">
        <v>520</v>
      </c>
    </row>
    <row r="122" spans="5:7">
      <c r="E122" s="337" t="s">
        <v>522</v>
      </c>
      <c r="F122" s="337" t="s">
        <v>521</v>
      </c>
      <c r="G122" s="337" t="s">
        <v>520</v>
      </c>
    </row>
    <row r="123" spans="5:7">
      <c r="E123" s="337" t="s">
        <v>524</v>
      </c>
      <c r="F123" s="337" t="s">
        <v>523</v>
      </c>
      <c r="G123" s="337" t="s">
        <v>520</v>
      </c>
    </row>
    <row r="124" spans="5:7">
      <c r="E124" s="337" t="s">
        <v>526</v>
      </c>
      <c r="F124" s="337" t="s">
        <v>525</v>
      </c>
      <c r="G124" s="337" t="s">
        <v>1293</v>
      </c>
    </row>
    <row r="125" spans="5:7">
      <c r="E125" s="337" t="s">
        <v>528</v>
      </c>
      <c r="F125" s="337" t="s">
        <v>527</v>
      </c>
      <c r="G125" s="337" t="s">
        <v>1293</v>
      </c>
    </row>
    <row r="126" spans="5:7">
      <c r="E126" s="337" t="s">
        <v>530</v>
      </c>
      <c r="F126" s="337" t="s">
        <v>529</v>
      </c>
      <c r="G126" s="337" t="s">
        <v>1293</v>
      </c>
    </row>
    <row r="127" spans="5:7">
      <c r="E127" s="337" t="s">
        <v>532</v>
      </c>
      <c r="F127" s="337" t="s">
        <v>531</v>
      </c>
      <c r="G127" s="337" t="s">
        <v>1293</v>
      </c>
    </row>
    <row r="128" spans="5:7">
      <c r="E128" s="337" t="s">
        <v>534</v>
      </c>
      <c r="F128" s="337" t="s">
        <v>533</v>
      </c>
      <c r="G128" s="337" t="s">
        <v>534</v>
      </c>
    </row>
    <row r="129" spans="5:7">
      <c r="E129" s="337" t="s">
        <v>536</v>
      </c>
      <c r="F129" s="337" t="s">
        <v>535</v>
      </c>
      <c r="G129" s="337" t="s">
        <v>534</v>
      </c>
    </row>
    <row r="130" spans="5:7">
      <c r="E130" s="337" t="s">
        <v>538</v>
      </c>
      <c r="F130" s="337" t="s">
        <v>537</v>
      </c>
      <c r="G130" s="337" t="s">
        <v>534</v>
      </c>
    </row>
    <row r="131" spans="5:7">
      <c r="E131" s="337" t="s">
        <v>540</v>
      </c>
      <c r="F131" s="337" t="s">
        <v>539</v>
      </c>
      <c r="G131" s="337" t="s">
        <v>1294</v>
      </c>
    </row>
    <row r="132" spans="5:7">
      <c r="E132" s="337" t="s">
        <v>542</v>
      </c>
      <c r="F132" s="337" t="s">
        <v>541</v>
      </c>
      <c r="G132" s="337" t="s">
        <v>1294</v>
      </c>
    </row>
    <row r="133" spans="5:7">
      <c r="E133" s="337" t="s">
        <v>544</v>
      </c>
      <c r="F133" s="337" t="s">
        <v>543</v>
      </c>
      <c r="G133" s="337" t="s">
        <v>1294</v>
      </c>
    </row>
    <row r="134" spans="5:7">
      <c r="E134" s="337" t="s">
        <v>546</v>
      </c>
      <c r="F134" s="337" t="s">
        <v>545</v>
      </c>
      <c r="G134" s="337" t="s">
        <v>1294</v>
      </c>
    </row>
    <row r="135" spans="5:7">
      <c r="E135" s="337" t="s">
        <v>548</v>
      </c>
      <c r="F135" s="337" t="s">
        <v>547</v>
      </c>
      <c r="G135" s="337" t="s">
        <v>1294</v>
      </c>
    </row>
    <row r="136" spans="5:7">
      <c r="E136" s="337" t="s">
        <v>550</v>
      </c>
      <c r="F136" s="337" t="s">
        <v>549</v>
      </c>
      <c r="G136" s="337" t="s">
        <v>1295</v>
      </c>
    </row>
    <row r="137" spans="5:7">
      <c r="E137" s="337" t="s">
        <v>552</v>
      </c>
      <c r="F137" s="337" t="s">
        <v>551</v>
      </c>
      <c r="G137" s="337" t="s">
        <v>552</v>
      </c>
    </row>
    <row r="138" spans="5:7">
      <c r="E138" s="337" t="s">
        <v>554</v>
      </c>
      <c r="F138" s="337" t="s">
        <v>553</v>
      </c>
      <c r="G138" s="337" t="s">
        <v>552</v>
      </c>
    </row>
    <row r="139" spans="5:7">
      <c r="E139" s="337" t="s">
        <v>556</v>
      </c>
      <c r="F139" s="337" t="s">
        <v>555</v>
      </c>
      <c r="G139" s="337" t="s">
        <v>552</v>
      </c>
    </row>
    <row r="140" spans="5:7">
      <c r="E140" s="337" t="s">
        <v>558</v>
      </c>
      <c r="F140" s="337" t="s">
        <v>557</v>
      </c>
      <c r="G140" s="337" t="s">
        <v>552</v>
      </c>
    </row>
    <row r="141" spans="5:7">
      <c r="E141" s="337" t="s">
        <v>560</v>
      </c>
      <c r="F141" s="337" t="s">
        <v>559</v>
      </c>
      <c r="G141" s="337" t="s">
        <v>552</v>
      </c>
    </row>
    <row r="142" spans="5:7">
      <c r="E142" s="337" t="s">
        <v>562</v>
      </c>
      <c r="F142" s="337" t="s">
        <v>561</v>
      </c>
      <c r="G142" s="337" t="s">
        <v>552</v>
      </c>
    </row>
    <row r="143" spans="5:7">
      <c r="E143" s="337" t="s">
        <v>564</v>
      </c>
      <c r="F143" s="337" t="s">
        <v>563</v>
      </c>
      <c r="G143" s="337" t="s">
        <v>552</v>
      </c>
    </row>
    <row r="144" spans="5:7">
      <c r="E144" s="337" t="s">
        <v>566</v>
      </c>
      <c r="F144" s="337" t="s">
        <v>565</v>
      </c>
      <c r="G144" s="337" t="s">
        <v>552</v>
      </c>
    </row>
    <row r="145" spans="5:7">
      <c r="E145" s="337" t="s">
        <v>568</v>
      </c>
      <c r="F145" s="337" t="s">
        <v>567</v>
      </c>
      <c r="G145" s="337" t="s">
        <v>568</v>
      </c>
    </row>
    <row r="146" spans="5:7">
      <c r="E146" s="337" t="s">
        <v>570</v>
      </c>
      <c r="F146" s="337" t="s">
        <v>569</v>
      </c>
      <c r="G146" s="337" t="s">
        <v>568</v>
      </c>
    </row>
    <row r="147" spans="5:7">
      <c r="E147" s="337" t="s">
        <v>1237</v>
      </c>
      <c r="F147" s="337" t="s">
        <v>1236</v>
      </c>
      <c r="G147" s="337" t="s">
        <v>568</v>
      </c>
    </row>
    <row r="148" spans="5:7">
      <c r="E148" s="337" t="s">
        <v>572</v>
      </c>
      <c r="F148" s="337" t="s">
        <v>571</v>
      </c>
      <c r="G148" s="337" t="s">
        <v>572</v>
      </c>
    </row>
    <row r="149" spans="5:7">
      <c r="E149" s="337" t="s">
        <v>574</v>
      </c>
      <c r="F149" s="337" t="s">
        <v>573</v>
      </c>
      <c r="G149" s="337" t="s">
        <v>572</v>
      </c>
    </row>
    <row r="150" spans="5:7">
      <c r="E150" s="337" t="s">
        <v>576</v>
      </c>
      <c r="F150" s="337" t="s">
        <v>575</v>
      </c>
      <c r="G150" s="337" t="s">
        <v>572</v>
      </c>
    </row>
    <row r="151" spans="5:7">
      <c r="E151" s="337" t="s">
        <v>578</v>
      </c>
      <c r="F151" s="337" t="s">
        <v>577</v>
      </c>
      <c r="G151" s="337" t="s">
        <v>572</v>
      </c>
    </row>
    <row r="152" spans="5:7">
      <c r="E152" s="337" t="s">
        <v>1268</v>
      </c>
      <c r="F152" s="337" t="s">
        <v>1267</v>
      </c>
      <c r="G152" s="337" t="s">
        <v>572</v>
      </c>
    </row>
    <row r="153" spans="5:7">
      <c r="E153" s="337" t="s">
        <v>580</v>
      </c>
      <c r="F153" s="337" t="s">
        <v>579</v>
      </c>
      <c r="G153" s="337" t="s">
        <v>1296</v>
      </c>
    </row>
    <row r="154" spans="5:7">
      <c r="E154" s="337" t="s">
        <v>582</v>
      </c>
      <c r="F154" s="337" t="s">
        <v>581</v>
      </c>
      <c r="G154" s="337" t="s">
        <v>1296</v>
      </c>
    </row>
    <row r="155" spans="5:7">
      <c r="E155" s="337" t="s">
        <v>584</v>
      </c>
      <c r="F155" s="337" t="s">
        <v>583</v>
      </c>
      <c r="G155" s="337" t="s">
        <v>1296</v>
      </c>
    </row>
    <row r="156" spans="5:7">
      <c r="E156" s="337" t="s">
        <v>586</v>
      </c>
      <c r="F156" s="337" t="s">
        <v>585</v>
      </c>
      <c r="G156" s="337" t="s">
        <v>1296</v>
      </c>
    </row>
    <row r="157" spans="5:7">
      <c r="E157" s="337" t="s">
        <v>588</v>
      </c>
      <c r="F157" s="337" t="s">
        <v>587</v>
      </c>
      <c r="G157" s="337" t="s">
        <v>1296</v>
      </c>
    </row>
    <row r="158" spans="5:7">
      <c r="E158" s="337" t="s">
        <v>590</v>
      </c>
      <c r="F158" s="337" t="s">
        <v>589</v>
      </c>
      <c r="G158" s="337" t="s">
        <v>1296</v>
      </c>
    </row>
    <row r="159" spans="5:7">
      <c r="E159" s="337" t="s">
        <v>592</v>
      </c>
      <c r="F159" s="337" t="s">
        <v>591</v>
      </c>
      <c r="G159" s="337" t="s">
        <v>1296</v>
      </c>
    </row>
    <row r="160" spans="5:7">
      <c r="E160" s="337" t="s">
        <v>594</v>
      </c>
      <c r="F160" s="337" t="s">
        <v>593</v>
      </c>
      <c r="G160" s="337" t="s">
        <v>1296</v>
      </c>
    </row>
    <row r="161" spans="5:7">
      <c r="E161" s="337" t="s">
        <v>596</v>
      </c>
      <c r="F161" s="337" t="s">
        <v>595</v>
      </c>
      <c r="G161" s="337" t="s">
        <v>1296</v>
      </c>
    </row>
    <row r="162" spans="5:7">
      <c r="E162" s="337" t="s">
        <v>1147</v>
      </c>
      <c r="F162" s="337" t="s">
        <v>1146</v>
      </c>
      <c r="G162" s="337" t="s">
        <v>1296</v>
      </c>
    </row>
    <row r="163" spans="5:7">
      <c r="E163" s="337" t="s">
        <v>1206</v>
      </c>
      <c r="F163" s="337" t="s">
        <v>1205</v>
      </c>
      <c r="G163" s="337" t="s">
        <v>1296</v>
      </c>
    </row>
    <row r="164" spans="5:7">
      <c r="E164" s="337" t="s">
        <v>1235</v>
      </c>
      <c r="F164" s="337" t="s">
        <v>1234</v>
      </c>
      <c r="G164" s="337" t="s">
        <v>1296</v>
      </c>
    </row>
    <row r="165" spans="5:7">
      <c r="E165" s="337" t="s">
        <v>598</v>
      </c>
      <c r="F165" s="337" t="s">
        <v>597</v>
      </c>
      <c r="G165" s="337" t="s">
        <v>598</v>
      </c>
    </row>
    <row r="166" spans="5:7">
      <c r="E166" s="337" t="s">
        <v>600</v>
      </c>
      <c r="F166" s="337" t="s">
        <v>599</v>
      </c>
      <c r="G166" s="337" t="s">
        <v>598</v>
      </c>
    </row>
    <row r="167" spans="5:7">
      <c r="E167" s="337" t="s">
        <v>602</v>
      </c>
      <c r="F167" s="337" t="s">
        <v>601</v>
      </c>
      <c r="G167" s="337" t="s">
        <v>598</v>
      </c>
    </row>
    <row r="168" spans="5:7">
      <c r="E168" s="337" t="s">
        <v>604</v>
      </c>
      <c r="F168" s="337" t="s">
        <v>603</v>
      </c>
      <c r="G168" s="337" t="s">
        <v>598</v>
      </c>
    </row>
    <row r="169" spans="5:7">
      <c r="E169" s="337" t="s">
        <v>606</v>
      </c>
      <c r="F169" s="337" t="s">
        <v>605</v>
      </c>
      <c r="G169" s="337" t="s">
        <v>598</v>
      </c>
    </row>
    <row r="170" spans="5:7">
      <c r="E170" s="337" t="s">
        <v>608</v>
      </c>
      <c r="F170" s="337" t="s">
        <v>607</v>
      </c>
      <c r="G170" s="337" t="s">
        <v>598</v>
      </c>
    </row>
    <row r="171" spans="5:7">
      <c r="E171" s="337" t="s">
        <v>610</v>
      </c>
      <c r="F171" s="337" t="s">
        <v>609</v>
      </c>
      <c r="G171" s="337" t="s">
        <v>598</v>
      </c>
    </row>
    <row r="172" spans="5:7">
      <c r="E172" s="337" t="s">
        <v>612</v>
      </c>
      <c r="F172" s="337" t="s">
        <v>611</v>
      </c>
      <c r="G172" s="337" t="s">
        <v>598</v>
      </c>
    </row>
    <row r="173" spans="5:7">
      <c r="E173" s="337" t="s">
        <v>614</v>
      </c>
      <c r="F173" s="337" t="s">
        <v>613</v>
      </c>
      <c r="G173" s="337" t="s">
        <v>614</v>
      </c>
    </row>
    <row r="174" spans="5:7">
      <c r="E174" s="337" t="s">
        <v>616</v>
      </c>
      <c r="F174" s="337" t="s">
        <v>615</v>
      </c>
      <c r="G174" s="337" t="s">
        <v>614</v>
      </c>
    </row>
    <row r="175" spans="5:7">
      <c r="E175" s="337" t="s">
        <v>618</v>
      </c>
      <c r="F175" s="337" t="s">
        <v>617</v>
      </c>
      <c r="G175" s="337" t="s">
        <v>614</v>
      </c>
    </row>
    <row r="176" spans="5:7">
      <c r="E176" s="337" t="s">
        <v>620</v>
      </c>
      <c r="F176" s="337" t="s">
        <v>619</v>
      </c>
      <c r="G176" s="337" t="s">
        <v>614</v>
      </c>
    </row>
    <row r="177" spans="5:7">
      <c r="E177" s="337" t="s">
        <v>622</v>
      </c>
      <c r="F177" s="337" t="s">
        <v>621</v>
      </c>
      <c r="G177" s="337" t="s">
        <v>614</v>
      </c>
    </row>
    <row r="178" spans="5:7">
      <c r="E178" s="337" t="s">
        <v>624</v>
      </c>
      <c r="F178" s="337" t="s">
        <v>623</v>
      </c>
      <c r="G178" s="337" t="s">
        <v>614</v>
      </c>
    </row>
    <row r="179" spans="5:7">
      <c r="E179" s="337" t="s">
        <v>626</v>
      </c>
      <c r="F179" s="337" t="s">
        <v>625</v>
      </c>
      <c r="G179" s="337" t="s">
        <v>614</v>
      </c>
    </row>
    <row r="180" spans="5:7">
      <c r="E180" s="337" t="s">
        <v>628</v>
      </c>
      <c r="F180" s="337" t="s">
        <v>627</v>
      </c>
      <c r="G180" s="337" t="s">
        <v>614</v>
      </c>
    </row>
    <row r="181" spans="5:7">
      <c r="E181" s="337" t="s">
        <v>630</v>
      </c>
      <c r="F181" s="337" t="s">
        <v>629</v>
      </c>
      <c r="G181" s="337" t="s">
        <v>614</v>
      </c>
    </row>
    <row r="182" spans="5:7">
      <c r="E182" s="337" t="s">
        <v>632</v>
      </c>
      <c r="F182" s="337" t="s">
        <v>631</v>
      </c>
      <c r="G182" s="337" t="s">
        <v>614</v>
      </c>
    </row>
    <row r="183" spans="5:7">
      <c r="E183" s="337" t="s">
        <v>634</v>
      </c>
      <c r="F183" s="337" t="s">
        <v>633</v>
      </c>
      <c r="G183" s="337" t="s">
        <v>614</v>
      </c>
    </row>
    <row r="184" spans="5:7">
      <c r="E184" s="337" t="s">
        <v>636</v>
      </c>
      <c r="F184" s="337" t="s">
        <v>635</v>
      </c>
      <c r="G184" s="337" t="s">
        <v>614</v>
      </c>
    </row>
    <row r="185" spans="5:7">
      <c r="E185" s="337" t="s">
        <v>638</v>
      </c>
      <c r="F185" s="337" t="s">
        <v>637</v>
      </c>
      <c r="G185" s="337" t="s">
        <v>614</v>
      </c>
    </row>
    <row r="186" spans="5:7">
      <c r="E186" s="337" t="s">
        <v>640</v>
      </c>
      <c r="F186" s="337" t="s">
        <v>639</v>
      </c>
      <c r="G186" s="337" t="s">
        <v>614</v>
      </c>
    </row>
    <row r="187" spans="5:7">
      <c r="E187" s="337" t="s">
        <v>642</v>
      </c>
      <c r="F187" s="337" t="s">
        <v>641</v>
      </c>
      <c r="G187" s="337" t="s">
        <v>614</v>
      </c>
    </row>
    <row r="188" spans="5:7">
      <c r="E188" s="337" t="s">
        <v>644</v>
      </c>
      <c r="F188" s="337" t="s">
        <v>643</v>
      </c>
      <c r="G188" s="337" t="s">
        <v>614</v>
      </c>
    </row>
    <row r="189" spans="5:7">
      <c r="E189" s="337" t="s">
        <v>646</v>
      </c>
      <c r="F189" s="337" t="s">
        <v>645</v>
      </c>
      <c r="G189" s="337" t="s">
        <v>614</v>
      </c>
    </row>
    <row r="190" spans="5:7">
      <c r="E190" s="337" t="s">
        <v>648</v>
      </c>
      <c r="F190" s="337" t="s">
        <v>647</v>
      </c>
      <c r="G190" s="337" t="s">
        <v>614</v>
      </c>
    </row>
    <row r="191" spans="5:7">
      <c r="E191" s="337" t="s">
        <v>650</v>
      </c>
      <c r="F191" s="337" t="s">
        <v>649</v>
      </c>
      <c r="G191" s="337" t="s">
        <v>614</v>
      </c>
    </row>
    <row r="192" spans="5:7">
      <c r="E192" s="337" t="s">
        <v>1185</v>
      </c>
      <c r="F192" s="337" t="s">
        <v>1184</v>
      </c>
      <c r="G192" s="337" t="s">
        <v>614</v>
      </c>
    </row>
    <row r="193" spans="5:7">
      <c r="E193" s="337" t="s">
        <v>1197</v>
      </c>
      <c r="F193" s="337" t="s">
        <v>1196</v>
      </c>
      <c r="G193" s="337" t="s">
        <v>614</v>
      </c>
    </row>
    <row r="194" spans="5:7">
      <c r="E194" s="337" t="s">
        <v>849</v>
      </c>
      <c r="F194" s="337" t="s">
        <v>1198</v>
      </c>
      <c r="G194" s="337" t="s">
        <v>614</v>
      </c>
    </row>
    <row r="195" spans="5:7">
      <c r="E195" s="337" t="s">
        <v>652</v>
      </c>
      <c r="F195" s="337" t="s">
        <v>651</v>
      </c>
      <c r="G195" s="337" t="s">
        <v>1297</v>
      </c>
    </row>
    <row r="196" spans="5:7">
      <c r="E196" s="337" t="s">
        <v>654</v>
      </c>
      <c r="F196" s="337" t="s">
        <v>653</v>
      </c>
      <c r="G196" s="337" t="s">
        <v>1297</v>
      </c>
    </row>
    <row r="197" spans="5:7">
      <c r="E197" s="337" t="s">
        <v>656</v>
      </c>
      <c r="F197" s="337" t="s">
        <v>655</v>
      </c>
      <c r="G197" s="337" t="s">
        <v>1297</v>
      </c>
    </row>
    <row r="198" spans="5:7">
      <c r="E198" s="337" t="s">
        <v>658</v>
      </c>
      <c r="F198" s="337" t="s">
        <v>657</v>
      </c>
      <c r="G198" s="337" t="s">
        <v>1297</v>
      </c>
    </row>
    <row r="199" spans="5:7">
      <c r="E199" s="337" t="s">
        <v>660</v>
      </c>
      <c r="F199" s="337" t="s">
        <v>659</v>
      </c>
      <c r="G199" s="337" t="s">
        <v>660</v>
      </c>
    </row>
    <row r="200" spans="5:7">
      <c r="E200" s="337" t="s">
        <v>662</v>
      </c>
      <c r="F200" s="337" t="s">
        <v>661</v>
      </c>
      <c r="G200" s="337" t="s">
        <v>1298</v>
      </c>
    </row>
    <row r="201" spans="5:7">
      <c r="E201" s="337" t="s">
        <v>1249</v>
      </c>
      <c r="F201" s="337" t="s">
        <v>1248</v>
      </c>
      <c r="G201" s="337" t="s">
        <v>1298</v>
      </c>
    </row>
    <row r="202" spans="5:7">
      <c r="E202" s="337" t="s">
        <v>701</v>
      </c>
      <c r="F202" s="337" t="s">
        <v>700</v>
      </c>
      <c r="G202" s="337" t="s">
        <v>1299</v>
      </c>
    </row>
    <row r="203" spans="5:7">
      <c r="E203" s="337" t="s">
        <v>703</v>
      </c>
      <c r="F203" s="337" t="s">
        <v>702</v>
      </c>
      <c r="G203" s="337" t="s">
        <v>1299</v>
      </c>
    </row>
    <row r="204" spans="5:7">
      <c r="E204" s="337" t="s">
        <v>1224</v>
      </c>
      <c r="F204" s="337" t="s">
        <v>1223</v>
      </c>
      <c r="G204" s="337" t="s">
        <v>1299</v>
      </c>
    </row>
    <row r="205" spans="5:7">
      <c r="E205" s="337" t="s">
        <v>664</v>
      </c>
      <c r="F205" s="337" t="s">
        <v>663</v>
      </c>
      <c r="G205" s="337" t="s">
        <v>664</v>
      </c>
    </row>
    <row r="206" spans="5:7">
      <c r="E206" s="337" t="s">
        <v>666</v>
      </c>
      <c r="F206" s="337" t="s">
        <v>665</v>
      </c>
      <c r="G206" s="337" t="s">
        <v>664</v>
      </c>
    </row>
    <row r="207" spans="5:7">
      <c r="E207" s="337" t="s">
        <v>668</v>
      </c>
      <c r="F207" s="337" t="s">
        <v>667</v>
      </c>
      <c r="G207" s="337" t="s">
        <v>664</v>
      </c>
    </row>
    <row r="208" spans="5:7">
      <c r="E208" s="337" t="s">
        <v>670</v>
      </c>
      <c r="F208" s="337" t="s">
        <v>669</v>
      </c>
      <c r="G208" s="337" t="s">
        <v>664</v>
      </c>
    </row>
    <row r="209" spans="5:7">
      <c r="E209" s="337" t="s">
        <v>672</v>
      </c>
      <c r="F209" s="337" t="s">
        <v>671</v>
      </c>
      <c r="G209" s="337" t="s">
        <v>672</v>
      </c>
    </row>
    <row r="210" spans="5:7">
      <c r="E210" s="337" t="s">
        <v>674</v>
      </c>
      <c r="F210" s="337" t="s">
        <v>673</v>
      </c>
      <c r="G210" s="337" t="s">
        <v>674</v>
      </c>
    </row>
    <row r="211" spans="5:7">
      <c r="E211" s="337" t="s">
        <v>676</v>
      </c>
      <c r="F211" s="337" t="s">
        <v>675</v>
      </c>
      <c r="G211" s="337" t="s">
        <v>674</v>
      </c>
    </row>
    <row r="212" spans="5:7">
      <c r="E212" s="337" t="s">
        <v>678</v>
      </c>
      <c r="F212" s="337" t="s">
        <v>677</v>
      </c>
      <c r="G212" s="337" t="s">
        <v>674</v>
      </c>
    </row>
    <row r="213" spans="5:7">
      <c r="E213" s="337" t="s">
        <v>680</v>
      </c>
      <c r="F213" s="337" t="s">
        <v>679</v>
      </c>
      <c r="G213" s="337" t="s">
        <v>674</v>
      </c>
    </row>
    <row r="214" spans="5:7">
      <c r="E214" s="337" t="s">
        <v>682</v>
      </c>
      <c r="F214" s="337" t="s">
        <v>681</v>
      </c>
      <c r="G214" s="337" t="s">
        <v>674</v>
      </c>
    </row>
    <row r="215" spans="5:7">
      <c r="E215" s="337" t="s">
        <v>684</v>
      </c>
      <c r="F215" s="337" t="s">
        <v>683</v>
      </c>
      <c r="G215" s="337" t="s">
        <v>674</v>
      </c>
    </row>
    <row r="216" spans="5:7">
      <c r="E216" s="337" t="s">
        <v>460</v>
      </c>
      <c r="F216" s="337" t="s">
        <v>685</v>
      </c>
      <c r="G216" s="337" t="s">
        <v>674</v>
      </c>
    </row>
    <row r="217" spans="5:7">
      <c r="E217" s="337" t="s">
        <v>687</v>
      </c>
      <c r="F217" s="337" t="s">
        <v>686</v>
      </c>
      <c r="G217" s="337" t="s">
        <v>674</v>
      </c>
    </row>
    <row r="218" spans="5:7">
      <c r="E218" s="337" t="s">
        <v>689</v>
      </c>
      <c r="F218" s="337" t="s">
        <v>688</v>
      </c>
      <c r="G218" s="337" t="s">
        <v>674</v>
      </c>
    </row>
    <row r="219" spans="5:7">
      <c r="E219" s="337" t="s">
        <v>806</v>
      </c>
      <c r="F219" s="337" t="s">
        <v>805</v>
      </c>
      <c r="G219" s="337" t="s">
        <v>1300</v>
      </c>
    </row>
    <row r="220" spans="5:7">
      <c r="E220" s="337" t="s">
        <v>808</v>
      </c>
      <c r="F220" s="337" t="s">
        <v>807</v>
      </c>
      <c r="G220" s="337" t="s">
        <v>1300</v>
      </c>
    </row>
    <row r="221" spans="5:7">
      <c r="E221" s="337" t="s">
        <v>1151</v>
      </c>
      <c r="F221" s="337" t="s">
        <v>1150</v>
      </c>
      <c r="G221" s="337" t="s">
        <v>1300</v>
      </c>
    </row>
    <row r="222" spans="5:7">
      <c r="E222" s="337" t="s">
        <v>1153</v>
      </c>
      <c r="F222" s="337" t="s">
        <v>1152</v>
      </c>
      <c r="G222" s="337" t="s">
        <v>1300</v>
      </c>
    </row>
    <row r="223" spans="5:7">
      <c r="E223" s="337" t="s">
        <v>1155</v>
      </c>
      <c r="F223" s="337" t="s">
        <v>1154</v>
      </c>
      <c r="G223" s="337" t="s">
        <v>1300</v>
      </c>
    </row>
    <row r="224" spans="5:7">
      <c r="E224" s="337" t="s">
        <v>1208</v>
      </c>
      <c r="F224" s="337" t="s">
        <v>1207</v>
      </c>
      <c r="G224" s="337" t="s">
        <v>1300</v>
      </c>
    </row>
    <row r="225" spans="5:7">
      <c r="E225" s="337" t="s">
        <v>1272</v>
      </c>
      <c r="F225" s="337" t="s">
        <v>1271</v>
      </c>
      <c r="G225" s="337" t="s">
        <v>1300</v>
      </c>
    </row>
    <row r="226" spans="5:7">
      <c r="E226" s="337" t="s">
        <v>691</v>
      </c>
      <c r="F226" s="337" t="s">
        <v>690</v>
      </c>
      <c r="G226" s="337" t="s">
        <v>1303</v>
      </c>
    </row>
    <row r="227" spans="5:7">
      <c r="E227" s="337" t="s">
        <v>693</v>
      </c>
      <c r="F227" s="337" t="s">
        <v>692</v>
      </c>
      <c r="G227" s="337" t="s">
        <v>1303</v>
      </c>
    </row>
    <row r="228" spans="5:7">
      <c r="E228" s="337" t="s">
        <v>695</v>
      </c>
      <c r="F228" s="337" t="s">
        <v>694</v>
      </c>
      <c r="G228" s="337" t="s">
        <v>1303</v>
      </c>
    </row>
    <row r="229" spans="5:7">
      <c r="E229" s="337" t="s">
        <v>697</v>
      </c>
      <c r="F229" s="337" t="s">
        <v>696</v>
      </c>
      <c r="G229" s="337" t="s">
        <v>1303</v>
      </c>
    </row>
    <row r="230" spans="5:7">
      <c r="E230" s="337" t="s">
        <v>699</v>
      </c>
      <c r="F230" s="337" t="s">
        <v>698</v>
      </c>
      <c r="G230" s="337" t="s">
        <v>1303</v>
      </c>
    </row>
    <row r="231" spans="5:7">
      <c r="E231" s="337" t="s">
        <v>958</v>
      </c>
      <c r="F231" s="337" t="s">
        <v>1269</v>
      </c>
      <c r="G231" s="337" t="s">
        <v>1303</v>
      </c>
    </row>
    <row r="232" spans="5:7">
      <c r="E232" s="337" t="s">
        <v>1218</v>
      </c>
      <c r="F232" s="337" t="s">
        <v>1217</v>
      </c>
      <c r="G232" s="337" t="s">
        <v>1304</v>
      </c>
    </row>
    <row r="233" spans="5:7">
      <c r="E233" s="337" t="s">
        <v>705</v>
      </c>
      <c r="F233" s="337" t="s">
        <v>704</v>
      </c>
      <c r="G233" s="337" t="s">
        <v>1305</v>
      </c>
    </row>
    <row r="234" spans="5:7">
      <c r="E234" s="337" t="s">
        <v>707</v>
      </c>
      <c r="F234" s="337" t="s">
        <v>706</v>
      </c>
      <c r="G234" s="337" t="s">
        <v>1305</v>
      </c>
    </row>
    <row r="235" spans="5:7">
      <c r="E235" s="337" t="s">
        <v>709</v>
      </c>
      <c r="F235" s="337" t="s">
        <v>708</v>
      </c>
      <c r="G235" s="337" t="s">
        <v>1305</v>
      </c>
    </row>
    <row r="236" spans="5:7">
      <c r="E236" s="337" t="s">
        <v>711</v>
      </c>
      <c r="F236" s="337" t="s">
        <v>710</v>
      </c>
      <c r="G236" s="337" t="s">
        <v>1305</v>
      </c>
    </row>
    <row r="237" spans="5:7">
      <c r="E237" s="337" t="s">
        <v>713</v>
      </c>
      <c r="F237" s="337" t="s">
        <v>712</v>
      </c>
      <c r="G237" s="337" t="s">
        <v>1305</v>
      </c>
    </row>
    <row r="238" spans="5:7">
      <c r="E238" s="337" t="s">
        <v>715</v>
      </c>
      <c r="F238" s="337" t="s">
        <v>714</v>
      </c>
      <c r="G238" s="337" t="s">
        <v>1305</v>
      </c>
    </row>
    <row r="239" spans="5:7">
      <c r="E239" s="337" t="s">
        <v>717</v>
      </c>
      <c r="F239" s="337" t="s">
        <v>716</v>
      </c>
      <c r="G239" s="337" t="s">
        <v>1305</v>
      </c>
    </row>
    <row r="240" spans="5:7">
      <c r="E240" s="337" t="s">
        <v>1200</v>
      </c>
      <c r="F240" s="337" t="s">
        <v>1199</v>
      </c>
      <c r="G240" s="337" t="s">
        <v>1305</v>
      </c>
    </row>
    <row r="241" spans="5:7">
      <c r="E241" s="337" t="s">
        <v>719</v>
      </c>
      <c r="F241" s="337" t="s">
        <v>718</v>
      </c>
      <c r="G241" s="337" t="s">
        <v>1306</v>
      </c>
    </row>
    <row r="242" spans="5:7">
      <c r="E242" s="337" t="s">
        <v>721</v>
      </c>
      <c r="F242" s="337" t="s">
        <v>720</v>
      </c>
      <c r="G242" s="337" t="s">
        <v>1306</v>
      </c>
    </row>
    <row r="243" spans="5:7">
      <c r="E243" s="337" t="s">
        <v>723</v>
      </c>
      <c r="F243" s="337" t="s">
        <v>722</v>
      </c>
      <c r="G243" s="337" t="s">
        <v>1306</v>
      </c>
    </row>
    <row r="244" spans="5:7">
      <c r="E244" s="337" t="s">
        <v>725</v>
      </c>
      <c r="F244" s="337" t="s">
        <v>724</v>
      </c>
      <c r="G244" s="337" t="s">
        <v>1306</v>
      </c>
    </row>
    <row r="245" spans="5:7">
      <c r="E245" s="337" t="s">
        <v>1202</v>
      </c>
      <c r="F245" s="337" t="s">
        <v>1201</v>
      </c>
      <c r="G245" s="337" t="s">
        <v>1306</v>
      </c>
    </row>
    <row r="246" spans="5:7">
      <c r="E246" s="337" t="s">
        <v>727</v>
      </c>
      <c r="F246" s="337" t="s">
        <v>726</v>
      </c>
      <c r="G246" s="337" t="s">
        <v>1307</v>
      </c>
    </row>
    <row r="247" spans="5:7">
      <c r="E247" s="337" t="s">
        <v>729</v>
      </c>
      <c r="F247" s="337" t="s">
        <v>728</v>
      </c>
      <c r="G247" s="337" t="s">
        <v>1307</v>
      </c>
    </row>
    <row r="248" spans="5:7">
      <c r="E248" s="337" t="s">
        <v>731</v>
      </c>
      <c r="F248" s="337" t="s">
        <v>730</v>
      </c>
      <c r="G248" s="337" t="s">
        <v>1307</v>
      </c>
    </row>
    <row r="249" spans="5:7">
      <c r="E249" s="337" t="s">
        <v>733</v>
      </c>
      <c r="F249" s="337" t="s">
        <v>732</v>
      </c>
      <c r="G249" s="337" t="s">
        <v>1307</v>
      </c>
    </row>
    <row r="250" spans="5:7">
      <c r="E250" s="337" t="s">
        <v>735</v>
      </c>
      <c r="F250" s="337" t="s">
        <v>734</v>
      </c>
      <c r="G250" s="337" t="s">
        <v>1308</v>
      </c>
    </row>
    <row r="251" spans="5:7">
      <c r="E251" s="337" t="s">
        <v>737</v>
      </c>
      <c r="F251" s="337" t="s">
        <v>736</v>
      </c>
      <c r="G251" s="337" t="s">
        <v>1308</v>
      </c>
    </row>
    <row r="252" spans="5:7">
      <c r="E252" s="337" t="s">
        <v>739</v>
      </c>
      <c r="F252" s="337" t="s">
        <v>738</v>
      </c>
      <c r="G252" s="337" t="s">
        <v>1308</v>
      </c>
    </row>
    <row r="253" spans="5:7">
      <c r="E253" s="337" t="s">
        <v>741</v>
      </c>
      <c r="F253" s="337" t="s">
        <v>740</v>
      </c>
      <c r="G253" s="337" t="s">
        <v>1308</v>
      </c>
    </row>
    <row r="254" spans="5:7">
      <c r="E254" s="337" t="s">
        <v>743</v>
      </c>
      <c r="F254" s="337" t="s">
        <v>742</v>
      </c>
      <c r="G254" s="337" t="s">
        <v>1308</v>
      </c>
    </row>
    <row r="255" spans="5:7">
      <c r="E255" s="337" t="s">
        <v>745</v>
      </c>
      <c r="F255" s="337" t="s">
        <v>744</v>
      </c>
      <c r="G255" s="337" t="s">
        <v>1309</v>
      </c>
    </row>
    <row r="256" spans="5:7">
      <c r="E256" s="337" t="s">
        <v>747</v>
      </c>
      <c r="F256" s="337" t="s">
        <v>746</v>
      </c>
      <c r="G256" s="337" t="s">
        <v>1309</v>
      </c>
    </row>
    <row r="257" spans="5:7">
      <c r="E257" s="337" t="s">
        <v>768</v>
      </c>
      <c r="F257" s="337" t="s">
        <v>767</v>
      </c>
      <c r="G257" s="337" t="s">
        <v>1310</v>
      </c>
    </row>
    <row r="258" spans="5:7">
      <c r="E258" s="337" t="s">
        <v>770</v>
      </c>
      <c r="F258" s="337" t="s">
        <v>769</v>
      </c>
      <c r="G258" s="337" t="s">
        <v>1310</v>
      </c>
    </row>
    <row r="259" spans="5:7">
      <c r="E259" s="337" t="s">
        <v>772</v>
      </c>
      <c r="F259" s="337" t="s">
        <v>771</v>
      </c>
      <c r="G259" s="337" t="s">
        <v>1310</v>
      </c>
    </row>
    <row r="260" spans="5:7">
      <c r="E260" s="337" t="s">
        <v>774</v>
      </c>
      <c r="F260" s="337" t="s">
        <v>773</v>
      </c>
      <c r="G260" s="337" t="s">
        <v>1310</v>
      </c>
    </row>
    <row r="261" spans="5:7">
      <c r="E261" s="337" t="s">
        <v>776</v>
      </c>
      <c r="F261" s="337" t="s">
        <v>775</v>
      </c>
      <c r="G261" s="337" t="s">
        <v>1310</v>
      </c>
    </row>
    <row r="262" spans="5:7">
      <c r="E262" s="337" t="s">
        <v>778</v>
      </c>
      <c r="F262" s="337" t="s">
        <v>777</v>
      </c>
      <c r="G262" s="337" t="s">
        <v>1310</v>
      </c>
    </row>
    <row r="263" spans="5:7">
      <c r="E263" s="337" t="s">
        <v>780</v>
      </c>
      <c r="F263" s="337" t="s">
        <v>779</v>
      </c>
      <c r="G263" s="337" t="s">
        <v>1310</v>
      </c>
    </row>
    <row r="264" spans="5:7">
      <c r="E264" s="337" t="s">
        <v>782</v>
      </c>
      <c r="F264" s="337" t="s">
        <v>781</v>
      </c>
      <c r="G264" s="337" t="s">
        <v>1310</v>
      </c>
    </row>
    <row r="265" spans="5:7">
      <c r="E265" s="337" t="s">
        <v>784</v>
      </c>
      <c r="F265" s="337" t="s">
        <v>783</v>
      </c>
      <c r="G265" s="337" t="s">
        <v>1310</v>
      </c>
    </row>
    <row r="266" spans="5:7">
      <c r="E266" s="337" t="s">
        <v>786</v>
      </c>
      <c r="F266" s="337" t="s">
        <v>785</v>
      </c>
      <c r="G266" s="337" t="s">
        <v>1310</v>
      </c>
    </row>
    <row r="267" spans="5:7">
      <c r="E267" s="337" t="s">
        <v>788</v>
      </c>
      <c r="F267" s="337" t="s">
        <v>787</v>
      </c>
      <c r="G267" s="337" t="s">
        <v>1310</v>
      </c>
    </row>
    <row r="268" spans="5:7">
      <c r="E268" s="337" t="s">
        <v>790</v>
      </c>
      <c r="F268" s="337" t="s">
        <v>789</v>
      </c>
      <c r="G268" s="337" t="s">
        <v>1310</v>
      </c>
    </row>
    <row r="269" spans="5:7">
      <c r="E269" s="337" t="s">
        <v>792</v>
      </c>
      <c r="F269" s="337" t="s">
        <v>791</v>
      </c>
      <c r="G269" s="337" t="s">
        <v>1310</v>
      </c>
    </row>
    <row r="270" spans="5:7">
      <c r="E270" s="337" t="s">
        <v>1149</v>
      </c>
      <c r="F270" s="337" t="s">
        <v>1148</v>
      </c>
      <c r="G270" s="337" t="s">
        <v>1310</v>
      </c>
    </row>
    <row r="271" spans="5:7">
      <c r="E271" s="337" t="s">
        <v>1191</v>
      </c>
      <c r="F271" s="337" t="s">
        <v>1190</v>
      </c>
      <c r="G271" s="337" t="s">
        <v>1310</v>
      </c>
    </row>
    <row r="272" spans="5:7">
      <c r="E272" s="337" t="s">
        <v>1226</v>
      </c>
      <c r="F272" s="337" t="s">
        <v>1225</v>
      </c>
      <c r="G272" s="337" t="s">
        <v>1310</v>
      </c>
    </row>
    <row r="273" spans="5:7">
      <c r="E273" s="337" t="s">
        <v>1247</v>
      </c>
      <c r="F273" s="337" t="s">
        <v>1246</v>
      </c>
      <c r="G273" s="337" t="s">
        <v>1310</v>
      </c>
    </row>
    <row r="274" spans="5:7">
      <c r="E274" s="337" t="s">
        <v>762</v>
      </c>
      <c r="F274" s="337" t="s">
        <v>761</v>
      </c>
      <c r="G274" s="337" t="s">
        <v>1312</v>
      </c>
    </row>
    <row r="275" spans="5:7">
      <c r="E275" s="337" t="s">
        <v>764</v>
      </c>
      <c r="F275" s="337" t="s">
        <v>763</v>
      </c>
      <c r="G275" s="337" t="s">
        <v>1312</v>
      </c>
    </row>
    <row r="276" spans="5:7">
      <c r="E276" s="337" t="s">
        <v>766</v>
      </c>
      <c r="F276" s="337" t="s">
        <v>765</v>
      </c>
      <c r="G276" s="337" t="s">
        <v>1312</v>
      </c>
    </row>
    <row r="277" spans="5:7">
      <c r="E277" s="337" t="s">
        <v>794</v>
      </c>
      <c r="F277" s="337" t="s">
        <v>793</v>
      </c>
      <c r="G277" s="337" t="s">
        <v>794</v>
      </c>
    </row>
    <row r="278" spans="5:7">
      <c r="E278" s="337" t="s">
        <v>796</v>
      </c>
      <c r="F278" s="337" t="s">
        <v>795</v>
      </c>
      <c r="G278" s="337" t="s">
        <v>794</v>
      </c>
    </row>
    <row r="279" spans="5:7">
      <c r="E279" s="337" t="s">
        <v>798</v>
      </c>
      <c r="F279" s="337" t="s">
        <v>797</v>
      </c>
      <c r="G279" s="337" t="s">
        <v>794</v>
      </c>
    </row>
    <row r="280" spans="5:7">
      <c r="E280" s="337" t="s">
        <v>800</v>
      </c>
      <c r="F280" s="337" t="s">
        <v>799</v>
      </c>
      <c r="G280" s="337" t="s">
        <v>794</v>
      </c>
    </row>
    <row r="281" spans="5:7">
      <c r="E281" s="337" t="s">
        <v>802</v>
      </c>
      <c r="F281" s="337" t="s">
        <v>801</v>
      </c>
      <c r="G281" s="337" t="s">
        <v>1313</v>
      </c>
    </row>
    <row r="282" spans="5:7">
      <c r="E282" s="337" t="s">
        <v>804</v>
      </c>
      <c r="F282" s="337" t="s">
        <v>803</v>
      </c>
      <c r="G282" s="337" t="s">
        <v>1313</v>
      </c>
    </row>
    <row r="283" spans="5:7">
      <c r="E283" s="337" t="s">
        <v>1251</v>
      </c>
      <c r="F283" s="337" t="s">
        <v>1250</v>
      </c>
      <c r="G283" s="337" t="s">
        <v>1314</v>
      </c>
    </row>
    <row r="284" spans="5:7">
      <c r="E284" s="337" t="s">
        <v>810</v>
      </c>
      <c r="F284" s="337" t="s">
        <v>809</v>
      </c>
      <c r="G284" s="337" t="s">
        <v>1315</v>
      </c>
    </row>
    <row r="285" spans="5:7">
      <c r="E285" s="337" t="s">
        <v>812</v>
      </c>
      <c r="F285" s="337" t="s">
        <v>811</v>
      </c>
      <c r="G285" s="337" t="s">
        <v>1315</v>
      </c>
    </row>
    <row r="286" spans="5:7">
      <c r="E286" s="337" t="s">
        <v>814</v>
      </c>
      <c r="F286" s="337" t="s">
        <v>813</v>
      </c>
      <c r="G286" s="337" t="s">
        <v>1315</v>
      </c>
    </row>
    <row r="287" spans="5:7">
      <c r="E287" s="337" t="s">
        <v>816</v>
      </c>
      <c r="F287" s="337" t="s">
        <v>815</v>
      </c>
      <c r="G287" s="337" t="s">
        <v>1315</v>
      </c>
    </row>
    <row r="288" spans="5:7">
      <c r="E288" s="337" t="s">
        <v>818</v>
      </c>
      <c r="F288" s="337" t="s">
        <v>817</v>
      </c>
      <c r="G288" s="337" t="s">
        <v>1315</v>
      </c>
    </row>
    <row r="289" spans="5:7">
      <c r="E289" s="337" t="s">
        <v>820</v>
      </c>
      <c r="F289" s="337" t="s">
        <v>819</v>
      </c>
      <c r="G289" s="337" t="s">
        <v>1315</v>
      </c>
    </row>
    <row r="290" spans="5:7">
      <c r="E290" s="337" t="s">
        <v>822</v>
      </c>
      <c r="F290" s="337" t="s">
        <v>821</v>
      </c>
      <c r="G290" s="337" t="s">
        <v>1316</v>
      </c>
    </row>
    <row r="291" spans="5:7">
      <c r="E291" s="337" t="s">
        <v>343</v>
      </c>
      <c r="F291" s="337" t="s">
        <v>823</v>
      </c>
      <c r="G291" s="337" t="s">
        <v>1316</v>
      </c>
    </row>
    <row r="292" spans="5:7">
      <c r="E292" s="337" t="s">
        <v>825</v>
      </c>
      <c r="F292" s="337" t="s">
        <v>824</v>
      </c>
      <c r="G292" s="337" t="s">
        <v>1316</v>
      </c>
    </row>
    <row r="293" spans="5:7">
      <c r="E293" s="337" t="s">
        <v>827</v>
      </c>
      <c r="F293" s="337" t="s">
        <v>826</v>
      </c>
      <c r="G293" s="337" t="s">
        <v>1316</v>
      </c>
    </row>
    <row r="294" spans="5:7">
      <c r="E294" s="337" t="s">
        <v>1239</v>
      </c>
      <c r="F294" s="337" t="s">
        <v>1238</v>
      </c>
      <c r="G294" s="337" t="s">
        <v>1316</v>
      </c>
    </row>
    <row r="295" spans="5:7">
      <c r="E295" s="337" t="s">
        <v>749</v>
      </c>
      <c r="F295" s="337" t="s">
        <v>748</v>
      </c>
      <c r="G295" s="337" t="s">
        <v>1317</v>
      </c>
    </row>
    <row r="296" spans="5:7">
      <c r="E296" s="337" t="s">
        <v>751</v>
      </c>
      <c r="F296" s="337" t="s">
        <v>750</v>
      </c>
      <c r="G296" s="337" t="s">
        <v>1317</v>
      </c>
    </row>
    <row r="297" spans="5:7">
      <c r="E297" s="337" t="s">
        <v>753</v>
      </c>
      <c r="F297" s="337" t="s">
        <v>752</v>
      </c>
      <c r="G297" s="337" t="s">
        <v>1317</v>
      </c>
    </row>
    <row r="298" spans="5:7">
      <c r="E298" s="337" t="s">
        <v>755</v>
      </c>
      <c r="F298" s="337" t="s">
        <v>754</v>
      </c>
      <c r="G298" s="337" t="s">
        <v>1317</v>
      </c>
    </row>
    <row r="299" spans="5:7">
      <c r="E299" s="337" t="s">
        <v>757</v>
      </c>
      <c r="F299" s="337" t="s">
        <v>756</v>
      </c>
      <c r="G299" s="337" t="s">
        <v>1317</v>
      </c>
    </row>
    <row r="300" spans="5:7">
      <c r="E300" s="337" t="s">
        <v>676</v>
      </c>
      <c r="F300" s="337" t="s">
        <v>758</v>
      </c>
      <c r="G300" s="337" t="s">
        <v>1317</v>
      </c>
    </row>
    <row r="301" spans="5:7">
      <c r="E301" s="337" t="s">
        <v>760</v>
      </c>
      <c r="F301" s="337" t="s">
        <v>759</v>
      </c>
      <c r="G301" s="337" t="s">
        <v>1317</v>
      </c>
    </row>
    <row r="302" spans="5:7">
      <c r="E302" s="337" t="s">
        <v>829</v>
      </c>
      <c r="F302" s="337" t="s">
        <v>828</v>
      </c>
      <c r="G302" s="337" t="s">
        <v>1318</v>
      </c>
    </row>
    <row r="303" spans="5:7">
      <c r="E303" s="337" t="s">
        <v>831</v>
      </c>
      <c r="F303" s="337" t="s">
        <v>830</v>
      </c>
      <c r="G303" s="337" t="s">
        <v>1318</v>
      </c>
    </row>
    <row r="304" spans="5:7">
      <c r="E304" s="337" t="s">
        <v>833</v>
      </c>
      <c r="F304" s="337" t="s">
        <v>832</v>
      </c>
      <c r="G304" s="337" t="s">
        <v>1318</v>
      </c>
    </row>
    <row r="305" spans="5:7">
      <c r="E305" s="337" t="s">
        <v>835</v>
      </c>
      <c r="F305" s="337" t="s">
        <v>834</v>
      </c>
      <c r="G305" s="337" t="s">
        <v>1318</v>
      </c>
    </row>
    <row r="306" spans="5:7">
      <c r="E306" s="337" t="s">
        <v>837</v>
      </c>
      <c r="F306" s="337" t="s">
        <v>836</v>
      </c>
      <c r="G306" s="337" t="s">
        <v>1318</v>
      </c>
    </row>
    <row r="307" spans="5:7">
      <c r="E307" s="337" t="s">
        <v>839</v>
      </c>
      <c r="F307" s="337" t="s">
        <v>838</v>
      </c>
      <c r="G307" s="337" t="s">
        <v>1318</v>
      </c>
    </row>
    <row r="308" spans="5:7">
      <c r="E308" s="337" t="s">
        <v>841</v>
      </c>
      <c r="F308" s="337" t="s">
        <v>840</v>
      </c>
      <c r="G308" s="337" t="s">
        <v>1318</v>
      </c>
    </row>
    <row r="309" spans="5:7">
      <c r="E309" s="337" t="s">
        <v>843</v>
      </c>
      <c r="F309" s="337" t="s">
        <v>842</v>
      </c>
      <c r="G309" s="337" t="s">
        <v>1318</v>
      </c>
    </row>
    <row r="310" spans="5:7">
      <c r="E310" s="337" t="s">
        <v>845</v>
      </c>
      <c r="F310" s="337" t="s">
        <v>844</v>
      </c>
      <c r="G310" s="337" t="s">
        <v>1318</v>
      </c>
    </row>
    <row r="311" spans="5:7">
      <c r="E311" s="337" t="s">
        <v>1157</v>
      </c>
      <c r="F311" s="337" t="s">
        <v>1156</v>
      </c>
      <c r="G311" s="337" t="s">
        <v>1318</v>
      </c>
    </row>
    <row r="312" spans="5:7">
      <c r="E312" s="337" t="s">
        <v>1214</v>
      </c>
      <c r="F312" s="337" t="s">
        <v>1213</v>
      </c>
      <c r="G312" s="337" t="s">
        <v>1318</v>
      </c>
    </row>
    <row r="313" spans="5:7">
      <c r="E313" s="337" t="s">
        <v>847</v>
      </c>
      <c r="F313" s="337" t="s">
        <v>846</v>
      </c>
      <c r="G313" s="337" t="s">
        <v>1319</v>
      </c>
    </row>
    <row r="314" spans="5:7">
      <c r="E314" s="337" t="s">
        <v>849</v>
      </c>
      <c r="F314" s="337" t="s">
        <v>848</v>
      </c>
      <c r="G314" s="337" t="s">
        <v>1319</v>
      </c>
    </row>
    <row r="315" spans="5:7">
      <c r="E315" s="337" t="s">
        <v>851</v>
      </c>
      <c r="F315" s="337" t="s">
        <v>850</v>
      </c>
      <c r="G315" s="337" t="s">
        <v>1319</v>
      </c>
    </row>
    <row r="316" spans="5:7">
      <c r="E316" s="337" t="s">
        <v>853</v>
      </c>
      <c r="F316" s="337" t="s">
        <v>852</v>
      </c>
      <c r="G316" s="337" t="s">
        <v>1319</v>
      </c>
    </row>
    <row r="317" spans="5:7">
      <c r="E317" s="337" t="s">
        <v>855</v>
      </c>
      <c r="F317" s="337" t="s">
        <v>854</v>
      </c>
      <c r="G317" s="337" t="s">
        <v>1319</v>
      </c>
    </row>
    <row r="318" spans="5:7">
      <c r="E318" s="337" t="s">
        <v>857</v>
      </c>
      <c r="F318" s="337" t="s">
        <v>856</v>
      </c>
      <c r="G318" s="337" t="s">
        <v>1319</v>
      </c>
    </row>
    <row r="319" spans="5:7">
      <c r="E319" s="337" t="s">
        <v>538</v>
      </c>
      <c r="F319" s="337" t="s">
        <v>858</v>
      </c>
      <c r="G319" s="337" t="s">
        <v>1319</v>
      </c>
    </row>
    <row r="320" spans="5:7">
      <c r="E320" s="337" t="s">
        <v>860</v>
      </c>
      <c r="F320" s="337" t="s">
        <v>859</v>
      </c>
      <c r="G320" s="337" t="s">
        <v>1319</v>
      </c>
    </row>
    <row r="321" spans="5:7">
      <c r="E321" s="337" t="s">
        <v>862</v>
      </c>
      <c r="F321" s="337" t="s">
        <v>861</v>
      </c>
      <c r="G321" s="337" t="s">
        <v>1320</v>
      </c>
    </row>
    <row r="322" spans="5:7">
      <c r="E322" s="337" t="s">
        <v>864</v>
      </c>
      <c r="F322" s="337" t="s">
        <v>863</v>
      </c>
      <c r="G322" s="337" t="s">
        <v>1320</v>
      </c>
    </row>
    <row r="323" spans="5:7">
      <c r="E323" s="337" t="s">
        <v>866</v>
      </c>
      <c r="F323" s="337" t="s">
        <v>865</v>
      </c>
      <c r="G323" s="337" t="s">
        <v>866</v>
      </c>
    </row>
    <row r="324" spans="5:7">
      <c r="E324" s="337" t="s">
        <v>868</v>
      </c>
      <c r="F324" s="337" t="s">
        <v>867</v>
      </c>
      <c r="G324" s="337" t="s">
        <v>866</v>
      </c>
    </row>
    <row r="325" spans="5:7">
      <c r="E325" s="337" t="s">
        <v>870</v>
      </c>
      <c r="F325" s="337" t="s">
        <v>869</v>
      </c>
      <c r="G325" s="337" t="s">
        <v>866</v>
      </c>
    </row>
    <row r="326" spans="5:7">
      <c r="E326" s="337" t="s">
        <v>872</v>
      </c>
      <c r="F326" s="337" t="s">
        <v>871</v>
      </c>
      <c r="G326" s="337" t="s">
        <v>872</v>
      </c>
    </row>
    <row r="327" spans="5:7">
      <c r="E327" s="337" t="s">
        <v>874</v>
      </c>
      <c r="F327" s="337" t="s">
        <v>873</v>
      </c>
      <c r="G327" s="337" t="s">
        <v>872</v>
      </c>
    </row>
    <row r="328" spans="5:7">
      <c r="E328" s="337" t="s">
        <v>876</v>
      </c>
      <c r="F328" s="337" t="s">
        <v>875</v>
      </c>
      <c r="G328" s="337" t="s">
        <v>872</v>
      </c>
    </row>
    <row r="329" spans="5:7">
      <c r="E329" s="337" t="s">
        <v>1159</v>
      </c>
      <c r="F329" s="337" t="s">
        <v>1158</v>
      </c>
      <c r="G329" s="337" t="s">
        <v>872</v>
      </c>
    </row>
    <row r="330" spans="5:7">
      <c r="E330" s="337" t="s">
        <v>878</v>
      </c>
      <c r="F330" s="337" t="s">
        <v>877</v>
      </c>
      <c r="G330" s="337" t="s">
        <v>878</v>
      </c>
    </row>
    <row r="331" spans="5:7">
      <c r="E331" s="337" t="s">
        <v>880</v>
      </c>
      <c r="F331" s="337" t="s">
        <v>879</v>
      </c>
      <c r="G331" s="337" t="s">
        <v>878</v>
      </c>
    </row>
    <row r="332" spans="5:7">
      <c r="E332" s="337" t="s">
        <v>882</v>
      </c>
      <c r="F332" s="337" t="s">
        <v>881</v>
      </c>
      <c r="G332" s="337" t="s">
        <v>878</v>
      </c>
    </row>
    <row r="333" spans="5:7">
      <c r="E333" s="337" t="s">
        <v>725</v>
      </c>
      <c r="F333" s="337" t="s">
        <v>883</v>
      </c>
      <c r="G333" s="337" t="s">
        <v>878</v>
      </c>
    </row>
    <row r="334" spans="5:7">
      <c r="E334" s="337" t="s">
        <v>570</v>
      </c>
      <c r="F334" s="337" t="s">
        <v>884</v>
      </c>
      <c r="G334" s="337" t="s">
        <v>878</v>
      </c>
    </row>
    <row r="335" spans="5:7">
      <c r="E335" s="337" t="s">
        <v>886</v>
      </c>
      <c r="F335" s="337" t="s">
        <v>885</v>
      </c>
      <c r="G335" s="337" t="s">
        <v>878</v>
      </c>
    </row>
    <row r="336" spans="5:7">
      <c r="E336" s="337" t="s">
        <v>888</v>
      </c>
      <c r="F336" s="337" t="s">
        <v>887</v>
      </c>
      <c r="G336" s="337" t="s">
        <v>878</v>
      </c>
    </row>
    <row r="337" spans="5:7">
      <c r="E337" s="337" t="s">
        <v>890</v>
      </c>
      <c r="F337" s="337" t="s">
        <v>889</v>
      </c>
      <c r="G337" s="337" t="s">
        <v>878</v>
      </c>
    </row>
    <row r="338" spans="5:7">
      <c r="E338" s="337" t="s">
        <v>1222</v>
      </c>
      <c r="F338" s="337" t="s">
        <v>1221</v>
      </c>
      <c r="G338" s="337" t="s">
        <v>878</v>
      </c>
    </row>
    <row r="339" spans="5:7">
      <c r="E339" s="337" t="s">
        <v>1259</v>
      </c>
      <c r="F339" s="337" t="s">
        <v>1258</v>
      </c>
      <c r="G339" s="337" t="s">
        <v>878</v>
      </c>
    </row>
    <row r="340" spans="5:7">
      <c r="E340" s="337" t="s">
        <v>892</v>
      </c>
      <c r="F340" s="337" t="s">
        <v>891</v>
      </c>
      <c r="G340" s="337" t="s">
        <v>1321</v>
      </c>
    </row>
    <row r="341" spans="5:7">
      <c r="E341" s="337" t="s">
        <v>894</v>
      </c>
      <c r="F341" s="337" t="s">
        <v>893</v>
      </c>
      <c r="G341" s="337" t="s">
        <v>1321</v>
      </c>
    </row>
    <row r="342" spans="5:7">
      <c r="E342" s="337" t="s">
        <v>896</v>
      </c>
      <c r="F342" s="337" t="s">
        <v>895</v>
      </c>
      <c r="G342" s="337" t="s">
        <v>1321</v>
      </c>
    </row>
    <row r="343" spans="5:7">
      <c r="E343" s="337" t="s">
        <v>898</v>
      </c>
      <c r="F343" s="337" t="s">
        <v>897</v>
      </c>
      <c r="G343" s="337" t="s">
        <v>1321</v>
      </c>
    </row>
    <row r="344" spans="5:7">
      <c r="E344" s="337" t="s">
        <v>900</v>
      </c>
      <c r="F344" s="337" t="s">
        <v>899</v>
      </c>
      <c r="G344" s="337" t="s">
        <v>1322</v>
      </c>
    </row>
    <row r="345" spans="5:7">
      <c r="E345" s="337" t="s">
        <v>902</v>
      </c>
      <c r="F345" s="337" t="s">
        <v>901</v>
      </c>
      <c r="G345" s="337" t="s">
        <v>1322</v>
      </c>
    </row>
    <row r="346" spans="5:7">
      <c r="E346" s="337" t="s">
        <v>904</v>
      </c>
      <c r="F346" s="337" t="s">
        <v>903</v>
      </c>
      <c r="G346" s="337" t="s">
        <v>1322</v>
      </c>
    </row>
    <row r="347" spans="5:7">
      <c r="E347" s="337" t="s">
        <v>906</v>
      </c>
      <c r="F347" s="337" t="s">
        <v>905</v>
      </c>
      <c r="G347" s="337" t="s">
        <v>1322</v>
      </c>
    </row>
    <row r="348" spans="5:7">
      <c r="E348" s="337" t="s">
        <v>1241</v>
      </c>
      <c r="F348" s="337" t="s">
        <v>1240</v>
      </c>
      <c r="G348" s="337" t="s">
        <v>1322</v>
      </c>
    </row>
    <row r="349" spans="5:7">
      <c r="E349" s="337" t="s">
        <v>908</v>
      </c>
      <c r="F349" s="337" t="s">
        <v>907</v>
      </c>
      <c r="G349" s="337" t="s">
        <v>1323</v>
      </c>
    </row>
    <row r="350" spans="5:7">
      <c r="E350" s="337" t="s">
        <v>910</v>
      </c>
      <c r="F350" s="337" t="s">
        <v>909</v>
      </c>
      <c r="G350" s="337" t="s">
        <v>1323</v>
      </c>
    </row>
    <row r="351" spans="5:7">
      <c r="E351" s="337" t="s">
        <v>912</v>
      </c>
      <c r="F351" s="337" t="s">
        <v>911</v>
      </c>
      <c r="G351" s="337" t="s">
        <v>1323</v>
      </c>
    </row>
    <row r="352" spans="5:7">
      <c r="E352" s="337" t="s">
        <v>914</v>
      </c>
      <c r="F352" s="337" t="s">
        <v>913</v>
      </c>
      <c r="G352" s="337" t="s">
        <v>1323</v>
      </c>
    </row>
    <row r="353" spans="5:7">
      <c r="E353" s="337" t="s">
        <v>916</v>
      </c>
      <c r="F353" s="337" t="s">
        <v>915</v>
      </c>
      <c r="G353" s="337" t="s">
        <v>1323</v>
      </c>
    </row>
    <row r="354" spans="5:7">
      <c r="E354" s="337" t="s">
        <v>918</v>
      </c>
      <c r="F354" s="337" t="s">
        <v>917</v>
      </c>
      <c r="G354" s="337" t="s">
        <v>1323</v>
      </c>
    </row>
    <row r="355" spans="5:7">
      <c r="E355" s="337" t="s">
        <v>920</v>
      </c>
      <c r="F355" s="337" t="s">
        <v>919</v>
      </c>
      <c r="G355" s="337" t="s">
        <v>1323</v>
      </c>
    </row>
    <row r="356" spans="5:7">
      <c r="E356" s="337" t="s">
        <v>922</v>
      </c>
      <c r="F356" s="337" t="s">
        <v>921</v>
      </c>
      <c r="G356" s="337" t="s">
        <v>1323</v>
      </c>
    </row>
    <row r="357" spans="5:7">
      <c r="E357" s="337" t="s">
        <v>924</v>
      </c>
      <c r="F357" s="337" t="s">
        <v>923</v>
      </c>
      <c r="G357" s="337" t="s">
        <v>1323</v>
      </c>
    </row>
    <row r="358" spans="5:7">
      <c r="E358" s="337" t="s">
        <v>926</v>
      </c>
      <c r="F358" s="337" t="s">
        <v>925</v>
      </c>
      <c r="G358" s="337" t="s">
        <v>1323</v>
      </c>
    </row>
    <row r="359" spans="5:7">
      <c r="E359" s="337" t="s">
        <v>928</v>
      </c>
      <c r="F359" s="337" t="s">
        <v>927</v>
      </c>
      <c r="G359" s="337" t="s">
        <v>1323</v>
      </c>
    </row>
    <row r="360" spans="5:7">
      <c r="E360" s="337" t="s">
        <v>930</v>
      </c>
      <c r="F360" s="337" t="s">
        <v>929</v>
      </c>
      <c r="G360" s="337" t="s">
        <v>1323</v>
      </c>
    </row>
    <row r="361" spans="5:7">
      <c r="E361" s="337" t="s">
        <v>822</v>
      </c>
      <c r="F361" s="337" t="s">
        <v>1332</v>
      </c>
      <c r="G361" s="337" t="s">
        <v>1323</v>
      </c>
    </row>
    <row r="362" spans="5:7">
      <c r="E362" s="337" t="s">
        <v>1265</v>
      </c>
      <c r="F362" s="337" t="s">
        <v>1264</v>
      </c>
      <c r="G362" s="337" t="s">
        <v>1323</v>
      </c>
    </row>
    <row r="363" spans="5:7">
      <c r="E363" s="337" t="s">
        <v>967</v>
      </c>
      <c r="F363" s="337" t="s">
        <v>1266</v>
      </c>
      <c r="G363" s="337" t="s">
        <v>1323</v>
      </c>
    </row>
    <row r="364" spans="5:7">
      <c r="E364" s="337" t="s">
        <v>932</v>
      </c>
      <c r="F364" s="337" t="s">
        <v>931</v>
      </c>
      <c r="G364" s="337" t="s">
        <v>1324</v>
      </c>
    </row>
    <row r="365" spans="5:7">
      <c r="E365" s="337" t="s">
        <v>934</v>
      </c>
      <c r="F365" s="337" t="s">
        <v>933</v>
      </c>
      <c r="G365" s="337" t="s">
        <v>1324</v>
      </c>
    </row>
    <row r="366" spans="5:7">
      <c r="E366" s="337" t="s">
        <v>936</v>
      </c>
      <c r="F366" s="337" t="s">
        <v>935</v>
      </c>
      <c r="G366" s="337" t="s">
        <v>1324</v>
      </c>
    </row>
    <row r="367" spans="5:7">
      <c r="E367" s="337" t="s">
        <v>938</v>
      </c>
      <c r="F367" s="337" t="s">
        <v>937</v>
      </c>
      <c r="G367" s="337" t="s">
        <v>1324</v>
      </c>
    </row>
    <row r="368" spans="5:7">
      <c r="E368" s="337" t="s">
        <v>940</v>
      </c>
      <c r="F368" s="337" t="s">
        <v>939</v>
      </c>
      <c r="G368" s="337" t="s">
        <v>1324</v>
      </c>
    </row>
    <row r="369" spans="5:7">
      <c r="E369" s="337" t="s">
        <v>942</v>
      </c>
      <c r="F369" s="337" t="s">
        <v>941</v>
      </c>
      <c r="G369" s="337" t="s">
        <v>1324</v>
      </c>
    </row>
    <row r="370" spans="5:7">
      <c r="E370" s="337" t="s">
        <v>371</v>
      </c>
      <c r="F370" s="337" t="s">
        <v>1270</v>
      </c>
      <c r="G370" s="337" t="s">
        <v>1324</v>
      </c>
    </row>
    <row r="371" spans="5:7">
      <c r="E371" s="337" t="s">
        <v>944</v>
      </c>
      <c r="F371" s="337" t="s">
        <v>943</v>
      </c>
      <c r="G371" s="337" t="s">
        <v>944</v>
      </c>
    </row>
    <row r="372" spans="5:7">
      <c r="E372" s="337" t="s">
        <v>946</v>
      </c>
      <c r="F372" s="337" t="s">
        <v>945</v>
      </c>
      <c r="G372" s="337" t="s">
        <v>944</v>
      </c>
    </row>
    <row r="373" spans="5:7">
      <c r="E373" s="337" t="s">
        <v>948</v>
      </c>
      <c r="F373" s="337" t="s">
        <v>947</v>
      </c>
      <c r="G373" s="337" t="s">
        <v>944</v>
      </c>
    </row>
    <row r="374" spans="5:7">
      <c r="E374" s="337" t="s">
        <v>950</v>
      </c>
      <c r="F374" s="337" t="s">
        <v>949</v>
      </c>
      <c r="G374" s="337" t="s">
        <v>944</v>
      </c>
    </row>
    <row r="375" spans="5:7">
      <c r="E375" s="337" t="s">
        <v>952</v>
      </c>
      <c r="F375" s="337" t="s">
        <v>951</v>
      </c>
      <c r="G375" s="337" t="s">
        <v>952</v>
      </c>
    </row>
    <row r="376" spans="5:7">
      <c r="E376" s="337" t="s">
        <v>954</v>
      </c>
      <c r="F376" s="337" t="s">
        <v>953</v>
      </c>
      <c r="G376" s="337" t="s">
        <v>952</v>
      </c>
    </row>
    <row r="377" spans="5:7">
      <c r="E377" s="337" t="s">
        <v>956</v>
      </c>
      <c r="F377" s="337" t="s">
        <v>955</v>
      </c>
      <c r="G377" s="337" t="s">
        <v>1325</v>
      </c>
    </row>
    <row r="378" spans="5:7">
      <c r="E378" s="337" t="s">
        <v>961</v>
      </c>
      <c r="F378" s="337" t="s">
        <v>960</v>
      </c>
      <c r="G378" s="337" t="s">
        <v>1325</v>
      </c>
    </row>
    <row r="379" spans="5:7">
      <c r="E379" s="337" t="s">
        <v>963</v>
      </c>
      <c r="F379" s="337" t="s">
        <v>962</v>
      </c>
      <c r="G379" s="337" t="s">
        <v>1325</v>
      </c>
    </row>
    <row r="380" spans="5:7">
      <c r="E380" s="337" t="s">
        <v>965</v>
      </c>
      <c r="F380" s="337" t="s">
        <v>964</v>
      </c>
      <c r="G380" s="337" t="s">
        <v>1325</v>
      </c>
    </row>
    <row r="381" spans="5:7">
      <c r="E381" s="337" t="s">
        <v>967</v>
      </c>
      <c r="F381" s="337" t="s">
        <v>966</v>
      </c>
      <c r="G381" s="337" t="s">
        <v>1325</v>
      </c>
    </row>
    <row r="382" spans="5:7">
      <c r="E382" s="337" t="s">
        <v>1161</v>
      </c>
      <c r="F382" s="337" t="s">
        <v>1160</v>
      </c>
      <c r="G382" s="337" t="s">
        <v>1325</v>
      </c>
    </row>
    <row r="383" spans="5:7">
      <c r="E383" s="337" t="s">
        <v>1163</v>
      </c>
      <c r="F383" s="337" t="s">
        <v>1162</v>
      </c>
      <c r="G383" s="337" t="s">
        <v>1325</v>
      </c>
    </row>
    <row r="384" spans="5:7">
      <c r="E384" s="337" t="s">
        <v>1165</v>
      </c>
      <c r="F384" s="337" t="s">
        <v>1164</v>
      </c>
      <c r="G384" s="337" t="s">
        <v>1325</v>
      </c>
    </row>
    <row r="385" spans="5:7">
      <c r="E385" s="337" t="s">
        <v>1167</v>
      </c>
      <c r="F385" s="337" t="s">
        <v>1166</v>
      </c>
      <c r="G385" s="337" t="s">
        <v>1325</v>
      </c>
    </row>
    <row r="386" spans="5:7">
      <c r="E386" s="337" t="s">
        <v>1187</v>
      </c>
      <c r="F386" s="337" t="s">
        <v>1186</v>
      </c>
      <c r="G386" s="337" t="s">
        <v>1325</v>
      </c>
    </row>
    <row r="387" spans="5:7">
      <c r="E387" s="337" t="s">
        <v>1195</v>
      </c>
      <c r="F387" s="337" t="s">
        <v>1194</v>
      </c>
      <c r="G387" s="337" t="s">
        <v>1325</v>
      </c>
    </row>
    <row r="388" spans="5:7">
      <c r="E388" s="337" t="s">
        <v>969</v>
      </c>
      <c r="F388" s="337" t="s">
        <v>968</v>
      </c>
      <c r="G388" s="337" t="s">
        <v>969</v>
      </c>
    </row>
    <row r="389" spans="5:7">
      <c r="E389" s="337" t="s">
        <v>971</v>
      </c>
      <c r="F389" s="337" t="s">
        <v>970</v>
      </c>
      <c r="G389" s="337" t="s">
        <v>969</v>
      </c>
    </row>
    <row r="390" spans="5:7">
      <c r="E390" s="337" t="s">
        <v>973</v>
      </c>
      <c r="F390" s="337" t="s">
        <v>972</v>
      </c>
      <c r="G390" s="337" t="s">
        <v>969</v>
      </c>
    </row>
    <row r="391" spans="5:7">
      <c r="E391" s="337" t="s">
        <v>975</v>
      </c>
      <c r="F391" s="337" t="s">
        <v>974</v>
      </c>
      <c r="G391" s="337" t="s">
        <v>969</v>
      </c>
    </row>
    <row r="392" spans="5:7">
      <c r="E392" s="337" t="s">
        <v>977</v>
      </c>
      <c r="F392" s="337" t="s">
        <v>976</v>
      </c>
      <c r="G392" s="337" t="s">
        <v>969</v>
      </c>
    </row>
    <row r="393" spans="5:7">
      <c r="E393" s="337" t="s">
        <v>979</v>
      </c>
      <c r="F393" s="337" t="s">
        <v>978</v>
      </c>
      <c r="G393" s="337" t="s">
        <v>979</v>
      </c>
    </row>
    <row r="394" spans="5:7">
      <c r="E394" s="337" t="s">
        <v>981</v>
      </c>
      <c r="F394" s="337" t="s">
        <v>980</v>
      </c>
      <c r="G394" s="337" t="s">
        <v>979</v>
      </c>
    </row>
    <row r="395" spans="5:7">
      <c r="E395" s="337" t="s">
        <v>983</v>
      </c>
      <c r="F395" s="337" t="s">
        <v>982</v>
      </c>
      <c r="G395" s="337" t="s">
        <v>979</v>
      </c>
    </row>
    <row r="396" spans="5:7">
      <c r="E396" s="337" t="s">
        <v>985</v>
      </c>
      <c r="F396" s="337" t="s">
        <v>984</v>
      </c>
      <c r="G396" s="337" t="s">
        <v>979</v>
      </c>
    </row>
    <row r="397" spans="5:7">
      <c r="E397" s="337" t="s">
        <v>987</v>
      </c>
      <c r="F397" s="337" t="s">
        <v>986</v>
      </c>
      <c r="G397" s="337" t="s">
        <v>979</v>
      </c>
    </row>
    <row r="398" spans="5:7">
      <c r="E398" s="337" t="s">
        <v>989</v>
      </c>
      <c r="F398" s="337" t="s">
        <v>988</v>
      </c>
      <c r="G398" s="337" t="s">
        <v>989</v>
      </c>
    </row>
    <row r="399" spans="5:7">
      <c r="E399" s="337" t="s">
        <v>991</v>
      </c>
      <c r="F399" s="337" t="s">
        <v>990</v>
      </c>
      <c r="G399" s="337" t="s">
        <v>989</v>
      </c>
    </row>
    <row r="400" spans="5:7">
      <c r="E400" s="337" t="s">
        <v>774</v>
      </c>
      <c r="F400" s="337" t="s">
        <v>992</v>
      </c>
      <c r="G400" s="337" t="s">
        <v>989</v>
      </c>
    </row>
    <row r="401" spans="5:7">
      <c r="E401" s="337" t="s">
        <v>1193</v>
      </c>
      <c r="F401" s="337" t="s">
        <v>1192</v>
      </c>
      <c r="G401" s="337" t="s">
        <v>989</v>
      </c>
    </row>
    <row r="402" spans="5:7">
      <c r="E402" s="337" t="s">
        <v>994</v>
      </c>
      <c r="F402" s="337" t="s">
        <v>993</v>
      </c>
      <c r="G402" s="337" t="s">
        <v>994</v>
      </c>
    </row>
    <row r="403" spans="5:7">
      <c r="E403" s="337" t="s">
        <v>996</v>
      </c>
      <c r="F403" s="337" t="s">
        <v>995</v>
      </c>
      <c r="G403" s="337" t="s">
        <v>994</v>
      </c>
    </row>
    <row r="404" spans="5:7">
      <c r="E404" s="337" t="s">
        <v>998</v>
      </c>
      <c r="F404" s="337" t="s">
        <v>997</v>
      </c>
      <c r="G404" s="337" t="s">
        <v>994</v>
      </c>
    </row>
    <row r="405" spans="5:7">
      <c r="E405" s="337" t="s">
        <v>1000</v>
      </c>
      <c r="F405" s="337" t="s">
        <v>999</v>
      </c>
      <c r="G405" s="337" t="s">
        <v>994</v>
      </c>
    </row>
    <row r="406" spans="5:7">
      <c r="E406" s="337" t="s">
        <v>1002</v>
      </c>
      <c r="F406" s="337" t="s">
        <v>1001</v>
      </c>
      <c r="G406" s="337" t="s">
        <v>994</v>
      </c>
    </row>
    <row r="407" spans="5:7">
      <c r="E407" s="337" t="s">
        <v>1204</v>
      </c>
      <c r="F407" s="337" t="s">
        <v>1203</v>
      </c>
      <c r="G407" s="337" t="s">
        <v>994</v>
      </c>
    </row>
    <row r="408" spans="5:7">
      <c r="E408" s="337" t="s">
        <v>1004</v>
      </c>
      <c r="F408" s="337" t="s">
        <v>1003</v>
      </c>
      <c r="G408" s="337" t="s">
        <v>1004</v>
      </c>
    </row>
    <row r="409" spans="5:7">
      <c r="E409" s="337" t="s">
        <v>1006</v>
      </c>
      <c r="F409" s="337" t="s">
        <v>1005</v>
      </c>
      <c r="G409" s="337" t="s">
        <v>1004</v>
      </c>
    </row>
    <row r="410" spans="5:7">
      <c r="E410" s="337" t="s">
        <v>1008</v>
      </c>
      <c r="F410" s="337" t="s">
        <v>1007</v>
      </c>
      <c r="G410" s="337" t="s">
        <v>1008</v>
      </c>
    </row>
    <row r="411" spans="5:7">
      <c r="E411" s="337" t="s">
        <v>1010</v>
      </c>
      <c r="F411" s="337" t="s">
        <v>1009</v>
      </c>
      <c r="G411" s="337" t="s">
        <v>1008</v>
      </c>
    </row>
    <row r="412" spans="5:7">
      <c r="E412" s="337" t="s">
        <v>1012</v>
      </c>
      <c r="F412" s="337" t="s">
        <v>1011</v>
      </c>
      <c r="G412" s="337" t="s">
        <v>1008</v>
      </c>
    </row>
    <row r="413" spans="5:7">
      <c r="E413" s="337" t="s">
        <v>1014</v>
      </c>
      <c r="F413" s="337" t="s">
        <v>1013</v>
      </c>
      <c r="G413" s="337" t="s">
        <v>1008</v>
      </c>
    </row>
    <row r="414" spans="5:7">
      <c r="E414" s="337" t="s">
        <v>1016</v>
      </c>
      <c r="F414" s="337" t="s">
        <v>1015</v>
      </c>
      <c r="G414" s="337" t="s">
        <v>1008</v>
      </c>
    </row>
    <row r="415" spans="5:7">
      <c r="E415" s="337" t="s">
        <v>1018</v>
      </c>
      <c r="F415" s="337" t="s">
        <v>1017</v>
      </c>
      <c r="G415" s="337" t="s">
        <v>1008</v>
      </c>
    </row>
    <row r="416" spans="5:7">
      <c r="E416" s="337" t="s">
        <v>1020</v>
      </c>
      <c r="F416" s="337" t="s">
        <v>1019</v>
      </c>
      <c r="G416" s="337" t="s">
        <v>1008</v>
      </c>
    </row>
    <row r="417" spans="5:7">
      <c r="E417" s="337" t="s">
        <v>1022</v>
      </c>
      <c r="F417" s="337" t="s">
        <v>1021</v>
      </c>
      <c r="G417" s="337" t="s">
        <v>1008</v>
      </c>
    </row>
    <row r="418" spans="5:7">
      <c r="E418" s="337" t="s">
        <v>1024</v>
      </c>
      <c r="F418" s="337" t="s">
        <v>1023</v>
      </c>
      <c r="G418" s="337" t="s">
        <v>1008</v>
      </c>
    </row>
    <row r="419" spans="5:7">
      <c r="E419" s="337" t="s">
        <v>1026</v>
      </c>
      <c r="F419" s="337" t="s">
        <v>1025</v>
      </c>
      <c r="G419" s="337" t="s">
        <v>1008</v>
      </c>
    </row>
    <row r="420" spans="5:7">
      <c r="E420" s="337" t="s">
        <v>1028</v>
      </c>
      <c r="F420" s="337" t="s">
        <v>1027</v>
      </c>
      <c r="G420" s="337" t="s">
        <v>1008</v>
      </c>
    </row>
    <row r="421" spans="5:7">
      <c r="E421" s="337" t="s">
        <v>1030</v>
      </c>
      <c r="F421" s="337" t="s">
        <v>1029</v>
      </c>
      <c r="G421" s="337" t="s">
        <v>1008</v>
      </c>
    </row>
    <row r="422" spans="5:7">
      <c r="E422" s="337" t="s">
        <v>1032</v>
      </c>
      <c r="F422" s="337" t="s">
        <v>1031</v>
      </c>
      <c r="G422" s="337" t="s">
        <v>1008</v>
      </c>
    </row>
    <row r="423" spans="5:7">
      <c r="E423" s="337" t="s">
        <v>1263</v>
      </c>
      <c r="F423" s="337" t="s">
        <v>1262</v>
      </c>
      <c r="G423" s="337" t="s">
        <v>1008</v>
      </c>
    </row>
    <row r="424" spans="5:7">
      <c r="E424" s="337" t="s">
        <v>1034</v>
      </c>
      <c r="F424" s="337" t="s">
        <v>1033</v>
      </c>
      <c r="G424" s="337" t="s">
        <v>1034</v>
      </c>
    </row>
    <row r="425" spans="5:7">
      <c r="E425" s="337" t="s">
        <v>1036</v>
      </c>
      <c r="F425" s="337" t="s">
        <v>1035</v>
      </c>
      <c r="G425" s="337" t="s">
        <v>1034</v>
      </c>
    </row>
    <row r="426" spans="5:7">
      <c r="E426" s="337" t="s">
        <v>1038</v>
      </c>
      <c r="F426" s="337" t="s">
        <v>1037</v>
      </c>
      <c r="G426" s="337" t="s">
        <v>1034</v>
      </c>
    </row>
    <row r="427" spans="5:7">
      <c r="E427" s="337" t="s">
        <v>1040</v>
      </c>
      <c r="F427" s="337" t="s">
        <v>1039</v>
      </c>
      <c r="G427" s="337" t="s">
        <v>1040</v>
      </c>
    </row>
    <row r="428" spans="5:7">
      <c r="E428" s="337" t="s">
        <v>1212</v>
      </c>
      <c r="F428" s="337" t="s">
        <v>1211</v>
      </c>
      <c r="G428" s="337" t="s">
        <v>1040</v>
      </c>
    </row>
    <row r="429" spans="5:7">
      <c r="E429" s="337" t="s">
        <v>1042</v>
      </c>
      <c r="F429" s="337" t="s">
        <v>1041</v>
      </c>
      <c r="G429" s="337" t="s">
        <v>1326</v>
      </c>
    </row>
    <row r="430" spans="5:7">
      <c r="E430" s="337" t="s">
        <v>1044</v>
      </c>
      <c r="F430" s="337" t="s">
        <v>1043</v>
      </c>
      <c r="G430" s="337" t="s">
        <v>1326</v>
      </c>
    </row>
    <row r="431" spans="5:7">
      <c r="E431" s="337" t="s">
        <v>1046</v>
      </c>
      <c r="F431" s="337" t="s">
        <v>1045</v>
      </c>
      <c r="G431" s="337" t="s">
        <v>1326</v>
      </c>
    </row>
    <row r="432" spans="5:7">
      <c r="E432" s="337" t="s">
        <v>1048</v>
      </c>
      <c r="F432" s="337" t="s">
        <v>1047</v>
      </c>
      <c r="G432" s="337" t="s">
        <v>1326</v>
      </c>
    </row>
    <row r="433" spans="5:7">
      <c r="E433" s="337" t="s">
        <v>1050</v>
      </c>
      <c r="F433" s="337" t="s">
        <v>1049</v>
      </c>
      <c r="G433" s="337" t="s">
        <v>1326</v>
      </c>
    </row>
    <row r="434" spans="5:7">
      <c r="E434" s="337" t="s">
        <v>1052</v>
      </c>
      <c r="F434" s="337" t="s">
        <v>1051</v>
      </c>
      <c r="G434" s="337" t="s">
        <v>1326</v>
      </c>
    </row>
    <row r="435" spans="5:7">
      <c r="E435" s="337" t="s">
        <v>1054</v>
      </c>
      <c r="F435" s="337" t="s">
        <v>1053</v>
      </c>
      <c r="G435" s="337" t="s">
        <v>1326</v>
      </c>
    </row>
    <row r="436" spans="5:7">
      <c r="E436" s="337" t="s">
        <v>1056</v>
      </c>
      <c r="F436" s="337" t="s">
        <v>1055</v>
      </c>
      <c r="G436" s="337" t="s">
        <v>1326</v>
      </c>
    </row>
    <row r="437" spans="5:7">
      <c r="E437" s="337" t="s">
        <v>1058</v>
      </c>
      <c r="F437" s="337" t="s">
        <v>1057</v>
      </c>
      <c r="G437" s="337" t="s">
        <v>1326</v>
      </c>
    </row>
    <row r="438" spans="5:7">
      <c r="E438" s="337" t="s">
        <v>1060</v>
      </c>
      <c r="F438" s="337" t="s">
        <v>1059</v>
      </c>
      <c r="G438" s="337" t="s">
        <v>1326</v>
      </c>
    </row>
    <row r="439" spans="5:7">
      <c r="E439" s="337" t="s">
        <v>1062</v>
      </c>
      <c r="F439" s="337" t="s">
        <v>1061</v>
      </c>
      <c r="G439" s="337" t="s">
        <v>1326</v>
      </c>
    </row>
    <row r="440" spans="5:7">
      <c r="E440" s="337" t="s">
        <v>1064</v>
      </c>
      <c r="F440" s="337" t="s">
        <v>1063</v>
      </c>
      <c r="G440" s="337" t="s">
        <v>1326</v>
      </c>
    </row>
    <row r="441" spans="5:7">
      <c r="E441" s="337" t="s">
        <v>1066</v>
      </c>
      <c r="F441" s="337" t="s">
        <v>1065</v>
      </c>
      <c r="G441" s="337" t="s">
        <v>1326</v>
      </c>
    </row>
    <row r="442" spans="5:7">
      <c r="E442" s="337" t="s">
        <v>1169</v>
      </c>
      <c r="F442" s="337" t="s">
        <v>1168</v>
      </c>
      <c r="G442" s="337" t="s">
        <v>1326</v>
      </c>
    </row>
    <row r="443" spans="5:7">
      <c r="E443" s="337" t="s">
        <v>1171</v>
      </c>
      <c r="F443" s="337" t="s">
        <v>1170</v>
      </c>
      <c r="G443" s="337" t="s">
        <v>1326</v>
      </c>
    </row>
    <row r="444" spans="5:7">
      <c r="E444" s="337" t="s">
        <v>1173</v>
      </c>
      <c r="F444" s="337" t="s">
        <v>1172</v>
      </c>
      <c r="G444" s="337" t="s">
        <v>1326</v>
      </c>
    </row>
    <row r="445" spans="5:7">
      <c r="E445" s="337" t="s">
        <v>1175</v>
      </c>
      <c r="F445" s="337" t="s">
        <v>1174</v>
      </c>
      <c r="G445" s="337" t="s">
        <v>1326</v>
      </c>
    </row>
    <row r="446" spans="5:7">
      <c r="E446" s="337" t="s">
        <v>1189</v>
      </c>
      <c r="F446" s="337" t="s">
        <v>1188</v>
      </c>
      <c r="G446" s="337" t="s">
        <v>1326</v>
      </c>
    </row>
    <row r="447" spans="5:7">
      <c r="E447" s="337" t="s">
        <v>1068</v>
      </c>
      <c r="F447" s="337" t="s">
        <v>1067</v>
      </c>
      <c r="G447" s="337" t="s">
        <v>1327</v>
      </c>
    </row>
    <row r="448" spans="5:7">
      <c r="E448" s="337" t="s">
        <v>1070</v>
      </c>
      <c r="F448" s="337" t="s">
        <v>1069</v>
      </c>
      <c r="G448" s="337" t="s">
        <v>1327</v>
      </c>
    </row>
    <row r="449" spans="5:7">
      <c r="E449" s="337" t="s">
        <v>1072</v>
      </c>
      <c r="F449" s="337" t="s">
        <v>1071</v>
      </c>
      <c r="G449" s="337" t="s">
        <v>1327</v>
      </c>
    </row>
    <row r="450" spans="5:7">
      <c r="E450" s="337" t="s">
        <v>1074</v>
      </c>
      <c r="F450" s="337" t="s">
        <v>1073</v>
      </c>
      <c r="G450" s="337" t="s">
        <v>1327</v>
      </c>
    </row>
    <row r="451" spans="5:7">
      <c r="E451" s="337" t="s">
        <v>1076</v>
      </c>
      <c r="F451" s="337" t="s">
        <v>1075</v>
      </c>
      <c r="G451" s="337" t="s">
        <v>1327</v>
      </c>
    </row>
    <row r="452" spans="5:7">
      <c r="E452" s="337" t="s">
        <v>1078</v>
      </c>
      <c r="F452" s="337" t="s">
        <v>1077</v>
      </c>
      <c r="G452" s="337" t="s">
        <v>1327</v>
      </c>
    </row>
    <row r="453" spans="5:7">
      <c r="E453" s="337" t="s">
        <v>1177</v>
      </c>
      <c r="F453" s="337" t="s">
        <v>1176</v>
      </c>
      <c r="G453" s="337" t="s">
        <v>1327</v>
      </c>
    </row>
    <row r="454" spans="5:7">
      <c r="E454" s="337" t="s">
        <v>956</v>
      </c>
      <c r="F454" s="337" t="s">
        <v>959</v>
      </c>
      <c r="G454" s="337" t="s">
        <v>1328</v>
      </c>
    </row>
    <row r="455" spans="5:7">
      <c r="E455" s="337" t="s">
        <v>958</v>
      </c>
      <c r="F455" s="337" t="s">
        <v>957</v>
      </c>
      <c r="G455" s="337" t="s">
        <v>1328</v>
      </c>
    </row>
    <row r="456" spans="5:7">
      <c r="E456" s="337" t="s">
        <v>1080</v>
      </c>
      <c r="F456" s="337" t="s">
        <v>1079</v>
      </c>
      <c r="G456" s="337" t="s">
        <v>1329</v>
      </c>
    </row>
    <row r="457" spans="5:7">
      <c r="E457" s="337" t="s">
        <v>1082</v>
      </c>
      <c r="F457" s="337" t="s">
        <v>1081</v>
      </c>
      <c r="G457" s="337" t="s">
        <v>1329</v>
      </c>
    </row>
    <row r="458" spans="5:7">
      <c r="E458" s="337" t="s">
        <v>1084</v>
      </c>
      <c r="F458" s="337" t="s">
        <v>1083</v>
      </c>
      <c r="G458" s="337" t="s">
        <v>1329</v>
      </c>
    </row>
    <row r="459" spans="5:7">
      <c r="E459" s="337" t="s">
        <v>1086</v>
      </c>
      <c r="F459" s="337" t="s">
        <v>1085</v>
      </c>
      <c r="G459" s="337" t="s">
        <v>1329</v>
      </c>
    </row>
    <row r="460" spans="5:7">
      <c r="E460" s="337" t="s">
        <v>1088</v>
      </c>
      <c r="F460" s="337" t="s">
        <v>1087</v>
      </c>
      <c r="G460" s="337" t="s">
        <v>1329</v>
      </c>
    </row>
    <row r="461" spans="5:7">
      <c r="E461" s="337" t="s">
        <v>1090</v>
      </c>
      <c r="F461" s="337" t="s">
        <v>1089</v>
      </c>
      <c r="G461" s="337" t="s">
        <v>1090</v>
      </c>
    </row>
    <row r="462" spans="5:7">
      <c r="E462" s="337" t="s">
        <v>1092</v>
      </c>
      <c r="F462" s="337" t="s">
        <v>1091</v>
      </c>
      <c r="G462" s="337" t="s">
        <v>1090</v>
      </c>
    </row>
    <row r="463" spans="5:7">
      <c r="E463" s="337" t="s">
        <v>1094</v>
      </c>
      <c r="F463" s="337" t="s">
        <v>1093</v>
      </c>
      <c r="G463" s="337" t="s">
        <v>1094</v>
      </c>
    </row>
    <row r="464" spans="5:7">
      <c r="E464" s="337" t="s">
        <v>1096</v>
      </c>
      <c r="F464" s="337" t="s">
        <v>1095</v>
      </c>
      <c r="G464" s="337" t="s">
        <v>1094</v>
      </c>
    </row>
    <row r="465" spans="5:7">
      <c r="E465" s="337" t="s">
        <v>1080</v>
      </c>
      <c r="F465" s="337" t="s">
        <v>1097</v>
      </c>
      <c r="G465" s="337" t="s">
        <v>1094</v>
      </c>
    </row>
    <row r="466" spans="5:7">
      <c r="E466" s="337" t="s">
        <v>1099</v>
      </c>
      <c r="F466" s="337" t="s">
        <v>1098</v>
      </c>
      <c r="G466" s="337" t="s">
        <v>1094</v>
      </c>
    </row>
    <row r="467" spans="5:7">
      <c r="E467" s="337" t="s">
        <v>1101</v>
      </c>
      <c r="F467" s="337" t="s">
        <v>1100</v>
      </c>
      <c r="G467" s="337" t="s">
        <v>1094</v>
      </c>
    </row>
    <row r="468" spans="5:7">
      <c r="E468" s="337" t="s">
        <v>1103</v>
      </c>
      <c r="F468" s="337" t="s">
        <v>1102</v>
      </c>
      <c r="G468" s="337" t="s">
        <v>1094</v>
      </c>
    </row>
    <row r="469" spans="5:7">
      <c r="E469" s="337" t="s">
        <v>1105</v>
      </c>
      <c r="F469" s="337" t="s">
        <v>1104</v>
      </c>
      <c r="G469" s="337" t="s">
        <v>1094</v>
      </c>
    </row>
    <row r="470" spans="5:7">
      <c r="E470" s="337" t="s">
        <v>1273</v>
      </c>
      <c r="F470" s="337" t="s">
        <v>1333</v>
      </c>
      <c r="G470" s="337" t="s">
        <v>1094</v>
      </c>
    </row>
    <row r="471" spans="5:7">
      <c r="E471" s="337" t="s">
        <v>1107</v>
      </c>
      <c r="F471" s="337" t="s">
        <v>1106</v>
      </c>
      <c r="G471" s="337" t="s">
        <v>1330</v>
      </c>
    </row>
    <row r="472" spans="5:7">
      <c r="E472" s="337" t="s">
        <v>1109</v>
      </c>
      <c r="F472" s="337" t="s">
        <v>1108</v>
      </c>
      <c r="G472" s="337" t="s">
        <v>1330</v>
      </c>
    </row>
    <row r="473" spans="5:7">
      <c r="E473" s="337" t="s">
        <v>1111</v>
      </c>
      <c r="F473" s="337" t="s">
        <v>1110</v>
      </c>
      <c r="G473" s="337" t="s">
        <v>1330</v>
      </c>
    </row>
    <row r="474" spans="5:7">
      <c r="E474" s="337" t="s">
        <v>721</v>
      </c>
      <c r="F474" s="337" t="s">
        <v>1112</v>
      </c>
      <c r="G474" s="337" t="s">
        <v>1331</v>
      </c>
    </row>
    <row r="475" spans="5:7">
      <c r="E475" s="337" t="s">
        <v>1179</v>
      </c>
      <c r="F475" s="337" t="s">
        <v>1178</v>
      </c>
      <c r="G475" s="337" t="s">
        <v>1331</v>
      </c>
    </row>
    <row r="476" spans="5:7">
      <c r="E476" s="337" t="s">
        <v>1261</v>
      </c>
      <c r="F476" s="337" t="s">
        <v>1260</v>
      </c>
      <c r="G476" s="337" t="s">
        <v>1331</v>
      </c>
    </row>
    <row r="477" spans="5:7">
      <c r="E477" s="337" t="s">
        <v>1114</v>
      </c>
      <c r="F477" s="337" t="s">
        <v>1113</v>
      </c>
      <c r="G477" s="337" t="s">
        <v>1114</v>
      </c>
    </row>
    <row r="478" spans="5:7">
      <c r="E478" s="337" t="s">
        <v>1116</v>
      </c>
      <c r="F478" s="337" t="s">
        <v>1115</v>
      </c>
      <c r="G478" s="337" t="s">
        <v>1114</v>
      </c>
    </row>
    <row r="479" spans="5:7">
      <c r="E479" s="337" t="s">
        <v>1118</v>
      </c>
      <c r="F479" s="337" t="s">
        <v>1117</v>
      </c>
      <c r="G479" s="337" t="s">
        <v>1114</v>
      </c>
    </row>
    <row r="480" spans="5:7">
      <c r="E480" s="337" t="s">
        <v>1220</v>
      </c>
      <c r="F480" s="337" t="s">
        <v>1219</v>
      </c>
      <c r="G480" s="337" t="s">
        <v>1114</v>
      </c>
    </row>
    <row r="481" spans="5:7">
      <c r="E481" s="337" t="s">
        <v>1120</v>
      </c>
      <c r="F481" s="337" t="s">
        <v>1119</v>
      </c>
      <c r="G481" s="337" t="s">
        <v>1120</v>
      </c>
    </row>
    <row r="482" spans="5:7">
      <c r="E482" s="337" t="s">
        <v>1122</v>
      </c>
      <c r="F482" s="337" t="s">
        <v>1121</v>
      </c>
      <c r="G482" s="337" t="s">
        <v>1120</v>
      </c>
    </row>
    <row r="483" spans="5:7">
      <c r="E483" s="337" t="s">
        <v>1124</v>
      </c>
      <c r="F483" s="337" t="s">
        <v>1123</v>
      </c>
      <c r="G483" s="337" t="s">
        <v>1120</v>
      </c>
    </row>
    <row r="484" spans="5:7">
      <c r="E484" s="337" t="s">
        <v>1126</v>
      </c>
      <c r="F484" s="337" t="s">
        <v>1125</v>
      </c>
      <c r="G484" s="337" t="s">
        <v>1120</v>
      </c>
    </row>
    <row r="485" spans="5:7">
      <c r="E485" s="337" t="s">
        <v>1128</v>
      </c>
      <c r="F485" s="337" t="s">
        <v>1127</v>
      </c>
      <c r="G485" s="337" t="s">
        <v>1120</v>
      </c>
    </row>
    <row r="486" spans="5:7">
      <c r="E486" s="337" t="s">
        <v>1130</v>
      </c>
      <c r="F486" s="337" t="s">
        <v>1129</v>
      </c>
      <c r="G486" s="337" t="s">
        <v>1120</v>
      </c>
    </row>
    <row r="487" spans="5:7">
      <c r="E487" s="337" t="s">
        <v>1132</v>
      </c>
      <c r="F487" s="337" t="s">
        <v>1131</v>
      </c>
      <c r="G487" s="337" t="s">
        <v>1120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27</v>
      </c>
      <c r="L8" s="466">
        <v>11</v>
      </c>
      <c r="M8" s="466">
        <v>2023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>
        <v>45226</v>
      </c>
      <c r="Q10" s="7"/>
      <c r="R10" s="466"/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68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>
        <v>45257</v>
      </c>
      <c r="Q12" s="12"/>
      <c r="R12" s="88"/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45201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3</v>
      </c>
      <c r="H16" s="31">
        <f t="shared" ref="H16:H21" si="1">G16*10</f>
        <v>30</v>
      </c>
      <c r="I16" s="444">
        <v>20</v>
      </c>
      <c r="J16" s="445"/>
      <c r="K16" s="32">
        <v>10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45238</v>
      </c>
      <c r="C17" s="28" t="s">
        <v>69</v>
      </c>
      <c r="D17" s="29">
        <v>3</v>
      </c>
      <c r="E17" s="29">
        <f t="shared" si="0"/>
        <v>30</v>
      </c>
      <c r="F17" s="30">
        <v>45596</v>
      </c>
      <c r="G17" s="31"/>
      <c r="H17" s="31">
        <f t="shared" si="1"/>
        <v>0</v>
      </c>
      <c r="I17" s="440"/>
      <c r="J17" s="441"/>
      <c r="K17" s="32"/>
      <c r="L17" s="29"/>
      <c r="M17" s="29"/>
      <c r="N17" s="29">
        <f t="shared" si="2"/>
        <v>3</v>
      </c>
      <c r="O17" s="33">
        <f t="shared" si="3"/>
        <v>30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3</v>
      </c>
      <c r="E22" s="43">
        <f t="shared" si="5"/>
        <v>30</v>
      </c>
      <c r="F22" s="44"/>
      <c r="G22" s="43">
        <f t="shared" ref="G22:I22" si="6">SUM(G16:G21)</f>
        <v>3</v>
      </c>
      <c r="H22" s="43">
        <f t="shared" si="6"/>
        <v>30</v>
      </c>
      <c r="I22" s="442">
        <f t="shared" si="6"/>
        <v>20</v>
      </c>
      <c r="J22" s="443"/>
      <c r="K22" s="45">
        <f t="shared" ref="K22:O22" si="7">SUM(K16:K21)</f>
        <v>10</v>
      </c>
      <c r="L22" s="45">
        <f t="shared" si="7"/>
        <v>0</v>
      </c>
      <c r="M22" s="45">
        <f t="shared" si="7"/>
        <v>0</v>
      </c>
      <c r="N22" s="45">
        <f t="shared" si="7"/>
        <v>3</v>
      </c>
      <c r="O22" s="46">
        <f t="shared" si="7"/>
        <v>30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45184</v>
      </c>
      <c r="C23" s="28" t="s">
        <v>70</v>
      </c>
      <c r="D23" s="50"/>
      <c r="E23" s="51">
        <f t="shared" ref="E23:E28" si="8">D23*10</f>
        <v>0</v>
      </c>
      <c r="F23" s="58">
        <v>45716</v>
      </c>
      <c r="G23" s="57">
        <v>3.65</v>
      </c>
      <c r="H23" s="52">
        <f>G23*10</f>
        <v>36.5</v>
      </c>
      <c r="I23" s="53">
        <v>7</v>
      </c>
      <c r="J23" s="53">
        <v>8</v>
      </c>
      <c r="K23" s="32"/>
      <c r="L23" s="29"/>
      <c r="M23" s="29">
        <v>0</v>
      </c>
      <c r="N23" s="50">
        <f t="shared" ref="N23:N28" si="9">O23/10</f>
        <v>2.5</v>
      </c>
      <c r="O23" s="54">
        <f t="shared" ref="O23:O29" si="10">(H23+E23)-((I23/2)+J23+K23+L23+M23)</f>
        <v>25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58"/>
      <c r="G24" s="57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58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58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3.65</v>
      </c>
      <c r="H29" s="62">
        <f t="shared" si="13"/>
        <v>36.5</v>
      </c>
      <c r="I29" s="63">
        <f t="shared" si="13"/>
        <v>7</v>
      </c>
      <c r="J29" s="63">
        <f t="shared" si="13"/>
        <v>8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2.5</v>
      </c>
      <c r="O29" s="65">
        <f t="shared" si="10"/>
        <v>25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45205</v>
      </c>
      <c r="C30" s="66" t="s">
        <v>71</v>
      </c>
      <c r="D30" s="56"/>
      <c r="E30" s="56">
        <f t="shared" ref="E30:E35" si="14">D30</f>
        <v>0</v>
      </c>
      <c r="F30" s="58">
        <v>45777</v>
      </c>
      <c r="G30" s="67">
        <v>13</v>
      </c>
      <c r="H30" s="67">
        <f t="shared" ref="H30:H35" si="15">G30</f>
        <v>13</v>
      </c>
      <c r="I30" s="440">
        <v>13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45222</v>
      </c>
      <c r="C31" s="66" t="s">
        <v>71</v>
      </c>
      <c r="D31" s="56"/>
      <c r="E31" s="56">
        <f t="shared" si="14"/>
        <v>0</v>
      </c>
      <c r="F31" s="58">
        <v>45777</v>
      </c>
      <c r="G31" s="67">
        <v>100</v>
      </c>
      <c r="H31" s="67">
        <f t="shared" si="15"/>
        <v>100</v>
      </c>
      <c r="I31" s="440">
        <v>93</v>
      </c>
      <c r="J31" s="441"/>
      <c r="K31" s="56"/>
      <c r="L31" s="56"/>
      <c r="M31" s="56"/>
      <c r="N31" s="56"/>
      <c r="O31" s="69">
        <f t="shared" si="16"/>
        <v>7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45238</v>
      </c>
      <c r="C32" s="66" t="s">
        <v>72</v>
      </c>
      <c r="D32" s="56">
        <v>90</v>
      </c>
      <c r="E32" s="56">
        <f t="shared" si="14"/>
        <v>90</v>
      </c>
      <c r="F32" s="58">
        <v>45838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90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90</v>
      </c>
      <c r="E36" s="43">
        <f t="shared" si="17"/>
        <v>90</v>
      </c>
      <c r="F36" s="41"/>
      <c r="G36" s="43">
        <f t="shared" ref="G36:I36" si="18">SUM(G30:G35)</f>
        <v>113</v>
      </c>
      <c r="H36" s="43">
        <f t="shared" si="18"/>
        <v>113</v>
      </c>
      <c r="I36" s="442">
        <f t="shared" si="18"/>
        <v>106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97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45182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10.3</v>
      </c>
      <c r="H37" s="31">
        <f t="shared" ref="H37:H42" si="21">G37*10</f>
        <v>103</v>
      </c>
      <c r="I37" s="444">
        <v>63</v>
      </c>
      <c r="J37" s="445"/>
      <c r="K37" s="32"/>
      <c r="L37" s="29"/>
      <c r="M37" s="29"/>
      <c r="N37" s="51">
        <f t="shared" ref="N37:N42" si="22">O37/10</f>
        <v>4</v>
      </c>
      <c r="O37" s="69">
        <f t="shared" si="16"/>
        <v>40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/>
      <c r="C38" s="28"/>
      <c r="D38" s="51"/>
      <c r="E38" s="29">
        <f t="shared" si="20"/>
        <v>0</v>
      </c>
      <c r="F38" s="30"/>
      <c r="G38" s="71"/>
      <c r="H38" s="31">
        <f t="shared" si="21"/>
        <v>0</v>
      </c>
      <c r="I38" s="440"/>
      <c r="J38" s="441"/>
      <c r="K38" s="32"/>
      <c r="L38" s="29"/>
      <c r="M38" s="29"/>
      <c r="N38" s="51">
        <f t="shared" si="22"/>
        <v>0</v>
      </c>
      <c r="O38" s="33">
        <f t="shared" si="16"/>
        <v>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27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0</v>
      </c>
      <c r="E43" s="43">
        <f t="shared" si="23"/>
        <v>0</v>
      </c>
      <c r="F43" s="41"/>
      <c r="G43" s="60">
        <f t="shared" ref="G43:I43" si="24">SUM(G37:G42)</f>
        <v>10.3</v>
      </c>
      <c r="H43" s="43">
        <f t="shared" si="24"/>
        <v>103</v>
      </c>
      <c r="I43" s="442">
        <f t="shared" si="24"/>
        <v>63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4</v>
      </c>
      <c r="O43" s="33">
        <f t="shared" si="25"/>
        <v>40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45205</v>
      </c>
      <c r="C44" s="66" t="s">
        <v>74</v>
      </c>
      <c r="D44" s="56"/>
      <c r="E44" s="56">
        <f t="shared" ref="E44:E49" si="26">D44</f>
        <v>0</v>
      </c>
      <c r="F44" s="58">
        <v>45657</v>
      </c>
      <c r="G44" s="67">
        <v>8</v>
      </c>
      <c r="H44" s="67">
        <f t="shared" ref="H44:H49" si="27">G44</f>
        <v>8</v>
      </c>
      <c r="I44" s="440">
        <v>8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45227</v>
      </c>
      <c r="C45" s="66" t="s">
        <v>74</v>
      </c>
      <c r="D45" s="56"/>
      <c r="E45" s="56">
        <f t="shared" si="26"/>
        <v>0</v>
      </c>
      <c r="F45" s="58">
        <v>45657</v>
      </c>
      <c r="G45" s="67">
        <v>50</v>
      </c>
      <c r="H45" s="67">
        <f t="shared" si="27"/>
        <v>50</v>
      </c>
      <c r="I45" s="440">
        <v>44</v>
      </c>
      <c r="J45" s="441"/>
      <c r="K45" s="56"/>
      <c r="L45" s="56"/>
      <c r="M45" s="56"/>
      <c r="N45" s="56"/>
      <c r="O45" s="69">
        <f t="shared" si="28"/>
        <v>6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45238</v>
      </c>
      <c r="C46" s="66" t="s">
        <v>74</v>
      </c>
      <c r="D46" s="56">
        <v>45</v>
      </c>
      <c r="E46" s="56">
        <f t="shared" si="26"/>
        <v>45</v>
      </c>
      <c r="F46" s="58">
        <v>45657</v>
      </c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45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45</v>
      </c>
      <c r="E50" s="43">
        <f t="shared" si="29"/>
        <v>45</v>
      </c>
      <c r="F50" s="41"/>
      <c r="G50" s="43">
        <f t="shared" ref="G50:I50" si="30">SUM(G44:G49)</f>
        <v>58</v>
      </c>
      <c r="H50" s="43">
        <f t="shared" si="30"/>
        <v>58</v>
      </c>
      <c r="I50" s="442">
        <f t="shared" si="30"/>
        <v>52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51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45225</v>
      </c>
      <c r="C51" s="66" t="s">
        <v>75</v>
      </c>
      <c r="D51" s="56">
        <v>100</v>
      </c>
      <c r="E51" s="56">
        <f t="shared" ref="E51:E56" si="32">D51</f>
        <v>100</v>
      </c>
      <c r="F51" s="58">
        <v>45565</v>
      </c>
      <c r="G51" s="67"/>
      <c r="H51" s="67">
        <f t="shared" ref="H51:H56" si="33">G51</f>
        <v>0</v>
      </c>
      <c r="I51" s="440">
        <v>100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45238</v>
      </c>
      <c r="C52" s="66" t="s">
        <v>75</v>
      </c>
      <c r="D52" s="56">
        <v>70</v>
      </c>
      <c r="E52" s="56">
        <f t="shared" si="32"/>
        <v>70</v>
      </c>
      <c r="F52" s="58">
        <v>45565</v>
      </c>
      <c r="G52" s="67"/>
      <c r="H52" s="67">
        <f t="shared" si="33"/>
        <v>0</v>
      </c>
      <c r="I52" s="440">
        <v>12</v>
      </c>
      <c r="J52" s="441"/>
      <c r="K52" s="56"/>
      <c r="L52" s="56"/>
      <c r="M52" s="56"/>
      <c r="N52" s="56"/>
      <c r="O52" s="69">
        <f t="shared" si="28"/>
        <v>58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/>
      <c r="C53" s="66"/>
      <c r="D53" s="56"/>
      <c r="E53" s="56">
        <f t="shared" si="32"/>
        <v>0</v>
      </c>
      <c r="F53" s="58"/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170</v>
      </c>
      <c r="E57" s="43">
        <f t="shared" si="34"/>
        <v>170</v>
      </c>
      <c r="F57" s="41"/>
      <c r="G57" s="43">
        <f t="shared" ref="G57:I57" si="35">SUM(G51:G56)</f>
        <v>0</v>
      </c>
      <c r="H57" s="43">
        <f t="shared" si="35"/>
        <v>0</v>
      </c>
      <c r="I57" s="442">
        <f t="shared" si="35"/>
        <v>112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58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45205</v>
      </c>
      <c r="C63" s="66" t="s">
        <v>76</v>
      </c>
      <c r="D63" s="56"/>
      <c r="E63" s="56">
        <f t="shared" ref="E63:E68" si="42">D63</f>
        <v>0</v>
      </c>
      <c r="F63" s="58">
        <v>45665</v>
      </c>
      <c r="G63" s="67">
        <v>22</v>
      </c>
      <c r="H63" s="67">
        <f t="shared" ref="H63:H68" si="43">G63</f>
        <v>22</v>
      </c>
      <c r="I63" s="440">
        <v>22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45222</v>
      </c>
      <c r="C64" s="66" t="s">
        <v>76</v>
      </c>
      <c r="D64" s="56"/>
      <c r="E64" s="56">
        <f t="shared" si="42"/>
        <v>0</v>
      </c>
      <c r="F64" s="58">
        <v>45665</v>
      </c>
      <c r="G64" s="67">
        <v>50</v>
      </c>
      <c r="H64" s="67">
        <f t="shared" si="43"/>
        <v>50</v>
      </c>
      <c r="I64" s="440">
        <v>50</v>
      </c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45238</v>
      </c>
      <c r="C65" s="66" t="s">
        <v>76</v>
      </c>
      <c r="D65" s="56">
        <v>113</v>
      </c>
      <c r="E65" s="56">
        <f t="shared" si="42"/>
        <v>113</v>
      </c>
      <c r="F65" s="58">
        <v>45665</v>
      </c>
      <c r="G65" s="67"/>
      <c r="H65" s="67">
        <f t="shared" si="43"/>
        <v>0</v>
      </c>
      <c r="I65" s="440">
        <v>35</v>
      </c>
      <c r="J65" s="441"/>
      <c r="K65" s="56"/>
      <c r="L65" s="56"/>
      <c r="M65" s="56"/>
      <c r="N65" s="56"/>
      <c r="O65" s="69">
        <f t="shared" si="28"/>
        <v>78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113</v>
      </c>
      <c r="E69" s="43">
        <f t="shared" si="44"/>
        <v>113</v>
      </c>
      <c r="F69" s="41"/>
      <c r="G69" s="43">
        <f t="shared" ref="G69:I69" si="45">SUM(G63:G68)</f>
        <v>72</v>
      </c>
      <c r="H69" s="43">
        <f t="shared" si="45"/>
        <v>72</v>
      </c>
      <c r="I69" s="442">
        <f t="shared" si="45"/>
        <v>107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78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 t="s">
        <v>77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9</v>
      </c>
      <c r="H70" s="31">
        <f t="shared" ref="H70:H73" si="48">G70*10</f>
        <v>90</v>
      </c>
      <c r="I70" s="444">
        <v>90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>
        <v>45230</v>
      </c>
      <c r="C71" s="28" t="s">
        <v>78</v>
      </c>
      <c r="D71" s="29">
        <v>3</v>
      </c>
      <c r="E71" s="29">
        <f t="shared" si="47"/>
        <v>30</v>
      </c>
      <c r="F71" s="30">
        <v>45838</v>
      </c>
      <c r="G71" s="31">
        <v>0</v>
      </c>
      <c r="H71" s="31">
        <f t="shared" si="48"/>
        <v>0</v>
      </c>
      <c r="I71" s="440">
        <v>30</v>
      </c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27">
        <v>45240</v>
      </c>
      <c r="C72" s="28" t="s">
        <v>78</v>
      </c>
      <c r="D72" s="29">
        <v>10</v>
      </c>
      <c r="E72" s="29">
        <f t="shared" si="47"/>
        <v>100</v>
      </c>
      <c r="F72" s="30">
        <v>45838</v>
      </c>
      <c r="G72" s="31"/>
      <c r="H72" s="31">
        <f t="shared" si="48"/>
        <v>0</v>
      </c>
      <c r="I72" s="440">
        <v>100</v>
      </c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 t="s">
        <v>79</v>
      </c>
      <c r="C73" s="28" t="s">
        <v>78</v>
      </c>
      <c r="D73" s="29">
        <v>20</v>
      </c>
      <c r="E73" s="29">
        <f t="shared" si="47"/>
        <v>200</v>
      </c>
      <c r="F73" s="30">
        <v>45838</v>
      </c>
      <c r="G73" s="31"/>
      <c r="H73" s="31">
        <f t="shared" si="48"/>
        <v>0</v>
      </c>
      <c r="I73" s="440">
        <v>20</v>
      </c>
      <c r="J73" s="441"/>
      <c r="K73" s="32"/>
      <c r="L73" s="29"/>
      <c r="M73" s="29"/>
      <c r="N73" s="29">
        <f t="shared" si="49"/>
        <v>18</v>
      </c>
      <c r="O73" s="33">
        <f t="shared" si="28"/>
        <v>180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33</v>
      </c>
      <c r="E74" s="43">
        <f t="shared" si="51"/>
        <v>330</v>
      </c>
      <c r="F74" s="44"/>
      <c r="G74" s="43">
        <f t="shared" ref="G74:I74" si="52">SUM(G70:G73)</f>
        <v>9</v>
      </c>
      <c r="H74" s="43">
        <f t="shared" si="52"/>
        <v>90</v>
      </c>
      <c r="I74" s="442">
        <f t="shared" si="52"/>
        <v>240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18</v>
      </c>
      <c r="O74" s="46">
        <f t="shared" si="53"/>
        <v>180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45225</v>
      </c>
      <c r="C75" s="66" t="s">
        <v>80</v>
      </c>
      <c r="D75" s="56"/>
      <c r="E75" s="56">
        <f t="shared" ref="E75:E80" si="54">D75</f>
        <v>0</v>
      </c>
      <c r="F75" s="58">
        <v>45808</v>
      </c>
      <c r="G75" s="67">
        <v>232</v>
      </c>
      <c r="H75" s="67">
        <f t="shared" ref="H75:H80" si="55">G75</f>
        <v>232</v>
      </c>
      <c r="I75" s="440">
        <v>53</v>
      </c>
      <c r="J75" s="441"/>
      <c r="K75" s="56"/>
      <c r="L75" s="56"/>
      <c r="M75" s="56"/>
      <c r="N75" s="56"/>
      <c r="O75" s="33">
        <f t="shared" ref="O75:O85" si="56">(H75+E75)-(I75+K75+L75+M75)</f>
        <v>179</v>
      </c>
      <c r="P75" s="68"/>
      <c r="Q75" s="35"/>
      <c r="R75" s="39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39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232</v>
      </c>
      <c r="H81" s="43">
        <f t="shared" si="58"/>
        <v>232</v>
      </c>
      <c r="I81" s="442">
        <f t="shared" si="58"/>
        <v>53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179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 t="s">
        <v>81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13</v>
      </c>
      <c r="H82" s="31">
        <f t="shared" ref="H82:H85" si="61">G82*10</f>
        <v>130</v>
      </c>
      <c r="I82" s="444">
        <v>130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39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45229</v>
      </c>
      <c r="C83" s="28" t="s">
        <v>82</v>
      </c>
      <c r="D83" s="51">
        <v>17</v>
      </c>
      <c r="E83" s="29">
        <f t="shared" si="60"/>
        <v>170</v>
      </c>
      <c r="F83" s="30">
        <v>45716</v>
      </c>
      <c r="G83" s="71"/>
      <c r="H83" s="31">
        <f t="shared" si="61"/>
        <v>0</v>
      </c>
      <c r="I83" s="444">
        <v>164</v>
      </c>
      <c r="J83" s="445"/>
      <c r="K83" s="32"/>
      <c r="L83" s="29"/>
      <c r="M83" s="29"/>
      <c r="N83" s="51">
        <f t="shared" si="62"/>
        <v>0.6</v>
      </c>
      <c r="O83" s="69">
        <f t="shared" si="56"/>
        <v>6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>
        <v>45238</v>
      </c>
      <c r="C84" s="28" t="s">
        <v>82</v>
      </c>
      <c r="D84" s="51">
        <v>7</v>
      </c>
      <c r="E84" s="29">
        <f t="shared" si="60"/>
        <v>70</v>
      </c>
      <c r="F84" s="30">
        <v>45716</v>
      </c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7</v>
      </c>
      <c r="O84" s="69">
        <f t="shared" si="56"/>
        <v>70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>
        <v>45247</v>
      </c>
      <c r="C85" s="28" t="s">
        <v>82</v>
      </c>
      <c r="D85" s="51">
        <v>10</v>
      </c>
      <c r="E85" s="29">
        <f t="shared" si="60"/>
        <v>100</v>
      </c>
      <c r="F85" s="30">
        <v>45716</v>
      </c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10</v>
      </c>
      <c r="O85" s="33">
        <f t="shared" si="56"/>
        <v>100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34</v>
      </c>
      <c r="E86" s="43">
        <f t="shared" si="63"/>
        <v>340</v>
      </c>
      <c r="F86" s="41"/>
      <c r="G86" s="60">
        <f t="shared" ref="G86:I86" si="64">SUM(G82:G85)</f>
        <v>13</v>
      </c>
      <c r="H86" s="43">
        <f t="shared" si="64"/>
        <v>130</v>
      </c>
      <c r="I86" s="442">
        <f t="shared" si="64"/>
        <v>294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17.600000000000001</v>
      </c>
      <c r="O86" s="33">
        <f t="shared" si="65"/>
        <v>176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45205</v>
      </c>
      <c r="C87" s="66" t="s">
        <v>83</v>
      </c>
      <c r="D87" s="56"/>
      <c r="E87" s="56">
        <f t="shared" ref="E87:E92" si="66">D87</f>
        <v>0</v>
      </c>
      <c r="F87" s="58">
        <v>45291</v>
      </c>
      <c r="G87" s="67">
        <v>20</v>
      </c>
      <c r="H87" s="67">
        <f t="shared" ref="H87:H92" si="67">G87</f>
        <v>20</v>
      </c>
      <c r="I87" s="440">
        <v>18</v>
      </c>
      <c r="J87" s="441"/>
      <c r="K87" s="56"/>
      <c r="L87" s="56"/>
      <c r="M87" s="56"/>
      <c r="N87" s="56"/>
      <c r="O87" s="32">
        <f t="shared" ref="O87:O110" si="68">(H87+E87)-(I87+K87+L87+M87)</f>
        <v>2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/>
      <c r="C88" s="66"/>
      <c r="D88" s="56"/>
      <c r="E88" s="56">
        <f t="shared" si="66"/>
        <v>0</v>
      </c>
      <c r="F88" s="58"/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0</v>
      </c>
      <c r="E93" s="43">
        <f t="shared" si="69"/>
        <v>0</v>
      </c>
      <c r="F93" s="41"/>
      <c r="G93" s="43">
        <f t="shared" ref="G93:I93" si="70">SUM(G87:G92)</f>
        <v>20</v>
      </c>
      <c r="H93" s="43">
        <f t="shared" si="70"/>
        <v>20</v>
      </c>
      <c r="I93" s="442">
        <f t="shared" si="70"/>
        <v>18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45217</v>
      </c>
      <c r="C94" s="28" t="s">
        <v>84</v>
      </c>
      <c r="D94" s="51"/>
      <c r="E94" s="29">
        <f t="shared" ref="E94:E100" si="72">D94*10</f>
        <v>0</v>
      </c>
      <c r="F94" s="58">
        <v>45443</v>
      </c>
      <c r="G94" s="71">
        <v>93.1</v>
      </c>
      <c r="H94" s="31">
        <f t="shared" ref="H94:H100" si="73">G94*10</f>
        <v>931</v>
      </c>
      <c r="I94" s="449">
        <v>931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45226</v>
      </c>
      <c r="C95" s="28" t="s">
        <v>85</v>
      </c>
      <c r="D95" s="51">
        <v>7</v>
      </c>
      <c r="E95" s="29">
        <f t="shared" si="72"/>
        <v>70</v>
      </c>
      <c r="F95" s="58">
        <v>45443</v>
      </c>
      <c r="G95" s="71"/>
      <c r="H95" s="31">
        <f t="shared" si="73"/>
        <v>0</v>
      </c>
      <c r="I95" s="440">
        <v>70</v>
      </c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 t="s">
        <v>86</v>
      </c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>
        <v>45236</v>
      </c>
      <c r="C96" s="28" t="s">
        <v>84</v>
      </c>
      <c r="D96" s="51">
        <v>8</v>
      </c>
      <c r="E96" s="29">
        <f t="shared" si="72"/>
        <v>80</v>
      </c>
      <c r="F96" s="58">
        <v>45443</v>
      </c>
      <c r="G96" s="71"/>
      <c r="H96" s="31">
        <f t="shared" si="73"/>
        <v>0</v>
      </c>
      <c r="I96" s="440">
        <v>80</v>
      </c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 t="s">
        <v>87</v>
      </c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>
        <v>45243</v>
      </c>
      <c r="C97" s="28" t="s">
        <v>88</v>
      </c>
      <c r="D97" s="51">
        <v>99</v>
      </c>
      <c r="E97" s="29">
        <f t="shared" si="72"/>
        <v>990</v>
      </c>
      <c r="F97" s="58">
        <v>45504</v>
      </c>
      <c r="G97" s="71"/>
      <c r="H97" s="31">
        <f t="shared" si="73"/>
        <v>0</v>
      </c>
      <c r="I97" s="440">
        <v>978</v>
      </c>
      <c r="J97" s="441"/>
      <c r="K97" s="32"/>
      <c r="L97" s="29"/>
      <c r="M97" s="29"/>
      <c r="N97" s="51">
        <f t="shared" si="74"/>
        <v>1.2</v>
      </c>
      <c r="O97" s="33">
        <f t="shared" si="68"/>
        <v>12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>
        <v>45252</v>
      </c>
      <c r="C98" s="28" t="s">
        <v>88</v>
      </c>
      <c r="D98" s="51">
        <v>10</v>
      </c>
      <c r="E98" s="29">
        <f t="shared" si="72"/>
        <v>100</v>
      </c>
      <c r="F98" s="58">
        <v>45504</v>
      </c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10</v>
      </c>
      <c r="O98" s="33">
        <f t="shared" si="68"/>
        <v>100</v>
      </c>
      <c r="P98" s="34"/>
      <c r="Q98" s="35"/>
      <c r="R98" s="39" t="s">
        <v>89</v>
      </c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124</v>
      </c>
      <c r="E101" s="43">
        <f t="shared" si="75"/>
        <v>1240</v>
      </c>
      <c r="F101" s="61"/>
      <c r="G101" s="60">
        <f t="shared" ref="G101:I101" si="76">SUM(G94:G100)</f>
        <v>93.1</v>
      </c>
      <c r="H101" s="43">
        <f t="shared" si="76"/>
        <v>931</v>
      </c>
      <c r="I101" s="442">
        <f t="shared" si="76"/>
        <v>2059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11.2</v>
      </c>
      <c r="O101" s="46">
        <f t="shared" si="68"/>
        <v>112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1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23:F24 F30:F31 F37:F38 F44:F45 F51:F52 F63:F64 F75:F76 F87:F88">
    <cfRule type="expression" dxfId="778" priority="20">
      <formula>A1:A6&lt;=TODAY()</formula>
    </cfRule>
  </conditionalFormatting>
  <conditionalFormatting sqref="F20">
    <cfRule type="expression" dxfId="777" priority="23">
      <formula>A1:A6&lt;=TODAY()</formula>
    </cfRule>
  </conditionalFormatting>
  <conditionalFormatting sqref="F21 F39 F97">
    <cfRule type="expression" dxfId="776" priority="1">
      <formula>A1:A5&lt;=TODAY()</formula>
    </cfRule>
  </conditionalFormatting>
  <conditionalFormatting sqref="F25:F27">
    <cfRule type="expression" dxfId="775" priority="27">
      <formula>A1:A19&lt;=TODAY()</formula>
    </cfRule>
  </conditionalFormatting>
  <conditionalFormatting sqref="F28">
    <cfRule type="expression" dxfId="774" priority="24">
      <formula>A1:A18&lt;=TODAY()</formula>
    </cfRule>
  </conditionalFormatting>
  <conditionalFormatting sqref="F32">
    <cfRule type="expression" dxfId="773" priority="14">
      <formula>A1:A79&lt;=TODAY()</formula>
    </cfRule>
  </conditionalFormatting>
  <conditionalFormatting sqref="F33">
    <cfRule type="expression" dxfId="772" priority="62">
      <formula>A1:A78&lt;=TODAY()</formula>
    </cfRule>
  </conditionalFormatting>
  <conditionalFormatting sqref="F34">
    <cfRule type="expression" dxfId="771" priority="61">
      <formula>A1:A77&lt;=TODAY()</formula>
    </cfRule>
  </conditionalFormatting>
  <conditionalFormatting sqref="F35">
    <cfRule type="expression" dxfId="770" priority="55">
      <formula>A1:A76&lt;=TODAY()</formula>
    </cfRule>
  </conditionalFormatting>
  <conditionalFormatting sqref="F40">
    <cfRule type="expression" dxfId="769" priority="28">
      <formula>A1:A4&lt;=TODAY()</formula>
    </cfRule>
  </conditionalFormatting>
  <conditionalFormatting sqref="F41:F42 F58 F70 F82">
    <cfRule type="expression" dxfId="768" priority="2">
      <formula>A1:A4&lt;=TODAY()</formula>
    </cfRule>
  </conditionalFormatting>
  <conditionalFormatting sqref="F46">
    <cfRule type="expression" dxfId="767" priority="5">
      <formula>A1:A65&lt;=TODAY()</formula>
    </cfRule>
  </conditionalFormatting>
  <conditionalFormatting sqref="F47">
    <cfRule type="expression" dxfId="766" priority="63">
      <formula>A1:A64&lt;=TODAY()</formula>
    </cfRule>
  </conditionalFormatting>
  <conditionalFormatting sqref="F48">
    <cfRule type="expression" dxfId="765" priority="53">
      <formula>A1:A63&lt;=TODAY()</formula>
    </cfRule>
  </conditionalFormatting>
  <conditionalFormatting sqref="F49">
    <cfRule type="expression" dxfId="764" priority="49">
      <formula>A1:A62&lt;=TODAY()</formula>
    </cfRule>
  </conditionalFormatting>
  <conditionalFormatting sqref="F53">
    <cfRule type="expression" dxfId="763" priority="15">
      <formula>A1:A58&lt;=TODAY()</formula>
    </cfRule>
  </conditionalFormatting>
  <conditionalFormatting sqref="F54">
    <cfRule type="expression" dxfId="762" priority="64">
      <formula>A1:A57&lt;=TODAY()</formula>
    </cfRule>
  </conditionalFormatting>
  <conditionalFormatting sqref="F55">
    <cfRule type="expression" dxfId="761" priority="57">
      <formula>A1:A56&lt;=TODAY()</formula>
    </cfRule>
  </conditionalFormatting>
  <conditionalFormatting sqref="F56">
    <cfRule type="expression" dxfId="760" priority="56">
      <formula>A1:A55&lt;=TODAY()</formula>
    </cfRule>
  </conditionalFormatting>
  <conditionalFormatting sqref="F59">
    <cfRule type="expression" dxfId="759" priority="33">
      <formula>A1:A3&lt;=TODAY()</formula>
    </cfRule>
  </conditionalFormatting>
  <conditionalFormatting sqref="F60 F72">
    <cfRule type="expression" dxfId="758" priority="3">
      <formula>A1:A3&lt;=TODAY()</formula>
    </cfRule>
  </conditionalFormatting>
  <conditionalFormatting sqref="F61">
    <cfRule type="expression" dxfId="757" priority="58">
      <formula>A1:A50&lt;=TODAY()</formula>
    </cfRule>
  </conditionalFormatting>
  <conditionalFormatting sqref="F65">
    <cfRule type="expression" dxfId="756" priority="6">
      <formula>A1:A46&lt;=TODAY()</formula>
    </cfRule>
  </conditionalFormatting>
  <conditionalFormatting sqref="F66">
    <cfRule type="expression" dxfId="755" priority="65">
      <formula>A1:A45&lt;=TODAY()</formula>
    </cfRule>
  </conditionalFormatting>
  <conditionalFormatting sqref="F67">
    <cfRule type="expression" dxfId="754" priority="54">
      <formula>A1:A44&lt;=TODAY()</formula>
    </cfRule>
  </conditionalFormatting>
  <conditionalFormatting sqref="F68">
    <cfRule type="expression" dxfId="753" priority="50">
      <formula>A1:A43&lt;=TODAY()</formula>
    </cfRule>
  </conditionalFormatting>
  <conditionalFormatting sqref="F71">
    <cfRule type="expression" dxfId="752" priority="35">
      <formula>A1:A3&lt;=TODAY()</formula>
    </cfRule>
  </conditionalFormatting>
  <conditionalFormatting sqref="F73 F91">
    <cfRule type="expression" dxfId="751" priority="19">
      <formula>A1:A38&lt;=TODAY()</formula>
    </cfRule>
  </conditionalFormatting>
  <conditionalFormatting sqref="F77">
    <cfRule type="expression" dxfId="750" priority="16">
      <formula>A1:A34&lt;=TODAY()</formula>
    </cfRule>
  </conditionalFormatting>
  <conditionalFormatting sqref="F78">
    <cfRule type="expression" dxfId="749" priority="66">
      <formula>A1:A33&lt;=TODAY()</formula>
    </cfRule>
  </conditionalFormatting>
  <conditionalFormatting sqref="F79">
    <cfRule type="expression" dxfId="748" priority="60">
      <formula>A1:A32&lt;=TODAY()</formula>
    </cfRule>
  </conditionalFormatting>
  <conditionalFormatting sqref="F80">
    <cfRule type="expression" dxfId="747" priority="59">
      <formula>A1:A31&lt;=TODAY()</formula>
    </cfRule>
  </conditionalFormatting>
  <conditionalFormatting sqref="F83">
    <cfRule type="expression" dxfId="746" priority="41">
      <formula>A1:A3&lt;=TODAY()</formula>
    </cfRule>
  </conditionalFormatting>
  <conditionalFormatting sqref="F84">
    <cfRule type="expression" dxfId="745" priority="39">
      <formula>A1:A3&lt;=TODAY()</formula>
    </cfRule>
  </conditionalFormatting>
  <conditionalFormatting sqref="F85 F102:F103 F105:F106 F108:F109">
    <cfRule type="expression" dxfId="744" priority="4">
      <formula>A1:A2&lt;=TODAY()</formula>
    </cfRule>
  </conditionalFormatting>
  <conditionalFormatting sqref="F89">
    <cfRule type="expression" dxfId="743" priority="18">
      <formula>A1:A40&lt;=TODAY()</formula>
    </cfRule>
  </conditionalFormatting>
  <conditionalFormatting sqref="F90">
    <cfRule type="expression" dxfId="742" priority="43">
      <formula>A1:A40&lt;=TODAY()</formula>
    </cfRule>
  </conditionalFormatting>
  <conditionalFormatting sqref="F92">
    <cfRule type="expression" dxfId="741" priority="17">
      <formula>A1:A37&lt;=TODAY()</formula>
    </cfRule>
  </conditionalFormatting>
  <conditionalFormatting sqref="F94">
    <cfRule type="expression" dxfId="740" priority="44">
      <formula>A1:A7&lt;=TODAY()</formula>
    </cfRule>
  </conditionalFormatting>
  <conditionalFormatting sqref="F95">
    <cfRule type="expression" dxfId="739" priority="45">
      <formula>A1:A16&lt;=TODAY()</formula>
    </cfRule>
  </conditionalFormatting>
  <conditionalFormatting sqref="F96">
    <cfRule type="expression" dxfId="738" priority="46">
      <formula>A1:A15&lt;=TODAY()</formula>
    </cfRule>
  </conditionalFormatting>
  <conditionalFormatting sqref="F98">
    <cfRule type="expression" dxfId="737" priority="48">
      <formula>A1:A13&lt;=TODAY()</formula>
    </cfRule>
  </conditionalFormatting>
  <conditionalFormatting sqref="F99">
    <cfRule type="expression" dxfId="736" priority="52">
      <formula>A1:A12&lt;=TODAY()</formula>
    </cfRule>
  </conditionalFormatting>
  <conditionalFormatting sqref="F100">
    <cfRule type="expression" dxfId="735" priority="51">
      <formula>A1:A11&lt;=TODAY()</formula>
    </cfRule>
  </conditionalFormatting>
  <conditionalFormatting sqref="O16:O22 O70:O74">
    <cfRule type="expression" dxfId="734" priority="8">
      <formula>Q16&lt;&gt;"MULTIPLO"</formula>
    </cfRule>
  </conditionalFormatting>
  <conditionalFormatting sqref="O16:O86 O94:O110">
    <cfRule type="cellIs" dxfId="733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15</v>
      </c>
      <c r="L8" s="466">
        <v>12</v>
      </c>
      <c r="M8" s="466">
        <v>2023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>
        <v>45257</v>
      </c>
      <c r="Q10" s="7"/>
      <c r="R10" s="466"/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68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>
        <v>45275</v>
      </c>
      <c r="Q12" s="12"/>
      <c r="R12" s="88"/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45238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3</v>
      </c>
      <c r="H16" s="31">
        <f t="shared" ref="H16:H21" si="1">G16*10</f>
        <v>30</v>
      </c>
      <c r="I16" s="444">
        <v>10</v>
      </c>
      <c r="J16" s="445"/>
      <c r="K16" s="32">
        <v>10</v>
      </c>
      <c r="L16" s="29">
        <v>0</v>
      </c>
      <c r="M16" s="29">
        <v>0</v>
      </c>
      <c r="N16" s="29">
        <f t="shared" ref="N16:N21" si="2">O16/10</f>
        <v>1</v>
      </c>
      <c r="O16" s="33">
        <f t="shared" ref="O16:O21" si="3">(H16+E16)-(I16+K16+L16+M16)</f>
        <v>10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/>
      <c r="C17" s="28"/>
      <c r="D17" s="29"/>
      <c r="E17" s="29">
        <f t="shared" si="0"/>
        <v>0</v>
      </c>
      <c r="F17" s="30"/>
      <c r="G17" s="31"/>
      <c r="H17" s="31">
        <f t="shared" si="1"/>
        <v>0</v>
      </c>
      <c r="I17" s="440"/>
      <c r="J17" s="441"/>
      <c r="K17" s="32"/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0</v>
      </c>
      <c r="E22" s="43">
        <f t="shared" si="5"/>
        <v>0</v>
      </c>
      <c r="F22" s="44"/>
      <c r="G22" s="43">
        <f t="shared" ref="G22:I22" si="6">SUM(G16:G21)</f>
        <v>3</v>
      </c>
      <c r="H22" s="43">
        <f t="shared" si="6"/>
        <v>30</v>
      </c>
      <c r="I22" s="442">
        <f t="shared" si="6"/>
        <v>10</v>
      </c>
      <c r="J22" s="443"/>
      <c r="K22" s="45">
        <f t="shared" ref="K22:O22" si="7">SUM(K16:K21)</f>
        <v>10</v>
      </c>
      <c r="L22" s="45">
        <f t="shared" si="7"/>
        <v>0</v>
      </c>
      <c r="M22" s="45">
        <f t="shared" si="7"/>
        <v>0</v>
      </c>
      <c r="N22" s="45">
        <f t="shared" si="7"/>
        <v>1</v>
      </c>
      <c r="O22" s="46">
        <f t="shared" si="7"/>
        <v>10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45184</v>
      </c>
      <c r="C23" s="28" t="s">
        <v>70</v>
      </c>
      <c r="D23" s="50"/>
      <c r="E23" s="51">
        <f t="shared" ref="E23:E28" si="8">D23*10</f>
        <v>0</v>
      </c>
      <c r="F23" s="58">
        <v>45716</v>
      </c>
      <c r="G23" s="57">
        <v>2.5</v>
      </c>
      <c r="H23" s="52">
        <f>G23*10</f>
        <v>25</v>
      </c>
      <c r="I23" s="53">
        <v>6</v>
      </c>
      <c r="J23" s="53">
        <v>5</v>
      </c>
      <c r="K23" s="32">
        <v>0</v>
      </c>
      <c r="L23" s="29">
        <v>0</v>
      </c>
      <c r="M23" s="29">
        <v>0</v>
      </c>
      <c r="N23" s="50">
        <f t="shared" ref="N23:N28" si="9">O23/10</f>
        <v>1.7</v>
      </c>
      <c r="O23" s="54">
        <f t="shared" ref="O23:O29" si="10">(H23+E23)-((I23/2)+J23+K23+L23+M23)</f>
        <v>17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58"/>
      <c r="G24" s="57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58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58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2.5</v>
      </c>
      <c r="H29" s="62">
        <f t="shared" si="13"/>
        <v>25</v>
      </c>
      <c r="I29" s="63">
        <f t="shared" si="13"/>
        <v>6</v>
      </c>
      <c r="J29" s="63">
        <f t="shared" si="13"/>
        <v>5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1.7</v>
      </c>
      <c r="O29" s="65">
        <f t="shared" si="10"/>
        <v>17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45222</v>
      </c>
      <c r="C30" s="66" t="s">
        <v>71</v>
      </c>
      <c r="D30" s="56"/>
      <c r="E30" s="56">
        <f t="shared" ref="E30:E35" si="14">D30</f>
        <v>0</v>
      </c>
      <c r="F30" s="58">
        <v>45777</v>
      </c>
      <c r="G30" s="67">
        <v>7</v>
      </c>
      <c r="H30" s="67">
        <f t="shared" ref="H30:H35" si="15">G30</f>
        <v>7</v>
      </c>
      <c r="I30" s="440">
        <v>7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45238</v>
      </c>
      <c r="C31" s="66" t="s">
        <v>72</v>
      </c>
      <c r="D31" s="56"/>
      <c r="E31" s="56">
        <f t="shared" si="14"/>
        <v>0</v>
      </c>
      <c r="F31" s="58">
        <v>45838</v>
      </c>
      <c r="G31" s="67">
        <v>90</v>
      </c>
      <c r="H31" s="67">
        <f t="shared" si="15"/>
        <v>90</v>
      </c>
      <c r="I31" s="440">
        <v>60</v>
      </c>
      <c r="J31" s="441"/>
      <c r="K31" s="56"/>
      <c r="L31" s="56"/>
      <c r="M31" s="56"/>
      <c r="N31" s="56"/>
      <c r="O31" s="69">
        <f t="shared" si="16"/>
        <v>30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45264</v>
      </c>
      <c r="C32" s="66" t="s">
        <v>72</v>
      </c>
      <c r="D32" s="56">
        <v>100</v>
      </c>
      <c r="E32" s="56">
        <f t="shared" si="14"/>
        <v>100</v>
      </c>
      <c r="F32" s="58">
        <v>45838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100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100</v>
      </c>
      <c r="E36" s="43">
        <f t="shared" si="17"/>
        <v>100</v>
      </c>
      <c r="F36" s="41"/>
      <c r="G36" s="43">
        <f t="shared" ref="G36:I36" si="18">SUM(G30:G35)</f>
        <v>97</v>
      </c>
      <c r="H36" s="43">
        <f t="shared" si="18"/>
        <v>97</v>
      </c>
      <c r="I36" s="442">
        <f t="shared" si="18"/>
        <v>67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130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45182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4</v>
      </c>
      <c r="H37" s="31">
        <f t="shared" ref="H37:H42" si="21">G37*10</f>
        <v>40</v>
      </c>
      <c r="I37" s="444">
        <v>33</v>
      </c>
      <c r="J37" s="445"/>
      <c r="K37" s="32"/>
      <c r="L37" s="29"/>
      <c r="M37" s="29"/>
      <c r="N37" s="51">
        <f t="shared" ref="N37:N42" si="22">O37/10</f>
        <v>0.7</v>
      </c>
      <c r="O37" s="69">
        <f t="shared" si="16"/>
        <v>7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45264</v>
      </c>
      <c r="C38" s="28" t="s">
        <v>73</v>
      </c>
      <c r="D38" s="51">
        <v>5</v>
      </c>
      <c r="E38" s="29">
        <f t="shared" si="20"/>
        <v>50</v>
      </c>
      <c r="F38" s="30">
        <v>45688</v>
      </c>
      <c r="G38" s="71"/>
      <c r="H38" s="31">
        <f t="shared" si="21"/>
        <v>0</v>
      </c>
      <c r="I38" s="440"/>
      <c r="J38" s="441"/>
      <c r="K38" s="32"/>
      <c r="L38" s="29"/>
      <c r="M38" s="29"/>
      <c r="N38" s="51">
        <f t="shared" si="22"/>
        <v>5</v>
      </c>
      <c r="O38" s="33">
        <f t="shared" si="16"/>
        <v>50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27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4</v>
      </c>
      <c r="H43" s="43">
        <f t="shared" si="24"/>
        <v>40</v>
      </c>
      <c r="I43" s="442">
        <f t="shared" si="24"/>
        <v>33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5.7</v>
      </c>
      <c r="O43" s="33">
        <f t="shared" si="25"/>
        <v>57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45227</v>
      </c>
      <c r="C44" s="66" t="s">
        <v>74</v>
      </c>
      <c r="D44" s="56"/>
      <c r="E44" s="56">
        <f t="shared" ref="E44:E49" si="26">D44</f>
        <v>0</v>
      </c>
      <c r="F44" s="58">
        <v>45657</v>
      </c>
      <c r="G44" s="67">
        <v>6</v>
      </c>
      <c r="H44" s="67">
        <f t="shared" ref="H44:H49" si="27">G44</f>
        <v>6</v>
      </c>
      <c r="I44" s="440">
        <v>6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45238</v>
      </c>
      <c r="C45" s="66" t="s">
        <v>74</v>
      </c>
      <c r="D45" s="56"/>
      <c r="E45" s="56">
        <f t="shared" si="26"/>
        <v>0</v>
      </c>
      <c r="F45" s="58">
        <v>45657</v>
      </c>
      <c r="G45" s="67">
        <v>45</v>
      </c>
      <c r="H45" s="67">
        <f t="shared" si="27"/>
        <v>45</v>
      </c>
      <c r="I45" s="440">
        <v>31</v>
      </c>
      <c r="J45" s="441"/>
      <c r="K45" s="56"/>
      <c r="L45" s="56"/>
      <c r="M45" s="56"/>
      <c r="N45" s="56"/>
      <c r="O45" s="69">
        <f t="shared" si="28"/>
        <v>14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45264</v>
      </c>
      <c r="C46" s="66" t="s">
        <v>74</v>
      </c>
      <c r="D46" s="56">
        <v>50</v>
      </c>
      <c r="E46" s="56">
        <f t="shared" si="26"/>
        <v>50</v>
      </c>
      <c r="F46" s="58">
        <v>45657</v>
      </c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50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51</v>
      </c>
      <c r="H50" s="43">
        <f t="shared" si="30"/>
        <v>51</v>
      </c>
      <c r="I50" s="442">
        <f t="shared" si="30"/>
        <v>37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64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45238</v>
      </c>
      <c r="C51" s="66" t="s">
        <v>75</v>
      </c>
      <c r="D51" s="56"/>
      <c r="E51" s="56">
        <f t="shared" ref="E51:E56" si="32">D51</f>
        <v>0</v>
      </c>
      <c r="F51" s="58">
        <v>45565</v>
      </c>
      <c r="G51" s="67">
        <v>58</v>
      </c>
      <c r="H51" s="67">
        <f t="shared" ref="H51:H56" si="33">G51</f>
        <v>58</v>
      </c>
      <c r="I51" s="440">
        <v>58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45264</v>
      </c>
      <c r="C52" s="66" t="s">
        <v>75</v>
      </c>
      <c r="D52" s="56">
        <v>100</v>
      </c>
      <c r="E52" s="56">
        <f t="shared" si="32"/>
        <v>100</v>
      </c>
      <c r="F52" s="58">
        <v>45565</v>
      </c>
      <c r="G52" s="67"/>
      <c r="H52" s="67">
        <f t="shared" si="33"/>
        <v>0</v>
      </c>
      <c r="I52" s="440">
        <v>21</v>
      </c>
      <c r="J52" s="441"/>
      <c r="K52" s="56"/>
      <c r="L52" s="56"/>
      <c r="M52" s="56"/>
      <c r="N52" s="56"/>
      <c r="O52" s="69">
        <f t="shared" si="28"/>
        <v>79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/>
      <c r="C53" s="66"/>
      <c r="D53" s="56"/>
      <c r="E53" s="56">
        <f t="shared" si="32"/>
        <v>0</v>
      </c>
      <c r="F53" s="58"/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100</v>
      </c>
      <c r="E57" s="43">
        <f t="shared" si="34"/>
        <v>100</v>
      </c>
      <c r="F57" s="41"/>
      <c r="G57" s="43">
        <f t="shared" ref="G57:I57" si="35">SUM(G51:G56)</f>
        <v>58</v>
      </c>
      <c r="H57" s="43">
        <f t="shared" si="35"/>
        <v>58</v>
      </c>
      <c r="I57" s="442">
        <f t="shared" si="35"/>
        <v>79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79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45238</v>
      </c>
      <c r="C63" s="66" t="s">
        <v>76</v>
      </c>
      <c r="D63" s="56"/>
      <c r="E63" s="56">
        <f t="shared" ref="E63:E68" si="42">D63</f>
        <v>0</v>
      </c>
      <c r="F63" s="58">
        <v>45665</v>
      </c>
      <c r="G63" s="67">
        <v>78</v>
      </c>
      <c r="H63" s="67">
        <f t="shared" ref="H63:H68" si="43">G63</f>
        <v>78</v>
      </c>
      <c r="I63" s="440">
        <v>38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40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/>
      <c r="C64" s="66"/>
      <c r="D64" s="56"/>
      <c r="E64" s="56">
        <f t="shared" si="42"/>
        <v>0</v>
      </c>
      <c r="F64" s="58"/>
      <c r="G64" s="67"/>
      <c r="H64" s="67">
        <f t="shared" si="43"/>
        <v>0</v>
      </c>
      <c r="I64" s="440"/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0</v>
      </c>
      <c r="E69" s="43">
        <f t="shared" si="44"/>
        <v>0</v>
      </c>
      <c r="F69" s="41"/>
      <c r="G69" s="43">
        <f t="shared" ref="G69:I69" si="45">SUM(G63:G68)</f>
        <v>78</v>
      </c>
      <c r="H69" s="43">
        <f t="shared" si="45"/>
        <v>78</v>
      </c>
      <c r="I69" s="442">
        <f t="shared" si="45"/>
        <v>38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40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 t="s">
        <v>79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18</v>
      </c>
      <c r="H70" s="31">
        <f t="shared" ref="H70:H73" si="48">G70*10</f>
        <v>180</v>
      </c>
      <c r="I70" s="444">
        <v>180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>
        <v>45265</v>
      </c>
      <c r="C71" s="28" t="s">
        <v>78</v>
      </c>
      <c r="D71" s="29">
        <v>5</v>
      </c>
      <c r="E71" s="29">
        <f t="shared" si="47"/>
        <v>50</v>
      </c>
      <c r="F71" s="30">
        <v>45838</v>
      </c>
      <c r="G71" s="31">
        <v>0</v>
      </c>
      <c r="H71" s="31">
        <f t="shared" si="48"/>
        <v>0</v>
      </c>
      <c r="I71" s="440">
        <v>37</v>
      </c>
      <c r="J71" s="441"/>
      <c r="K71" s="32">
        <v>3</v>
      </c>
      <c r="L71" s="29"/>
      <c r="M71" s="29"/>
      <c r="N71" s="29">
        <f t="shared" si="49"/>
        <v>1</v>
      </c>
      <c r="O71" s="33">
        <f t="shared" si="28"/>
        <v>10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27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5</v>
      </c>
      <c r="E74" s="43">
        <f t="shared" si="51"/>
        <v>50</v>
      </c>
      <c r="F74" s="44"/>
      <c r="G74" s="43">
        <f t="shared" ref="G74:I74" si="52">SUM(G70:G73)</f>
        <v>18</v>
      </c>
      <c r="H74" s="43">
        <f t="shared" si="52"/>
        <v>180</v>
      </c>
      <c r="I74" s="442">
        <f t="shared" si="52"/>
        <v>217</v>
      </c>
      <c r="J74" s="443"/>
      <c r="K74" s="45">
        <f t="shared" ref="K74:O74" si="53">SUM(K70:K73)</f>
        <v>3</v>
      </c>
      <c r="L74" s="45">
        <f t="shared" si="53"/>
        <v>0</v>
      </c>
      <c r="M74" s="45">
        <f t="shared" si="53"/>
        <v>0</v>
      </c>
      <c r="N74" s="45">
        <f t="shared" si="53"/>
        <v>1</v>
      </c>
      <c r="O74" s="46">
        <f t="shared" si="53"/>
        <v>10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45225</v>
      </c>
      <c r="C75" s="66" t="s">
        <v>80</v>
      </c>
      <c r="D75" s="56"/>
      <c r="E75" s="56">
        <f t="shared" ref="E75:E80" si="54">D75</f>
        <v>0</v>
      </c>
      <c r="F75" s="58">
        <v>45808</v>
      </c>
      <c r="G75" s="67">
        <v>179</v>
      </c>
      <c r="H75" s="67">
        <f t="shared" ref="H75:H80" si="55">G75</f>
        <v>179</v>
      </c>
      <c r="I75" s="440">
        <v>15</v>
      </c>
      <c r="J75" s="441"/>
      <c r="K75" s="56"/>
      <c r="L75" s="56"/>
      <c r="M75" s="56">
        <v>5</v>
      </c>
      <c r="N75" s="56"/>
      <c r="O75" s="33">
        <f t="shared" ref="O75:O85" si="56">(H75+E75)-(I75+K75+L75+M75)</f>
        <v>159</v>
      </c>
      <c r="P75" s="68"/>
      <c r="Q75" s="35"/>
      <c r="R75" s="39" t="s">
        <v>90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39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179</v>
      </c>
      <c r="H81" s="43">
        <f t="shared" si="58"/>
        <v>179</v>
      </c>
      <c r="I81" s="442">
        <f t="shared" si="58"/>
        <v>15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5</v>
      </c>
      <c r="N81" s="45">
        <f t="shared" si="59"/>
        <v>0</v>
      </c>
      <c r="O81" s="46">
        <f t="shared" si="56"/>
        <v>159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45229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0.6</v>
      </c>
      <c r="H82" s="31">
        <f t="shared" ref="H82:H85" si="61">G82*10</f>
        <v>6</v>
      </c>
      <c r="I82" s="444">
        <v>6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39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45238</v>
      </c>
      <c r="C83" s="28" t="s">
        <v>82</v>
      </c>
      <c r="D83" s="51"/>
      <c r="E83" s="29">
        <f t="shared" si="60"/>
        <v>0</v>
      </c>
      <c r="F83" s="30">
        <v>45716</v>
      </c>
      <c r="G83" s="71">
        <v>7</v>
      </c>
      <c r="H83" s="31">
        <f t="shared" si="61"/>
        <v>70</v>
      </c>
      <c r="I83" s="444">
        <v>70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>
        <v>45247</v>
      </c>
      <c r="C84" s="28" t="s">
        <v>82</v>
      </c>
      <c r="D84" s="51"/>
      <c r="E84" s="29">
        <f t="shared" si="60"/>
        <v>0</v>
      </c>
      <c r="F84" s="30">
        <v>45716</v>
      </c>
      <c r="G84" s="71">
        <v>10</v>
      </c>
      <c r="H84" s="31">
        <f t="shared" si="61"/>
        <v>100</v>
      </c>
      <c r="I84" s="444">
        <v>100</v>
      </c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>
        <v>45264</v>
      </c>
      <c r="C85" s="28" t="s">
        <v>82</v>
      </c>
      <c r="D85" s="51">
        <v>10</v>
      </c>
      <c r="E85" s="29">
        <f t="shared" si="60"/>
        <v>100</v>
      </c>
      <c r="F85" s="30">
        <v>45716</v>
      </c>
      <c r="G85" s="71"/>
      <c r="H85" s="31">
        <f t="shared" si="61"/>
        <v>0</v>
      </c>
      <c r="I85" s="440">
        <v>7</v>
      </c>
      <c r="J85" s="441"/>
      <c r="K85" s="32"/>
      <c r="L85" s="29"/>
      <c r="M85" s="29"/>
      <c r="N85" s="51">
        <f t="shared" si="62"/>
        <v>9.3000000000000007</v>
      </c>
      <c r="O85" s="33">
        <f t="shared" si="56"/>
        <v>93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10</v>
      </c>
      <c r="E86" s="43">
        <f t="shared" si="63"/>
        <v>100</v>
      </c>
      <c r="F86" s="41"/>
      <c r="G86" s="60">
        <f t="shared" ref="G86:I86" si="64">SUM(G82:G85)</f>
        <v>17.600000000000001</v>
      </c>
      <c r="H86" s="43">
        <f t="shared" si="64"/>
        <v>176</v>
      </c>
      <c r="I86" s="442">
        <f t="shared" si="64"/>
        <v>183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9.3000000000000007</v>
      </c>
      <c r="O86" s="33">
        <f t="shared" si="65"/>
        <v>93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45205</v>
      </c>
      <c r="C87" s="66" t="s">
        <v>83</v>
      </c>
      <c r="D87" s="56"/>
      <c r="E87" s="56">
        <f t="shared" ref="E87:E92" si="66">D87</f>
        <v>0</v>
      </c>
      <c r="F87" s="58">
        <v>45291</v>
      </c>
      <c r="G87" s="67">
        <v>2</v>
      </c>
      <c r="H87" s="67">
        <f t="shared" ref="H87:H92" si="67">G87</f>
        <v>2</v>
      </c>
      <c r="I87" s="440">
        <v>2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45259</v>
      </c>
      <c r="C88" s="66" t="s">
        <v>83</v>
      </c>
      <c r="D88" s="56">
        <v>10</v>
      </c>
      <c r="E88" s="56">
        <f t="shared" si="66"/>
        <v>10</v>
      </c>
      <c r="F88" s="58">
        <v>45291</v>
      </c>
      <c r="G88" s="67"/>
      <c r="H88" s="67">
        <f t="shared" si="67"/>
        <v>0</v>
      </c>
      <c r="I88" s="440">
        <v>10</v>
      </c>
      <c r="J88" s="441"/>
      <c r="K88" s="56"/>
      <c r="L88" s="56"/>
      <c r="M88" s="56"/>
      <c r="N88" s="56"/>
      <c r="O88" s="32">
        <f t="shared" si="68"/>
        <v>0</v>
      </c>
      <c r="P88" s="35"/>
      <c r="Q88" s="35"/>
      <c r="R88" s="39" t="s">
        <v>91</v>
      </c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10</v>
      </c>
      <c r="E93" s="43">
        <f t="shared" si="69"/>
        <v>10</v>
      </c>
      <c r="F93" s="41"/>
      <c r="G93" s="43">
        <f t="shared" ref="G93:I93" si="70">SUM(G87:G92)</f>
        <v>2</v>
      </c>
      <c r="H93" s="43">
        <f t="shared" si="70"/>
        <v>2</v>
      </c>
      <c r="I93" s="442">
        <f t="shared" si="70"/>
        <v>12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0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45243</v>
      </c>
      <c r="C94" s="28" t="s">
        <v>88</v>
      </c>
      <c r="D94" s="51"/>
      <c r="E94" s="29">
        <f t="shared" ref="E94:E100" si="72">D94*10</f>
        <v>0</v>
      </c>
      <c r="F94" s="58">
        <v>45504</v>
      </c>
      <c r="G94" s="71">
        <v>1.2</v>
      </c>
      <c r="H94" s="31">
        <f t="shared" ref="H94:H100" si="73">G94*10</f>
        <v>12</v>
      </c>
      <c r="I94" s="449">
        <v>12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45252</v>
      </c>
      <c r="C95" s="28" t="s">
        <v>88</v>
      </c>
      <c r="D95" s="51"/>
      <c r="E95" s="29">
        <f t="shared" si="72"/>
        <v>0</v>
      </c>
      <c r="F95" s="58">
        <v>45504</v>
      </c>
      <c r="G95" s="71">
        <v>10</v>
      </c>
      <c r="H95" s="31">
        <f t="shared" si="73"/>
        <v>100</v>
      </c>
      <c r="I95" s="440">
        <v>100</v>
      </c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>
        <v>45265</v>
      </c>
      <c r="C96" s="28" t="s">
        <v>92</v>
      </c>
      <c r="D96" s="51">
        <v>300</v>
      </c>
      <c r="E96" s="29">
        <f t="shared" si="72"/>
        <v>3000</v>
      </c>
      <c r="F96" s="58">
        <v>45535</v>
      </c>
      <c r="G96" s="71"/>
      <c r="H96" s="31">
        <f t="shared" si="73"/>
        <v>0</v>
      </c>
      <c r="I96" s="440">
        <v>1457</v>
      </c>
      <c r="J96" s="441"/>
      <c r="K96" s="32"/>
      <c r="L96" s="29"/>
      <c r="M96" s="29"/>
      <c r="N96" s="51">
        <f t="shared" si="74"/>
        <v>154.30000000000001</v>
      </c>
      <c r="O96" s="33">
        <f t="shared" si="68"/>
        <v>1543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300</v>
      </c>
      <c r="E101" s="43">
        <f t="shared" si="75"/>
        <v>3000</v>
      </c>
      <c r="F101" s="61"/>
      <c r="G101" s="60">
        <f t="shared" ref="G101:I101" si="76">SUM(G94:G100)</f>
        <v>11.2</v>
      </c>
      <c r="H101" s="43">
        <f t="shared" si="76"/>
        <v>112</v>
      </c>
      <c r="I101" s="442">
        <f t="shared" si="76"/>
        <v>1569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154.30000000000001</v>
      </c>
      <c r="O101" s="46">
        <f t="shared" si="68"/>
        <v>1543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2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23:F24 F30:F31 F37:F38 F44:F45 F51:F52 F63:F64 F75:F76 F87:F88">
    <cfRule type="expression" dxfId="732" priority="20">
      <formula>A1:A6&lt;=TODAY()</formula>
    </cfRule>
  </conditionalFormatting>
  <conditionalFormatting sqref="F20">
    <cfRule type="expression" dxfId="731" priority="23">
      <formula>A1:A6&lt;=TODAY()</formula>
    </cfRule>
  </conditionalFormatting>
  <conditionalFormatting sqref="F21 F39 F97">
    <cfRule type="expression" dxfId="730" priority="1">
      <formula>A1:A5&lt;=TODAY()</formula>
    </cfRule>
  </conditionalFormatting>
  <conditionalFormatting sqref="F25:F27">
    <cfRule type="expression" dxfId="729" priority="27">
      <formula>A1:A19&lt;=TODAY()</formula>
    </cfRule>
  </conditionalFormatting>
  <conditionalFormatting sqref="F28">
    <cfRule type="expression" dxfId="728" priority="24">
      <formula>A1:A18&lt;=TODAY()</formula>
    </cfRule>
  </conditionalFormatting>
  <conditionalFormatting sqref="F31">
    <cfRule type="expression" dxfId="727" priority="65">
      <formula>A1:A79&lt;=TODAY()</formula>
    </cfRule>
  </conditionalFormatting>
  <conditionalFormatting sqref="F32">
    <cfRule type="expression" dxfId="726" priority="14">
      <formula>A1:A79&lt;=TODAY()</formula>
    </cfRule>
  </conditionalFormatting>
  <conditionalFormatting sqref="F33">
    <cfRule type="expression" dxfId="725" priority="60">
      <formula>A1:A78&lt;=TODAY()</formula>
    </cfRule>
  </conditionalFormatting>
  <conditionalFormatting sqref="F34">
    <cfRule type="expression" dxfId="724" priority="59">
      <formula>A1:A77&lt;=TODAY()</formula>
    </cfRule>
  </conditionalFormatting>
  <conditionalFormatting sqref="F35">
    <cfRule type="expression" dxfId="723" priority="53">
      <formula>A1:A76&lt;=TODAY()</formula>
    </cfRule>
  </conditionalFormatting>
  <conditionalFormatting sqref="F40">
    <cfRule type="expression" dxfId="722" priority="28">
      <formula>A1:A4&lt;=TODAY()</formula>
    </cfRule>
  </conditionalFormatting>
  <conditionalFormatting sqref="F41:F42 F58 F70 F82">
    <cfRule type="expression" dxfId="721" priority="2">
      <formula>A1:A4&lt;=TODAY()</formula>
    </cfRule>
  </conditionalFormatting>
  <conditionalFormatting sqref="F46">
    <cfRule type="expression" dxfId="720" priority="5">
      <formula>A1:A65&lt;=TODAY()</formula>
    </cfRule>
  </conditionalFormatting>
  <conditionalFormatting sqref="F47">
    <cfRule type="expression" dxfId="719" priority="61">
      <formula>A1:A64&lt;=TODAY()</formula>
    </cfRule>
  </conditionalFormatting>
  <conditionalFormatting sqref="F48">
    <cfRule type="expression" dxfId="718" priority="51">
      <formula>A1:A63&lt;=TODAY()</formula>
    </cfRule>
  </conditionalFormatting>
  <conditionalFormatting sqref="F49">
    <cfRule type="expression" dxfId="717" priority="47">
      <formula>A1:A62&lt;=TODAY()</formula>
    </cfRule>
  </conditionalFormatting>
  <conditionalFormatting sqref="F53">
    <cfRule type="expression" dxfId="716" priority="15">
      <formula>A1:A58&lt;=TODAY()</formula>
    </cfRule>
  </conditionalFormatting>
  <conditionalFormatting sqref="F54">
    <cfRule type="expression" dxfId="715" priority="62">
      <formula>A1:A57&lt;=TODAY()</formula>
    </cfRule>
  </conditionalFormatting>
  <conditionalFormatting sqref="F55">
    <cfRule type="expression" dxfId="714" priority="55">
      <formula>A1:A56&lt;=TODAY()</formula>
    </cfRule>
  </conditionalFormatting>
  <conditionalFormatting sqref="F56">
    <cfRule type="expression" dxfId="713" priority="54">
      <formula>A1:A55&lt;=TODAY()</formula>
    </cfRule>
  </conditionalFormatting>
  <conditionalFormatting sqref="F59">
    <cfRule type="expression" dxfId="712" priority="33">
      <formula>A1:A3&lt;=TODAY()</formula>
    </cfRule>
  </conditionalFormatting>
  <conditionalFormatting sqref="F60 F72">
    <cfRule type="expression" dxfId="711" priority="3">
      <formula>A1:A3&lt;=TODAY()</formula>
    </cfRule>
  </conditionalFormatting>
  <conditionalFormatting sqref="F61">
    <cfRule type="expression" dxfId="710" priority="56">
      <formula>A1:A50&lt;=TODAY()</formula>
    </cfRule>
  </conditionalFormatting>
  <conditionalFormatting sqref="F65">
    <cfRule type="expression" dxfId="709" priority="6">
      <formula>A1:A46&lt;=TODAY()</formula>
    </cfRule>
  </conditionalFormatting>
  <conditionalFormatting sqref="F66">
    <cfRule type="expression" dxfId="708" priority="63">
      <formula>A1:A45&lt;=TODAY()</formula>
    </cfRule>
  </conditionalFormatting>
  <conditionalFormatting sqref="F67">
    <cfRule type="expression" dxfId="707" priority="52">
      <formula>A1:A44&lt;=TODAY()</formula>
    </cfRule>
  </conditionalFormatting>
  <conditionalFormatting sqref="F68">
    <cfRule type="expression" dxfId="706" priority="48">
      <formula>A1:A43&lt;=TODAY()</formula>
    </cfRule>
  </conditionalFormatting>
  <conditionalFormatting sqref="F71">
    <cfRule type="expression" dxfId="705" priority="35">
      <formula>A1:A3&lt;=TODAY()</formula>
    </cfRule>
  </conditionalFormatting>
  <conditionalFormatting sqref="F73 F91">
    <cfRule type="expression" dxfId="704" priority="19">
      <formula>A1:A38&lt;=TODAY()</formula>
    </cfRule>
  </conditionalFormatting>
  <conditionalFormatting sqref="F77">
    <cfRule type="expression" dxfId="703" priority="16">
      <formula>A1:A34&lt;=TODAY()</formula>
    </cfRule>
  </conditionalFormatting>
  <conditionalFormatting sqref="F78">
    <cfRule type="expression" dxfId="702" priority="64">
      <formula>A1:A33&lt;=TODAY()</formula>
    </cfRule>
  </conditionalFormatting>
  <conditionalFormatting sqref="F79">
    <cfRule type="expression" dxfId="701" priority="58">
      <formula>A1:A32&lt;=TODAY()</formula>
    </cfRule>
  </conditionalFormatting>
  <conditionalFormatting sqref="F80">
    <cfRule type="expression" dxfId="700" priority="57">
      <formula>A1:A31&lt;=TODAY()</formula>
    </cfRule>
  </conditionalFormatting>
  <conditionalFormatting sqref="F83">
    <cfRule type="expression" dxfId="699" priority="41">
      <formula>A1:A3&lt;=TODAY()</formula>
    </cfRule>
  </conditionalFormatting>
  <conditionalFormatting sqref="F84">
    <cfRule type="expression" dxfId="698" priority="39">
      <formula>A1:A3&lt;=TODAY()</formula>
    </cfRule>
  </conditionalFormatting>
  <conditionalFormatting sqref="F85 F102:F103 F105:F106 F108:F109">
    <cfRule type="expression" dxfId="697" priority="4">
      <formula>A1:A2&lt;=TODAY()</formula>
    </cfRule>
  </conditionalFormatting>
  <conditionalFormatting sqref="F89">
    <cfRule type="expression" dxfId="696" priority="18">
      <formula>A1:A40&lt;=TODAY()</formula>
    </cfRule>
  </conditionalFormatting>
  <conditionalFormatting sqref="F90">
    <cfRule type="expression" dxfId="695" priority="43">
      <formula>A1:A40&lt;=TODAY()</formula>
    </cfRule>
  </conditionalFormatting>
  <conditionalFormatting sqref="F92">
    <cfRule type="expression" dxfId="694" priority="17">
      <formula>A1:A37&lt;=TODAY()</formula>
    </cfRule>
  </conditionalFormatting>
  <conditionalFormatting sqref="F94">
    <cfRule type="expression" dxfId="693" priority="66">
      <formula>A1:A5&lt;=TODAY()</formula>
    </cfRule>
  </conditionalFormatting>
  <conditionalFormatting sqref="F95">
    <cfRule type="expression" dxfId="692" priority="67">
      <formula>A1:A13&lt;=TODAY()</formula>
    </cfRule>
  </conditionalFormatting>
  <conditionalFormatting sqref="F96">
    <cfRule type="expression" dxfId="691" priority="44">
      <formula>A1:A15&lt;=TODAY()</formula>
    </cfRule>
  </conditionalFormatting>
  <conditionalFormatting sqref="F98">
    <cfRule type="expression" dxfId="690" priority="46">
      <formula>A1:A13&lt;=TODAY()</formula>
    </cfRule>
  </conditionalFormatting>
  <conditionalFormatting sqref="F99">
    <cfRule type="expression" dxfId="689" priority="50">
      <formula>A1:A12&lt;=TODAY()</formula>
    </cfRule>
  </conditionalFormatting>
  <conditionalFormatting sqref="F100">
    <cfRule type="expression" dxfId="688" priority="49">
      <formula>A1:A11&lt;=TODAY()</formula>
    </cfRule>
  </conditionalFormatting>
  <conditionalFormatting sqref="O16:O22 O70:O74">
    <cfRule type="expression" dxfId="687" priority="8">
      <formula>Q16&lt;&gt;"MULTIPLO"</formula>
    </cfRule>
  </conditionalFormatting>
  <conditionalFormatting sqref="O16:O86 O94:O110">
    <cfRule type="cellIs" dxfId="686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25</v>
      </c>
      <c r="L8" s="466">
        <v>1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66"/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>
        <v>45275</v>
      </c>
      <c r="Q12" s="12"/>
      <c r="R12" s="88"/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45238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1</v>
      </c>
      <c r="H16" s="31">
        <f t="shared" ref="H16:H21" si="1">G16*10</f>
        <v>10</v>
      </c>
      <c r="I16" s="444">
        <v>6</v>
      </c>
      <c r="J16" s="445"/>
      <c r="K16" s="32">
        <v>4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45302</v>
      </c>
      <c r="C17" s="28" t="s">
        <v>69</v>
      </c>
      <c r="D17" s="29">
        <v>5</v>
      </c>
      <c r="E17" s="29">
        <f t="shared" si="0"/>
        <v>50</v>
      </c>
      <c r="F17" s="30">
        <v>45596</v>
      </c>
      <c r="G17" s="31"/>
      <c r="H17" s="31">
        <f t="shared" si="1"/>
        <v>0</v>
      </c>
      <c r="I17" s="440">
        <v>21</v>
      </c>
      <c r="J17" s="441"/>
      <c r="K17" s="32">
        <v>19</v>
      </c>
      <c r="L17" s="29"/>
      <c r="M17" s="29"/>
      <c r="N17" s="29">
        <f t="shared" si="2"/>
        <v>1</v>
      </c>
      <c r="O17" s="33">
        <f t="shared" si="3"/>
        <v>10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5</v>
      </c>
      <c r="E22" s="43">
        <f t="shared" si="5"/>
        <v>50</v>
      </c>
      <c r="F22" s="44"/>
      <c r="G22" s="43">
        <f t="shared" ref="G22:I22" si="6">SUM(G16:G21)</f>
        <v>1</v>
      </c>
      <c r="H22" s="43">
        <f t="shared" si="6"/>
        <v>10</v>
      </c>
      <c r="I22" s="442">
        <f t="shared" si="6"/>
        <v>27</v>
      </c>
      <c r="J22" s="443"/>
      <c r="K22" s="45">
        <f t="shared" ref="K22:O22" si="7">SUM(K16:K21)</f>
        <v>23</v>
      </c>
      <c r="L22" s="45">
        <f t="shared" si="7"/>
        <v>0</v>
      </c>
      <c r="M22" s="45">
        <f t="shared" si="7"/>
        <v>0</v>
      </c>
      <c r="N22" s="45">
        <f t="shared" si="7"/>
        <v>1</v>
      </c>
      <c r="O22" s="46">
        <f t="shared" si="7"/>
        <v>10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45184</v>
      </c>
      <c r="C23" s="28" t="s">
        <v>70</v>
      </c>
      <c r="D23" s="50"/>
      <c r="E23" s="51">
        <f t="shared" ref="E23:E28" si="8">D23*10</f>
        <v>0</v>
      </c>
      <c r="F23" s="58">
        <v>45716</v>
      </c>
      <c r="G23" s="57">
        <v>1.7</v>
      </c>
      <c r="H23" s="52">
        <f>G23*10</f>
        <v>17</v>
      </c>
      <c r="I23" s="53">
        <v>8</v>
      </c>
      <c r="J23" s="53">
        <v>13</v>
      </c>
      <c r="K23" s="32">
        <v>0</v>
      </c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58"/>
      <c r="G24" s="57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58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58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1.7</v>
      </c>
      <c r="H29" s="62">
        <f t="shared" si="13"/>
        <v>17</v>
      </c>
      <c r="I29" s="63">
        <f t="shared" si="13"/>
        <v>8</v>
      </c>
      <c r="J29" s="63">
        <f t="shared" si="13"/>
        <v>13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0</v>
      </c>
      <c r="O29" s="65">
        <f t="shared" si="10"/>
        <v>0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45238</v>
      </c>
      <c r="C30" s="66" t="s">
        <v>72</v>
      </c>
      <c r="D30" s="56"/>
      <c r="E30" s="56">
        <f t="shared" ref="E30:E35" si="14">D30</f>
        <v>0</v>
      </c>
      <c r="F30" s="58">
        <v>45838</v>
      </c>
      <c r="G30" s="67">
        <v>30</v>
      </c>
      <c r="H30" s="67">
        <f t="shared" ref="H30:H35" si="15">G30</f>
        <v>30</v>
      </c>
      <c r="I30" s="440">
        <v>30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45264</v>
      </c>
      <c r="C31" s="66" t="s">
        <v>72</v>
      </c>
      <c r="D31" s="56"/>
      <c r="E31" s="56">
        <f t="shared" si="14"/>
        <v>0</v>
      </c>
      <c r="F31" s="58">
        <v>45838</v>
      </c>
      <c r="G31" s="67">
        <v>100</v>
      </c>
      <c r="H31" s="67">
        <f t="shared" si="15"/>
        <v>100</v>
      </c>
      <c r="I31" s="440">
        <v>100</v>
      </c>
      <c r="J31" s="441"/>
      <c r="K31" s="56"/>
      <c r="L31" s="56"/>
      <c r="M31" s="56"/>
      <c r="N31" s="56"/>
      <c r="O31" s="69">
        <f t="shared" si="16"/>
        <v>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45302</v>
      </c>
      <c r="C32" s="66" t="s">
        <v>72</v>
      </c>
      <c r="D32" s="56">
        <v>100</v>
      </c>
      <c r="E32" s="56">
        <f t="shared" si="14"/>
        <v>100</v>
      </c>
      <c r="F32" s="58">
        <v>45838</v>
      </c>
      <c r="G32" s="67"/>
      <c r="H32" s="67">
        <f t="shared" si="15"/>
        <v>0</v>
      </c>
      <c r="I32" s="440">
        <v>17</v>
      </c>
      <c r="J32" s="441"/>
      <c r="K32" s="56"/>
      <c r="L32" s="56"/>
      <c r="M32" s="56"/>
      <c r="N32" s="56"/>
      <c r="O32" s="69">
        <f t="shared" si="16"/>
        <v>83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100</v>
      </c>
      <c r="E36" s="43">
        <f t="shared" si="17"/>
        <v>100</v>
      </c>
      <c r="F36" s="41"/>
      <c r="G36" s="43">
        <f t="shared" ref="G36:I36" si="18">SUM(G30:G35)</f>
        <v>130</v>
      </c>
      <c r="H36" s="43">
        <f t="shared" si="18"/>
        <v>130</v>
      </c>
      <c r="I36" s="442">
        <f t="shared" si="18"/>
        <v>147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83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45182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0.7</v>
      </c>
      <c r="H37" s="31">
        <f t="shared" ref="H37:H42" si="21">G37*10</f>
        <v>7</v>
      </c>
      <c r="I37" s="444">
        <v>4</v>
      </c>
      <c r="J37" s="445"/>
      <c r="K37" s="32"/>
      <c r="L37" s="29"/>
      <c r="M37" s="29"/>
      <c r="N37" s="51">
        <f t="shared" ref="N37:N42" si="22">O37/10</f>
        <v>0.3</v>
      </c>
      <c r="O37" s="69">
        <f t="shared" si="16"/>
        <v>3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45264</v>
      </c>
      <c r="C38" s="28" t="s">
        <v>73</v>
      </c>
      <c r="D38" s="51"/>
      <c r="E38" s="29">
        <f t="shared" si="20"/>
        <v>0</v>
      </c>
      <c r="F38" s="30">
        <v>45688</v>
      </c>
      <c r="G38" s="71">
        <v>5</v>
      </c>
      <c r="H38" s="31">
        <f t="shared" si="21"/>
        <v>50</v>
      </c>
      <c r="I38" s="440">
        <v>21</v>
      </c>
      <c r="J38" s="441"/>
      <c r="K38" s="32"/>
      <c r="L38" s="29"/>
      <c r="M38" s="29"/>
      <c r="N38" s="51">
        <f t="shared" si="22"/>
        <v>2.9</v>
      </c>
      <c r="O38" s="33">
        <f t="shared" si="16"/>
        <v>29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27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0</v>
      </c>
      <c r="E43" s="43">
        <f t="shared" si="23"/>
        <v>0</v>
      </c>
      <c r="F43" s="41"/>
      <c r="G43" s="60">
        <f t="shared" ref="G43:I43" si="24">SUM(G37:G42)</f>
        <v>5.7</v>
      </c>
      <c r="H43" s="43">
        <f t="shared" si="24"/>
        <v>57</v>
      </c>
      <c r="I43" s="442">
        <f t="shared" si="24"/>
        <v>25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3.1999999999999997</v>
      </c>
      <c r="O43" s="33">
        <f t="shared" si="25"/>
        <v>32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45238</v>
      </c>
      <c r="C44" s="66" t="s">
        <v>74</v>
      </c>
      <c r="D44" s="56"/>
      <c r="E44" s="56">
        <f t="shared" ref="E44:E49" si="26">D44</f>
        <v>0</v>
      </c>
      <c r="F44" s="58">
        <v>45657</v>
      </c>
      <c r="G44" s="67">
        <v>14</v>
      </c>
      <c r="H44" s="67">
        <f t="shared" ref="H44:H49" si="27">G44</f>
        <v>14</v>
      </c>
      <c r="I44" s="440">
        <v>14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45264</v>
      </c>
      <c r="C45" s="66" t="s">
        <v>74</v>
      </c>
      <c r="D45" s="56"/>
      <c r="E45" s="56">
        <f t="shared" si="26"/>
        <v>0</v>
      </c>
      <c r="F45" s="58">
        <v>45657</v>
      </c>
      <c r="G45" s="67">
        <v>50</v>
      </c>
      <c r="H45" s="67">
        <f t="shared" si="27"/>
        <v>50</v>
      </c>
      <c r="I45" s="440">
        <v>50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45302</v>
      </c>
      <c r="C46" s="66" t="s">
        <v>74</v>
      </c>
      <c r="D46" s="56">
        <v>50</v>
      </c>
      <c r="E46" s="56">
        <f t="shared" si="26"/>
        <v>50</v>
      </c>
      <c r="F46" s="58">
        <v>45657</v>
      </c>
      <c r="G46" s="67"/>
      <c r="H46" s="67">
        <f t="shared" si="27"/>
        <v>0</v>
      </c>
      <c r="I46" s="440">
        <v>24</v>
      </c>
      <c r="J46" s="441"/>
      <c r="K46" s="56"/>
      <c r="L46" s="56"/>
      <c r="M46" s="56"/>
      <c r="N46" s="56"/>
      <c r="O46" s="69">
        <f t="shared" si="28"/>
        <v>26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64</v>
      </c>
      <c r="H50" s="43">
        <f t="shared" si="30"/>
        <v>64</v>
      </c>
      <c r="I50" s="442">
        <f t="shared" si="30"/>
        <v>88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26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45264</v>
      </c>
      <c r="C51" s="66" t="s">
        <v>75</v>
      </c>
      <c r="D51" s="56"/>
      <c r="E51" s="56">
        <f t="shared" ref="E51:E56" si="32">D51</f>
        <v>0</v>
      </c>
      <c r="F51" s="58">
        <v>45565</v>
      </c>
      <c r="G51" s="67">
        <v>79</v>
      </c>
      <c r="H51" s="67">
        <f t="shared" ref="H51:H56" si="33">G51</f>
        <v>79</v>
      </c>
      <c r="I51" s="440">
        <v>79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45302</v>
      </c>
      <c r="C52" s="66" t="s">
        <v>75</v>
      </c>
      <c r="D52" s="56">
        <v>100</v>
      </c>
      <c r="E52" s="56">
        <f t="shared" si="32"/>
        <v>100</v>
      </c>
      <c r="F52" s="58">
        <v>45565</v>
      </c>
      <c r="G52" s="67"/>
      <c r="H52" s="67">
        <f t="shared" si="33"/>
        <v>0</v>
      </c>
      <c r="I52" s="440">
        <v>52</v>
      </c>
      <c r="J52" s="441"/>
      <c r="K52" s="56"/>
      <c r="L52" s="56"/>
      <c r="M52" s="56"/>
      <c r="N52" s="56"/>
      <c r="O52" s="69">
        <f t="shared" si="28"/>
        <v>48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/>
      <c r="C53" s="66"/>
      <c r="D53" s="56"/>
      <c r="E53" s="56">
        <f t="shared" si="32"/>
        <v>0</v>
      </c>
      <c r="F53" s="58"/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100</v>
      </c>
      <c r="E57" s="43">
        <f t="shared" si="34"/>
        <v>100</v>
      </c>
      <c r="F57" s="41"/>
      <c r="G57" s="43">
        <f t="shared" ref="G57:I57" si="35">SUM(G51:G56)</f>
        <v>79</v>
      </c>
      <c r="H57" s="43">
        <f t="shared" si="35"/>
        <v>79</v>
      </c>
      <c r="I57" s="442">
        <f t="shared" si="35"/>
        <v>131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48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45238</v>
      </c>
      <c r="C63" s="66" t="s">
        <v>76</v>
      </c>
      <c r="D63" s="56"/>
      <c r="E63" s="56">
        <f t="shared" ref="E63:E68" si="42">D63</f>
        <v>0</v>
      </c>
      <c r="F63" s="58">
        <v>45665</v>
      </c>
      <c r="G63" s="67">
        <v>40</v>
      </c>
      <c r="H63" s="67">
        <f t="shared" ref="H63:H68" si="43">G63</f>
        <v>40</v>
      </c>
      <c r="I63" s="440">
        <v>40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45302</v>
      </c>
      <c r="C64" s="66" t="s">
        <v>76</v>
      </c>
      <c r="D64" s="56">
        <v>100</v>
      </c>
      <c r="E64" s="56">
        <f t="shared" si="42"/>
        <v>100</v>
      </c>
      <c r="F64" s="58">
        <v>45665</v>
      </c>
      <c r="G64" s="67"/>
      <c r="H64" s="67">
        <f t="shared" si="43"/>
        <v>0</v>
      </c>
      <c r="I64" s="440">
        <v>24</v>
      </c>
      <c r="J64" s="441"/>
      <c r="K64" s="56"/>
      <c r="L64" s="56"/>
      <c r="M64" s="56"/>
      <c r="N64" s="56"/>
      <c r="O64" s="69">
        <f t="shared" si="28"/>
        <v>76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100</v>
      </c>
      <c r="E69" s="43">
        <f t="shared" si="44"/>
        <v>100</v>
      </c>
      <c r="F69" s="41"/>
      <c r="G69" s="43">
        <f t="shared" ref="G69:I69" si="45">SUM(G63:G68)</f>
        <v>40</v>
      </c>
      <c r="H69" s="43">
        <f t="shared" si="45"/>
        <v>40</v>
      </c>
      <c r="I69" s="442">
        <f t="shared" si="45"/>
        <v>64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76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>
        <v>45265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1</v>
      </c>
      <c r="H70" s="31">
        <f t="shared" ref="H70:H73" si="48">G70*10</f>
        <v>10</v>
      </c>
      <c r="I70" s="444"/>
      <c r="J70" s="445"/>
      <c r="K70" s="32"/>
      <c r="L70" s="29"/>
      <c r="M70" s="29"/>
      <c r="N70" s="29">
        <f t="shared" ref="N70:N73" si="49">O70/10</f>
        <v>1</v>
      </c>
      <c r="O70" s="33">
        <f t="shared" si="28"/>
        <v>10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>
        <v>0</v>
      </c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27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1</v>
      </c>
      <c r="H74" s="43">
        <f t="shared" si="52"/>
        <v>10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1</v>
      </c>
      <c r="O74" s="46">
        <f t="shared" si="53"/>
        <v>10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45225</v>
      </c>
      <c r="C75" s="66" t="s">
        <v>80</v>
      </c>
      <c r="D75" s="56"/>
      <c r="E75" s="56">
        <f t="shared" ref="E75:E80" si="54">D75</f>
        <v>0</v>
      </c>
      <c r="F75" s="58">
        <v>45808</v>
      </c>
      <c r="G75" s="67">
        <v>159</v>
      </c>
      <c r="H75" s="67">
        <f t="shared" ref="H75:H80" si="55">G75</f>
        <v>159</v>
      </c>
      <c r="I75" s="440">
        <v>8</v>
      </c>
      <c r="J75" s="441"/>
      <c r="K75" s="56"/>
      <c r="L75" s="56"/>
      <c r="M75" s="56">
        <v>110</v>
      </c>
      <c r="N75" s="56"/>
      <c r="O75" s="33">
        <f t="shared" ref="O75:O85" si="56">(H75+E75)-(I75+K75+L75+M75)</f>
        <v>41</v>
      </c>
      <c r="P75" s="68"/>
      <c r="Q75" s="35"/>
      <c r="R75" s="39" t="s">
        <v>93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 t="s">
        <v>94</v>
      </c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 t="s">
        <v>95</v>
      </c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159</v>
      </c>
      <c r="H81" s="43">
        <f t="shared" si="58"/>
        <v>159</v>
      </c>
      <c r="I81" s="442">
        <f t="shared" si="58"/>
        <v>8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110</v>
      </c>
      <c r="N81" s="45">
        <f t="shared" si="59"/>
        <v>0</v>
      </c>
      <c r="O81" s="46">
        <f t="shared" si="56"/>
        <v>41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45264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9.3000000000000007</v>
      </c>
      <c r="H82" s="31">
        <f t="shared" ref="H82:H85" si="61">G82*10</f>
        <v>93</v>
      </c>
      <c r="I82" s="444">
        <v>68</v>
      </c>
      <c r="J82" s="445"/>
      <c r="K82" s="32"/>
      <c r="L82" s="29"/>
      <c r="M82" s="29"/>
      <c r="N82" s="51">
        <f t="shared" ref="N82:N85" si="62">O82/10</f>
        <v>2.5</v>
      </c>
      <c r="O82" s="69">
        <f t="shared" si="56"/>
        <v>25</v>
      </c>
      <c r="P82" s="34"/>
      <c r="Q82" s="35"/>
      <c r="R82" s="39" t="s">
        <v>96</v>
      </c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45302</v>
      </c>
      <c r="C83" s="28" t="s">
        <v>82</v>
      </c>
      <c r="D83" s="51">
        <v>3</v>
      </c>
      <c r="E83" s="29">
        <f t="shared" si="60"/>
        <v>30</v>
      </c>
      <c r="F83" s="30">
        <v>45716</v>
      </c>
      <c r="G83" s="71"/>
      <c r="H83" s="31">
        <f t="shared" si="61"/>
        <v>0</v>
      </c>
      <c r="I83" s="444"/>
      <c r="J83" s="445"/>
      <c r="K83" s="32"/>
      <c r="L83" s="29"/>
      <c r="M83" s="29"/>
      <c r="N83" s="51">
        <f t="shared" si="62"/>
        <v>3</v>
      </c>
      <c r="O83" s="69">
        <f t="shared" si="56"/>
        <v>30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/>
      <c r="C84" s="28"/>
      <c r="D84" s="51"/>
      <c r="E84" s="29">
        <f t="shared" si="60"/>
        <v>0</v>
      </c>
      <c r="F84" s="30"/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/>
      <c r="C85" s="28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3</v>
      </c>
      <c r="E86" s="43">
        <f t="shared" si="63"/>
        <v>30</v>
      </c>
      <c r="F86" s="41"/>
      <c r="G86" s="60">
        <f t="shared" ref="G86:I86" si="64">SUM(G82:G85)</f>
        <v>9.3000000000000007</v>
      </c>
      <c r="H86" s="43">
        <f t="shared" si="64"/>
        <v>93</v>
      </c>
      <c r="I86" s="442">
        <f t="shared" si="64"/>
        <v>68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5.5</v>
      </c>
      <c r="O86" s="33">
        <f t="shared" si="65"/>
        <v>55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45302</v>
      </c>
      <c r="C87" s="66" t="s">
        <v>97</v>
      </c>
      <c r="D87" s="56">
        <v>50</v>
      </c>
      <c r="E87" s="56">
        <f t="shared" ref="E87:E92" si="66">D87</f>
        <v>50</v>
      </c>
      <c r="F87" s="58">
        <v>45688</v>
      </c>
      <c r="G87" s="67"/>
      <c r="H87" s="67">
        <f t="shared" ref="H87:H92" si="67">G87</f>
        <v>0</v>
      </c>
      <c r="I87" s="440">
        <v>14</v>
      </c>
      <c r="J87" s="441"/>
      <c r="K87" s="56"/>
      <c r="L87" s="56"/>
      <c r="M87" s="56"/>
      <c r="N87" s="56"/>
      <c r="O87" s="32">
        <f t="shared" ref="O87:O110" si="68">(H87+E87)-(I87+K87+L87+M87)</f>
        <v>36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/>
      <c r="C88" s="66"/>
      <c r="D88" s="56"/>
      <c r="E88" s="56">
        <f t="shared" si="66"/>
        <v>0</v>
      </c>
      <c r="F88" s="58"/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50</v>
      </c>
      <c r="E93" s="43">
        <f t="shared" si="69"/>
        <v>50</v>
      </c>
      <c r="F93" s="41"/>
      <c r="G93" s="43">
        <f t="shared" ref="G93:I93" si="70">SUM(G87:G92)</f>
        <v>0</v>
      </c>
      <c r="H93" s="43">
        <f t="shared" si="70"/>
        <v>0</v>
      </c>
      <c r="I93" s="442">
        <f t="shared" si="70"/>
        <v>14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36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45265</v>
      </c>
      <c r="C94" s="28" t="s">
        <v>92</v>
      </c>
      <c r="D94" s="51"/>
      <c r="E94" s="29">
        <f t="shared" ref="E94:E100" si="72">D94*10</f>
        <v>0</v>
      </c>
      <c r="F94" s="58">
        <v>45535</v>
      </c>
      <c r="G94" s="71">
        <v>154.30000000000001</v>
      </c>
      <c r="H94" s="31">
        <f t="shared" ref="H94:H100" si="73">G94*10</f>
        <v>1543</v>
      </c>
      <c r="I94" s="449">
        <v>1543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45302</v>
      </c>
      <c r="C95" s="28" t="s">
        <v>92</v>
      </c>
      <c r="D95" s="51">
        <v>45</v>
      </c>
      <c r="E95" s="29">
        <f t="shared" si="72"/>
        <v>450</v>
      </c>
      <c r="F95" s="58">
        <v>45535</v>
      </c>
      <c r="G95" s="71"/>
      <c r="H95" s="31">
        <f t="shared" si="73"/>
        <v>0</v>
      </c>
      <c r="I95" s="440">
        <v>130</v>
      </c>
      <c r="J95" s="441"/>
      <c r="K95" s="32"/>
      <c r="L95" s="29"/>
      <c r="M95" s="29"/>
      <c r="N95" s="51">
        <f t="shared" si="74"/>
        <v>32</v>
      </c>
      <c r="O95" s="33">
        <f t="shared" si="68"/>
        <v>320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45</v>
      </c>
      <c r="E101" s="43">
        <f t="shared" si="75"/>
        <v>450</v>
      </c>
      <c r="F101" s="61"/>
      <c r="G101" s="60">
        <f t="shared" ref="G101:I101" si="76">SUM(G94:G100)</f>
        <v>154.30000000000001</v>
      </c>
      <c r="H101" s="43">
        <f t="shared" si="76"/>
        <v>1543</v>
      </c>
      <c r="I101" s="442">
        <f t="shared" si="76"/>
        <v>1673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32</v>
      </c>
      <c r="O101" s="46">
        <f t="shared" si="68"/>
        <v>320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3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23:F24 F30:F32 F37:F38 F44:F45 F51:F52 F63:F64 F75:F76 F87:F88">
    <cfRule type="expression" dxfId="685" priority="19">
      <formula>A1:A6&lt;=TODAY()</formula>
    </cfRule>
  </conditionalFormatting>
  <conditionalFormatting sqref="F20">
    <cfRule type="expression" dxfId="684" priority="22">
      <formula>A1:A6&lt;=TODAY()</formula>
    </cfRule>
  </conditionalFormatting>
  <conditionalFormatting sqref="F21 F39 F97">
    <cfRule type="expression" dxfId="683" priority="1">
      <formula>A1:A5&lt;=TODAY()</formula>
    </cfRule>
  </conditionalFormatting>
  <conditionalFormatting sqref="F25:F27">
    <cfRule type="expression" dxfId="682" priority="26">
      <formula>A1:A19&lt;=TODAY()</formula>
    </cfRule>
  </conditionalFormatting>
  <conditionalFormatting sqref="F28">
    <cfRule type="expression" dxfId="681" priority="23">
      <formula>A1:A18&lt;=TODAY()</formula>
    </cfRule>
  </conditionalFormatting>
  <conditionalFormatting sqref="F30">
    <cfRule type="expression" dxfId="680" priority="65">
      <formula>A1:A79&lt;=TODAY()</formula>
    </cfRule>
  </conditionalFormatting>
  <conditionalFormatting sqref="F31:F32">
    <cfRule type="expression" dxfId="679" priority="63">
      <formula>A1:A79&lt;=TODAY()</formula>
    </cfRule>
  </conditionalFormatting>
  <conditionalFormatting sqref="F33">
    <cfRule type="expression" dxfId="678" priority="58">
      <formula>A1:A78&lt;=TODAY()</formula>
    </cfRule>
  </conditionalFormatting>
  <conditionalFormatting sqref="F34">
    <cfRule type="expression" dxfId="677" priority="57">
      <formula>A1:A77&lt;=TODAY()</formula>
    </cfRule>
  </conditionalFormatting>
  <conditionalFormatting sqref="F35">
    <cfRule type="expression" dxfId="676" priority="51">
      <formula>A1:A76&lt;=TODAY()</formula>
    </cfRule>
  </conditionalFormatting>
  <conditionalFormatting sqref="F40">
    <cfRule type="expression" dxfId="675" priority="27">
      <formula>A1:A4&lt;=TODAY()</formula>
    </cfRule>
  </conditionalFormatting>
  <conditionalFormatting sqref="F41:F42 F58 F70 F82">
    <cfRule type="expression" dxfId="674" priority="2">
      <formula>A1:A4&lt;=TODAY()</formula>
    </cfRule>
  </conditionalFormatting>
  <conditionalFormatting sqref="F46">
    <cfRule type="expression" dxfId="673" priority="5">
      <formula>A1:A65&lt;=TODAY()</formula>
    </cfRule>
  </conditionalFormatting>
  <conditionalFormatting sqref="F47">
    <cfRule type="expression" dxfId="672" priority="59">
      <formula>A1:A64&lt;=TODAY()</formula>
    </cfRule>
  </conditionalFormatting>
  <conditionalFormatting sqref="F48">
    <cfRule type="expression" dxfId="671" priority="49">
      <formula>A1:A63&lt;=TODAY()</formula>
    </cfRule>
  </conditionalFormatting>
  <conditionalFormatting sqref="F49">
    <cfRule type="expression" dxfId="670" priority="45">
      <formula>A1:A62&lt;=TODAY()</formula>
    </cfRule>
  </conditionalFormatting>
  <conditionalFormatting sqref="F53">
    <cfRule type="expression" dxfId="669" priority="14">
      <formula>A1:A58&lt;=TODAY()</formula>
    </cfRule>
  </conditionalFormatting>
  <conditionalFormatting sqref="F54">
    <cfRule type="expression" dxfId="668" priority="60">
      <formula>A1:A57&lt;=TODAY()</formula>
    </cfRule>
  </conditionalFormatting>
  <conditionalFormatting sqref="F55">
    <cfRule type="expression" dxfId="667" priority="53">
      <formula>A1:A56&lt;=TODAY()</formula>
    </cfRule>
  </conditionalFormatting>
  <conditionalFormatting sqref="F56">
    <cfRule type="expression" dxfId="666" priority="52">
      <formula>A1:A55&lt;=TODAY()</formula>
    </cfRule>
  </conditionalFormatting>
  <conditionalFormatting sqref="F59">
    <cfRule type="expression" dxfId="665" priority="32">
      <formula>A1:A3&lt;=TODAY()</formula>
    </cfRule>
  </conditionalFormatting>
  <conditionalFormatting sqref="F60 F72">
    <cfRule type="expression" dxfId="664" priority="3">
      <formula>A1:A3&lt;=TODAY()</formula>
    </cfRule>
  </conditionalFormatting>
  <conditionalFormatting sqref="F61">
    <cfRule type="expression" dxfId="663" priority="54">
      <formula>A1:A50&lt;=TODAY()</formula>
    </cfRule>
  </conditionalFormatting>
  <conditionalFormatting sqref="F65">
    <cfRule type="expression" dxfId="662" priority="6">
      <formula>A1:A46&lt;=TODAY()</formula>
    </cfRule>
  </conditionalFormatting>
  <conditionalFormatting sqref="F66">
    <cfRule type="expression" dxfId="661" priority="61">
      <formula>A1:A45&lt;=TODAY()</formula>
    </cfRule>
  </conditionalFormatting>
  <conditionalFormatting sqref="F67">
    <cfRule type="expression" dxfId="660" priority="50">
      <formula>A1:A44&lt;=TODAY()</formula>
    </cfRule>
  </conditionalFormatting>
  <conditionalFormatting sqref="F68">
    <cfRule type="expression" dxfId="659" priority="46">
      <formula>A1:A43&lt;=TODAY()</formula>
    </cfRule>
  </conditionalFormatting>
  <conditionalFormatting sqref="F71">
    <cfRule type="expression" dxfId="658" priority="34">
      <formula>A1:A3&lt;=TODAY()</formula>
    </cfRule>
  </conditionalFormatting>
  <conditionalFormatting sqref="F73 F91">
    <cfRule type="expression" dxfId="657" priority="18">
      <formula>A1:A38&lt;=TODAY()</formula>
    </cfRule>
  </conditionalFormatting>
  <conditionalFormatting sqref="F77">
    <cfRule type="expression" dxfId="656" priority="15">
      <formula>A1:A34&lt;=TODAY()</formula>
    </cfRule>
  </conditionalFormatting>
  <conditionalFormatting sqref="F78">
    <cfRule type="expression" dxfId="655" priority="62">
      <formula>A1:A33&lt;=TODAY()</formula>
    </cfRule>
  </conditionalFormatting>
  <conditionalFormatting sqref="F79">
    <cfRule type="expression" dxfId="654" priority="56">
      <formula>A1:A32&lt;=TODAY()</formula>
    </cfRule>
  </conditionalFormatting>
  <conditionalFormatting sqref="F80">
    <cfRule type="expression" dxfId="653" priority="55">
      <formula>A1:A31&lt;=TODAY()</formula>
    </cfRule>
  </conditionalFormatting>
  <conditionalFormatting sqref="F83">
    <cfRule type="expression" dxfId="652" priority="68">
      <formula>A1:A4&lt;=TODAY()</formula>
    </cfRule>
  </conditionalFormatting>
  <conditionalFormatting sqref="F84">
    <cfRule type="expression" dxfId="651" priority="38">
      <formula>A1:A3&lt;=TODAY()</formula>
    </cfRule>
  </conditionalFormatting>
  <conditionalFormatting sqref="F85 F102:F103 F105:F106 F108:F109">
    <cfRule type="expression" dxfId="650" priority="4">
      <formula>A1:A2&lt;=TODAY()</formula>
    </cfRule>
  </conditionalFormatting>
  <conditionalFormatting sqref="F89">
    <cfRule type="expression" dxfId="649" priority="17">
      <formula>A1:A40&lt;=TODAY()</formula>
    </cfRule>
  </conditionalFormatting>
  <conditionalFormatting sqref="F90">
    <cfRule type="expression" dxfId="648" priority="41">
      <formula>A1:A40&lt;=TODAY()</formula>
    </cfRule>
  </conditionalFormatting>
  <conditionalFormatting sqref="F92">
    <cfRule type="expression" dxfId="647" priority="16">
      <formula>A1:A37&lt;=TODAY()</formula>
    </cfRule>
  </conditionalFormatting>
  <conditionalFormatting sqref="F94">
    <cfRule type="expression" dxfId="646" priority="66">
      <formula>A1:A15&lt;=TODAY()</formula>
    </cfRule>
  </conditionalFormatting>
  <conditionalFormatting sqref="F95">
    <cfRule type="expression" dxfId="645" priority="67">
      <formula>A1:A15&lt;=TODAY()</formula>
    </cfRule>
  </conditionalFormatting>
  <conditionalFormatting sqref="F96">
    <cfRule type="expression" dxfId="644" priority="42">
      <formula>A1:A15&lt;=TODAY()</formula>
    </cfRule>
  </conditionalFormatting>
  <conditionalFormatting sqref="F98">
    <cfRule type="expression" dxfId="643" priority="44">
      <formula>A1:A13&lt;=TODAY()</formula>
    </cfRule>
  </conditionalFormatting>
  <conditionalFormatting sqref="F99">
    <cfRule type="expression" dxfId="642" priority="48">
      <formula>A1:A12&lt;=TODAY()</formula>
    </cfRule>
  </conditionalFormatting>
  <conditionalFormatting sqref="F100">
    <cfRule type="expression" dxfId="641" priority="47">
      <formula>A1:A11&lt;=TODAY()</formula>
    </cfRule>
  </conditionalFormatting>
  <conditionalFormatting sqref="O16:O22 O70:O74">
    <cfRule type="expression" dxfId="640" priority="8">
      <formula>Q16&lt;&gt;"MULTIPLO"</formula>
    </cfRule>
  </conditionalFormatting>
  <conditionalFormatting sqref="O16:O86 O94:O110">
    <cfRule type="cellIs" dxfId="639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7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27</v>
      </c>
      <c r="L8" s="466">
        <v>2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66"/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>
        <v>45275</v>
      </c>
      <c r="Q12" s="12"/>
      <c r="R12" s="88"/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45302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1</v>
      </c>
      <c r="H16" s="31">
        <f t="shared" ref="H16:H21" si="1">G16*10</f>
        <v>10</v>
      </c>
      <c r="I16" s="444">
        <v>6</v>
      </c>
      <c r="J16" s="445"/>
      <c r="K16" s="32">
        <v>4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 t="s">
        <v>98</v>
      </c>
      <c r="C17" s="28" t="s">
        <v>69</v>
      </c>
      <c r="D17" s="29">
        <v>5</v>
      </c>
      <c r="E17" s="29">
        <f t="shared" si="0"/>
        <v>50</v>
      </c>
      <c r="F17" s="30">
        <v>45596</v>
      </c>
      <c r="G17" s="31"/>
      <c r="H17" s="31">
        <f t="shared" si="1"/>
        <v>0</v>
      </c>
      <c r="I17" s="440">
        <v>21</v>
      </c>
      <c r="J17" s="441"/>
      <c r="K17" s="32">
        <v>29</v>
      </c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45344</v>
      </c>
      <c r="C18" s="28" t="s">
        <v>69</v>
      </c>
      <c r="D18" s="29">
        <v>5</v>
      </c>
      <c r="E18" s="29">
        <f t="shared" si="0"/>
        <v>50</v>
      </c>
      <c r="F18" s="30">
        <v>45596</v>
      </c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5</v>
      </c>
      <c r="O18" s="33">
        <f t="shared" si="3"/>
        <v>50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10</v>
      </c>
      <c r="E22" s="43">
        <f t="shared" si="5"/>
        <v>100</v>
      </c>
      <c r="F22" s="44"/>
      <c r="G22" s="43">
        <f t="shared" ref="G22:I22" si="6">SUM(G16:G21)</f>
        <v>1</v>
      </c>
      <c r="H22" s="43">
        <f t="shared" si="6"/>
        <v>10</v>
      </c>
      <c r="I22" s="442">
        <f t="shared" si="6"/>
        <v>27</v>
      </c>
      <c r="J22" s="443"/>
      <c r="K22" s="45">
        <f t="shared" ref="K22:O22" si="7">SUM(K16:K21)</f>
        <v>33</v>
      </c>
      <c r="L22" s="45">
        <f t="shared" si="7"/>
        <v>0</v>
      </c>
      <c r="M22" s="45">
        <f t="shared" si="7"/>
        <v>0</v>
      </c>
      <c r="N22" s="45">
        <f t="shared" si="7"/>
        <v>5</v>
      </c>
      <c r="O22" s="46">
        <f t="shared" si="7"/>
        <v>50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45317</v>
      </c>
      <c r="C23" s="28" t="s">
        <v>70</v>
      </c>
      <c r="D23" s="50">
        <v>2</v>
      </c>
      <c r="E23" s="51">
        <f t="shared" ref="E23:E28" si="8">D23*10</f>
        <v>20</v>
      </c>
      <c r="F23" s="30">
        <v>45716</v>
      </c>
      <c r="G23" s="50"/>
      <c r="H23" s="52">
        <f>G23*10</f>
        <v>0</v>
      </c>
      <c r="I23" s="53">
        <v>14</v>
      </c>
      <c r="J23" s="53">
        <v>12</v>
      </c>
      <c r="K23" s="32">
        <v>0</v>
      </c>
      <c r="L23" s="29">
        <v>0</v>
      </c>
      <c r="M23" s="29">
        <v>0</v>
      </c>
      <c r="N23" s="50">
        <f t="shared" ref="N23:N28" si="9">O23/10</f>
        <v>0.1</v>
      </c>
      <c r="O23" s="54">
        <f t="shared" ref="O23:O29" si="10">(H23+E23)-((I23/2)+J23+K23+L23+M23)</f>
        <v>1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45344</v>
      </c>
      <c r="C24" s="28" t="s">
        <v>70</v>
      </c>
      <c r="D24" s="50">
        <v>2</v>
      </c>
      <c r="E24" s="51">
        <f t="shared" si="8"/>
        <v>20</v>
      </c>
      <c r="F24" s="30">
        <v>45716</v>
      </c>
      <c r="G24" s="50"/>
      <c r="H24" s="52"/>
      <c r="I24" s="56"/>
      <c r="J24" s="56"/>
      <c r="K24" s="32"/>
      <c r="L24" s="29"/>
      <c r="M24" s="29"/>
      <c r="N24" s="50">
        <f t="shared" si="9"/>
        <v>2</v>
      </c>
      <c r="O24" s="54">
        <f t="shared" si="10"/>
        <v>20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58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58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4</v>
      </c>
      <c r="E29" s="60">
        <f t="shared" si="12"/>
        <v>40</v>
      </c>
      <c r="F29" s="61"/>
      <c r="G29" s="59">
        <f t="shared" ref="G29:N29" si="13">SUM(G23:G28)</f>
        <v>0</v>
      </c>
      <c r="H29" s="62">
        <f t="shared" si="13"/>
        <v>0</v>
      </c>
      <c r="I29" s="63">
        <f t="shared" si="13"/>
        <v>14</v>
      </c>
      <c r="J29" s="63">
        <f t="shared" si="13"/>
        <v>12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2.1</v>
      </c>
      <c r="O29" s="65">
        <f t="shared" si="10"/>
        <v>21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45302</v>
      </c>
      <c r="C30" s="66" t="s">
        <v>72</v>
      </c>
      <c r="D30" s="56"/>
      <c r="E30" s="56">
        <f t="shared" ref="E30:E35" si="14">D30</f>
        <v>0</v>
      </c>
      <c r="F30" s="58">
        <v>45838</v>
      </c>
      <c r="G30" s="67">
        <v>83</v>
      </c>
      <c r="H30" s="67">
        <f t="shared" ref="H30:H35" si="15">G30</f>
        <v>83</v>
      </c>
      <c r="I30" s="440">
        <v>83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45317</v>
      </c>
      <c r="C31" s="66" t="s">
        <v>72</v>
      </c>
      <c r="D31" s="56">
        <v>50</v>
      </c>
      <c r="E31" s="56">
        <f t="shared" si="14"/>
        <v>50</v>
      </c>
      <c r="F31" s="58">
        <v>45838</v>
      </c>
      <c r="G31" s="67"/>
      <c r="H31" s="67">
        <f t="shared" si="15"/>
        <v>0</v>
      </c>
      <c r="I31" s="440">
        <v>15</v>
      </c>
      <c r="J31" s="441"/>
      <c r="K31" s="56"/>
      <c r="L31" s="56"/>
      <c r="M31" s="56"/>
      <c r="N31" s="56"/>
      <c r="O31" s="69">
        <f t="shared" si="16"/>
        <v>35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45344</v>
      </c>
      <c r="C32" s="66" t="s">
        <v>99</v>
      </c>
      <c r="D32" s="56">
        <v>100</v>
      </c>
      <c r="E32" s="56">
        <f t="shared" si="14"/>
        <v>100</v>
      </c>
      <c r="F32" s="58">
        <v>45930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100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150</v>
      </c>
      <c r="E36" s="43">
        <f t="shared" si="17"/>
        <v>150</v>
      </c>
      <c r="F36" s="41"/>
      <c r="G36" s="43">
        <f t="shared" ref="G36:I36" si="18">SUM(G30:G35)</f>
        <v>83</v>
      </c>
      <c r="H36" s="43">
        <f t="shared" si="18"/>
        <v>83</v>
      </c>
      <c r="I36" s="442">
        <f t="shared" si="18"/>
        <v>98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135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45264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3.2</v>
      </c>
      <c r="H37" s="31">
        <f t="shared" ref="H37:H42" si="21">G37*10</f>
        <v>32</v>
      </c>
      <c r="I37" s="444">
        <v>32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45328</v>
      </c>
      <c r="C38" s="28" t="s">
        <v>73</v>
      </c>
      <c r="D38" s="51">
        <v>4</v>
      </c>
      <c r="E38" s="29">
        <f t="shared" si="20"/>
        <v>40</v>
      </c>
      <c r="F38" s="30">
        <v>45688</v>
      </c>
      <c r="G38" s="71"/>
      <c r="H38" s="31">
        <f t="shared" si="21"/>
        <v>0</v>
      </c>
      <c r="I38" s="440">
        <v>12</v>
      </c>
      <c r="J38" s="441"/>
      <c r="K38" s="32"/>
      <c r="L38" s="29"/>
      <c r="M38" s="29"/>
      <c r="N38" s="51">
        <f t="shared" si="22"/>
        <v>2.8</v>
      </c>
      <c r="O38" s="33">
        <f t="shared" si="16"/>
        <v>28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>
        <v>45344</v>
      </c>
      <c r="C39" s="28" t="s">
        <v>73</v>
      </c>
      <c r="D39" s="51">
        <v>3</v>
      </c>
      <c r="E39" s="29">
        <f t="shared" si="20"/>
        <v>30</v>
      </c>
      <c r="F39" s="30">
        <v>45688</v>
      </c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3</v>
      </c>
      <c r="O39" s="33">
        <f t="shared" si="16"/>
        <v>30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27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7</v>
      </c>
      <c r="E43" s="43">
        <f t="shared" si="23"/>
        <v>70</v>
      </c>
      <c r="F43" s="41"/>
      <c r="G43" s="60">
        <f t="shared" ref="G43:I43" si="24">SUM(G37:G42)</f>
        <v>3.2</v>
      </c>
      <c r="H43" s="43">
        <f t="shared" si="24"/>
        <v>32</v>
      </c>
      <c r="I43" s="442">
        <f t="shared" si="24"/>
        <v>44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5.8</v>
      </c>
      <c r="O43" s="33">
        <f t="shared" si="25"/>
        <v>58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45302</v>
      </c>
      <c r="C44" s="66" t="s">
        <v>74</v>
      </c>
      <c r="D44" s="56"/>
      <c r="E44" s="56">
        <f t="shared" ref="E44:E49" si="26">D44</f>
        <v>0</v>
      </c>
      <c r="F44" s="58">
        <v>45657</v>
      </c>
      <c r="G44" s="67">
        <v>26</v>
      </c>
      <c r="H44" s="67">
        <f t="shared" ref="H44:H49" si="27">G44</f>
        <v>26</v>
      </c>
      <c r="I44" s="440">
        <v>26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45317</v>
      </c>
      <c r="C45" s="66" t="s">
        <v>74</v>
      </c>
      <c r="D45" s="56">
        <v>50</v>
      </c>
      <c r="E45" s="56">
        <f t="shared" si="26"/>
        <v>50</v>
      </c>
      <c r="F45" s="58">
        <v>45657</v>
      </c>
      <c r="G45" s="67"/>
      <c r="H45" s="67">
        <f t="shared" si="27"/>
        <v>0</v>
      </c>
      <c r="I45" s="440">
        <v>19</v>
      </c>
      <c r="J45" s="441"/>
      <c r="K45" s="56"/>
      <c r="L45" s="56"/>
      <c r="M45" s="56"/>
      <c r="N45" s="56"/>
      <c r="O45" s="69">
        <f t="shared" si="28"/>
        <v>31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/>
      <c r="C46" s="66"/>
      <c r="D46" s="56"/>
      <c r="E46" s="56">
        <f t="shared" si="26"/>
        <v>0</v>
      </c>
      <c r="F46" s="58"/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26</v>
      </c>
      <c r="H50" s="43">
        <f t="shared" si="30"/>
        <v>26</v>
      </c>
      <c r="I50" s="442">
        <f t="shared" si="30"/>
        <v>45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31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45302</v>
      </c>
      <c r="C51" s="66" t="s">
        <v>75</v>
      </c>
      <c r="D51" s="56"/>
      <c r="E51" s="56">
        <f t="shared" ref="E51:E56" si="32">D51</f>
        <v>0</v>
      </c>
      <c r="F51" s="58">
        <v>45565</v>
      </c>
      <c r="G51" s="67">
        <v>48</v>
      </c>
      <c r="H51" s="67">
        <f t="shared" ref="H51:H56" si="33">G51</f>
        <v>48</v>
      </c>
      <c r="I51" s="440">
        <v>48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45317</v>
      </c>
      <c r="C52" s="66" t="s">
        <v>75</v>
      </c>
      <c r="D52" s="56">
        <v>50</v>
      </c>
      <c r="E52" s="56">
        <f t="shared" si="32"/>
        <v>50</v>
      </c>
      <c r="F52" s="58">
        <v>45565</v>
      </c>
      <c r="G52" s="67"/>
      <c r="H52" s="67">
        <f t="shared" si="33"/>
        <v>0</v>
      </c>
      <c r="I52" s="440">
        <v>50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45331</v>
      </c>
      <c r="C53" s="66" t="s">
        <v>100</v>
      </c>
      <c r="D53" s="56">
        <v>100</v>
      </c>
      <c r="E53" s="56">
        <f t="shared" si="32"/>
        <v>100</v>
      </c>
      <c r="F53" s="58">
        <v>45838</v>
      </c>
      <c r="G53" s="67"/>
      <c r="H53" s="67">
        <f t="shared" si="33"/>
        <v>0</v>
      </c>
      <c r="I53" s="440">
        <v>87</v>
      </c>
      <c r="J53" s="441"/>
      <c r="K53" s="56"/>
      <c r="L53" s="56"/>
      <c r="M53" s="56"/>
      <c r="N53" s="56"/>
      <c r="O53" s="69">
        <f t="shared" si="28"/>
        <v>13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>
        <v>45344</v>
      </c>
      <c r="C54" s="66" t="s">
        <v>100</v>
      </c>
      <c r="D54" s="56">
        <v>150</v>
      </c>
      <c r="E54" s="56">
        <f t="shared" si="32"/>
        <v>150</v>
      </c>
      <c r="F54" s="58">
        <v>45838</v>
      </c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150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300</v>
      </c>
      <c r="E57" s="43">
        <f t="shared" si="34"/>
        <v>300</v>
      </c>
      <c r="F57" s="41"/>
      <c r="G57" s="43">
        <f t="shared" ref="G57:I57" si="35">SUM(G51:G56)</f>
        <v>48</v>
      </c>
      <c r="H57" s="43">
        <f t="shared" si="35"/>
        <v>48</v>
      </c>
      <c r="I57" s="442">
        <f t="shared" si="35"/>
        <v>185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163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45302</v>
      </c>
      <c r="C63" s="66" t="s">
        <v>76</v>
      </c>
      <c r="D63" s="56"/>
      <c r="E63" s="56">
        <f t="shared" ref="E63:E68" si="42">D63</f>
        <v>0</v>
      </c>
      <c r="F63" s="58">
        <v>45665</v>
      </c>
      <c r="G63" s="67">
        <v>76</v>
      </c>
      <c r="H63" s="67">
        <f t="shared" ref="H63:H68" si="43">G63</f>
        <v>76</v>
      </c>
      <c r="I63" s="440">
        <v>76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45341</v>
      </c>
      <c r="C64" s="66" t="s">
        <v>101</v>
      </c>
      <c r="D64" s="56">
        <v>30</v>
      </c>
      <c r="E64" s="56">
        <f t="shared" si="42"/>
        <v>30</v>
      </c>
      <c r="F64" s="58">
        <v>45729</v>
      </c>
      <c r="G64" s="67"/>
      <c r="H64" s="67">
        <f t="shared" si="43"/>
        <v>0</v>
      </c>
      <c r="I64" s="440">
        <v>9</v>
      </c>
      <c r="J64" s="441"/>
      <c r="K64" s="56"/>
      <c r="L64" s="56"/>
      <c r="M64" s="56"/>
      <c r="N64" s="56"/>
      <c r="O64" s="69">
        <f t="shared" si="28"/>
        <v>21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45344</v>
      </c>
      <c r="C65" s="66" t="s">
        <v>101</v>
      </c>
      <c r="D65" s="56">
        <v>90</v>
      </c>
      <c r="E65" s="56">
        <f t="shared" si="42"/>
        <v>90</v>
      </c>
      <c r="F65" s="58">
        <v>45729</v>
      </c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90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120</v>
      </c>
      <c r="E69" s="43">
        <f t="shared" si="44"/>
        <v>120</v>
      </c>
      <c r="F69" s="41"/>
      <c r="G69" s="43">
        <f t="shared" ref="G69:I69" si="45">SUM(G63:G68)</f>
        <v>76</v>
      </c>
      <c r="H69" s="43">
        <f t="shared" si="45"/>
        <v>76</v>
      </c>
      <c r="I69" s="442">
        <f t="shared" si="45"/>
        <v>85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111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>
        <v>45265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1</v>
      </c>
      <c r="H70" s="31">
        <f t="shared" ref="H70:H73" si="48">G70*10</f>
        <v>10</v>
      </c>
      <c r="I70" s="444">
        <v>10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 t="s">
        <v>102</v>
      </c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>
        <v>45328</v>
      </c>
      <c r="C71" s="28" t="s">
        <v>78</v>
      </c>
      <c r="D71" s="29">
        <v>1</v>
      </c>
      <c r="E71" s="29">
        <f t="shared" si="47"/>
        <v>10</v>
      </c>
      <c r="F71" s="30">
        <v>45838</v>
      </c>
      <c r="G71" s="31">
        <v>0</v>
      </c>
      <c r="H71" s="31">
        <f t="shared" si="48"/>
        <v>0</v>
      </c>
      <c r="I71" s="440">
        <v>10</v>
      </c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 t="s">
        <v>103</v>
      </c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>
        <v>45331</v>
      </c>
      <c r="C72" s="28" t="s">
        <v>78</v>
      </c>
      <c r="D72" s="29">
        <v>2</v>
      </c>
      <c r="E72" s="29">
        <f t="shared" si="47"/>
        <v>20</v>
      </c>
      <c r="F72" s="30">
        <v>45838</v>
      </c>
      <c r="G72" s="31"/>
      <c r="H72" s="31">
        <f t="shared" si="48"/>
        <v>0</v>
      </c>
      <c r="I72" s="440">
        <v>20</v>
      </c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 t="s">
        <v>104</v>
      </c>
      <c r="C73" s="28" t="s">
        <v>78</v>
      </c>
      <c r="D73" s="29">
        <v>14</v>
      </c>
      <c r="E73" s="29">
        <f t="shared" si="47"/>
        <v>140</v>
      </c>
      <c r="F73" s="30">
        <v>45473</v>
      </c>
      <c r="G73" s="31"/>
      <c r="H73" s="31">
        <f t="shared" si="48"/>
        <v>0</v>
      </c>
      <c r="I73" s="440">
        <v>90</v>
      </c>
      <c r="J73" s="441"/>
      <c r="K73" s="32"/>
      <c r="L73" s="29"/>
      <c r="M73" s="29"/>
      <c r="N73" s="29">
        <f t="shared" si="49"/>
        <v>5</v>
      </c>
      <c r="O73" s="33">
        <f t="shared" si="28"/>
        <v>50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17</v>
      </c>
      <c r="E74" s="43">
        <f t="shared" si="51"/>
        <v>170</v>
      </c>
      <c r="F74" s="44"/>
      <c r="G74" s="43">
        <f t="shared" ref="G74:I74" si="52">SUM(G70:G73)</f>
        <v>1</v>
      </c>
      <c r="H74" s="43">
        <f t="shared" si="52"/>
        <v>10</v>
      </c>
      <c r="I74" s="442">
        <f t="shared" si="52"/>
        <v>130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5</v>
      </c>
      <c r="O74" s="46">
        <f t="shared" si="53"/>
        <v>50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45225</v>
      </c>
      <c r="C75" s="66" t="s">
        <v>80</v>
      </c>
      <c r="D75" s="56"/>
      <c r="E75" s="56">
        <f t="shared" ref="E75:E80" si="54">D75</f>
        <v>0</v>
      </c>
      <c r="F75" s="58">
        <v>45808</v>
      </c>
      <c r="G75" s="67">
        <v>41</v>
      </c>
      <c r="H75" s="67">
        <f t="shared" ref="H75:H80" si="55">G75</f>
        <v>41</v>
      </c>
      <c r="I75" s="440">
        <v>26</v>
      </c>
      <c r="J75" s="441"/>
      <c r="K75" s="56"/>
      <c r="L75" s="56"/>
      <c r="M75" s="56">
        <v>15</v>
      </c>
      <c r="N75" s="56"/>
      <c r="O75" s="33">
        <f t="shared" ref="O75:O85" si="56">(H75+E75)-(I75+K75+L75+M75)</f>
        <v>0</v>
      </c>
      <c r="P75" s="68"/>
      <c r="Q75" s="35"/>
      <c r="R75" s="73" t="s">
        <v>105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 t="s">
        <v>106</v>
      </c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 t="s">
        <v>107</v>
      </c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41</v>
      </c>
      <c r="H81" s="43">
        <f t="shared" si="58"/>
        <v>41</v>
      </c>
      <c r="I81" s="442">
        <f t="shared" si="58"/>
        <v>26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15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45302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5.5</v>
      </c>
      <c r="H82" s="31">
        <f t="shared" ref="H82:H85" si="61">G82*10</f>
        <v>55</v>
      </c>
      <c r="I82" s="444">
        <v>55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 t="s">
        <v>108</v>
      </c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 t="s">
        <v>109</v>
      </c>
      <c r="C83" s="28" t="s">
        <v>82</v>
      </c>
      <c r="D83" s="51">
        <v>10</v>
      </c>
      <c r="E83" s="29">
        <f t="shared" si="60"/>
        <v>100</v>
      </c>
      <c r="F83" s="30">
        <v>45716</v>
      </c>
      <c r="G83" s="71"/>
      <c r="H83" s="31">
        <f t="shared" si="61"/>
        <v>0</v>
      </c>
      <c r="I83" s="444">
        <v>100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 t="s">
        <v>110</v>
      </c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 t="s">
        <v>104</v>
      </c>
      <c r="C84" s="28" t="s">
        <v>82</v>
      </c>
      <c r="D84" s="51">
        <v>20</v>
      </c>
      <c r="E84" s="29">
        <f t="shared" si="60"/>
        <v>200</v>
      </c>
      <c r="F84" s="30">
        <v>45716</v>
      </c>
      <c r="G84" s="71"/>
      <c r="H84" s="31">
        <f t="shared" si="61"/>
        <v>0</v>
      </c>
      <c r="I84" s="444">
        <v>161</v>
      </c>
      <c r="J84" s="445"/>
      <c r="K84" s="32"/>
      <c r="L84" s="29"/>
      <c r="M84" s="29"/>
      <c r="N84" s="51">
        <f t="shared" si="62"/>
        <v>3.9</v>
      </c>
      <c r="O84" s="69">
        <f t="shared" si="56"/>
        <v>39</v>
      </c>
      <c r="P84" s="34"/>
      <c r="Q84" s="35"/>
      <c r="R84" s="39" t="s">
        <v>111</v>
      </c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 t="s">
        <v>112</v>
      </c>
      <c r="C85" s="28" t="s">
        <v>82</v>
      </c>
      <c r="D85" s="51">
        <v>5</v>
      </c>
      <c r="E85" s="29">
        <f t="shared" si="60"/>
        <v>50</v>
      </c>
      <c r="F85" s="30">
        <v>45716</v>
      </c>
      <c r="G85" s="71"/>
      <c r="H85" s="31">
        <f t="shared" si="61"/>
        <v>0</v>
      </c>
      <c r="I85" s="440">
        <v>0</v>
      </c>
      <c r="J85" s="441"/>
      <c r="K85" s="32"/>
      <c r="L85" s="29"/>
      <c r="M85" s="29"/>
      <c r="N85" s="51">
        <f t="shared" si="62"/>
        <v>5</v>
      </c>
      <c r="O85" s="33">
        <f t="shared" si="56"/>
        <v>50</v>
      </c>
      <c r="P85" s="34"/>
      <c r="Q85" s="35"/>
      <c r="R85" s="39" t="s">
        <v>113</v>
      </c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35</v>
      </c>
      <c r="E86" s="43">
        <f t="shared" si="63"/>
        <v>350</v>
      </c>
      <c r="F86" s="41"/>
      <c r="G86" s="60">
        <f t="shared" ref="G86:I86" si="64">SUM(G82:G85)</f>
        <v>5.5</v>
      </c>
      <c r="H86" s="43">
        <f t="shared" si="64"/>
        <v>55</v>
      </c>
      <c r="I86" s="442">
        <f t="shared" si="64"/>
        <v>316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8.9</v>
      </c>
      <c r="O86" s="33">
        <f t="shared" si="65"/>
        <v>89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45302</v>
      </c>
      <c r="C87" s="66" t="s">
        <v>97</v>
      </c>
      <c r="D87" s="56"/>
      <c r="E87" s="56">
        <f t="shared" ref="E87:E92" si="66">D87</f>
        <v>0</v>
      </c>
      <c r="F87" s="58">
        <v>45688</v>
      </c>
      <c r="G87" s="67">
        <v>36</v>
      </c>
      <c r="H87" s="67">
        <f t="shared" ref="H87:H92" si="67">G87</f>
        <v>36</v>
      </c>
      <c r="I87" s="440">
        <v>17</v>
      </c>
      <c r="J87" s="441"/>
      <c r="K87" s="56"/>
      <c r="L87" s="56"/>
      <c r="M87" s="56"/>
      <c r="N87" s="56"/>
      <c r="O87" s="32">
        <f t="shared" ref="O87:O110" si="68">(H87+E87)-(I87+K87+L87+M87)</f>
        <v>19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/>
      <c r="C88" s="66"/>
      <c r="D88" s="56"/>
      <c r="E88" s="56">
        <f t="shared" si="66"/>
        <v>0</v>
      </c>
      <c r="F88" s="58"/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0</v>
      </c>
      <c r="E93" s="43">
        <f t="shared" si="69"/>
        <v>0</v>
      </c>
      <c r="F93" s="41"/>
      <c r="G93" s="43">
        <f t="shared" ref="G93:I93" si="70">SUM(G87:G92)</f>
        <v>36</v>
      </c>
      <c r="H93" s="43">
        <f t="shared" si="70"/>
        <v>36</v>
      </c>
      <c r="I93" s="442">
        <f t="shared" si="70"/>
        <v>17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19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45302</v>
      </c>
      <c r="C94" s="28" t="s">
        <v>92</v>
      </c>
      <c r="D94" s="51"/>
      <c r="E94" s="29">
        <f t="shared" ref="E94:E100" si="72">D94*10</f>
        <v>0</v>
      </c>
      <c r="F94" s="58">
        <v>45535</v>
      </c>
      <c r="G94" s="71">
        <v>32</v>
      </c>
      <c r="H94" s="31">
        <f t="shared" ref="H94:H100" si="73">G94*10</f>
        <v>320</v>
      </c>
      <c r="I94" s="449">
        <v>320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45328</v>
      </c>
      <c r="C95" s="28" t="s">
        <v>92</v>
      </c>
      <c r="D95" s="51">
        <v>15</v>
      </c>
      <c r="E95" s="29">
        <f t="shared" si="72"/>
        <v>150</v>
      </c>
      <c r="F95" s="58">
        <v>45535</v>
      </c>
      <c r="G95" s="71"/>
      <c r="H95" s="31">
        <f t="shared" si="73"/>
        <v>0</v>
      </c>
      <c r="I95" s="440">
        <v>150</v>
      </c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15</v>
      </c>
      <c r="E101" s="43">
        <f t="shared" si="75"/>
        <v>150</v>
      </c>
      <c r="F101" s="61"/>
      <c r="G101" s="60">
        <f t="shared" ref="G101:I101" si="76">SUM(G94:G100)</f>
        <v>32</v>
      </c>
      <c r="H101" s="43">
        <f t="shared" si="76"/>
        <v>320</v>
      </c>
      <c r="I101" s="442">
        <f t="shared" si="76"/>
        <v>470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4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0:F32 F37:F38 F44:F45 F51:F52 F63:F64 F75:F76 F87:F88">
    <cfRule type="expression" dxfId="638" priority="19">
      <formula>A1:A6&lt;=TODAY()</formula>
    </cfRule>
  </conditionalFormatting>
  <conditionalFormatting sqref="F20">
    <cfRule type="expression" dxfId="637" priority="22">
      <formula>A1:A6&lt;=TODAY()</formula>
    </cfRule>
  </conditionalFormatting>
  <conditionalFormatting sqref="F21 F39 F97">
    <cfRule type="expression" dxfId="636" priority="1">
      <formula>A1:A5&lt;=TODAY()</formula>
    </cfRule>
  </conditionalFormatting>
  <conditionalFormatting sqref="F23:F24">
    <cfRule type="expression" dxfId="635" priority="69">
      <formula>A1:A6&lt;=TODAY()</formula>
    </cfRule>
  </conditionalFormatting>
  <conditionalFormatting sqref="F25:F27">
    <cfRule type="expression" dxfId="634" priority="26">
      <formula>A1:A19&lt;=TODAY()</formula>
    </cfRule>
  </conditionalFormatting>
  <conditionalFormatting sqref="F28">
    <cfRule type="expression" dxfId="633" priority="23">
      <formula>A1:A18&lt;=TODAY()</formula>
    </cfRule>
  </conditionalFormatting>
  <conditionalFormatting sqref="F30">
    <cfRule type="expression" dxfId="632" priority="65">
      <formula>A1:A79&lt;=TODAY()</formula>
    </cfRule>
  </conditionalFormatting>
  <conditionalFormatting sqref="F31:F32">
    <cfRule type="expression" dxfId="631" priority="63">
      <formula>A1:A79&lt;=TODAY()</formula>
    </cfRule>
  </conditionalFormatting>
  <conditionalFormatting sqref="F33">
    <cfRule type="expression" dxfId="630" priority="58">
      <formula>A1:A78&lt;=TODAY()</formula>
    </cfRule>
  </conditionalFormatting>
  <conditionalFormatting sqref="F34">
    <cfRule type="expression" dxfId="629" priority="57">
      <formula>A1:A77&lt;=TODAY()</formula>
    </cfRule>
  </conditionalFormatting>
  <conditionalFormatting sqref="F35">
    <cfRule type="expression" dxfId="628" priority="51">
      <formula>A1:A76&lt;=TODAY()</formula>
    </cfRule>
  </conditionalFormatting>
  <conditionalFormatting sqref="F40">
    <cfRule type="expression" dxfId="627" priority="27">
      <formula>A1:A4&lt;=TODAY()</formula>
    </cfRule>
  </conditionalFormatting>
  <conditionalFormatting sqref="F41:F42 F58 F70 F82">
    <cfRule type="expression" dxfId="626" priority="2">
      <formula>A1:A4&lt;=TODAY()</formula>
    </cfRule>
  </conditionalFormatting>
  <conditionalFormatting sqref="F46">
    <cfRule type="expression" dxfId="625" priority="5">
      <formula>A1:A65&lt;=TODAY()</formula>
    </cfRule>
  </conditionalFormatting>
  <conditionalFormatting sqref="F47">
    <cfRule type="expression" dxfId="624" priority="59">
      <formula>A1:A64&lt;=TODAY()</formula>
    </cfRule>
  </conditionalFormatting>
  <conditionalFormatting sqref="F48">
    <cfRule type="expression" dxfId="623" priority="49">
      <formula>A1:A63&lt;=TODAY()</formula>
    </cfRule>
  </conditionalFormatting>
  <conditionalFormatting sqref="F49">
    <cfRule type="expression" dxfId="622" priority="45">
      <formula>A1:A62&lt;=TODAY()</formula>
    </cfRule>
  </conditionalFormatting>
  <conditionalFormatting sqref="F53">
    <cfRule type="expression" dxfId="621" priority="14">
      <formula>A1:A58&lt;=TODAY()</formula>
    </cfRule>
  </conditionalFormatting>
  <conditionalFormatting sqref="F54">
    <cfRule type="expression" dxfId="620" priority="60">
      <formula>A1:A57&lt;=TODAY()</formula>
    </cfRule>
  </conditionalFormatting>
  <conditionalFormatting sqref="F55">
    <cfRule type="expression" dxfId="619" priority="53">
      <formula>A1:A56&lt;=TODAY()</formula>
    </cfRule>
  </conditionalFormatting>
  <conditionalFormatting sqref="F56">
    <cfRule type="expression" dxfId="618" priority="52">
      <formula>A1:A55&lt;=TODAY()</formula>
    </cfRule>
  </conditionalFormatting>
  <conditionalFormatting sqref="F59">
    <cfRule type="expression" dxfId="617" priority="32">
      <formula>A1:A3&lt;=TODAY()</formula>
    </cfRule>
  </conditionalFormatting>
  <conditionalFormatting sqref="F60 F72">
    <cfRule type="expression" dxfId="616" priority="3">
      <formula>A1:A3&lt;=TODAY()</formula>
    </cfRule>
  </conditionalFormatting>
  <conditionalFormatting sqref="F61">
    <cfRule type="expression" dxfId="615" priority="54">
      <formula>A1:A50&lt;=TODAY()</formula>
    </cfRule>
  </conditionalFormatting>
  <conditionalFormatting sqref="F65">
    <cfRule type="expression" dxfId="614" priority="6">
      <formula>A1:A46&lt;=TODAY()</formula>
    </cfRule>
  </conditionalFormatting>
  <conditionalFormatting sqref="F66">
    <cfRule type="expression" dxfId="613" priority="61">
      <formula>A1:A45&lt;=TODAY()</formula>
    </cfRule>
  </conditionalFormatting>
  <conditionalFormatting sqref="F67">
    <cfRule type="expression" dxfId="612" priority="50">
      <formula>A1:A44&lt;=TODAY()</formula>
    </cfRule>
  </conditionalFormatting>
  <conditionalFormatting sqref="F68">
    <cfRule type="expression" dxfId="611" priority="46">
      <formula>A1:A43&lt;=TODAY()</formula>
    </cfRule>
  </conditionalFormatting>
  <conditionalFormatting sqref="F71">
    <cfRule type="expression" dxfId="610" priority="34">
      <formula>A1:A3&lt;=TODAY()</formula>
    </cfRule>
  </conditionalFormatting>
  <conditionalFormatting sqref="F73 F91">
    <cfRule type="expression" dxfId="609" priority="18">
      <formula>A1:A38&lt;=TODAY()</formula>
    </cfRule>
  </conditionalFormatting>
  <conditionalFormatting sqref="F77">
    <cfRule type="expression" dxfId="608" priority="15">
      <formula>A1:A34&lt;=TODAY()</formula>
    </cfRule>
  </conditionalFormatting>
  <conditionalFormatting sqref="F78">
    <cfRule type="expression" dxfId="607" priority="62">
      <formula>A1:A33&lt;=TODAY()</formula>
    </cfRule>
  </conditionalFormatting>
  <conditionalFormatting sqref="F79">
    <cfRule type="expression" dxfId="606" priority="56">
      <formula>A1:A32&lt;=TODAY()</formula>
    </cfRule>
  </conditionalFormatting>
  <conditionalFormatting sqref="F80">
    <cfRule type="expression" dxfId="605" priority="55">
      <formula>A1:A31&lt;=TODAY()</formula>
    </cfRule>
  </conditionalFormatting>
  <conditionalFormatting sqref="F83">
    <cfRule type="expression" dxfId="604" priority="68">
      <formula>A1:A4&lt;=TODAY()</formula>
    </cfRule>
  </conditionalFormatting>
  <conditionalFormatting sqref="F84">
    <cfRule type="expression" dxfId="603" priority="38">
      <formula>A1:A3&lt;=TODAY()</formula>
    </cfRule>
  </conditionalFormatting>
  <conditionalFormatting sqref="F85 F102:F103 F105:F106 F108:F109">
    <cfRule type="expression" dxfId="602" priority="4">
      <formula>A1:A2&lt;=TODAY()</formula>
    </cfRule>
  </conditionalFormatting>
  <conditionalFormatting sqref="F89">
    <cfRule type="expression" dxfId="601" priority="17">
      <formula>A1:A40&lt;=TODAY()</formula>
    </cfRule>
  </conditionalFormatting>
  <conditionalFormatting sqref="F90">
    <cfRule type="expression" dxfId="600" priority="41">
      <formula>A1:A40&lt;=TODAY()</formula>
    </cfRule>
  </conditionalFormatting>
  <conditionalFormatting sqref="F92">
    <cfRule type="expression" dxfId="599" priority="16">
      <formula>A1:A37&lt;=TODAY()</formula>
    </cfRule>
  </conditionalFormatting>
  <conditionalFormatting sqref="F94">
    <cfRule type="expression" dxfId="598" priority="66">
      <formula>A1:A15&lt;=TODAY()</formula>
    </cfRule>
  </conditionalFormatting>
  <conditionalFormatting sqref="F95">
    <cfRule type="expression" dxfId="597" priority="67">
      <formula>A1:A15&lt;=TODAY()</formula>
    </cfRule>
  </conditionalFormatting>
  <conditionalFormatting sqref="F96">
    <cfRule type="expression" dxfId="596" priority="42">
      <formula>A1:A15&lt;=TODAY()</formula>
    </cfRule>
  </conditionalFormatting>
  <conditionalFormatting sqref="F98">
    <cfRule type="expression" dxfId="595" priority="44">
      <formula>A1:A13&lt;=TODAY()</formula>
    </cfRule>
  </conditionalFormatting>
  <conditionalFormatting sqref="F99">
    <cfRule type="expression" dxfId="594" priority="48">
      <formula>A1:A12&lt;=TODAY()</formula>
    </cfRule>
  </conditionalFormatting>
  <conditionalFormatting sqref="F100">
    <cfRule type="expression" dxfId="593" priority="47">
      <formula>A1:A11&lt;=TODAY()</formula>
    </cfRule>
  </conditionalFormatting>
  <conditionalFormatting sqref="O16:O22 O70:O74">
    <cfRule type="expression" dxfId="592" priority="8">
      <formula>Q16&lt;&gt;"MULTIPLO"</formula>
    </cfRule>
  </conditionalFormatting>
  <conditionalFormatting sqref="O16:O86 O94:O110">
    <cfRule type="cellIs" dxfId="591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22</v>
      </c>
      <c r="L8" s="466">
        <v>3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66"/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>
        <v>45275</v>
      </c>
      <c r="Q12" s="12"/>
      <c r="R12" s="88"/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45344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5</v>
      </c>
      <c r="H16" s="31">
        <f t="shared" ref="H16:H21" si="1">G16*10</f>
        <v>50</v>
      </c>
      <c r="I16" s="444">
        <v>27</v>
      </c>
      <c r="J16" s="445"/>
      <c r="K16" s="32">
        <v>13</v>
      </c>
      <c r="L16" s="29">
        <v>0</v>
      </c>
      <c r="M16" s="29">
        <v>0</v>
      </c>
      <c r="N16" s="29">
        <f t="shared" ref="N16:N21" si="2">O16/10</f>
        <v>1</v>
      </c>
      <c r="O16" s="33">
        <f t="shared" ref="O16:O21" si="3">(H16+E16)-(I16+K16+L16+M16)</f>
        <v>10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45371</v>
      </c>
      <c r="C17" s="28" t="s">
        <v>69</v>
      </c>
      <c r="D17" s="29">
        <v>5</v>
      </c>
      <c r="E17" s="29">
        <f t="shared" si="0"/>
        <v>50</v>
      </c>
      <c r="F17" s="30">
        <v>45596</v>
      </c>
      <c r="G17" s="31"/>
      <c r="H17" s="31">
        <f t="shared" si="1"/>
        <v>0</v>
      </c>
      <c r="I17" s="440"/>
      <c r="J17" s="441"/>
      <c r="K17" s="32"/>
      <c r="L17" s="29"/>
      <c r="M17" s="29"/>
      <c r="N17" s="29">
        <f t="shared" si="2"/>
        <v>5</v>
      </c>
      <c r="O17" s="33">
        <f t="shared" si="3"/>
        <v>50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5</v>
      </c>
      <c r="E22" s="43">
        <f t="shared" si="5"/>
        <v>50</v>
      </c>
      <c r="F22" s="44"/>
      <c r="G22" s="43">
        <f t="shared" ref="G22:I22" si="6">SUM(G16:G21)</f>
        <v>5</v>
      </c>
      <c r="H22" s="43">
        <f t="shared" si="6"/>
        <v>50</v>
      </c>
      <c r="I22" s="442">
        <f t="shared" si="6"/>
        <v>27</v>
      </c>
      <c r="J22" s="443"/>
      <c r="K22" s="45">
        <f t="shared" ref="K22:O22" si="7">SUM(K16:K21)</f>
        <v>13</v>
      </c>
      <c r="L22" s="45">
        <f t="shared" si="7"/>
        <v>0</v>
      </c>
      <c r="M22" s="45">
        <f t="shared" si="7"/>
        <v>0</v>
      </c>
      <c r="N22" s="45">
        <f t="shared" si="7"/>
        <v>6</v>
      </c>
      <c r="O22" s="46">
        <f t="shared" si="7"/>
        <v>60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 t="s">
        <v>114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2.1</v>
      </c>
      <c r="H23" s="52">
        <f>G23*10</f>
        <v>21</v>
      </c>
      <c r="I23" s="53">
        <v>8</v>
      </c>
      <c r="J23" s="53">
        <v>7</v>
      </c>
      <c r="K23" s="32">
        <v>0</v>
      </c>
      <c r="L23" s="29">
        <v>0</v>
      </c>
      <c r="M23" s="29">
        <v>0</v>
      </c>
      <c r="N23" s="50">
        <f t="shared" ref="N23:N28" si="9">O23/10</f>
        <v>1</v>
      </c>
      <c r="O23" s="54">
        <f t="shared" ref="O23:O29" si="10">(H23+E23)-((I23/2)+J23+K23+L23+M23)</f>
        <v>10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45371</v>
      </c>
      <c r="C24" s="28" t="s">
        <v>70</v>
      </c>
      <c r="D24" s="50">
        <v>3</v>
      </c>
      <c r="E24" s="51">
        <f t="shared" si="8"/>
        <v>30</v>
      </c>
      <c r="F24" s="30">
        <v>45716</v>
      </c>
      <c r="G24" s="50"/>
      <c r="H24" s="52"/>
      <c r="I24" s="56"/>
      <c r="J24" s="56"/>
      <c r="K24" s="32"/>
      <c r="L24" s="29"/>
      <c r="M24" s="29"/>
      <c r="N24" s="50">
        <f t="shared" si="9"/>
        <v>3</v>
      </c>
      <c r="O24" s="54">
        <f t="shared" si="10"/>
        <v>30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58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3</v>
      </c>
      <c r="E29" s="60">
        <f t="shared" si="12"/>
        <v>30</v>
      </c>
      <c r="F29" s="61"/>
      <c r="G29" s="59">
        <f t="shared" ref="G29:N29" si="13">SUM(G23:G28)</f>
        <v>2.1</v>
      </c>
      <c r="H29" s="62">
        <f t="shared" si="13"/>
        <v>21</v>
      </c>
      <c r="I29" s="63">
        <f t="shared" si="13"/>
        <v>8</v>
      </c>
      <c r="J29" s="63">
        <f t="shared" si="13"/>
        <v>7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4</v>
      </c>
      <c r="O29" s="65">
        <f t="shared" si="10"/>
        <v>40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45317</v>
      </c>
      <c r="C30" s="66" t="s">
        <v>72</v>
      </c>
      <c r="D30" s="56"/>
      <c r="E30" s="56">
        <f t="shared" ref="E30:E35" si="14">D30</f>
        <v>0</v>
      </c>
      <c r="F30" s="58">
        <v>45838</v>
      </c>
      <c r="G30" s="67">
        <v>35</v>
      </c>
      <c r="H30" s="67">
        <f t="shared" ref="H30:H35" si="15">G30</f>
        <v>35</v>
      </c>
      <c r="I30" s="440">
        <v>35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45344</v>
      </c>
      <c r="C31" s="66" t="s">
        <v>99</v>
      </c>
      <c r="D31" s="56"/>
      <c r="E31" s="56">
        <f t="shared" si="14"/>
        <v>0</v>
      </c>
      <c r="F31" s="58">
        <v>45930</v>
      </c>
      <c r="G31" s="67">
        <v>100</v>
      </c>
      <c r="H31" s="67">
        <f t="shared" si="15"/>
        <v>100</v>
      </c>
      <c r="I31" s="440">
        <v>76</v>
      </c>
      <c r="J31" s="441"/>
      <c r="K31" s="56"/>
      <c r="L31" s="56"/>
      <c r="M31" s="56"/>
      <c r="N31" s="56"/>
      <c r="O31" s="69">
        <f t="shared" si="16"/>
        <v>24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45371</v>
      </c>
      <c r="C32" s="66" t="s">
        <v>99</v>
      </c>
      <c r="D32" s="56">
        <v>100</v>
      </c>
      <c r="E32" s="56">
        <f t="shared" si="14"/>
        <v>100</v>
      </c>
      <c r="F32" s="58">
        <v>45930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100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100</v>
      </c>
      <c r="E36" s="43">
        <f t="shared" si="17"/>
        <v>100</v>
      </c>
      <c r="F36" s="41"/>
      <c r="G36" s="43">
        <f t="shared" ref="G36:I36" si="18">SUM(G30:G35)</f>
        <v>135</v>
      </c>
      <c r="H36" s="43">
        <f t="shared" si="18"/>
        <v>135</v>
      </c>
      <c r="I36" s="442">
        <f t="shared" si="18"/>
        <v>111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124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45328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2.8</v>
      </c>
      <c r="H37" s="31">
        <f t="shared" ref="H37:H42" si="21">G37*10</f>
        <v>28</v>
      </c>
      <c r="I37" s="444">
        <v>28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45344</v>
      </c>
      <c r="C38" s="28" t="s">
        <v>73</v>
      </c>
      <c r="D38" s="51"/>
      <c r="E38" s="29">
        <f t="shared" si="20"/>
        <v>0</v>
      </c>
      <c r="F38" s="30">
        <v>45688</v>
      </c>
      <c r="G38" s="71">
        <v>3</v>
      </c>
      <c r="H38" s="31">
        <f t="shared" si="21"/>
        <v>30</v>
      </c>
      <c r="I38" s="440">
        <v>7</v>
      </c>
      <c r="J38" s="441"/>
      <c r="K38" s="32"/>
      <c r="L38" s="29"/>
      <c r="M38" s="29"/>
      <c r="N38" s="51">
        <f t="shared" si="22"/>
        <v>2.2999999999999998</v>
      </c>
      <c r="O38" s="33">
        <f t="shared" si="16"/>
        <v>23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>
        <v>45371</v>
      </c>
      <c r="C39" s="28" t="s">
        <v>73</v>
      </c>
      <c r="D39" s="51">
        <v>5</v>
      </c>
      <c r="E39" s="29">
        <f t="shared" si="20"/>
        <v>50</v>
      </c>
      <c r="F39" s="30">
        <v>45688</v>
      </c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5</v>
      </c>
      <c r="O39" s="33">
        <f t="shared" si="16"/>
        <v>50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27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5.8</v>
      </c>
      <c r="H43" s="43">
        <f t="shared" si="24"/>
        <v>58</v>
      </c>
      <c r="I43" s="442">
        <f t="shared" si="24"/>
        <v>35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7.3</v>
      </c>
      <c r="O43" s="33">
        <f t="shared" si="25"/>
        <v>73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45317</v>
      </c>
      <c r="C44" s="66" t="s">
        <v>74</v>
      </c>
      <c r="D44" s="56"/>
      <c r="E44" s="56">
        <f t="shared" ref="E44:E49" si="26">D44</f>
        <v>0</v>
      </c>
      <c r="F44" s="58">
        <v>45657</v>
      </c>
      <c r="G44" s="67">
        <v>31</v>
      </c>
      <c r="H44" s="67">
        <f t="shared" ref="H44:H49" si="27">G44</f>
        <v>31</v>
      </c>
      <c r="I44" s="440">
        <v>31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45351</v>
      </c>
      <c r="C45" s="66" t="s">
        <v>115</v>
      </c>
      <c r="D45" s="56">
        <v>50</v>
      </c>
      <c r="E45" s="56">
        <f t="shared" si="26"/>
        <v>50</v>
      </c>
      <c r="F45" s="58">
        <v>45688</v>
      </c>
      <c r="G45" s="67"/>
      <c r="H45" s="67">
        <f t="shared" si="27"/>
        <v>0</v>
      </c>
      <c r="I45" s="440">
        <v>22</v>
      </c>
      <c r="J45" s="441"/>
      <c r="K45" s="56"/>
      <c r="L45" s="56"/>
      <c r="M45" s="56"/>
      <c r="N45" s="56"/>
      <c r="O45" s="69">
        <f t="shared" si="28"/>
        <v>28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45371</v>
      </c>
      <c r="C46" s="66" t="s">
        <v>115</v>
      </c>
      <c r="D46" s="56">
        <v>50</v>
      </c>
      <c r="E46" s="56">
        <f t="shared" si="26"/>
        <v>50</v>
      </c>
      <c r="F46" s="58">
        <v>45688</v>
      </c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50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100</v>
      </c>
      <c r="E50" s="43">
        <f t="shared" si="29"/>
        <v>100</v>
      </c>
      <c r="F50" s="41"/>
      <c r="G50" s="43">
        <f t="shared" ref="G50:I50" si="30">SUM(G44:G49)</f>
        <v>31</v>
      </c>
      <c r="H50" s="43">
        <f t="shared" si="30"/>
        <v>31</v>
      </c>
      <c r="I50" s="442">
        <f t="shared" si="30"/>
        <v>53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78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45331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13</v>
      </c>
      <c r="H51" s="67">
        <f t="shared" ref="H51:H56" si="33">G51</f>
        <v>13</v>
      </c>
      <c r="I51" s="440">
        <v>13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45344</v>
      </c>
      <c r="C52" s="66" t="s">
        <v>100</v>
      </c>
      <c r="D52" s="56"/>
      <c r="E52" s="56">
        <f t="shared" si="32"/>
        <v>0</v>
      </c>
      <c r="F52" s="58">
        <v>45838</v>
      </c>
      <c r="G52" s="67">
        <v>150</v>
      </c>
      <c r="H52" s="67">
        <f t="shared" si="33"/>
        <v>150</v>
      </c>
      <c r="I52" s="440">
        <v>101</v>
      </c>
      <c r="J52" s="441"/>
      <c r="K52" s="56"/>
      <c r="L52" s="56"/>
      <c r="M52" s="56"/>
      <c r="N52" s="56"/>
      <c r="O52" s="69">
        <f t="shared" si="28"/>
        <v>49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45371</v>
      </c>
      <c r="C53" s="66" t="s">
        <v>100</v>
      </c>
      <c r="D53" s="56">
        <v>100</v>
      </c>
      <c r="E53" s="56">
        <f t="shared" si="32"/>
        <v>100</v>
      </c>
      <c r="F53" s="58">
        <v>45838</v>
      </c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100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100</v>
      </c>
      <c r="E57" s="43">
        <f t="shared" si="34"/>
        <v>100</v>
      </c>
      <c r="F57" s="41"/>
      <c r="G57" s="43">
        <f t="shared" ref="G57:I57" si="35">SUM(G51:G56)</f>
        <v>163</v>
      </c>
      <c r="H57" s="43">
        <f t="shared" si="35"/>
        <v>163</v>
      </c>
      <c r="I57" s="442">
        <f t="shared" si="35"/>
        <v>114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149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45341</v>
      </c>
      <c r="C63" s="66" t="s">
        <v>101</v>
      </c>
      <c r="D63" s="56"/>
      <c r="E63" s="56">
        <f t="shared" ref="E63:E68" si="42">D63</f>
        <v>0</v>
      </c>
      <c r="F63" s="58">
        <v>45729</v>
      </c>
      <c r="G63" s="67">
        <v>21</v>
      </c>
      <c r="H63" s="67">
        <f t="shared" ref="H63:H68" si="43">G63</f>
        <v>21</v>
      </c>
      <c r="I63" s="440">
        <v>21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45344</v>
      </c>
      <c r="C64" s="66" t="s">
        <v>101</v>
      </c>
      <c r="D64" s="56"/>
      <c r="E64" s="56">
        <f t="shared" si="42"/>
        <v>0</v>
      </c>
      <c r="F64" s="58">
        <v>45729</v>
      </c>
      <c r="G64" s="67">
        <v>90</v>
      </c>
      <c r="H64" s="67">
        <f t="shared" si="43"/>
        <v>90</v>
      </c>
      <c r="I64" s="440">
        <v>74</v>
      </c>
      <c r="J64" s="441"/>
      <c r="K64" s="56"/>
      <c r="L64" s="56"/>
      <c r="M64" s="56"/>
      <c r="N64" s="56"/>
      <c r="O64" s="69">
        <f t="shared" si="28"/>
        <v>16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45371</v>
      </c>
      <c r="C65" s="66" t="s">
        <v>101</v>
      </c>
      <c r="D65" s="56">
        <v>102</v>
      </c>
      <c r="E65" s="56">
        <f t="shared" si="42"/>
        <v>102</v>
      </c>
      <c r="F65" s="58">
        <v>45729</v>
      </c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102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102</v>
      </c>
      <c r="E69" s="43">
        <f t="shared" si="44"/>
        <v>102</v>
      </c>
      <c r="F69" s="41"/>
      <c r="G69" s="43">
        <f t="shared" ref="G69:I69" si="45">SUM(G63:G68)</f>
        <v>111</v>
      </c>
      <c r="H69" s="43">
        <f t="shared" si="45"/>
        <v>111</v>
      </c>
      <c r="I69" s="442">
        <f t="shared" si="45"/>
        <v>95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118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>
        <v>45341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5</v>
      </c>
      <c r="H70" s="31">
        <f t="shared" ref="H70:H73" si="48">G70*10</f>
        <v>50</v>
      </c>
      <c r="I70" s="444">
        <v>50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70">
        <v>45351</v>
      </c>
      <c r="C71" s="28" t="s">
        <v>78</v>
      </c>
      <c r="D71" s="29">
        <v>20</v>
      </c>
      <c r="E71" s="29">
        <f t="shared" si="47"/>
        <v>200</v>
      </c>
      <c r="F71" s="30">
        <v>45838</v>
      </c>
      <c r="G71" s="31">
        <v>0</v>
      </c>
      <c r="H71" s="31">
        <f t="shared" si="48"/>
        <v>0</v>
      </c>
      <c r="I71" s="440">
        <v>199</v>
      </c>
      <c r="J71" s="441"/>
      <c r="K71" s="32">
        <v>1</v>
      </c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>
        <v>45736</v>
      </c>
      <c r="C72" s="28" t="s">
        <v>78</v>
      </c>
      <c r="D72" s="29">
        <v>5</v>
      </c>
      <c r="E72" s="29">
        <f t="shared" si="47"/>
        <v>50</v>
      </c>
      <c r="F72" s="30">
        <v>45838</v>
      </c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5</v>
      </c>
      <c r="O72" s="33">
        <f t="shared" si="28"/>
        <v>50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>
        <v>45372</v>
      </c>
      <c r="C73" s="28" t="s">
        <v>78</v>
      </c>
      <c r="D73" s="29">
        <v>10</v>
      </c>
      <c r="E73" s="29">
        <f t="shared" si="47"/>
        <v>100</v>
      </c>
      <c r="F73" s="30">
        <v>45838</v>
      </c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10</v>
      </c>
      <c r="O73" s="33">
        <f t="shared" si="28"/>
        <v>100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35</v>
      </c>
      <c r="E74" s="43">
        <f t="shared" si="51"/>
        <v>350</v>
      </c>
      <c r="F74" s="44"/>
      <c r="G74" s="43">
        <f t="shared" ref="G74:I74" si="52">SUM(G70:G73)</f>
        <v>5</v>
      </c>
      <c r="H74" s="43">
        <f t="shared" si="52"/>
        <v>50</v>
      </c>
      <c r="I74" s="442">
        <f t="shared" si="52"/>
        <v>249</v>
      </c>
      <c r="J74" s="443"/>
      <c r="K74" s="45">
        <f t="shared" ref="K74:O74" si="53">SUM(K70:K73)</f>
        <v>1</v>
      </c>
      <c r="L74" s="45">
        <f t="shared" si="53"/>
        <v>0</v>
      </c>
      <c r="M74" s="45">
        <f t="shared" si="53"/>
        <v>0</v>
      </c>
      <c r="N74" s="45">
        <f t="shared" si="53"/>
        <v>15</v>
      </c>
      <c r="O74" s="46">
        <f t="shared" si="53"/>
        <v>150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/>
      <c r="C75" s="66"/>
      <c r="D75" s="56"/>
      <c r="E75" s="56">
        <f t="shared" ref="E75:E80" si="54">D75</f>
        <v>0</v>
      </c>
      <c r="F75" s="58"/>
      <c r="G75" s="67"/>
      <c r="H75" s="67">
        <f t="shared" ref="H75:H80" si="55">G75</f>
        <v>0</v>
      </c>
      <c r="I75" s="440"/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0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45341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3.9</v>
      </c>
      <c r="H82" s="31">
        <f t="shared" ref="H82:H85" si="61">G82*10</f>
        <v>39</v>
      </c>
      <c r="I82" s="444">
        <v>39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45344</v>
      </c>
      <c r="C83" s="28" t="s">
        <v>82</v>
      </c>
      <c r="D83" s="51"/>
      <c r="E83" s="29">
        <f t="shared" si="60"/>
        <v>0</v>
      </c>
      <c r="F83" s="30">
        <v>45716</v>
      </c>
      <c r="G83" s="71">
        <v>5</v>
      </c>
      <c r="H83" s="31">
        <f t="shared" si="61"/>
        <v>50</v>
      </c>
      <c r="I83" s="444">
        <v>50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>
        <v>45351</v>
      </c>
      <c r="C84" s="28" t="s">
        <v>82</v>
      </c>
      <c r="D84" s="51">
        <v>20</v>
      </c>
      <c r="E84" s="29">
        <f t="shared" si="60"/>
        <v>200</v>
      </c>
      <c r="F84" s="30">
        <v>45716</v>
      </c>
      <c r="G84" s="71"/>
      <c r="H84" s="31">
        <f t="shared" si="61"/>
        <v>0</v>
      </c>
      <c r="I84" s="444">
        <v>144</v>
      </c>
      <c r="J84" s="445"/>
      <c r="K84" s="32"/>
      <c r="L84" s="29"/>
      <c r="M84" s="29"/>
      <c r="N84" s="51">
        <f t="shared" si="62"/>
        <v>5.6</v>
      </c>
      <c r="O84" s="69">
        <f t="shared" si="56"/>
        <v>56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>
        <v>45371</v>
      </c>
      <c r="C85" s="28" t="s">
        <v>82</v>
      </c>
      <c r="D85" s="51">
        <v>9</v>
      </c>
      <c r="E85" s="29">
        <f t="shared" si="60"/>
        <v>90</v>
      </c>
      <c r="F85" s="30">
        <v>45716</v>
      </c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9</v>
      </c>
      <c r="O85" s="33">
        <f t="shared" si="56"/>
        <v>90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29</v>
      </c>
      <c r="E86" s="43">
        <f t="shared" si="63"/>
        <v>290</v>
      </c>
      <c r="F86" s="41"/>
      <c r="G86" s="60">
        <f t="shared" ref="G86:I86" si="64">SUM(G82:G85)</f>
        <v>8.9</v>
      </c>
      <c r="H86" s="43">
        <f t="shared" si="64"/>
        <v>89</v>
      </c>
      <c r="I86" s="442">
        <f t="shared" si="64"/>
        <v>233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14.6</v>
      </c>
      <c r="O86" s="33">
        <f t="shared" si="65"/>
        <v>146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45302</v>
      </c>
      <c r="C87" s="66" t="s">
        <v>97</v>
      </c>
      <c r="D87" s="56"/>
      <c r="E87" s="56">
        <f t="shared" ref="E87:E92" si="66">D87</f>
        <v>0</v>
      </c>
      <c r="F87" s="58">
        <v>45688</v>
      </c>
      <c r="G87" s="67">
        <v>19</v>
      </c>
      <c r="H87" s="67">
        <f t="shared" ref="H87:H92" si="67">G87</f>
        <v>19</v>
      </c>
      <c r="I87" s="440">
        <v>11</v>
      </c>
      <c r="J87" s="441"/>
      <c r="K87" s="56"/>
      <c r="L87" s="56"/>
      <c r="M87" s="56"/>
      <c r="N87" s="56"/>
      <c r="O87" s="32">
        <f t="shared" ref="O87:O110" si="68">(H87+E87)-(I87+K87+L87+M87)</f>
        <v>8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45351</v>
      </c>
      <c r="C88" s="66" t="s">
        <v>97</v>
      </c>
      <c r="D88" s="56">
        <v>37</v>
      </c>
      <c r="E88" s="56">
        <f t="shared" si="66"/>
        <v>37</v>
      </c>
      <c r="F88" s="58">
        <v>45688</v>
      </c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37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37</v>
      </c>
      <c r="E93" s="43">
        <f t="shared" si="69"/>
        <v>37</v>
      </c>
      <c r="F93" s="41"/>
      <c r="G93" s="43">
        <f t="shared" ref="G93:I93" si="70">SUM(G87:G92)</f>
        <v>19</v>
      </c>
      <c r="H93" s="43">
        <f t="shared" si="70"/>
        <v>19</v>
      </c>
      <c r="I93" s="442">
        <f t="shared" si="70"/>
        <v>11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45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45352</v>
      </c>
      <c r="C94" s="28" t="s">
        <v>116</v>
      </c>
      <c r="D94" s="51">
        <v>2</v>
      </c>
      <c r="E94" s="29">
        <f t="shared" ref="E94:E100" si="72">D94*10</f>
        <v>20</v>
      </c>
      <c r="F94" s="58">
        <v>45504</v>
      </c>
      <c r="G94" s="71"/>
      <c r="H94" s="31">
        <f t="shared" ref="H94:H100" si="73">G94*10</f>
        <v>0</v>
      </c>
      <c r="I94" s="449">
        <v>20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2</v>
      </c>
      <c r="E101" s="43">
        <f t="shared" si="75"/>
        <v>20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20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5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0:F32 F37:F38 F44:F45 F63:F64 F75:F76 F87:F88">
    <cfRule type="expression" dxfId="590" priority="19">
      <formula>A1:A6&lt;=TODAY()</formula>
    </cfRule>
  </conditionalFormatting>
  <conditionalFormatting sqref="F20">
    <cfRule type="expression" dxfId="589" priority="22">
      <formula>A1:A6&lt;=TODAY()</formula>
    </cfRule>
  </conditionalFormatting>
  <conditionalFormatting sqref="F21 F39 F97">
    <cfRule type="expression" dxfId="588" priority="1">
      <formula>A1:A5&lt;=TODAY()</formula>
    </cfRule>
  </conditionalFormatting>
  <conditionalFormatting sqref="F23:F25">
    <cfRule type="expression" dxfId="587" priority="68">
      <formula>A1:A6&lt;=TODAY()</formula>
    </cfRule>
  </conditionalFormatting>
  <conditionalFormatting sqref="F26:F27">
    <cfRule type="expression" dxfId="586" priority="26">
      <formula>A1:A19&lt;=TODAY()</formula>
    </cfRule>
  </conditionalFormatting>
  <conditionalFormatting sqref="F28">
    <cfRule type="expression" dxfId="585" priority="23">
      <formula>A1:A18&lt;=TODAY()</formula>
    </cfRule>
  </conditionalFormatting>
  <conditionalFormatting sqref="F30">
    <cfRule type="expression" dxfId="584" priority="64">
      <formula>A1:A79&lt;=TODAY()</formula>
    </cfRule>
  </conditionalFormatting>
  <conditionalFormatting sqref="F31:F32">
    <cfRule type="expression" dxfId="583" priority="62">
      <formula>A1:A79&lt;=TODAY()</formula>
    </cfRule>
  </conditionalFormatting>
  <conditionalFormatting sqref="F33">
    <cfRule type="expression" dxfId="582" priority="57">
      <formula>A1:A78&lt;=TODAY()</formula>
    </cfRule>
  </conditionalFormatting>
  <conditionalFormatting sqref="F34">
    <cfRule type="expression" dxfId="581" priority="56">
      <formula>A1:A77&lt;=TODAY()</formula>
    </cfRule>
  </conditionalFormatting>
  <conditionalFormatting sqref="F35">
    <cfRule type="expression" dxfId="580" priority="50">
      <formula>A1:A76&lt;=TODAY()</formula>
    </cfRule>
  </conditionalFormatting>
  <conditionalFormatting sqref="F40">
    <cfRule type="expression" dxfId="579" priority="27">
      <formula>A1:A4&lt;=TODAY()</formula>
    </cfRule>
  </conditionalFormatting>
  <conditionalFormatting sqref="F41:F42 F58 F70:F71 F82">
    <cfRule type="expression" dxfId="578" priority="2">
      <formula>A1:A4&lt;=TODAY()</formula>
    </cfRule>
  </conditionalFormatting>
  <conditionalFormatting sqref="F46">
    <cfRule type="expression" dxfId="577" priority="5">
      <formula>A1:A65&lt;=TODAY()</formula>
    </cfRule>
  </conditionalFormatting>
  <conditionalFormatting sqref="F47">
    <cfRule type="expression" dxfId="576" priority="58">
      <formula>A1:A64&lt;=TODAY()</formula>
    </cfRule>
  </conditionalFormatting>
  <conditionalFormatting sqref="F48">
    <cfRule type="expression" dxfId="575" priority="48">
      <formula>A1:A63&lt;=TODAY()</formula>
    </cfRule>
  </conditionalFormatting>
  <conditionalFormatting sqref="F49">
    <cfRule type="expression" dxfId="574" priority="44">
      <formula>A1:A62&lt;=TODAY()</formula>
    </cfRule>
  </conditionalFormatting>
  <conditionalFormatting sqref="F51">
    <cfRule type="expression" dxfId="573" priority="69">
      <formula>A1:A58&lt;=TODAY()</formula>
    </cfRule>
  </conditionalFormatting>
  <conditionalFormatting sqref="F52">
    <cfRule type="expression" dxfId="572" priority="70">
      <formula>A1:A57&lt;=TODAY()</formula>
    </cfRule>
  </conditionalFormatting>
  <conditionalFormatting sqref="F53">
    <cfRule type="expression" dxfId="571" priority="14">
      <formula>A1:A58&lt;=TODAY()</formula>
    </cfRule>
  </conditionalFormatting>
  <conditionalFormatting sqref="F54">
    <cfRule type="expression" dxfId="570" priority="59">
      <formula>A1:A57&lt;=TODAY()</formula>
    </cfRule>
  </conditionalFormatting>
  <conditionalFormatting sqref="F55">
    <cfRule type="expression" dxfId="569" priority="52">
      <formula>A1:A56&lt;=TODAY()</formula>
    </cfRule>
  </conditionalFormatting>
  <conditionalFormatting sqref="F56">
    <cfRule type="expression" dxfId="568" priority="51">
      <formula>A1:A55&lt;=TODAY()</formula>
    </cfRule>
  </conditionalFormatting>
  <conditionalFormatting sqref="F59">
    <cfRule type="expression" dxfId="567" priority="32">
      <formula>A1:A3&lt;=TODAY()</formula>
    </cfRule>
  </conditionalFormatting>
  <conditionalFormatting sqref="F60 F72">
    <cfRule type="expression" dxfId="566" priority="3">
      <formula>A1:A3&lt;=TODAY()</formula>
    </cfRule>
  </conditionalFormatting>
  <conditionalFormatting sqref="F61">
    <cfRule type="expression" dxfId="565" priority="53">
      <formula>A1:A50&lt;=TODAY()</formula>
    </cfRule>
  </conditionalFormatting>
  <conditionalFormatting sqref="F65">
    <cfRule type="expression" dxfId="564" priority="6">
      <formula>A1:A46&lt;=TODAY()</formula>
    </cfRule>
  </conditionalFormatting>
  <conditionalFormatting sqref="F66">
    <cfRule type="expression" dxfId="563" priority="60">
      <formula>A1:A45&lt;=TODAY()</formula>
    </cfRule>
  </conditionalFormatting>
  <conditionalFormatting sqref="F67">
    <cfRule type="expression" dxfId="562" priority="49">
      <formula>A1:A44&lt;=TODAY()</formula>
    </cfRule>
  </conditionalFormatting>
  <conditionalFormatting sqref="F68">
    <cfRule type="expression" dxfId="561" priority="45">
      <formula>A1:A43&lt;=TODAY()</formula>
    </cfRule>
  </conditionalFormatting>
  <conditionalFormatting sqref="F73 F91">
    <cfRule type="expression" dxfId="560" priority="18">
      <formula>A1:A38&lt;=TODAY()</formula>
    </cfRule>
  </conditionalFormatting>
  <conditionalFormatting sqref="F77">
    <cfRule type="expression" dxfId="559" priority="15">
      <formula>A1:A34&lt;=TODAY()</formula>
    </cfRule>
  </conditionalFormatting>
  <conditionalFormatting sqref="F78">
    <cfRule type="expression" dxfId="558" priority="61">
      <formula>A1:A33&lt;=TODAY()</formula>
    </cfRule>
  </conditionalFormatting>
  <conditionalFormatting sqref="F79">
    <cfRule type="expression" dxfId="557" priority="55">
      <formula>A1:A32&lt;=TODAY()</formula>
    </cfRule>
  </conditionalFormatting>
  <conditionalFormatting sqref="F80">
    <cfRule type="expression" dxfId="556" priority="54">
      <formula>A1:A31&lt;=TODAY()</formula>
    </cfRule>
  </conditionalFormatting>
  <conditionalFormatting sqref="F83">
    <cfRule type="expression" dxfId="555" priority="67">
      <formula>A1:A4&lt;=TODAY()</formula>
    </cfRule>
  </conditionalFormatting>
  <conditionalFormatting sqref="F84">
    <cfRule type="expression" dxfId="554" priority="37">
      <formula>A1:A3&lt;=TODAY()</formula>
    </cfRule>
  </conditionalFormatting>
  <conditionalFormatting sqref="F85 F102:F103 F105:F106 F108:F109">
    <cfRule type="expression" dxfId="553" priority="4">
      <formula>A1:A2&lt;=TODAY()</formula>
    </cfRule>
  </conditionalFormatting>
  <conditionalFormatting sqref="F89">
    <cfRule type="expression" dxfId="552" priority="17">
      <formula>A1:A40&lt;=TODAY()</formula>
    </cfRule>
  </conditionalFormatting>
  <conditionalFormatting sqref="F90">
    <cfRule type="expression" dxfId="551" priority="40">
      <formula>A1:A40&lt;=TODAY()</formula>
    </cfRule>
  </conditionalFormatting>
  <conditionalFormatting sqref="F92">
    <cfRule type="expression" dxfId="550" priority="16">
      <formula>A1:A37&lt;=TODAY()</formula>
    </cfRule>
  </conditionalFormatting>
  <conditionalFormatting sqref="F94">
    <cfRule type="expression" dxfId="549" priority="65">
      <formula>A1:A15&lt;=TODAY()</formula>
    </cfRule>
  </conditionalFormatting>
  <conditionalFormatting sqref="F95">
    <cfRule type="expression" dxfId="548" priority="66">
      <formula>A1:A15&lt;=TODAY()</formula>
    </cfRule>
  </conditionalFormatting>
  <conditionalFormatting sqref="F96">
    <cfRule type="expression" dxfId="547" priority="41">
      <formula>A1:A15&lt;=TODAY()</formula>
    </cfRule>
  </conditionalFormatting>
  <conditionalFormatting sqref="F98">
    <cfRule type="expression" dxfId="546" priority="43">
      <formula>A1:A13&lt;=TODAY()</formula>
    </cfRule>
  </conditionalFormatting>
  <conditionalFormatting sqref="F99">
    <cfRule type="expression" dxfId="545" priority="47">
      <formula>A1:A12&lt;=TODAY()</formula>
    </cfRule>
  </conditionalFormatting>
  <conditionalFormatting sqref="F100">
    <cfRule type="expression" dxfId="544" priority="46">
      <formula>A1:A11&lt;=TODAY()</formula>
    </cfRule>
  </conditionalFormatting>
  <conditionalFormatting sqref="O16:O22 O70:O74">
    <cfRule type="expression" dxfId="543" priority="8">
      <formula>Q16&lt;&gt;"MULTIPLO"</formula>
    </cfRule>
  </conditionalFormatting>
  <conditionalFormatting sqref="O16:O86 O94:O110">
    <cfRule type="cellIs" dxfId="542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9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25</v>
      </c>
      <c r="L8" s="466">
        <v>4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45374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45407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45344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1</v>
      </c>
      <c r="H16" s="31">
        <f t="shared" ref="H16:H21" si="1">G16*10</f>
        <v>10</v>
      </c>
      <c r="I16" s="444">
        <v>8</v>
      </c>
      <c r="J16" s="445"/>
      <c r="K16" s="32">
        <v>2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45371</v>
      </c>
      <c r="C17" s="28" t="s">
        <v>69</v>
      </c>
      <c r="D17" s="29"/>
      <c r="E17" s="29">
        <f t="shared" si="0"/>
        <v>0</v>
      </c>
      <c r="F17" s="30">
        <v>45596</v>
      </c>
      <c r="G17" s="31">
        <v>5</v>
      </c>
      <c r="H17" s="31">
        <f t="shared" si="1"/>
        <v>50</v>
      </c>
      <c r="I17" s="440">
        <v>22</v>
      </c>
      <c r="J17" s="441"/>
      <c r="K17" s="32">
        <v>28</v>
      </c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45394</v>
      </c>
      <c r="C18" s="28" t="s">
        <v>69</v>
      </c>
      <c r="D18" s="29">
        <v>3</v>
      </c>
      <c r="E18" s="29">
        <f t="shared" si="0"/>
        <v>30</v>
      </c>
      <c r="F18" s="30">
        <v>45596</v>
      </c>
      <c r="G18" s="31"/>
      <c r="H18" s="31">
        <f t="shared" si="1"/>
        <v>0</v>
      </c>
      <c r="I18" s="440">
        <v>2</v>
      </c>
      <c r="J18" s="441"/>
      <c r="K18" s="32">
        <v>8</v>
      </c>
      <c r="L18" s="29"/>
      <c r="M18" s="29"/>
      <c r="N18" s="29">
        <f t="shared" si="2"/>
        <v>2</v>
      </c>
      <c r="O18" s="33">
        <f t="shared" si="3"/>
        <v>20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>
        <v>45404</v>
      </c>
      <c r="C19" s="28" t="s">
        <v>117</v>
      </c>
      <c r="D19" s="29">
        <v>3</v>
      </c>
      <c r="E19" s="29">
        <f t="shared" si="0"/>
        <v>30</v>
      </c>
      <c r="F19" s="30">
        <v>45596</v>
      </c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3</v>
      </c>
      <c r="O19" s="33">
        <f t="shared" si="3"/>
        <v>30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6</v>
      </c>
      <c r="E22" s="43">
        <f t="shared" si="5"/>
        <v>60</v>
      </c>
      <c r="F22" s="44"/>
      <c r="G22" s="43">
        <f t="shared" ref="G22:I22" si="6">SUM(G16:G21)</f>
        <v>6</v>
      </c>
      <c r="H22" s="43">
        <f t="shared" si="6"/>
        <v>60</v>
      </c>
      <c r="I22" s="442">
        <f t="shared" si="6"/>
        <v>32</v>
      </c>
      <c r="J22" s="443"/>
      <c r="K22" s="45">
        <f t="shared" ref="K22:O22" si="7">SUM(K16:K21)</f>
        <v>38</v>
      </c>
      <c r="L22" s="45">
        <f t="shared" si="7"/>
        <v>0</v>
      </c>
      <c r="M22" s="45">
        <f t="shared" si="7"/>
        <v>0</v>
      </c>
      <c r="N22" s="45">
        <f t="shared" si="7"/>
        <v>5</v>
      </c>
      <c r="O22" s="46">
        <f t="shared" si="7"/>
        <v>50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 t="s">
        <v>118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4</v>
      </c>
      <c r="H23" s="52">
        <f>G23*10</f>
        <v>40</v>
      </c>
      <c r="I23" s="53">
        <v>10</v>
      </c>
      <c r="J23" s="53">
        <v>7</v>
      </c>
      <c r="K23" s="32">
        <v>0</v>
      </c>
      <c r="L23" s="29">
        <v>0</v>
      </c>
      <c r="M23" s="29">
        <v>0</v>
      </c>
      <c r="N23" s="50">
        <f t="shared" ref="N23:N28" si="9">O23/10</f>
        <v>2.8</v>
      </c>
      <c r="O23" s="54">
        <f t="shared" ref="O23:O29" si="10">(H23+E23)-((I23/2)+J23+K23+L23+M23)</f>
        <v>28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30"/>
      <c r="G24" s="50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4</v>
      </c>
      <c r="H29" s="62">
        <f t="shared" si="13"/>
        <v>40</v>
      </c>
      <c r="I29" s="63">
        <f t="shared" si="13"/>
        <v>10</v>
      </c>
      <c r="J29" s="63">
        <f t="shared" si="13"/>
        <v>7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2.8</v>
      </c>
      <c r="O29" s="65">
        <f t="shared" si="10"/>
        <v>28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45344</v>
      </c>
      <c r="C30" s="66" t="s">
        <v>99</v>
      </c>
      <c r="D30" s="56"/>
      <c r="E30" s="56">
        <f t="shared" ref="E30:E35" si="14">D30</f>
        <v>0</v>
      </c>
      <c r="F30" s="58">
        <v>45930</v>
      </c>
      <c r="G30" s="67">
        <v>24</v>
      </c>
      <c r="H30" s="67">
        <f t="shared" ref="H30:H35" si="15">G30</f>
        <v>24</v>
      </c>
      <c r="I30" s="440">
        <v>24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45371</v>
      </c>
      <c r="C31" s="66" t="s">
        <v>99</v>
      </c>
      <c r="D31" s="56"/>
      <c r="E31" s="56">
        <f t="shared" si="14"/>
        <v>0</v>
      </c>
      <c r="F31" s="58">
        <v>45930</v>
      </c>
      <c r="G31" s="67">
        <v>100</v>
      </c>
      <c r="H31" s="67">
        <f t="shared" si="15"/>
        <v>100</v>
      </c>
      <c r="I31" s="440">
        <v>100</v>
      </c>
      <c r="J31" s="441"/>
      <c r="K31" s="56"/>
      <c r="L31" s="56"/>
      <c r="M31" s="56"/>
      <c r="N31" s="56"/>
      <c r="O31" s="69">
        <f t="shared" si="16"/>
        <v>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45391</v>
      </c>
      <c r="C32" s="66" t="s">
        <v>99</v>
      </c>
      <c r="D32" s="56">
        <v>50</v>
      </c>
      <c r="E32" s="56">
        <f t="shared" si="14"/>
        <v>50</v>
      </c>
      <c r="F32" s="58">
        <v>45930</v>
      </c>
      <c r="G32" s="67"/>
      <c r="H32" s="67">
        <f t="shared" si="15"/>
        <v>0</v>
      </c>
      <c r="I32" s="440">
        <v>33</v>
      </c>
      <c r="J32" s="441"/>
      <c r="K32" s="56"/>
      <c r="L32" s="56"/>
      <c r="M32" s="56"/>
      <c r="N32" s="56"/>
      <c r="O32" s="69">
        <f t="shared" si="16"/>
        <v>17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>
        <v>45394</v>
      </c>
      <c r="C33" s="66" t="s">
        <v>99</v>
      </c>
      <c r="D33" s="56">
        <v>100</v>
      </c>
      <c r="E33" s="56">
        <f t="shared" si="14"/>
        <v>100</v>
      </c>
      <c r="F33" s="58">
        <v>45565</v>
      </c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100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>
        <v>45404</v>
      </c>
      <c r="C34" s="66" t="s">
        <v>119</v>
      </c>
      <c r="D34" s="56">
        <v>90</v>
      </c>
      <c r="E34" s="56">
        <f t="shared" si="14"/>
        <v>90</v>
      </c>
      <c r="F34" s="58">
        <v>45930</v>
      </c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90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>
        <v>45404</v>
      </c>
      <c r="C35" s="66" t="s">
        <v>120</v>
      </c>
      <c r="D35" s="56">
        <v>50</v>
      </c>
      <c r="E35" s="56">
        <f t="shared" si="14"/>
        <v>50</v>
      </c>
      <c r="F35" s="58">
        <v>45960</v>
      </c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50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290</v>
      </c>
      <c r="E36" s="43">
        <f t="shared" si="17"/>
        <v>290</v>
      </c>
      <c r="F36" s="41"/>
      <c r="G36" s="43">
        <f t="shared" ref="G36:I36" si="18">SUM(G30:G35)</f>
        <v>124</v>
      </c>
      <c r="H36" s="43">
        <f t="shared" si="18"/>
        <v>124</v>
      </c>
      <c r="I36" s="442">
        <f t="shared" si="18"/>
        <v>157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257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45344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2.2999999999999998</v>
      </c>
      <c r="H37" s="31">
        <f t="shared" ref="H37:H42" si="21">G37*10</f>
        <v>23</v>
      </c>
      <c r="I37" s="444">
        <v>23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45371</v>
      </c>
      <c r="C38" s="28" t="s">
        <v>73</v>
      </c>
      <c r="D38" s="51"/>
      <c r="E38" s="29">
        <f t="shared" si="20"/>
        <v>0</v>
      </c>
      <c r="F38" s="30">
        <v>45688</v>
      </c>
      <c r="G38" s="71">
        <v>5</v>
      </c>
      <c r="H38" s="31">
        <f t="shared" si="21"/>
        <v>50</v>
      </c>
      <c r="I38" s="440">
        <v>40</v>
      </c>
      <c r="J38" s="441"/>
      <c r="K38" s="32"/>
      <c r="L38" s="29"/>
      <c r="M38" s="29"/>
      <c r="N38" s="51">
        <f t="shared" si="22"/>
        <v>1</v>
      </c>
      <c r="O38" s="33">
        <f t="shared" si="16"/>
        <v>10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>
        <v>45404</v>
      </c>
      <c r="C39" s="28" t="s">
        <v>73</v>
      </c>
      <c r="D39" s="51">
        <v>6</v>
      </c>
      <c r="E39" s="29">
        <f t="shared" si="20"/>
        <v>60</v>
      </c>
      <c r="F39" s="30">
        <v>45688</v>
      </c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6</v>
      </c>
      <c r="O39" s="33">
        <f t="shared" si="16"/>
        <v>60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6</v>
      </c>
      <c r="E43" s="43">
        <f t="shared" si="23"/>
        <v>60</v>
      </c>
      <c r="F43" s="41"/>
      <c r="G43" s="60">
        <f t="shared" ref="G43:I43" si="24">SUM(G37:G42)</f>
        <v>7.3</v>
      </c>
      <c r="H43" s="43">
        <f t="shared" si="24"/>
        <v>73</v>
      </c>
      <c r="I43" s="442">
        <f t="shared" si="24"/>
        <v>63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7</v>
      </c>
      <c r="O43" s="33">
        <f t="shared" si="25"/>
        <v>70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45351</v>
      </c>
      <c r="C44" s="66" t="s">
        <v>115</v>
      </c>
      <c r="D44" s="56"/>
      <c r="E44" s="56">
        <f t="shared" ref="E44:E49" si="26">D44</f>
        <v>0</v>
      </c>
      <c r="F44" s="58">
        <v>45688</v>
      </c>
      <c r="G44" s="67">
        <v>28</v>
      </c>
      <c r="H44" s="67">
        <f t="shared" ref="H44:H49" si="27">G44</f>
        <v>28</v>
      </c>
      <c r="I44" s="440">
        <v>28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45371</v>
      </c>
      <c r="C45" s="66" t="s">
        <v>115</v>
      </c>
      <c r="D45" s="56"/>
      <c r="E45" s="56">
        <f t="shared" si="26"/>
        <v>0</v>
      </c>
      <c r="F45" s="58">
        <v>45688</v>
      </c>
      <c r="G45" s="67">
        <v>50</v>
      </c>
      <c r="H45" s="67">
        <f t="shared" si="27"/>
        <v>50</v>
      </c>
      <c r="I45" s="440">
        <v>41</v>
      </c>
      <c r="J45" s="441"/>
      <c r="K45" s="56"/>
      <c r="L45" s="56"/>
      <c r="M45" s="56"/>
      <c r="N45" s="56"/>
      <c r="O45" s="69">
        <f t="shared" si="28"/>
        <v>9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45394</v>
      </c>
      <c r="C46" s="66" t="s">
        <v>115</v>
      </c>
      <c r="D46" s="56">
        <v>50</v>
      </c>
      <c r="E46" s="56">
        <f t="shared" si="26"/>
        <v>50</v>
      </c>
      <c r="F46" s="58">
        <v>45688</v>
      </c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50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>
        <v>45769</v>
      </c>
      <c r="C47" s="66" t="s">
        <v>115</v>
      </c>
      <c r="D47" s="56">
        <v>50</v>
      </c>
      <c r="E47" s="56">
        <f t="shared" si="26"/>
        <v>50</v>
      </c>
      <c r="F47" s="58">
        <v>45688</v>
      </c>
      <c r="G47" s="67"/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50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100</v>
      </c>
      <c r="E50" s="43">
        <f t="shared" si="29"/>
        <v>100</v>
      </c>
      <c r="F50" s="41"/>
      <c r="G50" s="43">
        <f t="shared" ref="G50:I50" si="30">SUM(G44:G49)</f>
        <v>78</v>
      </c>
      <c r="H50" s="43">
        <f t="shared" si="30"/>
        <v>78</v>
      </c>
      <c r="I50" s="442">
        <f t="shared" si="30"/>
        <v>69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109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45344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49</v>
      </c>
      <c r="H51" s="67">
        <f t="shared" ref="H51:H56" si="33">G51</f>
        <v>49</v>
      </c>
      <c r="I51" s="440">
        <v>49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45371</v>
      </c>
      <c r="C52" s="66" t="s">
        <v>100</v>
      </c>
      <c r="D52" s="56"/>
      <c r="E52" s="56">
        <f t="shared" si="32"/>
        <v>0</v>
      </c>
      <c r="F52" s="58">
        <v>45838</v>
      </c>
      <c r="G52" s="67">
        <v>100</v>
      </c>
      <c r="H52" s="67">
        <f t="shared" si="33"/>
        <v>100</v>
      </c>
      <c r="I52" s="440">
        <v>100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45391</v>
      </c>
      <c r="C53" s="66" t="s">
        <v>100</v>
      </c>
      <c r="D53" s="56">
        <v>50</v>
      </c>
      <c r="E53" s="56">
        <f t="shared" si="32"/>
        <v>50</v>
      </c>
      <c r="F53" s="58">
        <v>45838</v>
      </c>
      <c r="G53" s="67"/>
      <c r="H53" s="67">
        <f t="shared" si="33"/>
        <v>0</v>
      </c>
      <c r="I53" s="440">
        <v>18</v>
      </c>
      <c r="J53" s="441"/>
      <c r="K53" s="56"/>
      <c r="L53" s="56"/>
      <c r="M53" s="56"/>
      <c r="N53" s="56"/>
      <c r="O53" s="69">
        <f t="shared" si="28"/>
        <v>32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>
        <v>45394</v>
      </c>
      <c r="C54" s="66" t="s">
        <v>100</v>
      </c>
      <c r="D54" s="56">
        <v>100</v>
      </c>
      <c r="E54" s="56">
        <f t="shared" si="32"/>
        <v>100</v>
      </c>
      <c r="F54" s="58">
        <v>45838</v>
      </c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100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>
        <v>45769</v>
      </c>
      <c r="C55" s="66" t="s">
        <v>100</v>
      </c>
      <c r="D55" s="56">
        <v>100</v>
      </c>
      <c r="E55" s="56">
        <f t="shared" si="32"/>
        <v>100</v>
      </c>
      <c r="F55" s="58">
        <v>45838</v>
      </c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100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250</v>
      </c>
      <c r="E57" s="43">
        <f t="shared" si="34"/>
        <v>250</v>
      </c>
      <c r="F57" s="41"/>
      <c r="G57" s="43">
        <f t="shared" ref="G57:I57" si="35">SUM(G51:G56)</f>
        <v>149</v>
      </c>
      <c r="H57" s="43">
        <f t="shared" si="35"/>
        <v>149</v>
      </c>
      <c r="I57" s="442">
        <f t="shared" si="35"/>
        <v>167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232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45344</v>
      </c>
      <c r="C63" s="66" t="s">
        <v>101</v>
      </c>
      <c r="D63" s="56"/>
      <c r="E63" s="56">
        <f t="shared" ref="E63:E68" si="42">D63</f>
        <v>0</v>
      </c>
      <c r="F63" s="58">
        <v>45729</v>
      </c>
      <c r="G63" s="67">
        <v>16</v>
      </c>
      <c r="H63" s="67">
        <f t="shared" ref="H63:H68" si="43">G63</f>
        <v>16</v>
      </c>
      <c r="I63" s="440">
        <v>16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45371</v>
      </c>
      <c r="C64" s="66" t="s">
        <v>101</v>
      </c>
      <c r="D64" s="56"/>
      <c r="E64" s="56">
        <f t="shared" si="42"/>
        <v>0</v>
      </c>
      <c r="F64" s="58">
        <v>45729</v>
      </c>
      <c r="G64" s="67">
        <v>102</v>
      </c>
      <c r="H64" s="67">
        <f t="shared" si="43"/>
        <v>102</v>
      </c>
      <c r="I64" s="440">
        <v>102</v>
      </c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45391</v>
      </c>
      <c r="C65" s="66" t="s">
        <v>121</v>
      </c>
      <c r="D65" s="56">
        <v>32</v>
      </c>
      <c r="E65" s="56">
        <f t="shared" si="42"/>
        <v>32</v>
      </c>
      <c r="F65" s="58">
        <v>45759</v>
      </c>
      <c r="G65" s="67"/>
      <c r="H65" s="67">
        <f t="shared" si="43"/>
        <v>0</v>
      </c>
      <c r="I65" s="440">
        <v>32</v>
      </c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>
        <v>45394</v>
      </c>
      <c r="C66" s="66" t="s">
        <v>121</v>
      </c>
      <c r="D66" s="56">
        <v>50</v>
      </c>
      <c r="E66" s="56">
        <f t="shared" si="42"/>
        <v>50</v>
      </c>
      <c r="F66" s="58">
        <v>45759</v>
      </c>
      <c r="G66" s="67"/>
      <c r="H66" s="67">
        <f t="shared" si="43"/>
        <v>0</v>
      </c>
      <c r="I66" s="440">
        <v>50</v>
      </c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>
        <v>45404</v>
      </c>
      <c r="C67" s="66" t="s">
        <v>121</v>
      </c>
      <c r="D67" s="56">
        <v>100</v>
      </c>
      <c r="E67" s="56">
        <f t="shared" si="42"/>
        <v>100</v>
      </c>
      <c r="F67" s="58">
        <v>45759</v>
      </c>
      <c r="G67" s="67"/>
      <c r="H67" s="67">
        <f t="shared" si="43"/>
        <v>0</v>
      </c>
      <c r="I67" s="440">
        <v>8</v>
      </c>
      <c r="J67" s="441"/>
      <c r="K67" s="56"/>
      <c r="L67" s="56"/>
      <c r="M67" s="56"/>
      <c r="N67" s="56"/>
      <c r="O67" s="69">
        <f t="shared" si="28"/>
        <v>92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182</v>
      </c>
      <c r="E69" s="43">
        <f t="shared" si="44"/>
        <v>182</v>
      </c>
      <c r="F69" s="41"/>
      <c r="G69" s="43">
        <f t="shared" ref="G69:I69" si="45">SUM(G63:G68)</f>
        <v>118</v>
      </c>
      <c r="H69" s="43">
        <f t="shared" si="45"/>
        <v>118</v>
      </c>
      <c r="I69" s="442">
        <f t="shared" si="45"/>
        <v>208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92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70">
        <v>45736</v>
      </c>
      <c r="C70" s="28" t="s">
        <v>78</v>
      </c>
      <c r="D70" s="29"/>
      <c r="E70" s="29">
        <f t="shared" ref="E70:E73" si="47">D70*10</f>
        <v>0</v>
      </c>
      <c r="F70" s="30">
        <v>45838</v>
      </c>
      <c r="G70" s="31">
        <v>5</v>
      </c>
      <c r="H70" s="31">
        <f t="shared" ref="H70:H73" si="48">G70*10</f>
        <v>50</v>
      </c>
      <c r="I70" s="444">
        <v>50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>
        <v>45372</v>
      </c>
      <c r="C71" s="28" t="s">
        <v>78</v>
      </c>
      <c r="D71" s="29"/>
      <c r="E71" s="29">
        <f t="shared" si="47"/>
        <v>0</v>
      </c>
      <c r="F71" s="30">
        <v>45838</v>
      </c>
      <c r="G71" s="31">
        <v>10</v>
      </c>
      <c r="H71" s="31">
        <f t="shared" si="48"/>
        <v>100</v>
      </c>
      <c r="I71" s="440">
        <v>100</v>
      </c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>
        <v>45391</v>
      </c>
      <c r="C72" s="28" t="s">
        <v>78</v>
      </c>
      <c r="D72" s="29">
        <v>20</v>
      </c>
      <c r="E72" s="29">
        <f t="shared" si="47"/>
        <v>200</v>
      </c>
      <c r="F72" s="30">
        <v>45838</v>
      </c>
      <c r="G72" s="31"/>
      <c r="H72" s="31">
        <f t="shared" si="48"/>
        <v>0</v>
      </c>
      <c r="I72" s="440">
        <v>200</v>
      </c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>
        <v>45394</v>
      </c>
      <c r="C73" s="28" t="s">
        <v>78</v>
      </c>
      <c r="D73" s="29">
        <v>5</v>
      </c>
      <c r="E73" s="29">
        <f t="shared" si="47"/>
        <v>50</v>
      </c>
      <c r="F73" s="30">
        <v>45838</v>
      </c>
      <c r="G73" s="31"/>
      <c r="H73" s="31">
        <f t="shared" si="48"/>
        <v>0</v>
      </c>
      <c r="I73" s="440">
        <v>50</v>
      </c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25</v>
      </c>
      <c r="E74" s="43">
        <f t="shared" si="51"/>
        <v>250</v>
      </c>
      <c r="F74" s="44"/>
      <c r="G74" s="43">
        <f t="shared" ref="G74:I74" si="52">SUM(G70:G73)</f>
        <v>15</v>
      </c>
      <c r="H74" s="43">
        <f t="shared" si="52"/>
        <v>150</v>
      </c>
      <c r="I74" s="442">
        <f t="shared" si="52"/>
        <v>400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45394</v>
      </c>
      <c r="C75" s="66" t="s">
        <v>122</v>
      </c>
      <c r="D75" s="56">
        <v>9</v>
      </c>
      <c r="E75" s="56">
        <f t="shared" ref="E75:E80" si="54">D75</f>
        <v>9</v>
      </c>
      <c r="F75" s="58">
        <v>45808</v>
      </c>
      <c r="G75" s="67"/>
      <c r="H75" s="67">
        <f t="shared" ref="H75:H80" si="55">G75</f>
        <v>0</v>
      </c>
      <c r="I75" s="440">
        <v>7</v>
      </c>
      <c r="J75" s="441"/>
      <c r="K75" s="56"/>
      <c r="L75" s="56"/>
      <c r="M75" s="56"/>
      <c r="N75" s="56"/>
      <c r="O75" s="33">
        <f t="shared" ref="O75:O85" si="56">(H75+E75)-(I75+K75+L75+M75)</f>
        <v>2</v>
      </c>
      <c r="P75" s="68"/>
      <c r="Q75" s="35"/>
      <c r="R75" s="73" t="s">
        <v>123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9</v>
      </c>
      <c r="E81" s="43">
        <f t="shared" si="57"/>
        <v>9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7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2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70">
        <v>45351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5.6</v>
      </c>
      <c r="H82" s="31">
        <f t="shared" ref="H82:H85" si="61">G82*10</f>
        <v>56</v>
      </c>
      <c r="I82" s="444">
        <v>56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45371</v>
      </c>
      <c r="C83" s="28" t="s">
        <v>82</v>
      </c>
      <c r="D83" s="51"/>
      <c r="E83" s="29">
        <f t="shared" si="60"/>
        <v>0</v>
      </c>
      <c r="F83" s="30">
        <v>45716</v>
      </c>
      <c r="G83" s="71">
        <v>9</v>
      </c>
      <c r="H83" s="31">
        <f t="shared" si="61"/>
        <v>90</v>
      </c>
      <c r="I83" s="444">
        <v>90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>
        <v>45391</v>
      </c>
      <c r="C84" s="28" t="s">
        <v>82</v>
      </c>
      <c r="D84" s="51">
        <v>20</v>
      </c>
      <c r="E84" s="29">
        <f t="shared" si="60"/>
        <v>200</v>
      </c>
      <c r="F84" s="30">
        <v>45716</v>
      </c>
      <c r="G84" s="71"/>
      <c r="H84" s="31">
        <f t="shared" si="61"/>
        <v>0</v>
      </c>
      <c r="I84" s="444">
        <v>186</v>
      </c>
      <c r="J84" s="445"/>
      <c r="K84" s="32"/>
      <c r="L84" s="29"/>
      <c r="M84" s="29"/>
      <c r="N84" s="51">
        <f t="shared" si="62"/>
        <v>1.4</v>
      </c>
      <c r="O84" s="69">
        <f t="shared" si="56"/>
        <v>14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>
        <v>45404</v>
      </c>
      <c r="C85" s="28" t="s">
        <v>82</v>
      </c>
      <c r="D85" s="51">
        <v>15</v>
      </c>
      <c r="E85" s="29">
        <f t="shared" si="60"/>
        <v>150</v>
      </c>
      <c r="F85" s="30">
        <v>45716</v>
      </c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15</v>
      </c>
      <c r="O85" s="33">
        <f t="shared" si="56"/>
        <v>150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35</v>
      </c>
      <c r="E86" s="43">
        <f t="shared" si="63"/>
        <v>350</v>
      </c>
      <c r="F86" s="41"/>
      <c r="G86" s="60">
        <f t="shared" ref="G86:I86" si="64">SUM(G82:G85)</f>
        <v>14.6</v>
      </c>
      <c r="H86" s="43">
        <f t="shared" si="64"/>
        <v>146</v>
      </c>
      <c r="I86" s="442">
        <f t="shared" si="64"/>
        <v>332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16.399999999999999</v>
      </c>
      <c r="O86" s="33">
        <f t="shared" si="65"/>
        <v>164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45302</v>
      </c>
      <c r="C87" s="66" t="s">
        <v>97</v>
      </c>
      <c r="D87" s="56"/>
      <c r="E87" s="56">
        <f t="shared" ref="E87:E92" si="66">D87</f>
        <v>0</v>
      </c>
      <c r="F87" s="58">
        <v>45688</v>
      </c>
      <c r="G87" s="67">
        <v>8</v>
      </c>
      <c r="H87" s="67">
        <f t="shared" ref="H87:H92" si="67">G87</f>
        <v>8</v>
      </c>
      <c r="I87" s="440">
        <v>8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45351</v>
      </c>
      <c r="C88" s="66" t="s">
        <v>97</v>
      </c>
      <c r="D88" s="56"/>
      <c r="E88" s="56">
        <f t="shared" si="66"/>
        <v>0</v>
      </c>
      <c r="F88" s="58">
        <v>45688</v>
      </c>
      <c r="G88" s="67">
        <v>37</v>
      </c>
      <c r="H88" s="67">
        <f t="shared" si="67"/>
        <v>37</v>
      </c>
      <c r="I88" s="440">
        <v>15</v>
      </c>
      <c r="J88" s="441"/>
      <c r="K88" s="56"/>
      <c r="L88" s="56"/>
      <c r="M88" s="56"/>
      <c r="N88" s="56"/>
      <c r="O88" s="32">
        <f t="shared" si="68"/>
        <v>22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0</v>
      </c>
      <c r="E93" s="43">
        <f t="shared" si="69"/>
        <v>0</v>
      </c>
      <c r="F93" s="41"/>
      <c r="G93" s="43">
        <f t="shared" ref="G93:I93" si="70">SUM(G87:G92)</f>
        <v>45</v>
      </c>
      <c r="H93" s="43">
        <f t="shared" si="70"/>
        <v>45</v>
      </c>
      <c r="I93" s="442">
        <f t="shared" si="70"/>
        <v>23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22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6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0:F32 F37:F38 F44:F47 F63:F64 F75:F76 F87:F88">
    <cfRule type="expression" dxfId="541" priority="17">
      <formula>A1:A6&lt;=TODAY()</formula>
    </cfRule>
  </conditionalFormatting>
  <conditionalFormatting sqref="F20">
    <cfRule type="expression" dxfId="540" priority="20">
      <formula>A1:A6&lt;=TODAY()</formula>
    </cfRule>
  </conditionalFormatting>
  <conditionalFormatting sqref="F21 F39 F97">
    <cfRule type="expression" dxfId="539" priority="1">
      <formula>A1:A5&lt;=TODAY()</formula>
    </cfRule>
  </conditionalFormatting>
  <conditionalFormatting sqref="F23:F25">
    <cfRule type="expression" dxfId="538" priority="66">
      <formula>A1:A6&lt;=TODAY()</formula>
    </cfRule>
  </conditionalFormatting>
  <conditionalFormatting sqref="F26">
    <cfRule type="expression" dxfId="537" priority="71">
      <formula>A1:A6&lt;=TODAY()</formula>
    </cfRule>
  </conditionalFormatting>
  <conditionalFormatting sqref="F27">
    <cfRule type="expression" dxfId="536" priority="24">
      <formula>A1:A19&lt;=TODAY()</formula>
    </cfRule>
  </conditionalFormatting>
  <conditionalFormatting sqref="F28">
    <cfRule type="expression" dxfId="535" priority="21">
      <formula>A1:A18&lt;=TODAY()</formula>
    </cfRule>
  </conditionalFormatting>
  <conditionalFormatting sqref="F30:F32">
    <cfRule type="expression" dxfId="534" priority="60">
      <formula>A1:A79&lt;=TODAY()</formula>
    </cfRule>
  </conditionalFormatting>
  <conditionalFormatting sqref="F33">
    <cfRule type="expression" dxfId="533" priority="55">
      <formula>A1:A78&lt;=TODAY()</formula>
    </cfRule>
  </conditionalFormatting>
  <conditionalFormatting sqref="F34">
    <cfRule type="expression" dxfId="532" priority="54">
      <formula>A1:A77&lt;=TODAY()</formula>
    </cfRule>
  </conditionalFormatting>
  <conditionalFormatting sqref="F35">
    <cfRule type="expression" dxfId="531" priority="48">
      <formula>A1:A76&lt;=TODAY()</formula>
    </cfRule>
  </conditionalFormatting>
  <conditionalFormatting sqref="F40">
    <cfRule type="expression" dxfId="530" priority="25">
      <formula>A1:A4&lt;=TODAY()</formula>
    </cfRule>
  </conditionalFormatting>
  <conditionalFormatting sqref="F41:F42 F58 F70:F71 F82">
    <cfRule type="expression" dxfId="529" priority="2">
      <formula>A1:A4&lt;=TODAY()</formula>
    </cfRule>
  </conditionalFormatting>
  <conditionalFormatting sqref="F45:F47">
    <cfRule type="expression" dxfId="528" priority="69">
      <formula>A1:A65&lt;=TODAY()</formula>
    </cfRule>
  </conditionalFormatting>
  <conditionalFormatting sqref="F47">
    <cfRule type="expression" dxfId="527" priority="56">
      <formula>A1:A64&lt;=TODAY()</formula>
    </cfRule>
  </conditionalFormatting>
  <conditionalFormatting sqref="F48">
    <cfRule type="expression" dxfId="526" priority="46">
      <formula>A1:A63&lt;=TODAY()</formula>
    </cfRule>
  </conditionalFormatting>
  <conditionalFormatting sqref="F49">
    <cfRule type="expression" dxfId="525" priority="42">
      <formula>A1:A62&lt;=TODAY()</formula>
    </cfRule>
  </conditionalFormatting>
  <conditionalFormatting sqref="F51">
    <cfRule type="expression" dxfId="524" priority="67">
      <formula>A1:A58&lt;=TODAY()</formula>
    </cfRule>
  </conditionalFormatting>
  <conditionalFormatting sqref="F52">
    <cfRule type="expression" dxfId="523" priority="68">
      <formula>A1:A57&lt;=TODAY()</formula>
    </cfRule>
  </conditionalFormatting>
  <conditionalFormatting sqref="F53">
    <cfRule type="expression" dxfId="522" priority="70">
      <formula>A1:A57&lt;=TODAY()</formula>
    </cfRule>
  </conditionalFormatting>
  <conditionalFormatting sqref="F54">
    <cfRule type="expression" dxfId="521" priority="57">
      <formula>A1:A57&lt;=TODAY()</formula>
    </cfRule>
  </conditionalFormatting>
  <conditionalFormatting sqref="F55">
    <cfRule type="expression" dxfId="520" priority="50">
      <formula>A1:A56&lt;=TODAY()</formula>
    </cfRule>
  </conditionalFormatting>
  <conditionalFormatting sqref="F56">
    <cfRule type="expression" dxfId="519" priority="49">
      <formula>A1:A55&lt;=TODAY()</formula>
    </cfRule>
  </conditionalFormatting>
  <conditionalFormatting sqref="F59">
    <cfRule type="expression" dxfId="518" priority="30">
      <formula>A1:A3&lt;=TODAY()</formula>
    </cfRule>
  </conditionalFormatting>
  <conditionalFormatting sqref="F60 F72">
    <cfRule type="expression" dxfId="517" priority="3">
      <formula>A1:A3&lt;=TODAY()</formula>
    </cfRule>
  </conditionalFormatting>
  <conditionalFormatting sqref="F61">
    <cfRule type="expression" dxfId="516" priority="51">
      <formula>A1:A50&lt;=TODAY()</formula>
    </cfRule>
  </conditionalFormatting>
  <conditionalFormatting sqref="F65">
    <cfRule type="expression" dxfId="515" priority="5">
      <formula>A1:A46&lt;=TODAY()</formula>
    </cfRule>
  </conditionalFormatting>
  <conditionalFormatting sqref="F66">
    <cfRule type="expression" dxfId="514" priority="58">
      <formula>A1:A45&lt;=TODAY()</formula>
    </cfRule>
  </conditionalFormatting>
  <conditionalFormatting sqref="F67">
    <cfRule type="expression" dxfId="513" priority="47">
      <formula>A1:A44&lt;=TODAY()</formula>
    </cfRule>
  </conditionalFormatting>
  <conditionalFormatting sqref="F68">
    <cfRule type="expression" dxfId="512" priority="43">
      <formula>A1:A43&lt;=TODAY()</formula>
    </cfRule>
  </conditionalFormatting>
  <conditionalFormatting sqref="F73 F91">
    <cfRule type="expression" dxfId="511" priority="16">
      <formula>A1:A38&lt;=TODAY()</formula>
    </cfRule>
  </conditionalFormatting>
  <conditionalFormatting sqref="F77">
    <cfRule type="expression" dxfId="510" priority="13">
      <formula>A1:A34&lt;=TODAY()</formula>
    </cfRule>
  </conditionalFormatting>
  <conditionalFormatting sqref="F78">
    <cfRule type="expression" dxfId="509" priority="59">
      <formula>A1:A33&lt;=TODAY()</formula>
    </cfRule>
  </conditionalFormatting>
  <conditionalFormatting sqref="F79">
    <cfRule type="expression" dxfId="508" priority="53">
      <formula>A1:A32&lt;=TODAY()</formula>
    </cfRule>
  </conditionalFormatting>
  <conditionalFormatting sqref="F80">
    <cfRule type="expression" dxfId="507" priority="52">
      <formula>A1:A31&lt;=TODAY()</formula>
    </cfRule>
  </conditionalFormatting>
  <conditionalFormatting sqref="F83">
    <cfRule type="expression" dxfId="506" priority="65">
      <formula>A1:A4&lt;=TODAY()</formula>
    </cfRule>
  </conditionalFormatting>
  <conditionalFormatting sqref="F84">
    <cfRule type="expression" dxfId="505" priority="35">
      <formula>A1:A3&lt;=TODAY()</formula>
    </cfRule>
  </conditionalFormatting>
  <conditionalFormatting sqref="F85">
    <cfRule type="expression" dxfId="504" priority="72">
      <formula>A1:A3&lt;=TODAY()</formula>
    </cfRule>
  </conditionalFormatting>
  <conditionalFormatting sqref="F89">
    <cfRule type="expression" dxfId="503" priority="15">
      <formula>A1:A40&lt;=TODAY()</formula>
    </cfRule>
  </conditionalFormatting>
  <conditionalFormatting sqref="F90">
    <cfRule type="expression" dxfId="502" priority="38">
      <formula>A1:A40&lt;=TODAY()</formula>
    </cfRule>
  </conditionalFormatting>
  <conditionalFormatting sqref="F92">
    <cfRule type="expression" dxfId="501" priority="14">
      <formula>A1:A37&lt;=TODAY()</formula>
    </cfRule>
  </conditionalFormatting>
  <conditionalFormatting sqref="F94">
    <cfRule type="expression" dxfId="500" priority="63">
      <formula>A1:A15&lt;=TODAY()</formula>
    </cfRule>
  </conditionalFormatting>
  <conditionalFormatting sqref="F95">
    <cfRule type="expression" dxfId="499" priority="64">
      <formula>A1:A15&lt;=TODAY()</formula>
    </cfRule>
  </conditionalFormatting>
  <conditionalFormatting sqref="F96">
    <cfRule type="expression" dxfId="498" priority="39">
      <formula>A1:A15&lt;=TODAY()</formula>
    </cfRule>
  </conditionalFormatting>
  <conditionalFormatting sqref="F98">
    <cfRule type="expression" dxfId="497" priority="41">
      <formula>A1:A13&lt;=TODAY()</formula>
    </cfRule>
  </conditionalFormatting>
  <conditionalFormatting sqref="F99">
    <cfRule type="expression" dxfId="496" priority="45">
      <formula>A1:A12&lt;=TODAY()</formula>
    </cfRule>
  </conditionalFormatting>
  <conditionalFormatting sqref="F100">
    <cfRule type="expression" dxfId="495" priority="44">
      <formula>A1:A11&lt;=TODAY()</formula>
    </cfRule>
  </conditionalFormatting>
  <conditionalFormatting sqref="F102:F103 F105:F106 F108:F109">
    <cfRule type="expression" dxfId="494" priority="4">
      <formula>A1:A2&lt;=TODAY()</formula>
    </cfRule>
  </conditionalFormatting>
  <conditionalFormatting sqref="O16:O22 O70:O74">
    <cfRule type="expression" dxfId="493" priority="7">
      <formula>Q16&lt;&gt;"MULTIPLO"</formula>
    </cfRule>
  </conditionalFormatting>
  <conditionalFormatting sqref="O16:O86 O94:O110">
    <cfRule type="cellIs" dxfId="492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0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27</v>
      </c>
      <c r="L8" s="466">
        <v>5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45407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45439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45394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2</v>
      </c>
      <c r="H16" s="31">
        <f t="shared" ref="H16:H21" si="1">G16*10</f>
        <v>20</v>
      </c>
      <c r="I16" s="444">
        <v>9</v>
      </c>
      <c r="J16" s="445"/>
      <c r="K16" s="32">
        <v>11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45404</v>
      </c>
      <c r="C17" s="28" t="s">
        <v>69</v>
      </c>
      <c r="D17" s="29"/>
      <c r="E17" s="29">
        <f t="shared" si="0"/>
        <v>0</v>
      </c>
      <c r="F17" s="30">
        <v>45596</v>
      </c>
      <c r="G17" s="31">
        <v>3</v>
      </c>
      <c r="H17" s="31">
        <f t="shared" si="1"/>
        <v>30</v>
      </c>
      <c r="I17" s="440">
        <v>15</v>
      </c>
      <c r="J17" s="441"/>
      <c r="K17" s="32">
        <v>15</v>
      </c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45419</v>
      </c>
      <c r="C18" s="28" t="s">
        <v>69</v>
      </c>
      <c r="D18" s="29">
        <v>5</v>
      </c>
      <c r="E18" s="29">
        <f t="shared" si="0"/>
        <v>50</v>
      </c>
      <c r="F18" s="30">
        <v>45596</v>
      </c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5</v>
      </c>
      <c r="O18" s="33">
        <f t="shared" si="3"/>
        <v>50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5</v>
      </c>
      <c r="E22" s="43">
        <f t="shared" si="5"/>
        <v>50</v>
      </c>
      <c r="F22" s="44"/>
      <c r="G22" s="43">
        <f t="shared" ref="G22:I22" si="6">SUM(G16:G21)</f>
        <v>5</v>
      </c>
      <c r="H22" s="43">
        <f t="shared" si="6"/>
        <v>50</v>
      </c>
      <c r="I22" s="442">
        <f t="shared" si="6"/>
        <v>24</v>
      </c>
      <c r="J22" s="443"/>
      <c r="K22" s="45">
        <f t="shared" ref="K22:O22" si="7">SUM(K16:K21)</f>
        <v>26</v>
      </c>
      <c r="L22" s="45">
        <f t="shared" si="7"/>
        <v>0</v>
      </c>
      <c r="M22" s="45">
        <f t="shared" si="7"/>
        <v>0</v>
      </c>
      <c r="N22" s="45">
        <f t="shared" si="7"/>
        <v>5</v>
      </c>
      <c r="O22" s="46">
        <f t="shared" si="7"/>
        <v>50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 t="s">
        <v>118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2.8</v>
      </c>
      <c r="H23" s="52">
        <f>G23*10</f>
        <v>28</v>
      </c>
      <c r="I23" s="53">
        <v>12</v>
      </c>
      <c r="J23" s="53">
        <v>6</v>
      </c>
      <c r="K23" s="32">
        <v>0</v>
      </c>
      <c r="L23" s="29">
        <v>0</v>
      </c>
      <c r="M23" s="29">
        <v>0</v>
      </c>
      <c r="N23" s="50">
        <f t="shared" ref="N23:N28" si="9">O23/10</f>
        <v>1.6</v>
      </c>
      <c r="O23" s="54">
        <f t="shared" ref="O23:O29" si="10">(H23+E23)-((I23/2)+J23+K23+L23+M23)</f>
        <v>16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30"/>
      <c r="G24" s="50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2.8</v>
      </c>
      <c r="H29" s="62">
        <f t="shared" si="13"/>
        <v>28</v>
      </c>
      <c r="I29" s="63">
        <f t="shared" si="13"/>
        <v>12</v>
      </c>
      <c r="J29" s="63">
        <f t="shared" si="13"/>
        <v>6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1.6</v>
      </c>
      <c r="O29" s="65">
        <f t="shared" si="10"/>
        <v>16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45391</v>
      </c>
      <c r="C30" s="66" t="s">
        <v>99</v>
      </c>
      <c r="D30" s="56"/>
      <c r="E30" s="56">
        <f t="shared" ref="E30:E35" si="14">D30</f>
        <v>0</v>
      </c>
      <c r="F30" s="58">
        <v>45930</v>
      </c>
      <c r="G30" s="67">
        <v>17</v>
      </c>
      <c r="H30" s="67">
        <f t="shared" ref="H30:H35" si="15">G30</f>
        <v>17</v>
      </c>
      <c r="I30" s="440">
        <v>17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45394</v>
      </c>
      <c r="C31" s="66" t="s">
        <v>119</v>
      </c>
      <c r="D31" s="56"/>
      <c r="E31" s="56">
        <f t="shared" si="14"/>
        <v>0</v>
      </c>
      <c r="F31" s="58">
        <v>45930</v>
      </c>
      <c r="G31" s="67">
        <v>100</v>
      </c>
      <c r="H31" s="67">
        <f t="shared" si="15"/>
        <v>100</v>
      </c>
      <c r="I31" s="440">
        <v>95</v>
      </c>
      <c r="J31" s="441"/>
      <c r="K31" s="56"/>
      <c r="L31" s="56"/>
      <c r="M31" s="56"/>
      <c r="N31" s="56"/>
      <c r="O31" s="69">
        <f t="shared" si="16"/>
        <v>5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45404</v>
      </c>
      <c r="C32" s="66" t="s">
        <v>119</v>
      </c>
      <c r="D32" s="56"/>
      <c r="E32" s="56">
        <f t="shared" si="14"/>
        <v>0</v>
      </c>
      <c r="F32" s="58">
        <v>45930</v>
      </c>
      <c r="G32" s="67">
        <v>90</v>
      </c>
      <c r="H32" s="67">
        <f t="shared" si="15"/>
        <v>90</v>
      </c>
      <c r="I32" s="440"/>
      <c r="J32" s="441"/>
      <c r="K32" s="56"/>
      <c r="L32" s="56"/>
      <c r="M32" s="56"/>
      <c r="N32" s="56"/>
      <c r="O32" s="69">
        <f t="shared" si="16"/>
        <v>90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70">
        <v>45404</v>
      </c>
      <c r="C33" s="66" t="s">
        <v>120</v>
      </c>
      <c r="D33" s="56"/>
      <c r="E33" s="56">
        <f t="shared" si="14"/>
        <v>0</v>
      </c>
      <c r="F33" s="58">
        <v>45960</v>
      </c>
      <c r="G33" s="67">
        <v>50</v>
      </c>
      <c r="H33" s="67">
        <f t="shared" si="15"/>
        <v>50</v>
      </c>
      <c r="I33" s="440"/>
      <c r="J33" s="441"/>
      <c r="K33" s="56"/>
      <c r="L33" s="56"/>
      <c r="M33" s="56"/>
      <c r="N33" s="56"/>
      <c r="O33" s="69">
        <f t="shared" si="16"/>
        <v>50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0</v>
      </c>
      <c r="E36" s="43">
        <f t="shared" si="17"/>
        <v>0</v>
      </c>
      <c r="F36" s="41"/>
      <c r="G36" s="43">
        <f t="shared" ref="G36:I36" si="18">SUM(G30:G35)</f>
        <v>257</v>
      </c>
      <c r="H36" s="43">
        <f t="shared" si="18"/>
        <v>257</v>
      </c>
      <c r="I36" s="442">
        <f t="shared" si="18"/>
        <v>112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145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45371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1</v>
      </c>
      <c r="H37" s="31">
        <f t="shared" ref="H37:H42" si="21">G37*10</f>
        <v>10</v>
      </c>
      <c r="I37" s="444">
        <v>10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70">
        <v>45404</v>
      </c>
      <c r="C38" s="28" t="s">
        <v>73</v>
      </c>
      <c r="D38" s="51"/>
      <c r="E38" s="29">
        <f t="shared" si="20"/>
        <v>0</v>
      </c>
      <c r="F38" s="30">
        <v>45688</v>
      </c>
      <c r="G38" s="71">
        <v>6</v>
      </c>
      <c r="H38" s="31">
        <f t="shared" si="21"/>
        <v>60</v>
      </c>
      <c r="I38" s="440">
        <v>20</v>
      </c>
      <c r="J38" s="441"/>
      <c r="K38" s="32"/>
      <c r="L38" s="29"/>
      <c r="M38" s="29"/>
      <c r="N38" s="51">
        <f t="shared" si="22"/>
        <v>4</v>
      </c>
      <c r="O38" s="33">
        <f t="shared" si="16"/>
        <v>40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0</v>
      </c>
      <c r="E43" s="43">
        <f t="shared" si="23"/>
        <v>0</v>
      </c>
      <c r="F43" s="41"/>
      <c r="G43" s="60">
        <f t="shared" ref="G43:I43" si="24">SUM(G37:G42)</f>
        <v>7</v>
      </c>
      <c r="H43" s="43">
        <f t="shared" si="24"/>
        <v>70</v>
      </c>
      <c r="I43" s="442">
        <f t="shared" si="24"/>
        <v>30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4</v>
      </c>
      <c r="O43" s="33">
        <f t="shared" si="25"/>
        <v>40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45371</v>
      </c>
      <c r="C44" s="66" t="s">
        <v>115</v>
      </c>
      <c r="D44" s="56"/>
      <c r="E44" s="56">
        <f t="shared" ref="E44:E49" si="26">D44</f>
        <v>0</v>
      </c>
      <c r="F44" s="58">
        <v>45688</v>
      </c>
      <c r="G44" s="67">
        <v>9</v>
      </c>
      <c r="H44" s="67">
        <f t="shared" ref="H44:H49" si="27">G44</f>
        <v>9</v>
      </c>
      <c r="I44" s="440">
        <v>9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70">
        <v>45394</v>
      </c>
      <c r="C45" s="66" t="s">
        <v>115</v>
      </c>
      <c r="D45" s="56"/>
      <c r="E45" s="56">
        <f t="shared" si="26"/>
        <v>0</v>
      </c>
      <c r="F45" s="58">
        <v>45688</v>
      </c>
      <c r="G45" s="67">
        <v>50</v>
      </c>
      <c r="H45" s="67">
        <f t="shared" si="27"/>
        <v>50</v>
      </c>
      <c r="I45" s="440">
        <v>50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>
        <v>45769</v>
      </c>
      <c r="C46" s="66" t="s">
        <v>115</v>
      </c>
      <c r="D46" s="56"/>
      <c r="E46" s="56">
        <f t="shared" si="26"/>
        <v>0</v>
      </c>
      <c r="F46" s="58">
        <v>45688</v>
      </c>
      <c r="G46" s="67">
        <v>50</v>
      </c>
      <c r="H46" s="67">
        <f t="shared" si="27"/>
        <v>50</v>
      </c>
      <c r="I46" s="440">
        <v>2</v>
      </c>
      <c r="J46" s="441"/>
      <c r="K46" s="56"/>
      <c r="L46" s="56"/>
      <c r="M46" s="56"/>
      <c r="N46" s="56"/>
      <c r="O46" s="69">
        <f t="shared" si="28"/>
        <v>48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0</v>
      </c>
      <c r="E50" s="43">
        <f t="shared" si="29"/>
        <v>0</v>
      </c>
      <c r="F50" s="41"/>
      <c r="G50" s="43">
        <f t="shared" ref="G50:I50" si="30">SUM(G44:G49)</f>
        <v>109</v>
      </c>
      <c r="H50" s="43">
        <f t="shared" si="30"/>
        <v>109</v>
      </c>
      <c r="I50" s="442">
        <f t="shared" si="30"/>
        <v>61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48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45391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32</v>
      </c>
      <c r="H51" s="67">
        <f t="shared" ref="H51:H56" si="33">G51</f>
        <v>32</v>
      </c>
      <c r="I51" s="440">
        <v>32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45394</v>
      </c>
      <c r="C52" s="66" t="s">
        <v>100</v>
      </c>
      <c r="D52" s="56"/>
      <c r="E52" s="56">
        <f t="shared" si="32"/>
        <v>0</v>
      </c>
      <c r="F52" s="58">
        <v>45838</v>
      </c>
      <c r="G52" s="67">
        <v>100</v>
      </c>
      <c r="H52" s="67">
        <f t="shared" si="33"/>
        <v>100</v>
      </c>
      <c r="I52" s="440">
        <v>84</v>
      </c>
      <c r="J52" s="441"/>
      <c r="K52" s="56"/>
      <c r="L52" s="56"/>
      <c r="M52" s="56"/>
      <c r="N52" s="56"/>
      <c r="O52" s="69">
        <f t="shared" si="28"/>
        <v>16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45769</v>
      </c>
      <c r="C53" s="66" t="s">
        <v>100</v>
      </c>
      <c r="D53" s="56"/>
      <c r="E53" s="56">
        <f t="shared" si="32"/>
        <v>0</v>
      </c>
      <c r="F53" s="58">
        <v>45838</v>
      </c>
      <c r="G53" s="67">
        <v>100</v>
      </c>
      <c r="H53" s="67">
        <f t="shared" si="33"/>
        <v>100</v>
      </c>
      <c r="I53" s="440"/>
      <c r="J53" s="441"/>
      <c r="K53" s="56"/>
      <c r="L53" s="56"/>
      <c r="M53" s="56"/>
      <c r="N53" s="56"/>
      <c r="O53" s="69">
        <f t="shared" si="28"/>
        <v>100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0</v>
      </c>
      <c r="E57" s="43">
        <f t="shared" si="34"/>
        <v>0</v>
      </c>
      <c r="F57" s="41"/>
      <c r="G57" s="43">
        <f t="shared" ref="G57:I57" si="35">SUM(G51:G56)</f>
        <v>232</v>
      </c>
      <c r="H57" s="43">
        <f t="shared" si="35"/>
        <v>232</v>
      </c>
      <c r="I57" s="442">
        <f t="shared" si="35"/>
        <v>116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116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45404</v>
      </c>
      <c r="C63" s="66" t="s">
        <v>121</v>
      </c>
      <c r="D63" s="56"/>
      <c r="E63" s="56">
        <f t="shared" ref="E63:E68" si="42">D63</f>
        <v>0</v>
      </c>
      <c r="F63" s="58">
        <v>45759</v>
      </c>
      <c r="G63" s="67">
        <v>92</v>
      </c>
      <c r="H63" s="67">
        <f t="shared" ref="H63:H68" si="43">G63</f>
        <v>92</v>
      </c>
      <c r="I63" s="440">
        <v>92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45419</v>
      </c>
      <c r="C64" s="66" t="s">
        <v>121</v>
      </c>
      <c r="D64" s="56">
        <v>100</v>
      </c>
      <c r="E64" s="56">
        <f t="shared" si="42"/>
        <v>100</v>
      </c>
      <c r="F64" s="58">
        <v>45759</v>
      </c>
      <c r="G64" s="67"/>
      <c r="H64" s="67">
        <f t="shared" si="43"/>
        <v>0</v>
      </c>
      <c r="I64" s="440">
        <v>3</v>
      </c>
      <c r="J64" s="441"/>
      <c r="K64" s="56"/>
      <c r="L64" s="56"/>
      <c r="M64" s="56"/>
      <c r="N64" s="56"/>
      <c r="O64" s="69">
        <f t="shared" si="28"/>
        <v>97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100</v>
      </c>
      <c r="E69" s="43">
        <f t="shared" si="44"/>
        <v>100</v>
      </c>
      <c r="F69" s="41"/>
      <c r="G69" s="43">
        <f t="shared" ref="G69:I69" si="45">SUM(G63:G68)</f>
        <v>92</v>
      </c>
      <c r="H69" s="43">
        <f t="shared" si="45"/>
        <v>92</v>
      </c>
      <c r="I69" s="442">
        <f t="shared" si="45"/>
        <v>95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97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70">
        <v>45419</v>
      </c>
      <c r="C70" s="28" t="s">
        <v>124</v>
      </c>
      <c r="D70" s="29">
        <v>15</v>
      </c>
      <c r="E70" s="29">
        <f t="shared" ref="E70:E73" si="47">D70*10</f>
        <v>150</v>
      </c>
      <c r="F70" s="30">
        <v>46053</v>
      </c>
      <c r="G70" s="31"/>
      <c r="H70" s="31">
        <f t="shared" ref="H70:H73" si="48">G70*10</f>
        <v>0</v>
      </c>
      <c r="I70" s="444">
        <v>150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>
        <v>45435</v>
      </c>
      <c r="C71" s="28" t="s">
        <v>124</v>
      </c>
      <c r="D71" s="29">
        <v>7</v>
      </c>
      <c r="E71" s="29">
        <f t="shared" si="47"/>
        <v>70</v>
      </c>
      <c r="F71" s="30">
        <v>46053</v>
      </c>
      <c r="G71" s="31"/>
      <c r="H71" s="31">
        <f t="shared" si="48"/>
        <v>0</v>
      </c>
      <c r="I71" s="440">
        <v>10</v>
      </c>
      <c r="J71" s="441"/>
      <c r="K71" s="32"/>
      <c r="L71" s="29"/>
      <c r="M71" s="29"/>
      <c r="N71" s="29">
        <f t="shared" si="49"/>
        <v>6</v>
      </c>
      <c r="O71" s="33">
        <f t="shared" si="28"/>
        <v>60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22</v>
      </c>
      <c r="E74" s="43">
        <f t="shared" si="51"/>
        <v>220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160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6</v>
      </c>
      <c r="O74" s="46">
        <f t="shared" si="53"/>
        <v>60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45394</v>
      </c>
      <c r="C75" s="66" t="s">
        <v>122</v>
      </c>
      <c r="D75" s="56"/>
      <c r="E75" s="56">
        <f t="shared" ref="E75:E80" si="54">D75</f>
        <v>0</v>
      </c>
      <c r="F75" s="58">
        <v>45808</v>
      </c>
      <c r="G75" s="67">
        <v>2</v>
      </c>
      <c r="H75" s="67">
        <f t="shared" ref="H75:H80" si="55">G75</f>
        <v>2</v>
      </c>
      <c r="I75" s="440">
        <v>2</v>
      </c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2</v>
      </c>
      <c r="H81" s="43">
        <f t="shared" si="58"/>
        <v>2</v>
      </c>
      <c r="I81" s="442">
        <f t="shared" si="58"/>
        <v>2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70">
        <v>45391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1.4</v>
      </c>
      <c r="H82" s="31">
        <f t="shared" ref="H82:H85" si="61">G82*10</f>
        <v>14</v>
      </c>
      <c r="I82" s="444">
        <v>14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45404</v>
      </c>
      <c r="C83" s="28" t="s">
        <v>82</v>
      </c>
      <c r="D83" s="51"/>
      <c r="E83" s="29">
        <f t="shared" si="60"/>
        <v>0</v>
      </c>
      <c r="F83" s="30">
        <v>45716</v>
      </c>
      <c r="G83" s="71">
        <v>15</v>
      </c>
      <c r="H83" s="31">
        <f t="shared" si="61"/>
        <v>150</v>
      </c>
      <c r="I83" s="444">
        <v>63</v>
      </c>
      <c r="J83" s="445"/>
      <c r="K83" s="32"/>
      <c r="L83" s="29"/>
      <c r="M83" s="29"/>
      <c r="N83" s="51">
        <f t="shared" si="62"/>
        <v>8.6999999999999993</v>
      </c>
      <c r="O83" s="69">
        <f t="shared" si="56"/>
        <v>87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>
        <v>45419</v>
      </c>
      <c r="C84" s="28" t="s">
        <v>125</v>
      </c>
      <c r="D84" s="51">
        <v>5</v>
      </c>
      <c r="E84" s="29">
        <f t="shared" si="60"/>
        <v>50</v>
      </c>
      <c r="F84" s="30">
        <v>45716</v>
      </c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5</v>
      </c>
      <c r="O84" s="69">
        <f t="shared" si="56"/>
        <v>50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/>
      <c r="C85" s="28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5</v>
      </c>
      <c r="E86" s="43">
        <f t="shared" si="63"/>
        <v>50</v>
      </c>
      <c r="F86" s="41"/>
      <c r="G86" s="60">
        <f t="shared" ref="G86:I86" si="64">SUM(G82:G85)</f>
        <v>16.399999999999999</v>
      </c>
      <c r="H86" s="43">
        <f t="shared" si="64"/>
        <v>164</v>
      </c>
      <c r="I86" s="442">
        <f t="shared" si="64"/>
        <v>77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13.7</v>
      </c>
      <c r="O86" s="33">
        <f t="shared" si="65"/>
        <v>137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45351</v>
      </c>
      <c r="C87" s="66" t="s">
        <v>97</v>
      </c>
      <c r="D87" s="56"/>
      <c r="E87" s="56">
        <f t="shared" ref="E87:E92" si="66">D87</f>
        <v>0</v>
      </c>
      <c r="F87" s="58">
        <v>45688</v>
      </c>
      <c r="G87" s="67">
        <v>22</v>
      </c>
      <c r="H87" s="67">
        <f t="shared" ref="H87:H92" si="67">G87</f>
        <v>22</v>
      </c>
      <c r="I87" s="440">
        <v>20</v>
      </c>
      <c r="J87" s="441"/>
      <c r="K87" s="56"/>
      <c r="L87" s="56"/>
      <c r="M87" s="56"/>
      <c r="N87" s="56"/>
      <c r="O87" s="32">
        <f t="shared" ref="O87:O110" si="68">(H87+E87)-(I87+K87+L87+M87)</f>
        <v>2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45784</v>
      </c>
      <c r="C88" s="66" t="s">
        <v>126</v>
      </c>
      <c r="D88" s="56">
        <v>20</v>
      </c>
      <c r="E88" s="56">
        <f t="shared" si="66"/>
        <v>20</v>
      </c>
      <c r="F88" s="58">
        <v>45991</v>
      </c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20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/>
      <c r="C89" s="66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20</v>
      </c>
      <c r="E93" s="43">
        <f t="shared" si="69"/>
        <v>20</v>
      </c>
      <c r="F93" s="41"/>
      <c r="G93" s="43">
        <f t="shared" ref="G93:I93" si="70">SUM(G87:G92)</f>
        <v>22</v>
      </c>
      <c r="H93" s="43">
        <f t="shared" si="70"/>
        <v>22</v>
      </c>
      <c r="I93" s="442">
        <f t="shared" si="70"/>
        <v>20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22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7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0:F32 F37:F38 F44:F47 F64 F75:F76 F87:F88">
    <cfRule type="expression" dxfId="491" priority="17">
      <formula>A1:A6&lt;=TODAY()</formula>
    </cfRule>
  </conditionalFormatting>
  <conditionalFormatting sqref="F20">
    <cfRule type="expression" dxfId="490" priority="20">
      <formula>A1:A6&lt;=TODAY()</formula>
    </cfRule>
  </conditionalFormatting>
  <conditionalFormatting sqref="F21 F39 F97">
    <cfRule type="expression" dxfId="489" priority="1">
      <formula>A1:A5&lt;=TODAY()</formula>
    </cfRule>
  </conditionalFormatting>
  <conditionalFormatting sqref="F23:F25">
    <cfRule type="expression" dxfId="488" priority="64">
      <formula>A1:A6&lt;=TODAY()</formula>
    </cfRule>
  </conditionalFormatting>
  <conditionalFormatting sqref="F26">
    <cfRule type="expression" dxfId="487" priority="69">
      <formula>A1:A6&lt;=TODAY()</formula>
    </cfRule>
  </conditionalFormatting>
  <conditionalFormatting sqref="F27">
    <cfRule type="expression" dxfId="486" priority="24">
      <formula>A1:A19&lt;=TODAY()</formula>
    </cfRule>
  </conditionalFormatting>
  <conditionalFormatting sqref="F28">
    <cfRule type="expression" dxfId="485" priority="21">
      <formula>A1:A18&lt;=TODAY()</formula>
    </cfRule>
  </conditionalFormatting>
  <conditionalFormatting sqref="F30:F32">
    <cfRule type="expression" dxfId="484" priority="59">
      <formula>A1:A79&lt;=TODAY()</formula>
    </cfRule>
  </conditionalFormatting>
  <conditionalFormatting sqref="F33">
    <cfRule type="expression" dxfId="483" priority="74">
      <formula>A1:A76&lt;=TODAY()</formula>
    </cfRule>
  </conditionalFormatting>
  <conditionalFormatting sqref="F34">
    <cfRule type="expression" dxfId="482" priority="54">
      <formula>A1:A77&lt;=TODAY()</formula>
    </cfRule>
  </conditionalFormatting>
  <conditionalFormatting sqref="F35">
    <cfRule type="expression" dxfId="481" priority="48">
      <formula>A1:A76&lt;=TODAY()</formula>
    </cfRule>
  </conditionalFormatting>
  <conditionalFormatting sqref="F40">
    <cfRule type="expression" dxfId="480" priority="25">
      <formula>A1:A4&lt;=TODAY()</formula>
    </cfRule>
  </conditionalFormatting>
  <conditionalFormatting sqref="F41:F42 F58 F70:F71">
    <cfRule type="expression" dxfId="479" priority="2">
      <formula>A1:A4&lt;=TODAY()</formula>
    </cfRule>
  </conditionalFormatting>
  <conditionalFormatting sqref="F45:F47">
    <cfRule type="expression" dxfId="478" priority="67">
      <formula>A1:A65&lt;=TODAY()</formula>
    </cfRule>
  </conditionalFormatting>
  <conditionalFormatting sqref="F47">
    <cfRule type="expression" dxfId="477" priority="55">
      <formula>A1:A64&lt;=TODAY()</formula>
    </cfRule>
  </conditionalFormatting>
  <conditionalFormatting sqref="F48">
    <cfRule type="expression" dxfId="476" priority="46">
      <formula>A1:A63&lt;=TODAY()</formula>
    </cfRule>
  </conditionalFormatting>
  <conditionalFormatting sqref="F49">
    <cfRule type="expression" dxfId="475" priority="42">
      <formula>A1:A62&lt;=TODAY()</formula>
    </cfRule>
  </conditionalFormatting>
  <conditionalFormatting sqref="F51">
    <cfRule type="expression" dxfId="474" priority="65">
      <formula>A1:A58&lt;=TODAY()</formula>
    </cfRule>
  </conditionalFormatting>
  <conditionalFormatting sqref="F52">
    <cfRule type="expression" dxfId="473" priority="66">
      <formula>A1:A57&lt;=TODAY()</formula>
    </cfRule>
  </conditionalFormatting>
  <conditionalFormatting sqref="F53">
    <cfRule type="expression" dxfId="472" priority="68">
      <formula>A1:A57&lt;=TODAY()</formula>
    </cfRule>
  </conditionalFormatting>
  <conditionalFormatting sqref="F54">
    <cfRule type="expression" dxfId="471" priority="56">
      <formula>A1:A57&lt;=TODAY()</formula>
    </cfRule>
  </conditionalFormatting>
  <conditionalFormatting sqref="F55">
    <cfRule type="expression" dxfId="470" priority="50">
      <formula>A1:A56&lt;=TODAY()</formula>
    </cfRule>
  </conditionalFormatting>
  <conditionalFormatting sqref="F56">
    <cfRule type="expression" dxfId="469" priority="49">
      <formula>A1:A55&lt;=TODAY()</formula>
    </cfRule>
  </conditionalFormatting>
  <conditionalFormatting sqref="F59">
    <cfRule type="expression" dxfId="468" priority="30">
      <formula>A1:A3&lt;=TODAY()</formula>
    </cfRule>
  </conditionalFormatting>
  <conditionalFormatting sqref="F60 F72">
    <cfRule type="expression" dxfId="467" priority="3">
      <formula>A1:A3&lt;=TODAY()</formula>
    </cfRule>
  </conditionalFormatting>
  <conditionalFormatting sqref="F61">
    <cfRule type="expression" dxfId="466" priority="51">
      <formula>A1:A50&lt;=TODAY()</formula>
    </cfRule>
  </conditionalFormatting>
  <conditionalFormatting sqref="F63">
    <cfRule type="expression" dxfId="465" priority="71">
      <formula>A1:A44&lt;=TODAY()</formula>
    </cfRule>
  </conditionalFormatting>
  <conditionalFormatting sqref="F65">
    <cfRule type="expression" dxfId="464" priority="5">
      <formula>A1:A46&lt;=TODAY()</formula>
    </cfRule>
  </conditionalFormatting>
  <conditionalFormatting sqref="F66">
    <cfRule type="expression" dxfId="463" priority="57">
      <formula>A1:A45&lt;=TODAY()</formula>
    </cfRule>
  </conditionalFormatting>
  <conditionalFormatting sqref="F67">
    <cfRule type="expression" dxfId="462" priority="47">
      <formula>A1:A44&lt;=TODAY()</formula>
    </cfRule>
  </conditionalFormatting>
  <conditionalFormatting sqref="F68">
    <cfRule type="expression" dxfId="461" priority="43">
      <formula>A1:A43&lt;=TODAY()</formula>
    </cfRule>
  </conditionalFormatting>
  <conditionalFormatting sqref="F73 F91">
    <cfRule type="expression" dxfId="460" priority="16">
      <formula>A1:A38&lt;=TODAY()</formula>
    </cfRule>
  </conditionalFormatting>
  <conditionalFormatting sqref="F77">
    <cfRule type="expression" dxfId="459" priority="13">
      <formula>A1:A34&lt;=TODAY()</formula>
    </cfRule>
  </conditionalFormatting>
  <conditionalFormatting sqref="F78">
    <cfRule type="expression" dxfId="458" priority="58">
      <formula>A1:A33&lt;=TODAY()</formula>
    </cfRule>
  </conditionalFormatting>
  <conditionalFormatting sqref="F79">
    <cfRule type="expression" dxfId="457" priority="53">
      <formula>A1:A32&lt;=TODAY()</formula>
    </cfRule>
  </conditionalFormatting>
  <conditionalFormatting sqref="F80">
    <cfRule type="expression" dxfId="456" priority="52">
      <formula>A1:A31&lt;=TODAY()</formula>
    </cfRule>
  </conditionalFormatting>
  <conditionalFormatting sqref="F82">
    <cfRule type="expression" dxfId="455" priority="72">
      <formula>A1:A3&lt;=TODAY()</formula>
    </cfRule>
  </conditionalFormatting>
  <conditionalFormatting sqref="F83">
    <cfRule type="expression" dxfId="454" priority="73">
      <formula>A1:A3&lt;=TODAY()</formula>
    </cfRule>
  </conditionalFormatting>
  <conditionalFormatting sqref="F84">
    <cfRule type="expression" dxfId="453" priority="35">
      <formula>A1:A3&lt;=TODAY()</formula>
    </cfRule>
  </conditionalFormatting>
  <conditionalFormatting sqref="F85">
    <cfRule type="expression" dxfId="452" priority="70">
      <formula>A1:A3&lt;=TODAY()</formula>
    </cfRule>
  </conditionalFormatting>
  <conditionalFormatting sqref="F89">
    <cfRule type="expression" dxfId="451" priority="15">
      <formula>A1:A40&lt;=TODAY()</formula>
    </cfRule>
  </conditionalFormatting>
  <conditionalFormatting sqref="F90">
    <cfRule type="expression" dxfId="450" priority="38">
      <formula>A1:A40&lt;=TODAY()</formula>
    </cfRule>
  </conditionalFormatting>
  <conditionalFormatting sqref="F92">
    <cfRule type="expression" dxfId="449" priority="14">
      <formula>A1:A37&lt;=TODAY()</formula>
    </cfRule>
  </conditionalFormatting>
  <conditionalFormatting sqref="F94">
    <cfRule type="expression" dxfId="448" priority="62">
      <formula>A1:A15&lt;=TODAY()</formula>
    </cfRule>
  </conditionalFormatting>
  <conditionalFormatting sqref="F95">
    <cfRule type="expression" dxfId="447" priority="63">
      <formula>A1:A15&lt;=TODAY()</formula>
    </cfRule>
  </conditionalFormatting>
  <conditionalFormatting sqref="F96">
    <cfRule type="expression" dxfId="446" priority="39">
      <formula>A1:A15&lt;=TODAY()</formula>
    </cfRule>
  </conditionalFormatting>
  <conditionalFormatting sqref="F98">
    <cfRule type="expression" dxfId="445" priority="41">
      <formula>A1:A13&lt;=TODAY()</formula>
    </cfRule>
  </conditionalFormatting>
  <conditionalFormatting sqref="F99">
    <cfRule type="expression" dxfId="444" priority="45">
      <formula>A1:A12&lt;=TODAY()</formula>
    </cfRule>
  </conditionalFormatting>
  <conditionalFormatting sqref="F100">
    <cfRule type="expression" dxfId="443" priority="44">
      <formula>A1:A11&lt;=TODAY()</formula>
    </cfRule>
  </conditionalFormatting>
  <conditionalFormatting sqref="F102:F103 F105:F106 F108:F109">
    <cfRule type="expression" dxfId="442" priority="4">
      <formula>A1:A2&lt;=TODAY()</formula>
    </cfRule>
  </conditionalFormatting>
  <conditionalFormatting sqref="O16:O22 O70:O74">
    <cfRule type="expression" dxfId="441" priority="7">
      <formula>Q16&lt;&gt;"MULTIPLO"</formula>
    </cfRule>
  </conditionalFormatting>
  <conditionalFormatting sqref="O16:O86 O94:O110">
    <cfRule type="cellIs" dxfId="440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1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25</v>
      </c>
      <c r="L8" s="466">
        <v>6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45439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45468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45419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5</v>
      </c>
      <c r="H16" s="31">
        <f t="shared" ref="H16:H21" si="1">G16*10</f>
        <v>50</v>
      </c>
      <c r="I16" s="444">
        <v>37</v>
      </c>
      <c r="J16" s="445"/>
      <c r="K16" s="32">
        <v>13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45448</v>
      </c>
      <c r="C17" s="28" t="s">
        <v>69</v>
      </c>
      <c r="D17" s="29">
        <v>5</v>
      </c>
      <c r="E17" s="29">
        <f t="shared" si="0"/>
        <v>50</v>
      </c>
      <c r="F17" s="30">
        <v>45596</v>
      </c>
      <c r="G17" s="31"/>
      <c r="H17" s="31">
        <f t="shared" si="1"/>
        <v>0</v>
      </c>
      <c r="I17" s="440">
        <v>10</v>
      </c>
      <c r="J17" s="441"/>
      <c r="K17" s="32">
        <v>10</v>
      </c>
      <c r="L17" s="29"/>
      <c r="M17" s="29"/>
      <c r="N17" s="29">
        <f t="shared" si="2"/>
        <v>3</v>
      </c>
      <c r="O17" s="33">
        <f t="shared" si="3"/>
        <v>30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5</v>
      </c>
      <c r="E22" s="43">
        <f t="shared" si="5"/>
        <v>50</v>
      </c>
      <c r="F22" s="44"/>
      <c r="G22" s="43">
        <f t="shared" ref="G22:I22" si="6">SUM(G16:G21)</f>
        <v>5</v>
      </c>
      <c r="H22" s="43">
        <f t="shared" si="6"/>
        <v>50</v>
      </c>
      <c r="I22" s="442">
        <f t="shared" si="6"/>
        <v>47</v>
      </c>
      <c r="J22" s="443"/>
      <c r="K22" s="45">
        <f t="shared" ref="K22:O22" si="7">SUM(K16:K21)</f>
        <v>23</v>
      </c>
      <c r="L22" s="45">
        <f t="shared" si="7"/>
        <v>0</v>
      </c>
      <c r="M22" s="45">
        <f t="shared" si="7"/>
        <v>0</v>
      </c>
      <c r="N22" s="45">
        <f t="shared" si="7"/>
        <v>3</v>
      </c>
      <c r="O22" s="46">
        <f t="shared" si="7"/>
        <v>30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 t="s">
        <v>127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1.6</v>
      </c>
      <c r="H23" s="52">
        <f>G23*10</f>
        <v>16</v>
      </c>
      <c r="I23" s="53">
        <v>8</v>
      </c>
      <c r="J23" s="53">
        <v>12</v>
      </c>
      <c r="K23" s="32">
        <v>0</v>
      </c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45448</v>
      </c>
      <c r="C24" s="28" t="s">
        <v>70</v>
      </c>
      <c r="D24" s="50">
        <v>1</v>
      </c>
      <c r="E24" s="51">
        <f t="shared" si="8"/>
        <v>10</v>
      </c>
      <c r="F24" s="30">
        <v>45716</v>
      </c>
      <c r="G24" s="50"/>
      <c r="H24" s="52"/>
      <c r="I24" s="56">
        <v>0</v>
      </c>
      <c r="J24" s="56">
        <v>10</v>
      </c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>
        <v>45454</v>
      </c>
      <c r="C25" s="28" t="s">
        <v>70</v>
      </c>
      <c r="D25" s="50">
        <v>2</v>
      </c>
      <c r="E25" s="51">
        <f t="shared" si="8"/>
        <v>20</v>
      </c>
      <c r="F25" s="30">
        <v>45716</v>
      </c>
      <c r="G25" s="57"/>
      <c r="H25" s="52"/>
      <c r="I25" s="56">
        <v>2</v>
      </c>
      <c r="J25" s="56">
        <v>19</v>
      </c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>
        <v>45468</v>
      </c>
      <c r="C26" s="28" t="s">
        <v>70</v>
      </c>
      <c r="D26" s="50">
        <v>2</v>
      </c>
      <c r="E26" s="51">
        <f t="shared" si="8"/>
        <v>20</v>
      </c>
      <c r="F26" s="30">
        <v>45716</v>
      </c>
      <c r="G26" s="57"/>
      <c r="H26" s="52">
        <f t="shared" ref="H26:H28" si="11">G26*10</f>
        <v>0</v>
      </c>
      <c r="I26" s="56">
        <v>1</v>
      </c>
      <c r="J26" s="56">
        <v>2</v>
      </c>
      <c r="K26" s="32"/>
      <c r="L26" s="29"/>
      <c r="M26" s="29"/>
      <c r="N26" s="50">
        <f t="shared" si="9"/>
        <v>1.75</v>
      </c>
      <c r="O26" s="54">
        <f t="shared" si="10"/>
        <v>17.5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5</v>
      </c>
      <c r="E29" s="60">
        <f t="shared" si="12"/>
        <v>50</v>
      </c>
      <c r="F29" s="61"/>
      <c r="G29" s="59">
        <f t="shared" ref="G29:N29" si="13">SUM(G23:G28)</f>
        <v>1.6</v>
      </c>
      <c r="H29" s="62">
        <f t="shared" si="13"/>
        <v>16</v>
      </c>
      <c r="I29" s="63">
        <f t="shared" si="13"/>
        <v>11</v>
      </c>
      <c r="J29" s="63">
        <f t="shared" si="13"/>
        <v>43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1.75</v>
      </c>
      <c r="O29" s="65">
        <f t="shared" si="10"/>
        <v>17.5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45394</v>
      </c>
      <c r="C30" s="66" t="s">
        <v>119</v>
      </c>
      <c r="D30" s="56"/>
      <c r="E30" s="56">
        <f t="shared" ref="E30:E35" si="14">D30</f>
        <v>0</v>
      </c>
      <c r="F30" s="58">
        <v>45930</v>
      </c>
      <c r="G30" s="67">
        <v>5</v>
      </c>
      <c r="H30" s="67">
        <f t="shared" ref="H30:H35" si="15">G30</f>
        <v>5</v>
      </c>
      <c r="I30" s="440">
        <v>5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70">
        <v>45404</v>
      </c>
      <c r="C31" s="66" t="s">
        <v>119</v>
      </c>
      <c r="D31" s="56"/>
      <c r="E31" s="56">
        <f t="shared" si="14"/>
        <v>0</v>
      </c>
      <c r="F31" s="58">
        <v>45930</v>
      </c>
      <c r="G31" s="67">
        <v>90</v>
      </c>
      <c r="H31" s="67">
        <f t="shared" si="15"/>
        <v>90</v>
      </c>
      <c r="I31" s="440">
        <v>90</v>
      </c>
      <c r="J31" s="441"/>
      <c r="K31" s="56"/>
      <c r="L31" s="56"/>
      <c r="M31" s="56"/>
      <c r="N31" s="56"/>
      <c r="O31" s="69">
        <f t="shared" si="16"/>
        <v>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45404</v>
      </c>
      <c r="C32" s="66" t="s">
        <v>120</v>
      </c>
      <c r="D32" s="56"/>
      <c r="E32" s="56">
        <f t="shared" si="14"/>
        <v>0</v>
      </c>
      <c r="F32" s="58">
        <v>45961</v>
      </c>
      <c r="G32" s="67">
        <v>50</v>
      </c>
      <c r="H32" s="67">
        <f t="shared" si="15"/>
        <v>50</v>
      </c>
      <c r="I32" s="440">
        <v>31</v>
      </c>
      <c r="J32" s="441"/>
      <c r="K32" s="56"/>
      <c r="L32" s="56"/>
      <c r="M32" s="56"/>
      <c r="N32" s="56"/>
      <c r="O32" s="69">
        <f t="shared" si="16"/>
        <v>19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>
        <v>45448</v>
      </c>
      <c r="C33" s="66" t="s">
        <v>120</v>
      </c>
      <c r="D33" s="56">
        <v>50</v>
      </c>
      <c r="E33" s="56">
        <f t="shared" si="14"/>
        <v>50</v>
      </c>
      <c r="F33" s="58">
        <v>45961</v>
      </c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50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50</v>
      </c>
      <c r="E36" s="43">
        <f t="shared" si="17"/>
        <v>50</v>
      </c>
      <c r="F36" s="41"/>
      <c r="G36" s="43">
        <f t="shared" ref="G36:I36" si="18">SUM(G30:G35)</f>
        <v>145</v>
      </c>
      <c r="H36" s="43">
        <f t="shared" si="18"/>
        <v>145</v>
      </c>
      <c r="I36" s="442">
        <f t="shared" si="18"/>
        <v>126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69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70">
        <v>45404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4</v>
      </c>
      <c r="H37" s="31">
        <f t="shared" ref="H37:H42" si="21">G37*10</f>
        <v>40</v>
      </c>
      <c r="I37" s="444">
        <v>18</v>
      </c>
      <c r="J37" s="445"/>
      <c r="K37" s="32"/>
      <c r="L37" s="29"/>
      <c r="M37" s="29"/>
      <c r="N37" s="51">
        <f t="shared" ref="N37:N42" si="22">O37/10</f>
        <v>2.2000000000000002</v>
      </c>
      <c r="O37" s="69">
        <f t="shared" si="16"/>
        <v>22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70">
        <v>45448</v>
      </c>
      <c r="C38" s="28" t="s">
        <v>46</v>
      </c>
      <c r="D38" s="51">
        <v>5</v>
      </c>
      <c r="E38" s="29">
        <f t="shared" si="20"/>
        <v>50</v>
      </c>
      <c r="F38" s="30">
        <v>45688</v>
      </c>
      <c r="G38" s="71"/>
      <c r="H38" s="31">
        <f t="shared" si="21"/>
        <v>0</v>
      </c>
      <c r="I38" s="440"/>
      <c r="J38" s="441"/>
      <c r="K38" s="32"/>
      <c r="L38" s="29"/>
      <c r="M38" s="29"/>
      <c r="N38" s="51">
        <f t="shared" si="22"/>
        <v>5</v>
      </c>
      <c r="O38" s="33">
        <f t="shared" si="16"/>
        <v>50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4</v>
      </c>
      <c r="H43" s="43">
        <f t="shared" si="24"/>
        <v>40</v>
      </c>
      <c r="I43" s="442">
        <f t="shared" si="24"/>
        <v>18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7.2</v>
      </c>
      <c r="O43" s="33">
        <f t="shared" si="25"/>
        <v>72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>
        <v>45769</v>
      </c>
      <c r="C44" s="66" t="s">
        <v>115</v>
      </c>
      <c r="D44" s="56"/>
      <c r="E44" s="56">
        <f t="shared" ref="E44:E49" si="26">D44</f>
        <v>0</v>
      </c>
      <c r="F44" s="58">
        <v>45688</v>
      </c>
      <c r="G44" s="67">
        <v>48</v>
      </c>
      <c r="H44" s="67">
        <f t="shared" ref="H44:H49" si="27">G44</f>
        <v>48</v>
      </c>
      <c r="I44" s="440">
        <v>48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45448</v>
      </c>
      <c r="C45" s="66" t="s">
        <v>115</v>
      </c>
      <c r="D45" s="56">
        <v>50</v>
      </c>
      <c r="E45" s="56">
        <f t="shared" si="26"/>
        <v>50</v>
      </c>
      <c r="F45" s="58">
        <v>45688</v>
      </c>
      <c r="G45" s="67"/>
      <c r="H45" s="67">
        <f t="shared" si="27"/>
        <v>0</v>
      </c>
      <c r="I45" s="440">
        <v>22</v>
      </c>
      <c r="J45" s="441"/>
      <c r="K45" s="56"/>
      <c r="L45" s="56"/>
      <c r="M45" s="56"/>
      <c r="N45" s="56"/>
      <c r="O45" s="69">
        <f t="shared" si="28"/>
        <v>28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/>
      <c r="C46" s="66"/>
      <c r="D46" s="56"/>
      <c r="E46" s="56">
        <f t="shared" si="26"/>
        <v>0</v>
      </c>
      <c r="F46" s="58"/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48</v>
      </c>
      <c r="H50" s="43">
        <f t="shared" si="30"/>
        <v>48</v>
      </c>
      <c r="I50" s="442">
        <f t="shared" si="30"/>
        <v>70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28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45394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16</v>
      </c>
      <c r="H51" s="67">
        <f t="shared" ref="H51:H56" si="33">G51</f>
        <v>16</v>
      </c>
      <c r="I51" s="440">
        <v>16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45404</v>
      </c>
      <c r="C52" s="66" t="s">
        <v>100</v>
      </c>
      <c r="D52" s="56"/>
      <c r="E52" s="56">
        <f t="shared" si="32"/>
        <v>0</v>
      </c>
      <c r="F52" s="58">
        <v>45838</v>
      </c>
      <c r="G52" s="67">
        <v>100</v>
      </c>
      <c r="H52" s="67">
        <f t="shared" si="33"/>
        <v>100</v>
      </c>
      <c r="I52" s="440">
        <v>87</v>
      </c>
      <c r="J52" s="441"/>
      <c r="K52" s="56"/>
      <c r="L52" s="56"/>
      <c r="M52" s="56"/>
      <c r="N52" s="56"/>
      <c r="O52" s="69">
        <f t="shared" si="28"/>
        <v>13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45448</v>
      </c>
      <c r="C53" s="66" t="s">
        <v>100</v>
      </c>
      <c r="D53" s="56">
        <v>50</v>
      </c>
      <c r="E53" s="56">
        <f t="shared" si="32"/>
        <v>50</v>
      </c>
      <c r="F53" s="58">
        <v>45838</v>
      </c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50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50</v>
      </c>
      <c r="E57" s="43">
        <f t="shared" si="34"/>
        <v>50</v>
      </c>
      <c r="F57" s="41"/>
      <c r="G57" s="43">
        <f t="shared" ref="G57:I57" si="35">SUM(G51:G56)</f>
        <v>116</v>
      </c>
      <c r="H57" s="43">
        <f t="shared" si="35"/>
        <v>116</v>
      </c>
      <c r="I57" s="442">
        <f t="shared" si="35"/>
        <v>103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63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>
        <v>45448</v>
      </c>
      <c r="C58" s="66" t="s">
        <v>128</v>
      </c>
      <c r="D58" s="56">
        <v>50</v>
      </c>
      <c r="E58" s="56">
        <f t="shared" ref="E58:E61" si="37">D58</f>
        <v>50</v>
      </c>
      <c r="F58" s="58">
        <v>45596</v>
      </c>
      <c r="G58" s="67"/>
      <c r="H58" s="67">
        <f t="shared" ref="H58:H61" si="38">G58</f>
        <v>0</v>
      </c>
      <c r="I58" s="440">
        <v>50</v>
      </c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>
        <v>45460</v>
      </c>
      <c r="C59" s="66" t="s">
        <v>128</v>
      </c>
      <c r="D59" s="56">
        <v>150</v>
      </c>
      <c r="E59" s="56">
        <f t="shared" si="37"/>
        <v>150</v>
      </c>
      <c r="F59" s="58">
        <v>45595</v>
      </c>
      <c r="G59" s="67"/>
      <c r="H59" s="67">
        <f t="shared" si="38"/>
        <v>0</v>
      </c>
      <c r="I59" s="440">
        <v>150</v>
      </c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>
        <v>45468</v>
      </c>
      <c r="C60" s="66" t="s">
        <v>128</v>
      </c>
      <c r="D60" s="56">
        <v>40</v>
      </c>
      <c r="E60" s="56">
        <f t="shared" si="37"/>
        <v>40</v>
      </c>
      <c r="F60" s="58">
        <v>45596</v>
      </c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40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240</v>
      </c>
      <c r="E62" s="43">
        <f t="shared" si="39"/>
        <v>240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200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40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45419</v>
      </c>
      <c r="C63" s="66" t="s">
        <v>121</v>
      </c>
      <c r="D63" s="56"/>
      <c r="E63" s="56">
        <f t="shared" ref="E63:E68" si="42">D63</f>
        <v>0</v>
      </c>
      <c r="F63" s="58">
        <v>45759</v>
      </c>
      <c r="G63" s="67">
        <v>97</v>
      </c>
      <c r="H63" s="67">
        <f t="shared" ref="H63:H68" si="43">G63</f>
        <v>97</v>
      </c>
      <c r="I63" s="440">
        <v>63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34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45448</v>
      </c>
      <c r="C64" s="66" t="s">
        <v>55</v>
      </c>
      <c r="D64" s="56">
        <v>50</v>
      </c>
      <c r="E64" s="56">
        <f t="shared" si="42"/>
        <v>50</v>
      </c>
      <c r="F64" s="58">
        <v>45991</v>
      </c>
      <c r="G64" s="67"/>
      <c r="H64" s="67">
        <f t="shared" si="43"/>
        <v>0</v>
      </c>
      <c r="I64" s="440"/>
      <c r="J64" s="441"/>
      <c r="K64" s="56"/>
      <c r="L64" s="56"/>
      <c r="M64" s="56"/>
      <c r="N64" s="56"/>
      <c r="O64" s="69">
        <f t="shared" si="28"/>
        <v>50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50</v>
      </c>
      <c r="E69" s="43">
        <f t="shared" si="44"/>
        <v>50</v>
      </c>
      <c r="F69" s="41"/>
      <c r="G69" s="43">
        <f t="shared" ref="G69:I69" si="45">SUM(G63:G68)</f>
        <v>97</v>
      </c>
      <c r="H69" s="43">
        <f t="shared" si="45"/>
        <v>97</v>
      </c>
      <c r="I69" s="442">
        <f t="shared" si="45"/>
        <v>63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84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>
        <v>45435</v>
      </c>
      <c r="C70" s="28" t="s">
        <v>124</v>
      </c>
      <c r="D70" s="29"/>
      <c r="E70" s="29">
        <f t="shared" ref="E70:E73" si="47">D70*10</f>
        <v>0</v>
      </c>
      <c r="F70" s="30">
        <v>46053</v>
      </c>
      <c r="G70" s="31">
        <v>6</v>
      </c>
      <c r="H70" s="31">
        <f t="shared" ref="H70:H73" si="48">G70*10</f>
        <v>60</v>
      </c>
      <c r="I70" s="444">
        <v>60</v>
      </c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6</v>
      </c>
      <c r="H74" s="43">
        <f t="shared" si="52"/>
        <v>60</v>
      </c>
      <c r="I74" s="442">
        <f t="shared" si="52"/>
        <v>60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/>
      <c r="C75" s="66"/>
      <c r="D75" s="56"/>
      <c r="E75" s="56">
        <f t="shared" ref="E75:E80" si="54">D75</f>
        <v>0</v>
      </c>
      <c r="F75" s="58"/>
      <c r="G75" s="67"/>
      <c r="H75" s="67">
        <f t="shared" ref="H75:H80" si="55">G75</f>
        <v>0</v>
      </c>
      <c r="I75" s="440"/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0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45404</v>
      </c>
      <c r="C82" s="28" t="s">
        <v>82</v>
      </c>
      <c r="D82" s="51"/>
      <c r="E82" s="29">
        <f t="shared" ref="E82:E85" si="60">D82*10</f>
        <v>0</v>
      </c>
      <c r="F82" s="30">
        <v>45716</v>
      </c>
      <c r="G82" s="71">
        <v>8.6999999999999993</v>
      </c>
      <c r="H82" s="31">
        <f t="shared" ref="H82:H85" si="61">G82*10</f>
        <v>87</v>
      </c>
      <c r="I82" s="444">
        <v>87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70">
        <v>45419</v>
      </c>
      <c r="C83" s="28" t="s">
        <v>125</v>
      </c>
      <c r="D83" s="51"/>
      <c r="E83" s="29">
        <f t="shared" si="60"/>
        <v>0</v>
      </c>
      <c r="F83" s="30">
        <v>45716</v>
      </c>
      <c r="G83" s="71">
        <v>5</v>
      </c>
      <c r="H83" s="31">
        <f t="shared" si="61"/>
        <v>50</v>
      </c>
      <c r="I83" s="444">
        <v>50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>
        <v>45454</v>
      </c>
      <c r="C84" s="28" t="s">
        <v>125</v>
      </c>
      <c r="D84" s="51">
        <v>3</v>
      </c>
      <c r="E84" s="29">
        <f t="shared" si="60"/>
        <v>30</v>
      </c>
      <c r="F84" s="30">
        <v>45716</v>
      </c>
      <c r="G84" s="71"/>
      <c r="H84" s="31">
        <f t="shared" si="61"/>
        <v>0</v>
      </c>
      <c r="I84" s="444">
        <v>30</v>
      </c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27" t="s">
        <v>129</v>
      </c>
      <c r="C85" s="28" t="s">
        <v>59</v>
      </c>
      <c r="D85" s="51">
        <v>17</v>
      </c>
      <c r="E85" s="29">
        <f t="shared" si="60"/>
        <v>170</v>
      </c>
      <c r="F85" s="30">
        <v>45716</v>
      </c>
      <c r="G85" s="71"/>
      <c r="H85" s="31">
        <f t="shared" si="61"/>
        <v>0</v>
      </c>
      <c r="I85" s="440">
        <v>50</v>
      </c>
      <c r="J85" s="441"/>
      <c r="K85" s="32"/>
      <c r="L85" s="29"/>
      <c r="M85" s="29"/>
      <c r="N85" s="51">
        <f t="shared" si="62"/>
        <v>12</v>
      </c>
      <c r="O85" s="33">
        <f t="shared" si="56"/>
        <v>120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20</v>
      </c>
      <c r="E86" s="43">
        <f t="shared" si="63"/>
        <v>200</v>
      </c>
      <c r="F86" s="41"/>
      <c r="G86" s="60">
        <f t="shared" ref="G86:I86" si="64">SUM(G82:G85)</f>
        <v>13.7</v>
      </c>
      <c r="H86" s="43">
        <f t="shared" si="64"/>
        <v>137</v>
      </c>
      <c r="I86" s="442">
        <f t="shared" si="64"/>
        <v>217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12</v>
      </c>
      <c r="O86" s="33">
        <f t="shared" si="65"/>
        <v>120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45351</v>
      </c>
      <c r="C87" s="66" t="s">
        <v>97</v>
      </c>
      <c r="D87" s="56"/>
      <c r="E87" s="56">
        <f t="shared" ref="E87:E92" si="66">D87</f>
        <v>0</v>
      </c>
      <c r="F87" s="58">
        <v>45688</v>
      </c>
      <c r="G87" s="67">
        <v>2</v>
      </c>
      <c r="H87" s="67">
        <f t="shared" ref="H87:H92" si="67">G87</f>
        <v>2</v>
      </c>
      <c r="I87" s="440">
        <v>2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45784</v>
      </c>
      <c r="C88" s="66" t="s">
        <v>126</v>
      </c>
      <c r="D88" s="56"/>
      <c r="E88" s="56">
        <f t="shared" si="66"/>
        <v>0</v>
      </c>
      <c r="F88" s="58">
        <v>45991</v>
      </c>
      <c r="G88" s="67">
        <v>20</v>
      </c>
      <c r="H88" s="67">
        <f t="shared" si="67"/>
        <v>20</v>
      </c>
      <c r="I88" s="440">
        <v>15</v>
      </c>
      <c r="J88" s="441"/>
      <c r="K88" s="56"/>
      <c r="L88" s="56"/>
      <c r="M88" s="56"/>
      <c r="N88" s="56"/>
      <c r="O88" s="32">
        <f t="shared" si="68"/>
        <v>5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>
        <v>45454</v>
      </c>
      <c r="C89" s="66" t="s">
        <v>130</v>
      </c>
      <c r="D89" s="56">
        <v>20</v>
      </c>
      <c r="E89" s="56">
        <f t="shared" si="66"/>
        <v>20</v>
      </c>
      <c r="F89" s="58">
        <v>46022</v>
      </c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20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20</v>
      </c>
      <c r="E93" s="43">
        <f t="shared" si="69"/>
        <v>20</v>
      </c>
      <c r="F93" s="41"/>
      <c r="G93" s="43">
        <f t="shared" ref="G93:I93" si="70">SUM(G87:G92)</f>
        <v>22</v>
      </c>
      <c r="H93" s="43">
        <f t="shared" si="70"/>
        <v>22</v>
      </c>
      <c r="I93" s="442">
        <f t="shared" si="70"/>
        <v>17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25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8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0:F32 F37:F38 F44:F47 F64 F75:F76 F87:F88">
    <cfRule type="expression" dxfId="439" priority="17">
      <formula>A1:A6&lt;=TODAY()</formula>
    </cfRule>
  </conditionalFormatting>
  <conditionalFormatting sqref="F20">
    <cfRule type="expression" dxfId="438" priority="20">
      <formula>A1:A6&lt;=TODAY()</formula>
    </cfRule>
  </conditionalFormatting>
  <conditionalFormatting sqref="F21 F39 F97">
    <cfRule type="expression" dxfId="437" priority="1">
      <formula>A1:A5&lt;=TODAY()</formula>
    </cfRule>
  </conditionalFormatting>
  <conditionalFormatting sqref="F23:F25">
    <cfRule type="expression" dxfId="436" priority="63">
      <formula>A1:A6&lt;=TODAY()</formula>
    </cfRule>
  </conditionalFormatting>
  <conditionalFormatting sqref="F26">
    <cfRule type="expression" dxfId="435" priority="68">
      <formula>A1:A6&lt;=TODAY()</formula>
    </cfRule>
  </conditionalFormatting>
  <conditionalFormatting sqref="F27">
    <cfRule type="expression" dxfId="434" priority="24">
      <formula>A1:A19&lt;=TODAY()</formula>
    </cfRule>
  </conditionalFormatting>
  <conditionalFormatting sqref="F28">
    <cfRule type="expression" dxfId="433" priority="21">
      <formula>A1:A18&lt;=TODAY()</formula>
    </cfRule>
  </conditionalFormatting>
  <conditionalFormatting sqref="F30:F32">
    <cfRule type="expression" dxfId="432" priority="58">
      <formula>A1:A79&lt;=TODAY()</formula>
    </cfRule>
  </conditionalFormatting>
  <conditionalFormatting sqref="F33">
    <cfRule type="expression" dxfId="431" priority="73">
      <formula>A1:A79&lt;=TODAY()</formula>
    </cfRule>
    <cfRule type="expression" dxfId="430" priority="72">
      <formula>A1:A6&lt;=TODAY()</formula>
    </cfRule>
  </conditionalFormatting>
  <conditionalFormatting sqref="F34">
    <cfRule type="expression" dxfId="429" priority="53">
      <formula>A1:A77&lt;=TODAY()</formula>
    </cfRule>
  </conditionalFormatting>
  <conditionalFormatting sqref="F35">
    <cfRule type="expression" dxfId="428" priority="47">
      <formula>A1:A76&lt;=TODAY()</formula>
    </cfRule>
  </conditionalFormatting>
  <conditionalFormatting sqref="F40">
    <cfRule type="expression" dxfId="427" priority="25">
      <formula>A1:A4&lt;=TODAY()</formula>
    </cfRule>
  </conditionalFormatting>
  <conditionalFormatting sqref="F41:F42 F58 F70:F71">
    <cfRule type="expression" dxfId="426" priority="2">
      <formula>A1:A4&lt;=TODAY()</formula>
    </cfRule>
  </conditionalFormatting>
  <conditionalFormatting sqref="F45:F47">
    <cfRule type="expression" dxfId="425" priority="66">
      <formula>A1:A65&lt;=TODAY()</formula>
    </cfRule>
  </conditionalFormatting>
  <conditionalFormatting sqref="F47">
    <cfRule type="expression" dxfId="424" priority="54">
      <formula>A1:A64&lt;=TODAY()</formula>
    </cfRule>
  </conditionalFormatting>
  <conditionalFormatting sqref="F48">
    <cfRule type="expression" dxfId="423" priority="45">
      <formula>A1:A63&lt;=TODAY()</formula>
    </cfRule>
  </conditionalFormatting>
  <conditionalFormatting sqref="F49">
    <cfRule type="expression" dxfId="422" priority="41">
      <formula>A1:A62&lt;=TODAY()</formula>
    </cfRule>
  </conditionalFormatting>
  <conditionalFormatting sqref="F51">
    <cfRule type="expression" dxfId="421" priority="64">
      <formula>A1:A58&lt;=TODAY()</formula>
    </cfRule>
  </conditionalFormatting>
  <conditionalFormatting sqref="F52">
    <cfRule type="expression" dxfId="420" priority="65">
      <formula>A1:A57&lt;=TODAY()</formula>
    </cfRule>
  </conditionalFormatting>
  <conditionalFormatting sqref="F53">
    <cfRule type="expression" dxfId="419" priority="67">
      <formula>A1:A57&lt;=TODAY()</formula>
    </cfRule>
  </conditionalFormatting>
  <conditionalFormatting sqref="F54">
    <cfRule type="expression" dxfId="418" priority="55">
      <formula>A1:A57&lt;=TODAY()</formula>
    </cfRule>
  </conditionalFormatting>
  <conditionalFormatting sqref="F55">
    <cfRule type="expression" dxfId="417" priority="49">
      <formula>A1:A56&lt;=TODAY()</formula>
    </cfRule>
  </conditionalFormatting>
  <conditionalFormatting sqref="F56">
    <cfRule type="expression" dxfId="416" priority="48">
      <formula>A1:A55&lt;=TODAY()</formula>
    </cfRule>
  </conditionalFormatting>
  <conditionalFormatting sqref="F59">
    <cfRule type="expression" dxfId="415" priority="30">
      <formula>A1:A3&lt;=TODAY()</formula>
    </cfRule>
  </conditionalFormatting>
  <conditionalFormatting sqref="F60 F72">
    <cfRule type="expression" dxfId="414" priority="3">
      <formula>A1:A3&lt;=TODAY()</formula>
    </cfRule>
  </conditionalFormatting>
  <conditionalFormatting sqref="F61">
    <cfRule type="expression" dxfId="413" priority="50">
      <formula>A1:A50&lt;=TODAY()</formula>
    </cfRule>
  </conditionalFormatting>
  <conditionalFormatting sqref="F63">
    <cfRule type="expression" dxfId="412" priority="69">
      <formula>A1:A44&lt;=TODAY()</formula>
    </cfRule>
  </conditionalFormatting>
  <conditionalFormatting sqref="F65">
    <cfRule type="expression" dxfId="411" priority="5">
      <formula>A1:A46&lt;=TODAY()</formula>
    </cfRule>
  </conditionalFormatting>
  <conditionalFormatting sqref="F66">
    <cfRule type="expression" dxfId="410" priority="56">
      <formula>A1:A45&lt;=TODAY()</formula>
    </cfRule>
  </conditionalFormatting>
  <conditionalFormatting sqref="F67">
    <cfRule type="expression" dxfId="409" priority="46">
      <formula>A1:A44&lt;=TODAY()</formula>
    </cfRule>
  </conditionalFormatting>
  <conditionalFormatting sqref="F68">
    <cfRule type="expression" dxfId="408" priority="42">
      <formula>A1:A43&lt;=TODAY()</formula>
    </cfRule>
  </conditionalFormatting>
  <conditionalFormatting sqref="F73 F91">
    <cfRule type="expression" dxfId="407" priority="16">
      <formula>A1:A38&lt;=TODAY()</formula>
    </cfRule>
  </conditionalFormatting>
  <conditionalFormatting sqref="F77">
    <cfRule type="expression" dxfId="406" priority="13">
      <formula>A1:A34&lt;=TODAY()</formula>
    </cfRule>
  </conditionalFormatting>
  <conditionalFormatting sqref="F78">
    <cfRule type="expression" dxfId="405" priority="57">
      <formula>A1:A33&lt;=TODAY()</formula>
    </cfRule>
  </conditionalFormatting>
  <conditionalFormatting sqref="F79">
    <cfRule type="expression" dxfId="404" priority="52">
      <formula>A1:A32&lt;=TODAY()</formula>
    </cfRule>
  </conditionalFormatting>
  <conditionalFormatting sqref="F80">
    <cfRule type="expression" dxfId="403" priority="51">
      <formula>A1:A31&lt;=TODAY()</formula>
    </cfRule>
  </conditionalFormatting>
  <conditionalFormatting sqref="F82">
    <cfRule type="expression" dxfId="402" priority="70">
      <formula>A1:A3&lt;=TODAY()</formula>
    </cfRule>
  </conditionalFormatting>
  <conditionalFormatting sqref="F83">
    <cfRule type="expression" dxfId="401" priority="71">
      <formula>A1:A3&lt;=TODAY()</formula>
    </cfRule>
  </conditionalFormatting>
  <conditionalFormatting sqref="F84">
    <cfRule type="expression" dxfId="400" priority="75">
      <formula>A1:A3&lt;=TODAY()</formula>
    </cfRule>
  </conditionalFormatting>
  <conditionalFormatting sqref="F85">
    <cfRule type="expression" dxfId="399" priority="76">
      <formula>A1:A3&lt;=TODAY()</formula>
    </cfRule>
  </conditionalFormatting>
  <conditionalFormatting sqref="F89">
    <cfRule type="expression" dxfId="398" priority="15">
      <formula>A1:A40&lt;=TODAY()</formula>
    </cfRule>
  </conditionalFormatting>
  <conditionalFormatting sqref="F90">
    <cfRule type="expression" dxfId="397" priority="37">
      <formula>A1:A40&lt;=TODAY()</formula>
    </cfRule>
  </conditionalFormatting>
  <conditionalFormatting sqref="F92">
    <cfRule type="expression" dxfId="396" priority="14">
      <formula>A1:A37&lt;=TODAY()</formula>
    </cfRule>
  </conditionalFormatting>
  <conditionalFormatting sqref="F94">
    <cfRule type="expression" dxfId="395" priority="61">
      <formula>A1:A15&lt;=TODAY()</formula>
    </cfRule>
  </conditionalFormatting>
  <conditionalFormatting sqref="F95">
    <cfRule type="expression" dxfId="394" priority="62">
      <formula>A1:A15&lt;=TODAY()</formula>
    </cfRule>
  </conditionalFormatting>
  <conditionalFormatting sqref="F96">
    <cfRule type="expression" dxfId="393" priority="38">
      <formula>A1:A15&lt;=TODAY()</formula>
    </cfRule>
  </conditionalFormatting>
  <conditionalFormatting sqref="F98">
    <cfRule type="expression" dxfId="392" priority="40">
      <formula>A1:A13&lt;=TODAY()</formula>
    </cfRule>
  </conditionalFormatting>
  <conditionalFormatting sqref="F99">
    <cfRule type="expression" dxfId="391" priority="44">
      <formula>A1:A12&lt;=TODAY()</formula>
    </cfRule>
  </conditionalFormatting>
  <conditionalFormatting sqref="F100">
    <cfRule type="expression" dxfId="390" priority="43">
      <formula>A1:A11&lt;=TODAY()</formula>
    </cfRule>
  </conditionalFormatting>
  <conditionalFormatting sqref="F102:F103 F105:F106 F108:F109">
    <cfRule type="expression" dxfId="389" priority="4">
      <formula>A1:A2&lt;=TODAY()</formula>
    </cfRule>
  </conditionalFormatting>
  <conditionalFormatting sqref="O16:O22 O70:O74">
    <cfRule type="expression" dxfId="388" priority="7">
      <formula>Q16&lt;&gt;"MULTIPLO"</formula>
    </cfRule>
  </conditionalFormatting>
  <conditionalFormatting sqref="O16:O86 O94:O110">
    <cfRule type="cellIs" dxfId="387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2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30</v>
      </c>
      <c r="L8" s="466">
        <v>7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45468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45503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45448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3</v>
      </c>
      <c r="H16" s="31">
        <f t="shared" ref="H16:H21" si="1">G16*10</f>
        <v>30</v>
      </c>
      <c r="I16" s="444">
        <v>11</v>
      </c>
      <c r="J16" s="445"/>
      <c r="K16" s="32">
        <v>19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45474</v>
      </c>
      <c r="C17" s="28" t="s">
        <v>69</v>
      </c>
      <c r="D17" s="29">
        <v>5</v>
      </c>
      <c r="E17" s="29">
        <f t="shared" si="0"/>
        <v>50</v>
      </c>
      <c r="F17" s="30">
        <v>45596</v>
      </c>
      <c r="G17" s="31"/>
      <c r="H17" s="31">
        <f t="shared" si="1"/>
        <v>0</v>
      </c>
      <c r="I17" s="440">
        <v>19</v>
      </c>
      <c r="J17" s="441"/>
      <c r="K17" s="32">
        <v>11</v>
      </c>
      <c r="L17" s="29"/>
      <c r="M17" s="29"/>
      <c r="N17" s="29">
        <f t="shared" si="2"/>
        <v>2</v>
      </c>
      <c r="O17" s="33">
        <f t="shared" si="3"/>
        <v>20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45503</v>
      </c>
      <c r="C18" s="28" t="s">
        <v>69</v>
      </c>
      <c r="D18" s="29">
        <v>5</v>
      </c>
      <c r="E18" s="29">
        <f t="shared" si="0"/>
        <v>50</v>
      </c>
      <c r="F18" s="30">
        <v>45596</v>
      </c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5</v>
      </c>
      <c r="O18" s="33">
        <f t="shared" si="3"/>
        <v>50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10</v>
      </c>
      <c r="E22" s="43">
        <f t="shared" si="5"/>
        <v>100</v>
      </c>
      <c r="F22" s="44"/>
      <c r="G22" s="43">
        <f t="shared" ref="G22:I22" si="6">SUM(G16:G21)</f>
        <v>3</v>
      </c>
      <c r="H22" s="43">
        <f t="shared" si="6"/>
        <v>30</v>
      </c>
      <c r="I22" s="442">
        <f t="shared" si="6"/>
        <v>30</v>
      </c>
      <c r="J22" s="443"/>
      <c r="K22" s="45">
        <f t="shared" ref="K22:O22" si="7">SUM(K16:K21)</f>
        <v>30</v>
      </c>
      <c r="L22" s="45">
        <f t="shared" si="7"/>
        <v>0</v>
      </c>
      <c r="M22" s="45">
        <f t="shared" si="7"/>
        <v>0</v>
      </c>
      <c r="N22" s="45">
        <f t="shared" si="7"/>
        <v>7</v>
      </c>
      <c r="O22" s="46">
        <f t="shared" si="7"/>
        <v>70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45468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1.75</v>
      </c>
      <c r="H23" s="52">
        <f>G23*10</f>
        <v>17.5</v>
      </c>
      <c r="I23" s="53">
        <v>3</v>
      </c>
      <c r="J23" s="53">
        <v>16</v>
      </c>
      <c r="K23" s="32"/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45474</v>
      </c>
      <c r="C24" s="28" t="s">
        <v>70</v>
      </c>
      <c r="D24" s="50">
        <v>1</v>
      </c>
      <c r="E24" s="51">
        <f t="shared" si="8"/>
        <v>10</v>
      </c>
      <c r="F24" s="30">
        <v>45716</v>
      </c>
      <c r="G24" s="50"/>
      <c r="H24" s="52"/>
      <c r="I24" s="56">
        <v>2</v>
      </c>
      <c r="J24" s="56">
        <v>9</v>
      </c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>
        <v>45503</v>
      </c>
      <c r="C25" s="28" t="s">
        <v>70</v>
      </c>
      <c r="D25" s="50">
        <v>5</v>
      </c>
      <c r="E25" s="51">
        <f t="shared" si="8"/>
        <v>50</v>
      </c>
      <c r="F25" s="30">
        <v>45716</v>
      </c>
      <c r="G25" s="57"/>
      <c r="H25" s="52"/>
      <c r="I25" s="56">
        <v>1</v>
      </c>
      <c r="J25" s="56">
        <v>0</v>
      </c>
      <c r="K25" s="32"/>
      <c r="L25" s="29"/>
      <c r="M25" s="29"/>
      <c r="N25" s="50">
        <f t="shared" si="9"/>
        <v>4.95</v>
      </c>
      <c r="O25" s="54">
        <f t="shared" si="10"/>
        <v>49.5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6</v>
      </c>
      <c r="E29" s="60">
        <f t="shared" si="12"/>
        <v>60</v>
      </c>
      <c r="F29" s="61"/>
      <c r="G29" s="59">
        <f t="shared" ref="G29:N29" si="13">SUM(G23:G28)</f>
        <v>1.75</v>
      </c>
      <c r="H29" s="62">
        <f t="shared" si="13"/>
        <v>17.5</v>
      </c>
      <c r="I29" s="63">
        <f t="shared" si="13"/>
        <v>6</v>
      </c>
      <c r="J29" s="63">
        <f t="shared" si="13"/>
        <v>25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4.95</v>
      </c>
      <c r="O29" s="65">
        <f t="shared" si="10"/>
        <v>49.5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45404</v>
      </c>
      <c r="C30" s="66" t="s">
        <v>120</v>
      </c>
      <c r="D30" s="56"/>
      <c r="E30" s="56">
        <f t="shared" ref="E30:E35" si="14">D30</f>
        <v>0</v>
      </c>
      <c r="F30" s="58">
        <v>45961</v>
      </c>
      <c r="G30" s="67">
        <v>19</v>
      </c>
      <c r="H30" s="67">
        <f t="shared" ref="H30:H35" si="15">G30</f>
        <v>19</v>
      </c>
      <c r="I30" s="440">
        <v>19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45448</v>
      </c>
      <c r="C31" s="66" t="s">
        <v>120</v>
      </c>
      <c r="D31" s="56"/>
      <c r="E31" s="56">
        <f t="shared" si="14"/>
        <v>0</v>
      </c>
      <c r="F31" s="58">
        <v>45961</v>
      </c>
      <c r="G31" s="67">
        <v>50</v>
      </c>
      <c r="H31" s="67">
        <f t="shared" si="15"/>
        <v>50</v>
      </c>
      <c r="I31" s="440">
        <v>50</v>
      </c>
      <c r="J31" s="441"/>
      <c r="K31" s="56"/>
      <c r="L31" s="56"/>
      <c r="M31" s="56"/>
      <c r="N31" s="56"/>
      <c r="O31" s="69">
        <f t="shared" si="16"/>
        <v>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70">
        <v>45474</v>
      </c>
      <c r="C32" s="66" t="s">
        <v>120</v>
      </c>
      <c r="D32" s="56">
        <v>100</v>
      </c>
      <c r="E32" s="56">
        <f t="shared" si="14"/>
        <v>100</v>
      </c>
      <c r="F32" s="58">
        <v>45961</v>
      </c>
      <c r="G32" s="67"/>
      <c r="H32" s="67">
        <f t="shared" si="15"/>
        <v>0</v>
      </c>
      <c r="I32" s="440">
        <v>72</v>
      </c>
      <c r="J32" s="441"/>
      <c r="K32" s="56"/>
      <c r="L32" s="56"/>
      <c r="M32" s="56"/>
      <c r="N32" s="56"/>
      <c r="O32" s="69">
        <f t="shared" si="16"/>
        <v>28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>
        <v>45503</v>
      </c>
      <c r="C33" s="66" t="s">
        <v>120</v>
      </c>
      <c r="D33" s="56">
        <v>70</v>
      </c>
      <c r="E33" s="56">
        <f t="shared" si="14"/>
        <v>70</v>
      </c>
      <c r="F33" s="58">
        <v>45961</v>
      </c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70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170</v>
      </c>
      <c r="E36" s="43">
        <f t="shared" si="17"/>
        <v>170</v>
      </c>
      <c r="F36" s="41"/>
      <c r="G36" s="43">
        <f t="shared" ref="G36:I36" si="18">SUM(G30:G35)</f>
        <v>69</v>
      </c>
      <c r="H36" s="43">
        <f t="shared" si="18"/>
        <v>69</v>
      </c>
      <c r="I36" s="442">
        <f t="shared" si="18"/>
        <v>141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98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70">
        <v>45404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2.2000000000000002</v>
      </c>
      <c r="H37" s="31">
        <f t="shared" ref="H37:H42" si="21">G37*10</f>
        <v>22</v>
      </c>
      <c r="I37" s="444">
        <v>21</v>
      </c>
      <c r="J37" s="445"/>
      <c r="K37" s="32"/>
      <c r="L37" s="29"/>
      <c r="M37" s="29"/>
      <c r="N37" s="51">
        <f t="shared" ref="N37:N42" si="22">O37/10</f>
        <v>0.1</v>
      </c>
      <c r="O37" s="69">
        <f t="shared" si="16"/>
        <v>1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70">
        <v>45448</v>
      </c>
      <c r="C38" s="28" t="s">
        <v>46</v>
      </c>
      <c r="D38" s="51"/>
      <c r="E38" s="29">
        <f t="shared" si="20"/>
        <v>0</v>
      </c>
      <c r="F38" s="30">
        <v>45688</v>
      </c>
      <c r="G38" s="71">
        <v>5</v>
      </c>
      <c r="H38" s="31">
        <f t="shared" si="21"/>
        <v>50</v>
      </c>
      <c r="I38" s="440"/>
      <c r="J38" s="441"/>
      <c r="K38" s="32"/>
      <c r="L38" s="29"/>
      <c r="M38" s="29"/>
      <c r="N38" s="51">
        <f t="shared" si="22"/>
        <v>5</v>
      </c>
      <c r="O38" s="33">
        <f t="shared" si="16"/>
        <v>50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0</v>
      </c>
      <c r="E43" s="43">
        <f t="shared" si="23"/>
        <v>0</v>
      </c>
      <c r="F43" s="41"/>
      <c r="G43" s="60">
        <f t="shared" ref="G43:I43" si="24">SUM(G37:G42)</f>
        <v>7.2</v>
      </c>
      <c r="H43" s="43">
        <f t="shared" si="24"/>
        <v>72</v>
      </c>
      <c r="I43" s="442">
        <f t="shared" si="24"/>
        <v>21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5.0999999999999996</v>
      </c>
      <c r="O43" s="33">
        <f t="shared" si="25"/>
        <v>51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27">
        <v>45448</v>
      </c>
      <c r="C44" s="66" t="s">
        <v>115</v>
      </c>
      <c r="D44" s="56"/>
      <c r="E44" s="56">
        <f t="shared" ref="E44:E49" si="26">D44</f>
        <v>0</v>
      </c>
      <c r="F44" s="58">
        <v>45688</v>
      </c>
      <c r="G44" s="67">
        <v>28</v>
      </c>
      <c r="H44" s="67">
        <f t="shared" ref="H44:H49" si="27">G44</f>
        <v>28</v>
      </c>
      <c r="I44" s="440">
        <v>28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45474</v>
      </c>
      <c r="C45" s="66" t="s">
        <v>115</v>
      </c>
      <c r="D45" s="56">
        <v>50</v>
      </c>
      <c r="E45" s="56">
        <f t="shared" si="26"/>
        <v>50</v>
      </c>
      <c r="F45" s="58">
        <v>45688</v>
      </c>
      <c r="G45" s="67"/>
      <c r="H45" s="67">
        <f t="shared" si="27"/>
        <v>0</v>
      </c>
      <c r="I45" s="440">
        <v>40</v>
      </c>
      <c r="J45" s="441"/>
      <c r="K45" s="56"/>
      <c r="L45" s="56"/>
      <c r="M45" s="56"/>
      <c r="N45" s="56"/>
      <c r="O45" s="69">
        <f t="shared" si="28"/>
        <v>10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/>
      <c r="C46" s="66"/>
      <c r="D46" s="56"/>
      <c r="E46" s="56">
        <f t="shared" si="26"/>
        <v>0</v>
      </c>
      <c r="F46" s="58"/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70"/>
      <c r="C47" s="66"/>
      <c r="D47" s="56"/>
      <c r="E47" s="56">
        <f t="shared" si="26"/>
        <v>0</v>
      </c>
      <c r="F47" s="58"/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70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28</v>
      </c>
      <c r="H50" s="43">
        <f t="shared" si="30"/>
        <v>28</v>
      </c>
      <c r="I50" s="442">
        <f t="shared" si="30"/>
        <v>68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10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45404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13</v>
      </c>
      <c r="H51" s="67">
        <f t="shared" ref="H51:H56" si="33">G51</f>
        <v>13</v>
      </c>
      <c r="I51" s="440">
        <v>13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45448</v>
      </c>
      <c r="C52" s="66" t="s">
        <v>100</v>
      </c>
      <c r="D52" s="56"/>
      <c r="E52" s="56">
        <f t="shared" si="32"/>
        <v>0</v>
      </c>
      <c r="F52" s="58">
        <v>45838</v>
      </c>
      <c r="G52" s="67">
        <v>50</v>
      </c>
      <c r="H52" s="67">
        <f t="shared" si="33"/>
        <v>50</v>
      </c>
      <c r="I52" s="440">
        <v>50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45474</v>
      </c>
      <c r="C53" s="66" t="s">
        <v>100</v>
      </c>
      <c r="D53" s="56">
        <v>100</v>
      </c>
      <c r="E53" s="56">
        <f t="shared" si="32"/>
        <v>100</v>
      </c>
      <c r="F53" s="58">
        <v>45838</v>
      </c>
      <c r="G53" s="67"/>
      <c r="H53" s="67">
        <f t="shared" si="33"/>
        <v>0</v>
      </c>
      <c r="I53" s="440">
        <v>66</v>
      </c>
      <c r="J53" s="441"/>
      <c r="K53" s="56"/>
      <c r="L53" s="56"/>
      <c r="M53" s="56"/>
      <c r="N53" s="56"/>
      <c r="O53" s="69">
        <f t="shared" si="28"/>
        <v>34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>
        <v>45503</v>
      </c>
      <c r="C54" s="66" t="s">
        <v>51</v>
      </c>
      <c r="D54" s="56">
        <v>150</v>
      </c>
      <c r="E54" s="56">
        <f t="shared" si="32"/>
        <v>150</v>
      </c>
      <c r="F54" s="58">
        <v>45900</v>
      </c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150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250</v>
      </c>
      <c r="E57" s="43">
        <f t="shared" si="34"/>
        <v>250</v>
      </c>
      <c r="F57" s="41"/>
      <c r="G57" s="43">
        <f t="shared" ref="G57:I57" si="35">SUM(G51:G56)</f>
        <v>63</v>
      </c>
      <c r="H57" s="43">
        <f t="shared" si="35"/>
        <v>63</v>
      </c>
      <c r="I57" s="442">
        <f t="shared" si="35"/>
        <v>129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184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>
        <v>45468</v>
      </c>
      <c r="C58" s="66" t="s">
        <v>128</v>
      </c>
      <c r="D58" s="56"/>
      <c r="E58" s="56">
        <f t="shared" ref="E58:E61" si="37">D58</f>
        <v>0</v>
      </c>
      <c r="F58" s="58">
        <v>45596</v>
      </c>
      <c r="G58" s="67">
        <v>40</v>
      </c>
      <c r="H58" s="67">
        <f t="shared" ref="H58:H61" si="38">G58</f>
        <v>40</v>
      </c>
      <c r="I58" s="440">
        <v>40</v>
      </c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40</v>
      </c>
      <c r="H62" s="43">
        <f t="shared" si="40"/>
        <v>40</v>
      </c>
      <c r="I62" s="442">
        <f t="shared" si="40"/>
        <v>40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45419</v>
      </c>
      <c r="C63" s="66" t="s">
        <v>121</v>
      </c>
      <c r="D63" s="56"/>
      <c r="E63" s="56">
        <f t="shared" ref="E63:E68" si="42">D63</f>
        <v>0</v>
      </c>
      <c r="F63" s="58">
        <v>45759</v>
      </c>
      <c r="G63" s="67">
        <v>34</v>
      </c>
      <c r="H63" s="67">
        <f t="shared" ref="H63:H68" si="43">G63</f>
        <v>34</v>
      </c>
      <c r="I63" s="440">
        <v>34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45448</v>
      </c>
      <c r="C64" s="66" t="s">
        <v>55</v>
      </c>
      <c r="D64" s="56"/>
      <c r="E64" s="56">
        <f t="shared" si="42"/>
        <v>0</v>
      </c>
      <c r="F64" s="58">
        <v>45991</v>
      </c>
      <c r="G64" s="67">
        <v>50</v>
      </c>
      <c r="H64" s="67">
        <f t="shared" si="43"/>
        <v>50</v>
      </c>
      <c r="I64" s="440">
        <v>50</v>
      </c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45474</v>
      </c>
      <c r="C65" s="66" t="s">
        <v>55</v>
      </c>
      <c r="D65" s="56">
        <v>50</v>
      </c>
      <c r="E65" s="56">
        <f t="shared" si="42"/>
        <v>50</v>
      </c>
      <c r="F65" s="58">
        <v>45991</v>
      </c>
      <c r="G65" s="67"/>
      <c r="H65" s="67">
        <f t="shared" si="43"/>
        <v>0</v>
      </c>
      <c r="I65" s="440">
        <v>4</v>
      </c>
      <c r="J65" s="441"/>
      <c r="K65" s="56"/>
      <c r="L65" s="56"/>
      <c r="M65" s="56"/>
      <c r="N65" s="56"/>
      <c r="O65" s="69">
        <f t="shared" si="28"/>
        <v>46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>
        <v>45503</v>
      </c>
      <c r="C66" s="66" t="s">
        <v>55</v>
      </c>
      <c r="D66" s="56">
        <v>100</v>
      </c>
      <c r="E66" s="56">
        <f t="shared" si="42"/>
        <v>100</v>
      </c>
      <c r="F66" s="58">
        <v>45991</v>
      </c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100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150</v>
      </c>
      <c r="E69" s="43">
        <f t="shared" si="44"/>
        <v>150</v>
      </c>
      <c r="F69" s="41"/>
      <c r="G69" s="43">
        <f t="shared" ref="G69:I69" si="45">SUM(G63:G68)</f>
        <v>84</v>
      </c>
      <c r="H69" s="43">
        <f t="shared" si="45"/>
        <v>84</v>
      </c>
      <c r="I69" s="442">
        <f t="shared" si="45"/>
        <v>88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146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/>
      <c r="C75" s="66"/>
      <c r="D75" s="56"/>
      <c r="E75" s="56">
        <f t="shared" ref="E75:E80" si="54">D75</f>
        <v>0</v>
      </c>
      <c r="F75" s="58"/>
      <c r="G75" s="67"/>
      <c r="H75" s="67">
        <f t="shared" ref="H75:H80" si="55">G75</f>
        <v>0</v>
      </c>
      <c r="I75" s="440"/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0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 t="s">
        <v>129</v>
      </c>
      <c r="C82" s="28" t="s">
        <v>59</v>
      </c>
      <c r="D82" s="51"/>
      <c r="E82" s="29">
        <f t="shared" ref="E82:E85" si="60">D82*10</f>
        <v>0</v>
      </c>
      <c r="F82" s="30">
        <v>45716</v>
      </c>
      <c r="G82" s="71">
        <v>12</v>
      </c>
      <c r="H82" s="31">
        <f t="shared" ref="H82:H85" si="61">G82*10</f>
        <v>120</v>
      </c>
      <c r="I82" s="444">
        <v>112</v>
      </c>
      <c r="J82" s="445"/>
      <c r="K82" s="32"/>
      <c r="L82" s="29"/>
      <c r="M82" s="29"/>
      <c r="N82" s="51">
        <f t="shared" ref="N82:N85" si="62">O82/10</f>
        <v>0.8</v>
      </c>
      <c r="O82" s="69">
        <f t="shared" si="56"/>
        <v>8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70">
        <v>45503</v>
      </c>
      <c r="C83" s="28" t="s">
        <v>59</v>
      </c>
      <c r="D83" s="51">
        <v>10</v>
      </c>
      <c r="E83" s="29">
        <f t="shared" si="60"/>
        <v>100</v>
      </c>
      <c r="F83" s="30">
        <v>45716</v>
      </c>
      <c r="G83" s="71"/>
      <c r="H83" s="31">
        <f t="shared" si="61"/>
        <v>0</v>
      </c>
      <c r="I83" s="444"/>
      <c r="J83" s="445"/>
      <c r="K83" s="32"/>
      <c r="L83" s="29"/>
      <c r="M83" s="29"/>
      <c r="N83" s="51">
        <f t="shared" si="62"/>
        <v>10</v>
      </c>
      <c r="O83" s="69">
        <f t="shared" si="56"/>
        <v>100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/>
      <c r="C84" s="28"/>
      <c r="D84" s="51"/>
      <c r="E84" s="29">
        <f t="shared" si="60"/>
        <v>0</v>
      </c>
      <c r="F84" s="30"/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37"/>
      <c r="C85" s="37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10</v>
      </c>
      <c r="E86" s="43">
        <f t="shared" si="63"/>
        <v>100</v>
      </c>
      <c r="F86" s="41"/>
      <c r="G86" s="60">
        <f t="shared" ref="G86:I86" si="64">SUM(G82:G85)</f>
        <v>12</v>
      </c>
      <c r="H86" s="43">
        <f t="shared" si="64"/>
        <v>120</v>
      </c>
      <c r="I86" s="442">
        <f t="shared" si="64"/>
        <v>112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10.8</v>
      </c>
      <c r="O86" s="33">
        <f t="shared" si="65"/>
        <v>108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45419</v>
      </c>
      <c r="C87" s="66" t="s">
        <v>126</v>
      </c>
      <c r="D87" s="56"/>
      <c r="E87" s="56">
        <f t="shared" ref="E87:E92" si="66">D87</f>
        <v>0</v>
      </c>
      <c r="F87" s="58">
        <v>45991</v>
      </c>
      <c r="G87" s="67">
        <v>5</v>
      </c>
      <c r="H87" s="67">
        <f t="shared" ref="H87:H92" si="67">G87</f>
        <v>5</v>
      </c>
      <c r="I87" s="440">
        <v>5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45454</v>
      </c>
      <c r="C88" s="66" t="s">
        <v>130</v>
      </c>
      <c r="D88" s="56"/>
      <c r="E88" s="56">
        <f t="shared" si="66"/>
        <v>0</v>
      </c>
      <c r="F88" s="58">
        <v>46022</v>
      </c>
      <c r="G88" s="67">
        <v>20</v>
      </c>
      <c r="H88" s="67">
        <f t="shared" si="67"/>
        <v>20</v>
      </c>
      <c r="I88" s="440">
        <v>20</v>
      </c>
      <c r="J88" s="441"/>
      <c r="K88" s="56"/>
      <c r="L88" s="56"/>
      <c r="M88" s="56"/>
      <c r="N88" s="56"/>
      <c r="O88" s="32">
        <f t="shared" si="68"/>
        <v>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>
        <v>45491</v>
      </c>
      <c r="C89" s="66" t="s">
        <v>130</v>
      </c>
      <c r="D89" s="56">
        <v>30</v>
      </c>
      <c r="E89" s="56">
        <f t="shared" si="66"/>
        <v>30</v>
      </c>
      <c r="F89" s="58">
        <v>46022</v>
      </c>
      <c r="G89" s="67"/>
      <c r="H89" s="67">
        <f t="shared" si="67"/>
        <v>0</v>
      </c>
      <c r="I89" s="440">
        <v>5</v>
      </c>
      <c r="J89" s="441"/>
      <c r="K89" s="56"/>
      <c r="L89" s="56"/>
      <c r="M89" s="56"/>
      <c r="N89" s="56"/>
      <c r="O89" s="32">
        <f t="shared" si="68"/>
        <v>25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30</v>
      </c>
      <c r="E93" s="43">
        <f t="shared" si="69"/>
        <v>30</v>
      </c>
      <c r="F93" s="41"/>
      <c r="G93" s="43">
        <f t="shared" ref="G93:I93" si="70">SUM(G87:G92)</f>
        <v>25</v>
      </c>
      <c r="H93" s="43">
        <f t="shared" si="70"/>
        <v>25</v>
      </c>
      <c r="I93" s="442">
        <f t="shared" si="70"/>
        <v>30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25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9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37 F44:F47 F64 F75:F76 F87:F88">
    <cfRule type="expression" dxfId="386" priority="17">
      <formula>A1:A6&lt;=TODAY()</formula>
    </cfRule>
  </conditionalFormatting>
  <conditionalFormatting sqref="F20">
    <cfRule type="expression" dxfId="385" priority="20">
      <formula>A1:A6&lt;=TODAY()</formula>
    </cfRule>
  </conditionalFormatting>
  <conditionalFormatting sqref="F21 F39 F97">
    <cfRule type="expression" dxfId="384" priority="1">
      <formula>A1:A5&lt;=TODAY()</formula>
    </cfRule>
  </conditionalFormatting>
  <conditionalFormatting sqref="F23:F25">
    <cfRule type="expression" dxfId="383" priority="61">
      <formula>A1:A6&lt;=TODAY()</formula>
    </cfRule>
  </conditionalFormatting>
  <conditionalFormatting sqref="F26">
    <cfRule type="expression" dxfId="382" priority="66">
      <formula>A1:A6&lt;=TODAY()</formula>
    </cfRule>
  </conditionalFormatting>
  <conditionalFormatting sqref="F27">
    <cfRule type="expression" dxfId="381" priority="24">
      <formula>A1:A19&lt;=TODAY()</formula>
    </cfRule>
  </conditionalFormatting>
  <conditionalFormatting sqref="F28">
    <cfRule type="expression" dxfId="380" priority="21">
      <formula>A1:A18&lt;=TODAY()</formula>
    </cfRule>
  </conditionalFormatting>
  <conditionalFormatting sqref="F30">
    <cfRule type="expression" dxfId="379" priority="74">
      <formula>A1:A6&lt;=TODAY()</formula>
    </cfRule>
    <cfRule type="expression" dxfId="378" priority="75">
      <formula>A1:A79&lt;=TODAY()</formula>
    </cfRule>
  </conditionalFormatting>
  <conditionalFormatting sqref="F31">
    <cfRule type="expression" dxfId="377" priority="77">
      <formula>A1:A6&lt;=TODAY()</formula>
    </cfRule>
    <cfRule type="expression" dxfId="376" priority="78">
      <formula>A1:A79&lt;=TODAY()</formula>
    </cfRule>
  </conditionalFormatting>
  <conditionalFormatting sqref="F32">
    <cfRule type="expression" dxfId="375" priority="57">
      <formula>A1:A79&lt;=TODAY()</formula>
    </cfRule>
  </conditionalFormatting>
  <conditionalFormatting sqref="F33">
    <cfRule type="expression" dxfId="374" priority="70">
      <formula>A1:A6&lt;=TODAY()</formula>
    </cfRule>
    <cfRule type="expression" dxfId="373" priority="71">
      <formula>A1:A79&lt;=TODAY()</formula>
    </cfRule>
  </conditionalFormatting>
  <conditionalFormatting sqref="F34">
    <cfRule type="expression" dxfId="372" priority="53">
      <formula>A1:A77&lt;=TODAY()</formula>
    </cfRule>
  </conditionalFormatting>
  <conditionalFormatting sqref="F35">
    <cfRule type="expression" dxfId="371" priority="47">
      <formula>A1:A76&lt;=TODAY()</formula>
    </cfRule>
  </conditionalFormatting>
  <conditionalFormatting sqref="F38">
    <cfRule type="expression" dxfId="370" priority="80">
      <formula>A1:A6&lt;=TODAY()</formula>
    </cfRule>
  </conditionalFormatting>
  <conditionalFormatting sqref="F40">
    <cfRule type="expression" dxfId="369" priority="25">
      <formula>A1:A4&lt;=TODAY()</formula>
    </cfRule>
  </conditionalFormatting>
  <conditionalFormatting sqref="F41:F42 F58 F70:F71">
    <cfRule type="expression" dxfId="368" priority="2">
      <formula>A1:A4&lt;=TODAY()</formula>
    </cfRule>
  </conditionalFormatting>
  <conditionalFormatting sqref="F45:F47">
    <cfRule type="expression" dxfId="367" priority="64">
      <formula>A1:A65&lt;=TODAY()</formula>
    </cfRule>
  </conditionalFormatting>
  <conditionalFormatting sqref="F47">
    <cfRule type="expression" dxfId="366" priority="54">
      <formula>A1:A64&lt;=TODAY()</formula>
    </cfRule>
  </conditionalFormatting>
  <conditionalFormatting sqref="F48">
    <cfRule type="expression" dxfId="365" priority="45">
      <formula>A1:A63&lt;=TODAY()</formula>
    </cfRule>
  </conditionalFormatting>
  <conditionalFormatting sqref="F49">
    <cfRule type="expression" dxfId="364" priority="41">
      <formula>A1:A62&lt;=TODAY()</formula>
    </cfRule>
  </conditionalFormatting>
  <conditionalFormatting sqref="F51">
    <cfRule type="expression" dxfId="363" priority="62">
      <formula>A1:A58&lt;=TODAY()</formula>
    </cfRule>
  </conditionalFormatting>
  <conditionalFormatting sqref="F52">
    <cfRule type="expression" dxfId="362" priority="63">
      <formula>A1:A57&lt;=TODAY()</formula>
    </cfRule>
  </conditionalFormatting>
  <conditionalFormatting sqref="F53">
    <cfRule type="expression" dxfId="361" priority="65">
      <formula>A1:A57&lt;=TODAY()</formula>
    </cfRule>
  </conditionalFormatting>
  <conditionalFormatting sqref="F54">
    <cfRule type="expression" dxfId="360" priority="55">
      <formula>A1:A57&lt;=TODAY()</formula>
    </cfRule>
  </conditionalFormatting>
  <conditionalFormatting sqref="F55">
    <cfRule type="expression" dxfId="359" priority="49">
      <formula>A1:A56&lt;=TODAY()</formula>
    </cfRule>
  </conditionalFormatting>
  <conditionalFormatting sqref="F56">
    <cfRule type="expression" dxfId="358" priority="48">
      <formula>A1:A55&lt;=TODAY()</formula>
    </cfRule>
  </conditionalFormatting>
  <conditionalFormatting sqref="F59">
    <cfRule type="expression" dxfId="357" priority="30">
      <formula>A1:A3&lt;=TODAY()</formula>
    </cfRule>
  </conditionalFormatting>
  <conditionalFormatting sqref="F60 F72">
    <cfRule type="expression" dxfId="356" priority="3">
      <formula>A1:A3&lt;=TODAY()</formula>
    </cfRule>
  </conditionalFormatting>
  <conditionalFormatting sqref="F61">
    <cfRule type="expression" dxfId="355" priority="50">
      <formula>A1:A50&lt;=TODAY()</formula>
    </cfRule>
  </conditionalFormatting>
  <conditionalFormatting sqref="F63">
    <cfRule type="expression" dxfId="354" priority="68">
      <formula>A1:A44&lt;=TODAY()</formula>
    </cfRule>
  </conditionalFormatting>
  <conditionalFormatting sqref="F65">
    <cfRule type="expression" dxfId="353" priority="5">
      <formula>A1:A46&lt;=TODAY()</formula>
    </cfRule>
  </conditionalFormatting>
  <conditionalFormatting sqref="F66">
    <cfRule type="expression" dxfId="352" priority="81">
      <formula>A1:A46&lt;=TODAY()</formula>
    </cfRule>
  </conditionalFormatting>
  <conditionalFormatting sqref="F67">
    <cfRule type="expression" dxfId="351" priority="46">
      <formula>A1:A44&lt;=TODAY()</formula>
    </cfRule>
  </conditionalFormatting>
  <conditionalFormatting sqref="F68">
    <cfRule type="expression" dxfId="350" priority="42">
      <formula>A1:A43&lt;=TODAY()</formula>
    </cfRule>
  </conditionalFormatting>
  <conditionalFormatting sqref="F73 F91">
    <cfRule type="expression" dxfId="349" priority="16">
      <formula>A1:A38&lt;=TODAY()</formula>
    </cfRule>
  </conditionalFormatting>
  <conditionalFormatting sqref="F77">
    <cfRule type="expression" dxfId="348" priority="13">
      <formula>A1:A34&lt;=TODAY()</formula>
    </cfRule>
  </conditionalFormatting>
  <conditionalFormatting sqref="F78">
    <cfRule type="expression" dxfId="347" priority="56">
      <formula>A1:A33&lt;=TODAY()</formula>
    </cfRule>
  </conditionalFormatting>
  <conditionalFormatting sqref="F79">
    <cfRule type="expression" dxfId="346" priority="52">
      <formula>A1:A32&lt;=TODAY()</formula>
    </cfRule>
  </conditionalFormatting>
  <conditionalFormatting sqref="F80">
    <cfRule type="expression" dxfId="345" priority="51">
      <formula>A1:A31&lt;=TODAY()</formula>
    </cfRule>
  </conditionalFormatting>
  <conditionalFormatting sqref="F82">
    <cfRule type="expression" dxfId="344" priority="83">
      <formula>A1:A3&lt;=TODAY()</formula>
    </cfRule>
  </conditionalFormatting>
  <conditionalFormatting sqref="F83">
    <cfRule type="expression" dxfId="343" priority="69">
      <formula>A1:A3&lt;=TODAY()</formula>
    </cfRule>
  </conditionalFormatting>
  <conditionalFormatting sqref="F84">
    <cfRule type="expression" dxfId="342" priority="73">
      <formula>A1:A3&lt;=TODAY()</formula>
    </cfRule>
  </conditionalFormatting>
  <conditionalFormatting sqref="F85">
    <cfRule type="expression" dxfId="341" priority="67">
      <formula>A1:A3&lt;=TODAY()</formula>
    </cfRule>
  </conditionalFormatting>
  <conditionalFormatting sqref="F88">
    <cfRule type="expression" dxfId="340" priority="82">
      <formula>A1:A40&lt;=TODAY()</formula>
    </cfRule>
  </conditionalFormatting>
  <conditionalFormatting sqref="F89">
    <cfRule type="expression" dxfId="339" priority="15">
      <formula>A1:A40&lt;=TODAY()</formula>
    </cfRule>
  </conditionalFormatting>
  <conditionalFormatting sqref="F90">
    <cfRule type="expression" dxfId="338" priority="37">
      <formula>A1:A40&lt;=TODAY()</formula>
    </cfRule>
  </conditionalFormatting>
  <conditionalFormatting sqref="F92">
    <cfRule type="expression" dxfId="337" priority="14">
      <formula>A1:A37&lt;=TODAY()</formula>
    </cfRule>
  </conditionalFormatting>
  <conditionalFormatting sqref="F94">
    <cfRule type="expression" dxfId="336" priority="59">
      <formula>A1:A15&lt;=TODAY()</formula>
    </cfRule>
  </conditionalFormatting>
  <conditionalFormatting sqref="F95">
    <cfRule type="expression" dxfId="335" priority="60">
      <formula>A1:A15&lt;=TODAY()</formula>
    </cfRule>
  </conditionalFormatting>
  <conditionalFormatting sqref="F96">
    <cfRule type="expression" dxfId="334" priority="38">
      <formula>A1:A15&lt;=TODAY()</formula>
    </cfRule>
  </conditionalFormatting>
  <conditionalFormatting sqref="F98">
    <cfRule type="expression" dxfId="333" priority="40">
      <formula>A1:A13&lt;=TODAY()</formula>
    </cfRule>
  </conditionalFormatting>
  <conditionalFormatting sqref="F99">
    <cfRule type="expression" dxfId="332" priority="44">
      <formula>A1:A12&lt;=TODAY()</formula>
    </cfRule>
  </conditionalFormatting>
  <conditionalFormatting sqref="F100">
    <cfRule type="expression" dxfId="331" priority="43">
      <formula>A1:A11&lt;=TODAY()</formula>
    </cfRule>
  </conditionalFormatting>
  <conditionalFormatting sqref="F102:F103 F105:F106 F108:F109">
    <cfRule type="expression" dxfId="330" priority="4">
      <formula>A1:A2&lt;=TODAY()</formula>
    </cfRule>
  </conditionalFormatting>
  <conditionalFormatting sqref="O16:O22 O70:O74">
    <cfRule type="expression" dxfId="329" priority="7">
      <formula>Q16&lt;&gt;"MULTIPLO"</formula>
    </cfRule>
  </conditionalFormatting>
  <conditionalFormatting sqref="O16:O86 O94:O110">
    <cfRule type="cellIs" dxfId="328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3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28</v>
      </c>
      <c r="L8" s="466">
        <v>8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45498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45532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45474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2</v>
      </c>
      <c r="H16" s="31">
        <f t="shared" ref="H16:H21" si="1">G16*10</f>
        <v>20</v>
      </c>
      <c r="I16" s="444">
        <v>6</v>
      </c>
      <c r="J16" s="445"/>
      <c r="K16" s="32">
        <v>14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45503</v>
      </c>
      <c r="C17" s="28" t="s">
        <v>69</v>
      </c>
      <c r="D17" s="29"/>
      <c r="E17" s="29">
        <f t="shared" si="0"/>
        <v>0</v>
      </c>
      <c r="F17" s="30">
        <v>45596</v>
      </c>
      <c r="G17" s="31">
        <v>5</v>
      </c>
      <c r="H17" s="31">
        <f t="shared" si="1"/>
        <v>50</v>
      </c>
      <c r="I17" s="440">
        <v>8</v>
      </c>
      <c r="J17" s="441"/>
      <c r="K17" s="32">
        <v>22</v>
      </c>
      <c r="L17" s="29"/>
      <c r="M17" s="29"/>
      <c r="N17" s="29">
        <f t="shared" si="2"/>
        <v>2</v>
      </c>
      <c r="O17" s="33">
        <f t="shared" si="3"/>
        <v>20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45520</v>
      </c>
      <c r="C18" s="28" t="s">
        <v>38</v>
      </c>
      <c r="D18" s="29">
        <v>2</v>
      </c>
      <c r="E18" s="29">
        <f t="shared" si="0"/>
        <v>20</v>
      </c>
      <c r="F18" s="30">
        <v>45838</v>
      </c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2</v>
      </c>
      <c r="O18" s="33">
        <f t="shared" si="3"/>
        <v>20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>
        <v>45530</v>
      </c>
      <c r="C19" s="28" t="s">
        <v>38</v>
      </c>
      <c r="D19" s="29">
        <v>1</v>
      </c>
      <c r="E19" s="29">
        <f t="shared" si="0"/>
        <v>10</v>
      </c>
      <c r="F19" s="30">
        <v>45838</v>
      </c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1</v>
      </c>
      <c r="O19" s="33">
        <f t="shared" si="3"/>
        <v>10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3</v>
      </c>
      <c r="E22" s="43">
        <f t="shared" si="5"/>
        <v>30</v>
      </c>
      <c r="F22" s="44"/>
      <c r="G22" s="43">
        <f t="shared" ref="G22:I22" si="6">SUM(G16:G21)</f>
        <v>7</v>
      </c>
      <c r="H22" s="43">
        <f t="shared" si="6"/>
        <v>70</v>
      </c>
      <c r="I22" s="442">
        <f t="shared" si="6"/>
        <v>14</v>
      </c>
      <c r="J22" s="443"/>
      <c r="K22" s="45">
        <f t="shared" ref="K22:O22" si="7">SUM(K16:K21)</f>
        <v>36</v>
      </c>
      <c r="L22" s="45">
        <f t="shared" si="7"/>
        <v>0</v>
      </c>
      <c r="M22" s="45">
        <f t="shared" si="7"/>
        <v>0</v>
      </c>
      <c r="N22" s="45">
        <f t="shared" si="7"/>
        <v>5</v>
      </c>
      <c r="O22" s="46">
        <f t="shared" si="7"/>
        <v>50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45503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4.95</v>
      </c>
      <c r="H23" s="52">
        <f>G23*10</f>
        <v>49.5</v>
      </c>
      <c r="I23" s="53">
        <v>5</v>
      </c>
      <c r="J23" s="53">
        <v>36</v>
      </c>
      <c r="K23" s="32"/>
      <c r="L23" s="29">
        <v>0</v>
      </c>
      <c r="M23" s="29">
        <v>0</v>
      </c>
      <c r="N23" s="50">
        <f t="shared" ref="N23:N28" si="9">O23/10</f>
        <v>1.1000000000000001</v>
      </c>
      <c r="O23" s="54">
        <f t="shared" ref="O23:O29" si="10">(H23+E23)-((I23/2)+J23+K23+L23+M23)</f>
        <v>11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45530</v>
      </c>
      <c r="C24" s="28" t="s">
        <v>131</v>
      </c>
      <c r="D24" s="50">
        <v>3</v>
      </c>
      <c r="E24" s="51">
        <f t="shared" si="8"/>
        <v>30</v>
      </c>
      <c r="F24" s="30">
        <v>45716</v>
      </c>
      <c r="G24" s="50"/>
      <c r="H24" s="52"/>
      <c r="I24" s="56"/>
      <c r="J24" s="56"/>
      <c r="K24" s="32"/>
      <c r="L24" s="29"/>
      <c r="M24" s="29"/>
      <c r="N24" s="50">
        <f t="shared" si="9"/>
        <v>3</v>
      </c>
      <c r="O24" s="54">
        <f t="shared" si="10"/>
        <v>30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>
        <v>45716</v>
      </c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58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3</v>
      </c>
      <c r="E29" s="60">
        <f t="shared" si="12"/>
        <v>30</v>
      </c>
      <c r="F29" s="61"/>
      <c r="G29" s="59">
        <f t="shared" ref="G29:N29" si="13">SUM(G23:G28)</f>
        <v>4.95</v>
      </c>
      <c r="H29" s="62">
        <f t="shared" si="13"/>
        <v>49.5</v>
      </c>
      <c r="I29" s="63">
        <f t="shared" si="13"/>
        <v>5</v>
      </c>
      <c r="J29" s="63">
        <f t="shared" si="13"/>
        <v>36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4.0999999999999996</v>
      </c>
      <c r="O29" s="65">
        <f t="shared" si="10"/>
        <v>41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70">
        <v>45474</v>
      </c>
      <c r="C30" s="66" t="s">
        <v>120</v>
      </c>
      <c r="D30" s="56"/>
      <c r="E30" s="56">
        <f t="shared" ref="E30:E35" si="14">D30</f>
        <v>0</v>
      </c>
      <c r="F30" s="58">
        <v>45961</v>
      </c>
      <c r="G30" s="67">
        <v>28</v>
      </c>
      <c r="H30" s="67">
        <f t="shared" ref="H30:H35" si="15">G30</f>
        <v>28</v>
      </c>
      <c r="I30" s="440">
        <v>28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45503</v>
      </c>
      <c r="C31" s="66" t="s">
        <v>120</v>
      </c>
      <c r="D31" s="56"/>
      <c r="E31" s="56">
        <f t="shared" si="14"/>
        <v>0</v>
      </c>
      <c r="F31" s="58">
        <v>45961</v>
      </c>
      <c r="G31" s="67">
        <v>70</v>
      </c>
      <c r="H31" s="67">
        <f t="shared" si="15"/>
        <v>70</v>
      </c>
      <c r="I31" s="440">
        <v>70</v>
      </c>
      <c r="J31" s="441"/>
      <c r="K31" s="56"/>
      <c r="L31" s="56"/>
      <c r="M31" s="56"/>
      <c r="N31" s="56"/>
      <c r="O31" s="69">
        <f t="shared" si="16"/>
        <v>0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27">
        <v>45520</v>
      </c>
      <c r="C32" s="66" t="s">
        <v>120</v>
      </c>
      <c r="D32" s="56">
        <v>100</v>
      </c>
      <c r="E32" s="56">
        <f t="shared" si="14"/>
        <v>100</v>
      </c>
      <c r="F32" s="58">
        <v>45961</v>
      </c>
      <c r="G32" s="67"/>
      <c r="H32" s="67">
        <f t="shared" si="15"/>
        <v>0</v>
      </c>
      <c r="I32" s="440">
        <v>27</v>
      </c>
      <c r="J32" s="441"/>
      <c r="K32" s="56"/>
      <c r="L32" s="56"/>
      <c r="M32" s="56"/>
      <c r="N32" s="56"/>
      <c r="O32" s="69">
        <f t="shared" si="16"/>
        <v>73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>
        <v>45530</v>
      </c>
      <c r="C33" s="66" t="s">
        <v>43</v>
      </c>
      <c r="D33" s="56">
        <v>150</v>
      </c>
      <c r="E33" s="56">
        <f t="shared" si="14"/>
        <v>150</v>
      </c>
      <c r="F33" s="58">
        <v>45991</v>
      </c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150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250</v>
      </c>
      <c r="E36" s="43">
        <f t="shared" si="17"/>
        <v>250</v>
      </c>
      <c r="F36" s="41"/>
      <c r="G36" s="43">
        <f t="shared" ref="G36:I36" si="18">SUM(G30:G35)</f>
        <v>98</v>
      </c>
      <c r="H36" s="43">
        <f t="shared" si="18"/>
        <v>98</v>
      </c>
      <c r="I36" s="442">
        <f t="shared" si="18"/>
        <v>125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223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70">
        <v>45404</v>
      </c>
      <c r="C37" s="28" t="s">
        <v>73</v>
      </c>
      <c r="D37" s="51"/>
      <c r="E37" s="29">
        <f t="shared" ref="E37:E42" si="20">D37*10</f>
        <v>0</v>
      </c>
      <c r="F37" s="30">
        <v>45688</v>
      </c>
      <c r="G37" s="71">
        <v>0.1</v>
      </c>
      <c r="H37" s="31">
        <f t="shared" ref="H37:H42" si="21">G37*10</f>
        <v>1</v>
      </c>
      <c r="I37" s="444">
        <v>1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70">
        <v>45448</v>
      </c>
      <c r="C38" s="28" t="s">
        <v>46</v>
      </c>
      <c r="D38" s="51"/>
      <c r="E38" s="29">
        <f t="shared" si="20"/>
        <v>0</v>
      </c>
      <c r="F38" s="30">
        <v>45688</v>
      </c>
      <c r="G38" s="71">
        <v>5</v>
      </c>
      <c r="H38" s="31">
        <f t="shared" si="21"/>
        <v>50</v>
      </c>
      <c r="I38" s="440">
        <v>46</v>
      </c>
      <c r="J38" s="441"/>
      <c r="K38" s="32"/>
      <c r="L38" s="29"/>
      <c r="M38" s="29"/>
      <c r="N38" s="51">
        <f t="shared" si="22"/>
        <v>0.4</v>
      </c>
      <c r="O38" s="33">
        <f t="shared" si="16"/>
        <v>4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>
        <v>45520</v>
      </c>
      <c r="C39" s="28" t="s">
        <v>46</v>
      </c>
      <c r="D39" s="51">
        <v>2</v>
      </c>
      <c r="E39" s="29">
        <f t="shared" si="20"/>
        <v>20</v>
      </c>
      <c r="F39" s="30">
        <v>45688</v>
      </c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2</v>
      </c>
      <c r="O39" s="33">
        <f t="shared" si="16"/>
        <v>20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>
        <v>45530</v>
      </c>
      <c r="C40" s="28" t="s">
        <v>46</v>
      </c>
      <c r="D40" s="51">
        <v>3</v>
      </c>
      <c r="E40" s="29">
        <f t="shared" si="20"/>
        <v>30</v>
      </c>
      <c r="F40" s="30">
        <v>45688</v>
      </c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3</v>
      </c>
      <c r="O40" s="33">
        <f t="shared" si="16"/>
        <v>30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5.0999999999999996</v>
      </c>
      <c r="H43" s="43">
        <f t="shared" si="24"/>
        <v>51</v>
      </c>
      <c r="I43" s="442">
        <f t="shared" si="24"/>
        <v>47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5.4</v>
      </c>
      <c r="O43" s="33">
        <f t="shared" si="25"/>
        <v>54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27">
        <v>45474</v>
      </c>
      <c r="C44" s="66" t="s">
        <v>115</v>
      </c>
      <c r="D44" s="56"/>
      <c r="E44" s="56">
        <f t="shared" ref="E44:E49" si="26">D44</f>
        <v>0</v>
      </c>
      <c r="F44" s="58">
        <v>45688</v>
      </c>
      <c r="G44" s="67">
        <v>10</v>
      </c>
      <c r="H44" s="67">
        <f t="shared" ref="H44:H49" si="27">G44</f>
        <v>10</v>
      </c>
      <c r="I44" s="440">
        <v>10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45505</v>
      </c>
      <c r="C45" s="66" t="s">
        <v>49</v>
      </c>
      <c r="D45" s="56">
        <v>40</v>
      </c>
      <c r="E45" s="56">
        <f t="shared" si="26"/>
        <v>40</v>
      </c>
      <c r="F45" s="58">
        <v>45961</v>
      </c>
      <c r="G45" s="67"/>
      <c r="H45" s="67">
        <f t="shared" si="27"/>
        <v>0</v>
      </c>
      <c r="I45" s="440">
        <v>40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70" t="s">
        <v>132</v>
      </c>
      <c r="C46" s="66" t="s">
        <v>115</v>
      </c>
      <c r="D46" s="56">
        <v>9</v>
      </c>
      <c r="E46" s="56">
        <f t="shared" si="26"/>
        <v>9</v>
      </c>
      <c r="F46" s="58">
        <v>45687</v>
      </c>
      <c r="G46" s="67"/>
      <c r="H46" s="67">
        <f t="shared" si="27"/>
        <v>0</v>
      </c>
      <c r="I46" s="440">
        <v>8</v>
      </c>
      <c r="J46" s="441"/>
      <c r="K46" s="56"/>
      <c r="L46" s="56"/>
      <c r="M46" s="56"/>
      <c r="N46" s="56"/>
      <c r="O46" s="69">
        <f t="shared" si="28"/>
        <v>1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27">
        <v>45520</v>
      </c>
      <c r="C47" s="66" t="s">
        <v>49</v>
      </c>
      <c r="D47" s="56">
        <v>50</v>
      </c>
      <c r="E47" s="56">
        <f t="shared" si="26"/>
        <v>50</v>
      </c>
      <c r="F47" s="58">
        <v>45961</v>
      </c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50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27">
        <v>45530</v>
      </c>
      <c r="C48" s="66" t="s">
        <v>133</v>
      </c>
      <c r="D48" s="56">
        <v>20</v>
      </c>
      <c r="E48" s="56">
        <f t="shared" si="26"/>
        <v>20</v>
      </c>
      <c r="F48" s="58">
        <v>45961</v>
      </c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20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119</v>
      </c>
      <c r="E50" s="43">
        <f t="shared" si="29"/>
        <v>119</v>
      </c>
      <c r="F50" s="41"/>
      <c r="G50" s="43">
        <f t="shared" ref="G50:I50" si="30">SUM(G44:G49)</f>
        <v>10</v>
      </c>
      <c r="H50" s="43">
        <f t="shared" si="30"/>
        <v>10</v>
      </c>
      <c r="I50" s="442">
        <f t="shared" si="30"/>
        <v>58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71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45474</v>
      </c>
      <c r="C51" s="66" t="s">
        <v>100</v>
      </c>
      <c r="D51" s="56"/>
      <c r="E51" s="56">
        <f t="shared" ref="E51:E56" si="32">D51</f>
        <v>0</v>
      </c>
      <c r="F51" s="58">
        <v>45838</v>
      </c>
      <c r="G51" s="67">
        <v>34</v>
      </c>
      <c r="H51" s="67">
        <f t="shared" ref="H51:H56" si="33">G51</f>
        <v>34</v>
      </c>
      <c r="I51" s="440">
        <v>34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45503</v>
      </c>
      <c r="C52" s="66" t="s">
        <v>51</v>
      </c>
      <c r="D52" s="56"/>
      <c r="E52" s="56">
        <f t="shared" si="32"/>
        <v>0</v>
      </c>
      <c r="F52" s="58">
        <v>45900</v>
      </c>
      <c r="G52" s="67">
        <v>150</v>
      </c>
      <c r="H52" s="67">
        <f t="shared" si="33"/>
        <v>150</v>
      </c>
      <c r="I52" s="440">
        <v>150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45505</v>
      </c>
      <c r="C53" s="66" t="s">
        <v>100</v>
      </c>
      <c r="D53" s="56">
        <v>10</v>
      </c>
      <c r="E53" s="56">
        <f t="shared" si="32"/>
        <v>10</v>
      </c>
      <c r="F53" s="58">
        <v>45838</v>
      </c>
      <c r="G53" s="67"/>
      <c r="H53" s="67">
        <f t="shared" si="33"/>
        <v>0</v>
      </c>
      <c r="I53" s="440">
        <v>10</v>
      </c>
      <c r="J53" s="441"/>
      <c r="K53" s="56"/>
      <c r="L53" s="56"/>
      <c r="M53" s="56"/>
      <c r="N53" s="56"/>
      <c r="O53" s="69">
        <f t="shared" si="28"/>
        <v>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>
        <v>45530</v>
      </c>
      <c r="C54" s="66" t="s">
        <v>51</v>
      </c>
      <c r="D54" s="56">
        <v>150</v>
      </c>
      <c r="E54" s="56">
        <f t="shared" si="32"/>
        <v>150</v>
      </c>
      <c r="F54" s="58">
        <v>45900</v>
      </c>
      <c r="G54" s="67"/>
      <c r="H54" s="67">
        <f t="shared" si="33"/>
        <v>0</v>
      </c>
      <c r="I54" s="440">
        <v>33</v>
      </c>
      <c r="J54" s="441"/>
      <c r="K54" s="56"/>
      <c r="L54" s="56"/>
      <c r="M54" s="56"/>
      <c r="N54" s="56"/>
      <c r="O54" s="69">
        <f t="shared" si="28"/>
        <v>117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160</v>
      </c>
      <c r="E57" s="43">
        <f t="shared" si="34"/>
        <v>160</v>
      </c>
      <c r="F57" s="41"/>
      <c r="G57" s="43">
        <f t="shared" ref="G57:I57" si="35">SUM(G51:G56)</f>
        <v>184</v>
      </c>
      <c r="H57" s="43">
        <f t="shared" si="35"/>
        <v>184</v>
      </c>
      <c r="I57" s="442">
        <f t="shared" si="35"/>
        <v>227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117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>
        <v>45596</v>
      </c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45474</v>
      </c>
      <c r="C63" s="66" t="s">
        <v>55</v>
      </c>
      <c r="D63" s="56"/>
      <c r="E63" s="56">
        <f t="shared" ref="E63:E68" si="42">D63</f>
        <v>0</v>
      </c>
      <c r="F63" s="58">
        <v>45991</v>
      </c>
      <c r="G63" s="67">
        <v>46</v>
      </c>
      <c r="H63" s="67">
        <f t="shared" ref="H63:H68" si="43">G63</f>
        <v>46</v>
      </c>
      <c r="I63" s="440">
        <v>46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70">
        <v>45503</v>
      </c>
      <c r="C64" s="66" t="s">
        <v>55</v>
      </c>
      <c r="D64" s="56"/>
      <c r="E64" s="56">
        <f t="shared" si="42"/>
        <v>0</v>
      </c>
      <c r="F64" s="58">
        <v>45991</v>
      </c>
      <c r="G64" s="67">
        <v>100</v>
      </c>
      <c r="H64" s="67">
        <f t="shared" si="43"/>
        <v>100</v>
      </c>
      <c r="I64" s="440">
        <v>33</v>
      </c>
      <c r="J64" s="441"/>
      <c r="K64" s="56"/>
      <c r="L64" s="56"/>
      <c r="M64" s="56"/>
      <c r="N64" s="56"/>
      <c r="O64" s="69">
        <f t="shared" si="28"/>
        <v>67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/>
      <c r="C65" s="66"/>
      <c r="D65" s="56"/>
      <c r="E65" s="56">
        <f t="shared" si="42"/>
        <v>0</v>
      </c>
      <c r="F65" s="58">
        <v>45991</v>
      </c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70"/>
      <c r="C66" s="66"/>
      <c r="D66" s="56"/>
      <c r="E66" s="56">
        <f t="shared" si="42"/>
        <v>0</v>
      </c>
      <c r="F66" s="58">
        <v>45991</v>
      </c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0</v>
      </c>
      <c r="E69" s="43">
        <f t="shared" si="44"/>
        <v>0</v>
      </c>
      <c r="F69" s="41"/>
      <c r="G69" s="43">
        <f t="shared" ref="G69:I69" si="45">SUM(G63:G68)</f>
        <v>146</v>
      </c>
      <c r="H69" s="43">
        <f t="shared" si="45"/>
        <v>146</v>
      </c>
      <c r="I69" s="442">
        <f t="shared" si="45"/>
        <v>79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67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/>
      <c r="C75" s="66"/>
      <c r="D75" s="56"/>
      <c r="E75" s="56">
        <f t="shared" ref="E75:E80" si="54">D75</f>
        <v>0</v>
      </c>
      <c r="F75" s="58"/>
      <c r="G75" s="67"/>
      <c r="H75" s="67">
        <f t="shared" ref="H75:H80" si="55">G75</f>
        <v>0</v>
      </c>
      <c r="I75" s="440"/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0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 t="s">
        <v>129</v>
      </c>
      <c r="C82" s="28" t="s">
        <v>59</v>
      </c>
      <c r="D82" s="51"/>
      <c r="E82" s="29">
        <f t="shared" ref="E82:E85" si="60">D82*10</f>
        <v>0</v>
      </c>
      <c r="F82" s="30">
        <v>45716</v>
      </c>
      <c r="G82" s="71">
        <v>0.8</v>
      </c>
      <c r="H82" s="31">
        <f t="shared" ref="H82:H85" si="61">G82*10</f>
        <v>8</v>
      </c>
      <c r="I82" s="444">
        <v>8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70">
        <v>45503</v>
      </c>
      <c r="C83" s="28" t="s">
        <v>59</v>
      </c>
      <c r="D83" s="51"/>
      <c r="E83" s="29">
        <f t="shared" si="60"/>
        <v>0</v>
      </c>
      <c r="F83" s="30">
        <v>45716</v>
      </c>
      <c r="G83" s="71">
        <v>10</v>
      </c>
      <c r="H83" s="31">
        <f t="shared" si="61"/>
        <v>100</v>
      </c>
      <c r="I83" s="444">
        <v>100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>
        <v>45526</v>
      </c>
      <c r="C84" s="28" t="s">
        <v>59</v>
      </c>
      <c r="D84" s="51">
        <v>15</v>
      </c>
      <c r="E84" s="29">
        <f t="shared" si="60"/>
        <v>150</v>
      </c>
      <c r="F84" s="30">
        <v>45716</v>
      </c>
      <c r="G84" s="71"/>
      <c r="H84" s="31">
        <f t="shared" si="61"/>
        <v>0</v>
      </c>
      <c r="I84" s="444">
        <v>135</v>
      </c>
      <c r="J84" s="445"/>
      <c r="K84" s="32"/>
      <c r="L84" s="29"/>
      <c r="M84" s="29"/>
      <c r="N84" s="51">
        <f t="shared" si="62"/>
        <v>1.5</v>
      </c>
      <c r="O84" s="69">
        <f t="shared" si="56"/>
        <v>15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70">
        <v>45530</v>
      </c>
      <c r="C85" s="28" t="s">
        <v>59</v>
      </c>
      <c r="D85" s="51">
        <v>15</v>
      </c>
      <c r="E85" s="29">
        <f t="shared" si="60"/>
        <v>150</v>
      </c>
      <c r="F85" s="30">
        <v>45716</v>
      </c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15</v>
      </c>
      <c r="O85" s="33">
        <f t="shared" si="56"/>
        <v>150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30</v>
      </c>
      <c r="E86" s="43">
        <f t="shared" si="63"/>
        <v>300</v>
      </c>
      <c r="F86" s="41"/>
      <c r="G86" s="60">
        <f t="shared" ref="G86:I86" si="64">SUM(G82:G85)</f>
        <v>10.8</v>
      </c>
      <c r="H86" s="43">
        <f t="shared" si="64"/>
        <v>108</v>
      </c>
      <c r="I86" s="442">
        <f t="shared" si="64"/>
        <v>243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16.5</v>
      </c>
      <c r="O86" s="33">
        <f t="shared" si="65"/>
        <v>165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45491</v>
      </c>
      <c r="C87" s="66" t="s">
        <v>130</v>
      </c>
      <c r="D87" s="56"/>
      <c r="E87" s="56">
        <f t="shared" ref="E87:E92" si="66">D87</f>
        <v>0</v>
      </c>
      <c r="F87" s="58">
        <v>46022</v>
      </c>
      <c r="G87" s="67">
        <v>25</v>
      </c>
      <c r="H87" s="67">
        <f t="shared" ref="H87:H92" si="67">G87</f>
        <v>25</v>
      </c>
      <c r="I87" s="440">
        <v>23</v>
      </c>
      <c r="J87" s="441"/>
      <c r="K87" s="56"/>
      <c r="L87" s="56"/>
      <c r="M87" s="56"/>
      <c r="N87" s="56"/>
      <c r="O87" s="32">
        <f t="shared" ref="O87:O110" si="68">(H87+E87)-(I87+K87+L87+M87)</f>
        <v>2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45505</v>
      </c>
      <c r="C88" s="66" t="s">
        <v>130</v>
      </c>
      <c r="D88" s="56">
        <v>30</v>
      </c>
      <c r="E88" s="56">
        <f t="shared" si="66"/>
        <v>30</v>
      </c>
      <c r="F88" s="58">
        <v>46022</v>
      </c>
      <c r="G88" s="67"/>
      <c r="H88" s="67">
        <f t="shared" si="67"/>
        <v>0</v>
      </c>
      <c r="I88" s="440"/>
      <c r="J88" s="441"/>
      <c r="K88" s="56"/>
      <c r="L88" s="56"/>
      <c r="M88" s="56"/>
      <c r="N88" s="56"/>
      <c r="O88" s="32">
        <f t="shared" si="68"/>
        <v>30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>
        <v>45530</v>
      </c>
      <c r="C89" s="66" t="s">
        <v>130</v>
      </c>
      <c r="D89" s="56">
        <v>16</v>
      </c>
      <c r="E89" s="56">
        <f t="shared" si="66"/>
        <v>16</v>
      </c>
      <c r="F89" s="58">
        <v>46022</v>
      </c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16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46</v>
      </c>
      <c r="E93" s="43">
        <f t="shared" si="69"/>
        <v>46</v>
      </c>
      <c r="F93" s="41"/>
      <c r="G93" s="43">
        <f t="shared" ref="G93:I93" si="70">SUM(G87:G92)</f>
        <v>25</v>
      </c>
      <c r="H93" s="43">
        <f t="shared" si="70"/>
        <v>25</v>
      </c>
      <c r="I93" s="442">
        <f t="shared" si="70"/>
        <v>23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48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A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37 F44:F47 F75:F76 F88">
    <cfRule type="expression" dxfId="327" priority="17">
      <formula>A1:A6&lt;=TODAY()</formula>
    </cfRule>
  </conditionalFormatting>
  <conditionalFormatting sqref="F20">
    <cfRule type="expression" dxfId="326" priority="20">
      <formula>A1:A6&lt;=TODAY()</formula>
    </cfRule>
  </conditionalFormatting>
  <conditionalFormatting sqref="F21 F39 F97">
    <cfRule type="expression" dxfId="325" priority="1">
      <formula>A1:A5&lt;=TODAY()</formula>
    </cfRule>
  </conditionalFormatting>
  <conditionalFormatting sqref="F23:F25">
    <cfRule type="expression" dxfId="324" priority="61">
      <formula>A1:A6&lt;=TODAY()</formula>
    </cfRule>
  </conditionalFormatting>
  <conditionalFormatting sqref="F26">
    <cfRule type="expression" dxfId="323" priority="64">
      <formula>A1:A6&lt;=TODAY()</formula>
    </cfRule>
  </conditionalFormatting>
  <conditionalFormatting sqref="F27">
    <cfRule type="expression" dxfId="322" priority="24">
      <formula>A1:A19&lt;=TODAY()</formula>
    </cfRule>
  </conditionalFormatting>
  <conditionalFormatting sqref="F28">
    <cfRule type="expression" dxfId="321" priority="21">
      <formula>A1:A18&lt;=TODAY()</formula>
    </cfRule>
  </conditionalFormatting>
  <conditionalFormatting sqref="F30">
    <cfRule type="expression" dxfId="320" priority="72">
      <formula>A1:A79&lt;=TODAY()</formula>
    </cfRule>
    <cfRule type="expression" dxfId="319" priority="71">
      <formula>A1:A6&lt;=TODAY()</formula>
    </cfRule>
  </conditionalFormatting>
  <conditionalFormatting sqref="F31">
    <cfRule type="expression" dxfId="318" priority="75">
      <formula>A1:A79&lt;=TODAY()</formula>
    </cfRule>
    <cfRule type="expression" dxfId="317" priority="74">
      <formula>A1:A6&lt;=TODAY()</formula>
    </cfRule>
  </conditionalFormatting>
  <conditionalFormatting sqref="F32">
    <cfRule type="expression" dxfId="316" priority="57">
      <formula>A1:A79&lt;=TODAY()</formula>
    </cfRule>
  </conditionalFormatting>
  <conditionalFormatting sqref="F33">
    <cfRule type="expression" dxfId="315" priority="68">
      <formula>A1:A79&lt;=TODAY()</formula>
    </cfRule>
    <cfRule type="expression" dxfId="314" priority="67">
      <formula>A1:A6&lt;=TODAY()</formula>
    </cfRule>
  </conditionalFormatting>
  <conditionalFormatting sqref="F34">
    <cfRule type="expression" dxfId="313" priority="53">
      <formula>A1:A77&lt;=TODAY()</formula>
    </cfRule>
  </conditionalFormatting>
  <conditionalFormatting sqref="F35">
    <cfRule type="expression" dxfId="312" priority="47">
      <formula>A1:A76&lt;=TODAY()</formula>
    </cfRule>
  </conditionalFormatting>
  <conditionalFormatting sqref="F38">
    <cfRule type="expression" dxfId="311" priority="77">
      <formula>A1:A6&lt;=TODAY()</formula>
    </cfRule>
  </conditionalFormatting>
  <conditionalFormatting sqref="F40">
    <cfRule type="expression" dxfId="310" priority="25">
      <formula>A1:A4&lt;=TODAY()</formula>
    </cfRule>
  </conditionalFormatting>
  <conditionalFormatting sqref="F41:F42 F58 F70:F71">
    <cfRule type="expression" dxfId="309" priority="2">
      <formula>A1:A4&lt;=TODAY()</formula>
    </cfRule>
  </conditionalFormatting>
  <conditionalFormatting sqref="F45:F47">
    <cfRule type="expression" dxfId="308" priority="62">
      <formula>A1:A65&lt;=TODAY()</formula>
    </cfRule>
  </conditionalFormatting>
  <conditionalFormatting sqref="F47">
    <cfRule type="expression" dxfId="307" priority="54">
      <formula>A1:A64&lt;=TODAY()</formula>
    </cfRule>
  </conditionalFormatting>
  <conditionalFormatting sqref="F48">
    <cfRule type="expression" dxfId="306" priority="45">
      <formula>A1:A63&lt;=TODAY()</formula>
    </cfRule>
  </conditionalFormatting>
  <conditionalFormatting sqref="F49">
    <cfRule type="expression" dxfId="305" priority="41">
      <formula>A1:A62&lt;=TODAY()</formula>
    </cfRule>
  </conditionalFormatting>
  <conditionalFormatting sqref="F51">
    <cfRule type="expression" dxfId="304" priority="82">
      <formula>A1:A57&lt;=TODAY()</formula>
    </cfRule>
  </conditionalFormatting>
  <conditionalFormatting sqref="F52">
    <cfRule type="expression" dxfId="303" priority="81">
      <formula>A1:A57&lt;=TODAY()</formula>
    </cfRule>
  </conditionalFormatting>
  <conditionalFormatting sqref="F53">
    <cfRule type="expression" dxfId="302" priority="63">
      <formula>A1:A57&lt;=TODAY()</formula>
    </cfRule>
  </conditionalFormatting>
  <conditionalFormatting sqref="F54">
    <cfRule type="expression" dxfId="301" priority="55">
      <formula>A1:A57&lt;=TODAY()</formula>
    </cfRule>
  </conditionalFormatting>
  <conditionalFormatting sqref="F55">
    <cfRule type="expression" dxfId="300" priority="49">
      <formula>A1:A56&lt;=TODAY()</formula>
    </cfRule>
  </conditionalFormatting>
  <conditionalFormatting sqref="F56">
    <cfRule type="expression" dxfId="299" priority="48">
      <formula>A1:A55&lt;=TODAY()</formula>
    </cfRule>
  </conditionalFormatting>
  <conditionalFormatting sqref="F59">
    <cfRule type="expression" dxfId="298" priority="30">
      <formula>A1:A3&lt;=TODAY()</formula>
    </cfRule>
  </conditionalFormatting>
  <conditionalFormatting sqref="F60 F72">
    <cfRule type="expression" dxfId="297" priority="3">
      <formula>A1:A3&lt;=TODAY()</formula>
    </cfRule>
  </conditionalFormatting>
  <conditionalFormatting sqref="F61">
    <cfRule type="expression" dxfId="296" priority="50">
      <formula>A1:A50&lt;=TODAY()</formula>
    </cfRule>
  </conditionalFormatting>
  <conditionalFormatting sqref="F63">
    <cfRule type="expression" dxfId="295" priority="83">
      <formula>A1:A46&lt;=TODAY()</formula>
    </cfRule>
  </conditionalFormatting>
  <conditionalFormatting sqref="F64">
    <cfRule type="expression" dxfId="294" priority="84">
      <formula>A1:A46&lt;=TODAY()</formula>
    </cfRule>
  </conditionalFormatting>
  <conditionalFormatting sqref="F65">
    <cfRule type="expression" dxfId="293" priority="5">
      <formula>A1:A46&lt;=TODAY()</formula>
    </cfRule>
  </conditionalFormatting>
  <conditionalFormatting sqref="F66">
    <cfRule type="expression" dxfId="292" priority="78">
      <formula>A1:A46&lt;=TODAY()</formula>
    </cfRule>
  </conditionalFormatting>
  <conditionalFormatting sqref="F67">
    <cfRule type="expression" dxfId="291" priority="46">
      <formula>A1:A44&lt;=TODAY()</formula>
    </cfRule>
  </conditionalFormatting>
  <conditionalFormatting sqref="F68">
    <cfRule type="expression" dxfId="290" priority="42">
      <formula>A1:A43&lt;=TODAY()</formula>
    </cfRule>
  </conditionalFormatting>
  <conditionalFormatting sqref="F73 F91">
    <cfRule type="expression" dxfId="289" priority="16">
      <formula>A1:A38&lt;=TODAY()</formula>
    </cfRule>
  </conditionalFormatting>
  <conditionalFormatting sqref="F77">
    <cfRule type="expression" dxfId="288" priority="13">
      <formula>A1:A34&lt;=TODAY()</formula>
    </cfRule>
  </conditionalFormatting>
  <conditionalFormatting sqref="F78">
    <cfRule type="expression" dxfId="287" priority="56">
      <formula>A1:A33&lt;=TODAY()</formula>
    </cfRule>
  </conditionalFormatting>
  <conditionalFormatting sqref="F79">
    <cfRule type="expression" dxfId="286" priority="52">
      <formula>A1:A32&lt;=TODAY()</formula>
    </cfRule>
  </conditionalFormatting>
  <conditionalFormatting sqref="F80">
    <cfRule type="expression" dxfId="285" priority="51">
      <formula>A1:A31&lt;=TODAY()</formula>
    </cfRule>
  </conditionalFormatting>
  <conditionalFormatting sqref="F82">
    <cfRule type="expression" dxfId="284" priority="80">
      <formula>A1:A3&lt;=TODAY()</formula>
    </cfRule>
  </conditionalFormatting>
  <conditionalFormatting sqref="F83">
    <cfRule type="expression" dxfId="283" priority="66">
      <formula>A1:A3&lt;=TODAY()</formula>
    </cfRule>
  </conditionalFormatting>
  <conditionalFormatting sqref="F84">
    <cfRule type="expression" dxfId="282" priority="70">
      <formula>A1:A3&lt;=TODAY()</formula>
    </cfRule>
  </conditionalFormatting>
  <conditionalFormatting sqref="F85">
    <cfRule type="expression" dxfId="281" priority="65">
      <formula>A1:A3&lt;=TODAY()</formula>
    </cfRule>
  </conditionalFormatting>
  <conditionalFormatting sqref="F87">
    <cfRule type="expression" dxfId="280" priority="85">
      <formula>A1:A40&lt;=TODAY()</formula>
    </cfRule>
  </conditionalFormatting>
  <conditionalFormatting sqref="F88">
    <cfRule type="expression" dxfId="279" priority="79">
      <formula>A1:A40&lt;=TODAY()</formula>
    </cfRule>
  </conditionalFormatting>
  <conditionalFormatting sqref="F89">
    <cfRule type="expression" dxfId="278" priority="15">
      <formula>A1:A40&lt;=TODAY()</formula>
    </cfRule>
  </conditionalFormatting>
  <conditionalFormatting sqref="F90">
    <cfRule type="expression" dxfId="277" priority="37">
      <formula>A1:A40&lt;=TODAY()</formula>
    </cfRule>
  </conditionalFormatting>
  <conditionalFormatting sqref="F92">
    <cfRule type="expression" dxfId="276" priority="14">
      <formula>A1:A37&lt;=TODAY()</formula>
    </cfRule>
  </conditionalFormatting>
  <conditionalFormatting sqref="F94">
    <cfRule type="expression" dxfId="275" priority="59">
      <formula>A1:A15&lt;=TODAY()</formula>
    </cfRule>
  </conditionalFormatting>
  <conditionalFormatting sqref="F95">
    <cfRule type="expression" dxfId="274" priority="60">
      <formula>A1:A15&lt;=TODAY()</formula>
    </cfRule>
  </conditionalFormatting>
  <conditionalFormatting sqref="F96">
    <cfRule type="expression" dxfId="273" priority="38">
      <formula>A1:A15&lt;=TODAY()</formula>
    </cfRule>
  </conditionalFormatting>
  <conditionalFormatting sqref="F98">
    <cfRule type="expression" dxfId="272" priority="40">
      <formula>A1:A13&lt;=TODAY()</formula>
    </cfRule>
  </conditionalFormatting>
  <conditionalFormatting sqref="F99">
    <cfRule type="expression" dxfId="271" priority="44">
      <formula>A1:A12&lt;=TODAY()</formula>
    </cfRule>
  </conditionalFormatting>
  <conditionalFormatting sqref="F100">
    <cfRule type="expression" dxfId="270" priority="43">
      <formula>A1:A11&lt;=TODAY()</formula>
    </cfRule>
  </conditionalFormatting>
  <conditionalFormatting sqref="F102:F103 F105:F106 F108:F109">
    <cfRule type="expression" dxfId="269" priority="4">
      <formula>A1:A2&lt;=TODAY()</formula>
    </cfRule>
  </conditionalFormatting>
  <conditionalFormatting sqref="O16:O22 O70:O74">
    <cfRule type="expression" dxfId="268" priority="7">
      <formula>Q16&lt;&gt;"MULTIPLO"</formula>
    </cfRule>
  </conditionalFormatting>
  <conditionalFormatting sqref="O16:O86 O94:O110">
    <cfRule type="cellIs" dxfId="267" priority="6" operator="lessThan">
      <formula>0</formula>
    </cfRule>
  </conditionalFormatting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4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29</v>
      </c>
      <c r="L8" s="466">
        <v>9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45532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45562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45503</v>
      </c>
      <c r="C16" s="28" t="s">
        <v>69</v>
      </c>
      <c r="D16" s="29"/>
      <c r="E16" s="29">
        <f t="shared" ref="E16:E21" si="0">D16*10</f>
        <v>0</v>
      </c>
      <c r="F16" s="30">
        <v>45596</v>
      </c>
      <c r="G16" s="31">
        <v>2</v>
      </c>
      <c r="H16" s="31">
        <f t="shared" ref="H16:H21" si="1">G16*10</f>
        <v>20</v>
      </c>
      <c r="I16" s="444">
        <v>4</v>
      </c>
      <c r="J16" s="445"/>
      <c r="K16" s="32">
        <v>16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45520</v>
      </c>
      <c r="C17" s="28" t="s">
        <v>38</v>
      </c>
      <c r="D17" s="29"/>
      <c r="E17" s="29">
        <f t="shared" si="0"/>
        <v>0</v>
      </c>
      <c r="F17" s="30">
        <v>45838</v>
      </c>
      <c r="G17" s="31">
        <v>2</v>
      </c>
      <c r="H17" s="31">
        <f t="shared" si="1"/>
        <v>20</v>
      </c>
      <c r="I17" s="440">
        <v>7</v>
      </c>
      <c r="J17" s="441"/>
      <c r="K17" s="32">
        <v>13</v>
      </c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45530</v>
      </c>
      <c r="C18" s="28" t="s">
        <v>38</v>
      </c>
      <c r="D18" s="29"/>
      <c r="E18" s="29">
        <f t="shared" si="0"/>
        <v>0</v>
      </c>
      <c r="F18" s="30">
        <v>45838</v>
      </c>
      <c r="G18" s="31">
        <v>1</v>
      </c>
      <c r="H18" s="31">
        <f t="shared" si="1"/>
        <v>10</v>
      </c>
      <c r="I18" s="440">
        <v>3</v>
      </c>
      <c r="J18" s="441"/>
      <c r="K18" s="32">
        <v>7</v>
      </c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>
        <v>45539</v>
      </c>
      <c r="C19" s="28" t="s">
        <v>38</v>
      </c>
      <c r="D19" s="29">
        <v>2</v>
      </c>
      <c r="E19" s="29">
        <f t="shared" si="0"/>
        <v>20</v>
      </c>
      <c r="F19" s="30">
        <v>45838</v>
      </c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2</v>
      </c>
      <c r="O19" s="33">
        <f t="shared" si="3"/>
        <v>20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2</v>
      </c>
      <c r="E22" s="43">
        <f t="shared" si="5"/>
        <v>20</v>
      </c>
      <c r="F22" s="44"/>
      <c r="G22" s="43">
        <f t="shared" ref="G22:I22" si="6">SUM(G16:G21)</f>
        <v>5</v>
      </c>
      <c r="H22" s="43">
        <f t="shared" si="6"/>
        <v>50</v>
      </c>
      <c r="I22" s="442">
        <f t="shared" si="6"/>
        <v>14</v>
      </c>
      <c r="J22" s="443"/>
      <c r="K22" s="45">
        <f t="shared" ref="K22:O22" si="7">SUM(K16:K21)</f>
        <v>36</v>
      </c>
      <c r="L22" s="45">
        <f t="shared" si="7"/>
        <v>0</v>
      </c>
      <c r="M22" s="45">
        <f t="shared" si="7"/>
        <v>0</v>
      </c>
      <c r="N22" s="45">
        <f t="shared" si="7"/>
        <v>2</v>
      </c>
      <c r="O22" s="46">
        <f t="shared" si="7"/>
        <v>20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45503</v>
      </c>
      <c r="C23" s="28" t="s">
        <v>70</v>
      </c>
      <c r="D23" s="50"/>
      <c r="E23" s="51">
        <f t="shared" ref="E23:E28" si="8">D23*10</f>
        <v>0</v>
      </c>
      <c r="F23" s="30">
        <v>45716</v>
      </c>
      <c r="G23" s="50">
        <v>1.1000000000000001</v>
      </c>
      <c r="H23" s="52">
        <f>G23*10</f>
        <v>11</v>
      </c>
      <c r="I23" s="53">
        <v>4</v>
      </c>
      <c r="J23" s="53">
        <v>9</v>
      </c>
      <c r="K23" s="32"/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30"/>
      <c r="G24" s="50"/>
      <c r="H24" s="52"/>
      <c r="I24" s="56">
        <v>0</v>
      </c>
      <c r="J24" s="56">
        <v>0</v>
      </c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 t="s">
        <v>134</v>
      </c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>
        <v>0</v>
      </c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 t="s">
        <v>135</v>
      </c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>
        <v>45530</v>
      </c>
      <c r="C26" s="28" t="s">
        <v>131</v>
      </c>
      <c r="D26" s="50">
        <v>0</v>
      </c>
      <c r="E26" s="51">
        <f t="shared" si="8"/>
        <v>0</v>
      </c>
      <c r="F26" s="30">
        <v>45716</v>
      </c>
      <c r="G26" s="57">
        <v>3</v>
      </c>
      <c r="H26" s="52">
        <f t="shared" ref="H26:H28" si="11">G26*10</f>
        <v>30</v>
      </c>
      <c r="I26" s="56">
        <v>0</v>
      </c>
      <c r="J26" s="56">
        <v>30</v>
      </c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>
        <v>45558</v>
      </c>
      <c r="C27" s="28" t="s">
        <v>131</v>
      </c>
      <c r="D27" s="50">
        <v>2</v>
      </c>
      <c r="E27" s="51">
        <f t="shared" si="8"/>
        <v>20</v>
      </c>
      <c r="F27" s="30">
        <v>45716</v>
      </c>
      <c r="G27" s="57"/>
      <c r="H27" s="52">
        <f t="shared" si="11"/>
        <v>0</v>
      </c>
      <c r="I27" s="56"/>
      <c r="J27" s="56">
        <v>17</v>
      </c>
      <c r="K27" s="32"/>
      <c r="L27" s="29"/>
      <c r="M27" s="29"/>
      <c r="N27" s="50">
        <f t="shared" si="9"/>
        <v>0.3</v>
      </c>
      <c r="O27" s="54">
        <f t="shared" si="10"/>
        <v>3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2</v>
      </c>
      <c r="E29" s="60">
        <f t="shared" si="12"/>
        <v>20</v>
      </c>
      <c r="F29" s="61"/>
      <c r="G29" s="59">
        <f t="shared" ref="G29:N29" si="13">SUM(G23:G28)</f>
        <v>4.0999999999999996</v>
      </c>
      <c r="H29" s="62">
        <f t="shared" si="13"/>
        <v>41</v>
      </c>
      <c r="I29" s="63">
        <f t="shared" si="13"/>
        <v>4</v>
      </c>
      <c r="J29" s="63">
        <f t="shared" si="13"/>
        <v>56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0.3</v>
      </c>
      <c r="O29" s="65">
        <f t="shared" si="10"/>
        <v>3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27">
        <v>45520</v>
      </c>
      <c r="C30" s="66" t="s">
        <v>120</v>
      </c>
      <c r="D30" s="56"/>
      <c r="E30" s="56">
        <f t="shared" ref="E30:E35" si="14">D30</f>
        <v>0</v>
      </c>
      <c r="F30" s="58">
        <v>45961</v>
      </c>
      <c r="G30" s="67">
        <v>73</v>
      </c>
      <c r="H30" s="67">
        <f t="shared" ref="H30:H35" si="15">G30</f>
        <v>73</v>
      </c>
      <c r="I30" s="440">
        <v>73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45530</v>
      </c>
      <c r="C31" s="66" t="s">
        <v>43</v>
      </c>
      <c r="D31" s="56"/>
      <c r="E31" s="56">
        <f t="shared" si="14"/>
        <v>0</v>
      </c>
      <c r="F31" s="58">
        <v>45991</v>
      </c>
      <c r="G31" s="67">
        <v>150</v>
      </c>
      <c r="H31" s="67">
        <f t="shared" si="15"/>
        <v>150</v>
      </c>
      <c r="I31" s="440">
        <v>67</v>
      </c>
      <c r="J31" s="441"/>
      <c r="K31" s="56"/>
      <c r="L31" s="56"/>
      <c r="M31" s="56"/>
      <c r="N31" s="56"/>
      <c r="O31" s="69">
        <f t="shared" si="16"/>
        <v>83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27"/>
      <c r="C32" s="66"/>
      <c r="D32" s="56"/>
      <c r="E32" s="56">
        <f t="shared" si="14"/>
        <v>0</v>
      </c>
      <c r="F32" s="58"/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0</v>
      </c>
      <c r="E36" s="43">
        <f t="shared" si="17"/>
        <v>0</v>
      </c>
      <c r="F36" s="41"/>
      <c r="G36" s="43">
        <f t="shared" ref="G36:I36" si="18">SUM(G30:G35)</f>
        <v>223</v>
      </c>
      <c r="H36" s="43">
        <f t="shared" si="18"/>
        <v>223</v>
      </c>
      <c r="I36" s="442">
        <f t="shared" si="18"/>
        <v>140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83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70">
        <v>45448</v>
      </c>
      <c r="C37" s="28" t="s">
        <v>46</v>
      </c>
      <c r="D37" s="51"/>
      <c r="E37" s="29">
        <f t="shared" ref="E37:E42" si="20">D37*10</f>
        <v>0</v>
      </c>
      <c r="F37" s="30">
        <v>45688</v>
      </c>
      <c r="G37" s="71">
        <v>0.4</v>
      </c>
      <c r="H37" s="31">
        <f t="shared" ref="H37:H42" si="21">G37*10</f>
        <v>4</v>
      </c>
      <c r="I37" s="444">
        <v>4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45520</v>
      </c>
      <c r="C38" s="28" t="s">
        <v>46</v>
      </c>
      <c r="D38" s="51"/>
      <c r="E38" s="29">
        <f t="shared" si="20"/>
        <v>0</v>
      </c>
      <c r="F38" s="30">
        <v>45688</v>
      </c>
      <c r="G38" s="71">
        <v>2</v>
      </c>
      <c r="H38" s="31">
        <f t="shared" si="21"/>
        <v>20</v>
      </c>
      <c r="I38" s="440">
        <v>20</v>
      </c>
      <c r="J38" s="441"/>
      <c r="K38" s="32"/>
      <c r="L38" s="29"/>
      <c r="M38" s="29"/>
      <c r="N38" s="51">
        <f t="shared" si="22"/>
        <v>0</v>
      </c>
      <c r="O38" s="33">
        <f t="shared" si="16"/>
        <v>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>
        <v>45530</v>
      </c>
      <c r="C39" s="28" t="s">
        <v>46</v>
      </c>
      <c r="D39" s="51"/>
      <c r="E39" s="29">
        <f t="shared" si="20"/>
        <v>0</v>
      </c>
      <c r="F39" s="30">
        <v>45688</v>
      </c>
      <c r="G39" s="71">
        <v>3</v>
      </c>
      <c r="H39" s="31">
        <f t="shared" si="21"/>
        <v>30</v>
      </c>
      <c r="I39" s="440">
        <v>30</v>
      </c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>
        <v>45548</v>
      </c>
      <c r="C40" s="28" t="s">
        <v>46</v>
      </c>
      <c r="D40" s="51">
        <v>5</v>
      </c>
      <c r="E40" s="29">
        <f t="shared" si="20"/>
        <v>50</v>
      </c>
      <c r="F40" s="30">
        <v>45688</v>
      </c>
      <c r="G40" s="71"/>
      <c r="H40" s="31">
        <f t="shared" si="21"/>
        <v>0</v>
      </c>
      <c r="I40" s="440">
        <v>27</v>
      </c>
      <c r="J40" s="441"/>
      <c r="K40" s="32"/>
      <c r="L40" s="29"/>
      <c r="M40" s="29"/>
      <c r="N40" s="51">
        <f t="shared" si="22"/>
        <v>2.2999999999999998</v>
      </c>
      <c r="O40" s="33">
        <f t="shared" si="16"/>
        <v>23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5.4</v>
      </c>
      <c r="H43" s="43">
        <f t="shared" si="24"/>
        <v>54</v>
      </c>
      <c r="I43" s="442">
        <f t="shared" si="24"/>
        <v>81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2.2999999999999998</v>
      </c>
      <c r="O43" s="33">
        <f t="shared" si="25"/>
        <v>23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70" t="s">
        <v>132</v>
      </c>
      <c r="C44" s="66" t="s">
        <v>115</v>
      </c>
      <c r="D44" s="56"/>
      <c r="E44" s="56">
        <f t="shared" ref="E44:E49" si="26">D44</f>
        <v>0</v>
      </c>
      <c r="F44" s="58">
        <v>45687</v>
      </c>
      <c r="G44" s="67">
        <v>1</v>
      </c>
      <c r="H44" s="67">
        <f t="shared" ref="H44:H49" si="27">G44</f>
        <v>1</v>
      </c>
      <c r="I44" s="440">
        <v>1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45520</v>
      </c>
      <c r="C45" s="66" t="s">
        <v>49</v>
      </c>
      <c r="D45" s="56"/>
      <c r="E45" s="56">
        <f t="shared" si="26"/>
        <v>0</v>
      </c>
      <c r="F45" s="58">
        <v>45961</v>
      </c>
      <c r="G45" s="67">
        <v>50</v>
      </c>
      <c r="H45" s="67">
        <f t="shared" si="27"/>
        <v>50</v>
      </c>
      <c r="I45" s="440">
        <v>50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27">
        <v>45530</v>
      </c>
      <c r="C46" s="66" t="s">
        <v>49</v>
      </c>
      <c r="D46" s="56"/>
      <c r="E46" s="56">
        <f t="shared" si="26"/>
        <v>0</v>
      </c>
      <c r="F46" s="58">
        <v>45961</v>
      </c>
      <c r="G46" s="67">
        <v>20</v>
      </c>
      <c r="H46" s="67">
        <f t="shared" si="27"/>
        <v>20</v>
      </c>
      <c r="I46" s="440">
        <v>7</v>
      </c>
      <c r="J46" s="441"/>
      <c r="K46" s="56"/>
      <c r="L46" s="56"/>
      <c r="M46" s="56"/>
      <c r="N46" s="56"/>
      <c r="O46" s="69">
        <f t="shared" si="28"/>
        <v>13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27">
        <v>45539</v>
      </c>
      <c r="C47" s="66" t="s">
        <v>49</v>
      </c>
      <c r="D47" s="56">
        <v>50</v>
      </c>
      <c r="E47" s="56">
        <f t="shared" si="26"/>
        <v>50</v>
      </c>
      <c r="F47" s="58">
        <v>45961</v>
      </c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50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27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50</v>
      </c>
      <c r="E50" s="43">
        <f t="shared" si="29"/>
        <v>50</v>
      </c>
      <c r="F50" s="41"/>
      <c r="G50" s="43">
        <f t="shared" ref="G50:I50" si="30">SUM(G44:G49)</f>
        <v>71</v>
      </c>
      <c r="H50" s="43">
        <f t="shared" si="30"/>
        <v>71</v>
      </c>
      <c r="I50" s="442">
        <f t="shared" si="30"/>
        <v>58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63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45530</v>
      </c>
      <c r="C51" s="66" t="s">
        <v>51</v>
      </c>
      <c r="D51" s="56"/>
      <c r="E51" s="56">
        <f t="shared" ref="E51:E56" si="32">D51</f>
        <v>0</v>
      </c>
      <c r="F51" s="58">
        <v>45900</v>
      </c>
      <c r="G51" s="67">
        <v>117</v>
      </c>
      <c r="H51" s="67">
        <f t="shared" ref="H51:H56" si="33">G51</f>
        <v>117</v>
      </c>
      <c r="I51" s="440">
        <v>117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27">
        <v>45539</v>
      </c>
      <c r="C52" s="66" t="s">
        <v>100</v>
      </c>
      <c r="D52" s="56">
        <v>50</v>
      </c>
      <c r="E52" s="56">
        <f t="shared" si="32"/>
        <v>50</v>
      </c>
      <c r="F52" s="58">
        <v>45838</v>
      </c>
      <c r="G52" s="67"/>
      <c r="H52" s="67">
        <f t="shared" si="33"/>
        <v>0</v>
      </c>
      <c r="I52" s="440">
        <v>50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45548</v>
      </c>
      <c r="C53" s="66" t="s">
        <v>51</v>
      </c>
      <c r="D53" s="56">
        <v>150</v>
      </c>
      <c r="E53" s="56">
        <f t="shared" si="32"/>
        <v>150</v>
      </c>
      <c r="F53" s="58">
        <v>45900</v>
      </c>
      <c r="G53" s="67"/>
      <c r="H53" s="67">
        <f t="shared" si="33"/>
        <v>0</v>
      </c>
      <c r="I53" s="440">
        <v>39</v>
      </c>
      <c r="J53" s="441"/>
      <c r="K53" s="56"/>
      <c r="L53" s="56"/>
      <c r="M53" s="56"/>
      <c r="N53" s="56"/>
      <c r="O53" s="69">
        <f t="shared" si="28"/>
        <v>111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200</v>
      </c>
      <c r="E57" s="43">
        <f t="shared" si="34"/>
        <v>200</v>
      </c>
      <c r="F57" s="41"/>
      <c r="G57" s="43">
        <f t="shared" ref="G57:I57" si="35">SUM(G51:G56)</f>
        <v>117</v>
      </c>
      <c r="H57" s="43">
        <f t="shared" si="35"/>
        <v>117</v>
      </c>
      <c r="I57" s="442">
        <f t="shared" si="35"/>
        <v>206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111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45503</v>
      </c>
      <c r="C63" s="66" t="s">
        <v>55</v>
      </c>
      <c r="D63" s="56"/>
      <c r="E63" s="56">
        <f t="shared" ref="E63:E68" si="42">D63</f>
        <v>0</v>
      </c>
      <c r="F63" s="58">
        <v>45991</v>
      </c>
      <c r="G63" s="67">
        <v>67</v>
      </c>
      <c r="H63" s="67">
        <f t="shared" ref="H63:H68" si="43">G63</f>
        <v>67</v>
      </c>
      <c r="I63" s="440">
        <v>67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27">
        <v>45539</v>
      </c>
      <c r="C64" s="66" t="s">
        <v>55</v>
      </c>
      <c r="D64" s="56">
        <v>50</v>
      </c>
      <c r="E64" s="56">
        <f t="shared" si="42"/>
        <v>50</v>
      </c>
      <c r="F64" s="58">
        <v>45991</v>
      </c>
      <c r="G64" s="67"/>
      <c r="H64" s="67">
        <f t="shared" si="43"/>
        <v>0</v>
      </c>
      <c r="I64" s="440">
        <v>50</v>
      </c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70">
        <v>45548</v>
      </c>
      <c r="C65" s="66" t="s">
        <v>55</v>
      </c>
      <c r="D65" s="56">
        <v>50</v>
      </c>
      <c r="E65" s="56">
        <f t="shared" si="42"/>
        <v>50</v>
      </c>
      <c r="F65" s="58">
        <v>45991</v>
      </c>
      <c r="G65" s="67"/>
      <c r="H65" s="67">
        <f t="shared" si="43"/>
        <v>0</v>
      </c>
      <c r="I65" s="440">
        <v>18</v>
      </c>
      <c r="J65" s="441"/>
      <c r="K65" s="56"/>
      <c r="L65" s="56"/>
      <c r="M65" s="56"/>
      <c r="N65" s="56"/>
      <c r="O65" s="69">
        <f t="shared" si="28"/>
        <v>32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27">
        <v>45558</v>
      </c>
      <c r="C66" s="66" t="s">
        <v>55</v>
      </c>
      <c r="D66" s="56">
        <v>24</v>
      </c>
      <c r="E66" s="56">
        <f t="shared" si="42"/>
        <v>24</v>
      </c>
      <c r="F66" s="58">
        <v>45991</v>
      </c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24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124</v>
      </c>
      <c r="E69" s="43">
        <f t="shared" si="44"/>
        <v>124</v>
      </c>
      <c r="F69" s="41"/>
      <c r="G69" s="43">
        <f t="shared" ref="G69:I69" si="45">SUM(G63:G68)</f>
        <v>67</v>
      </c>
      <c r="H69" s="43">
        <f t="shared" si="45"/>
        <v>67</v>
      </c>
      <c r="I69" s="442">
        <f t="shared" si="45"/>
        <v>135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56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45544</v>
      </c>
      <c r="C75" s="66" t="s">
        <v>136</v>
      </c>
      <c r="D75" s="56">
        <v>350</v>
      </c>
      <c r="E75" s="56">
        <f t="shared" ref="E75:E80" si="54">D75</f>
        <v>350</v>
      </c>
      <c r="F75" s="58">
        <v>45961</v>
      </c>
      <c r="G75" s="67"/>
      <c r="H75" s="67">
        <f t="shared" ref="H75:H80" si="55">G75</f>
        <v>0</v>
      </c>
      <c r="I75" s="440">
        <v>217</v>
      </c>
      <c r="J75" s="441"/>
      <c r="K75" s="56"/>
      <c r="L75" s="56"/>
      <c r="M75" s="56"/>
      <c r="N75" s="56"/>
      <c r="O75" s="33">
        <f t="shared" ref="O75:O85" si="56">(H75+E75)-(I75+K75+L75+M75)</f>
        <v>133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350</v>
      </c>
      <c r="E81" s="43">
        <f t="shared" si="57"/>
        <v>350</v>
      </c>
      <c r="F81" s="41"/>
      <c r="G81" s="43">
        <f t="shared" ref="G81:I81" si="58">SUM(G75:G80)</f>
        <v>0</v>
      </c>
      <c r="H81" s="43">
        <f t="shared" si="58"/>
        <v>0</v>
      </c>
      <c r="I81" s="442">
        <f t="shared" si="58"/>
        <v>217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133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45526</v>
      </c>
      <c r="C82" s="28" t="s">
        <v>59</v>
      </c>
      <c r="D82" s="51"/>
      <c r="E82" s="29">
        <f t="shared" ref="E82:E85" si="60">D82*10</f>
        <v>0</v>
      </c>
      <c r="F82" s="30">
        <v>45716</v>
      </c>
      <c r="G82" s="71">
        <v>1.5</v>
      </c>
      <c r="H82" s="31">
        <f t="shared" ref="H82:H85" si="61">G82*10</f>
        <v>15</v>
      </c>
      <c r="I82" s="444">
        <v>15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70">
        <v>45530</v>
      </c>
      <c r="C83" s="28" t="s">
        <v>59</v>
      </c>
      <c r="D83" s="51"/>
      <c r="E83" s="29">
        <f t="shared" si="60"/>
        <v>0</v>
      </c>
      <c r="F83" s="30">
        <v>45716</v>
      </c>
      <c r="G83" s="71">
        <v>15</v>
      </c>
      <c r="H83" s="31">
        <f t="shared" si="61"/>
        <v>150</v>
      </c>
      <c r="I83" s="444">
        <v>138</v>
      </c>
      <c r="J83" s="445"/>
      <c r="K83" s="32"/>
      <c r="L83" s="29"/>
      <c r="M83" s="29"/>
      <c r="N83" s="51">
        <f t="shared" si="62"/>
        <v>1.2</v>
      </c>
      <c r="O83" s="69">
        <f t="shared" si="56"/>
        <v>12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27">
        <v>45558</v>
      </c>
      <c r="C84" s="28" t="s">
        <v>59</v>
      </c>
      <c r="D84" s="51">
        <v>5</v>
      </c>
      <c r="E84" s="29">
        <f t="shared" si="60"/>
        <v>50</v>
      </c>
      <c r="F84" s="30">
        <v>45716</v>
      </c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5</v>
      </c>
      <c r="O84" s="69">
        <f t="shared" si="56"/>
        <v>50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70"/>
      <c r="C85" s="28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5</v>
      </c>
      <c r="E86" s="43">
        <f t="shared" si="63"/>
        <v>50</v>
      </c>
      <c r="F86" s="41"/>
      <c r="G86" s="60">
        <f t="shared" ref="G86:I86" si="64">SUM(G82:G85)</f>
        <v>16.5</v>
      </c>
      <c r="H86" s="43">
        <f t="shared" si="64"/>
        <v>165</v>
      </c>
      <c r="I86" s="442">
        <f t="shared" si="64"/>
        <v>153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6.2</v>
      </c>
      <c r="O86" s="33">
        <f t="shared" si="65"/>
        <v>62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45491</v>
      </c>
      <c r="C87" s="66" t="s">
        <v>130</v>
      </c>
      <c r="D87" s="56"/>
      <c r="E87" s="56">
        <f t="shared" ref="E87:E92" si="66">D87</f>
        <v>0</v>
      </c>
      <c r="F87" s="58">
        <v>46022</v>
      </c>
      <c r="G87" s="67">
        <v>2</v>
      </c>
      <c r="H87" s="67">
        <f t="shared" ref="H87:H92" si="67">G87</f>
        <v>2</v>
      </c>
      <c r="I87" s="440">
        <v>2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45505</v>
      </c>
      <c r="C88" s="66" t="s">
        <v>130</v>
      </c>
      <c r="D88" s="56"/>
      <c r="E88" s="56">
        <f t="shared" si="66"/>
        <v>0</v>
      </c>
      <c r="F88" s="58">
        <v>46022</v>
      </c>
      <c r="G88" s="67">
        <v>30</v>
      </c>
      <c r="H88" s="67">
        <f t="shared" si="67"/>
        <v>30</v>
      </c>
      <c r="I88" s="440">
        <v>17</v>
      </c>
      <c r="J88" s="441"/>
      <c r="K88" s="56"/>
      <c r="L88" s="56"/>
      <c r="M88" s="56"/>
      <c r="N88" s="56"/>
      <c r="O88" s="32">
        <f t="shared" si="68"/>
        <v>13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70">
        <v>45530</v>
      </c>
      <c r="C89" s="66" t="s">
        <v>130</v>
      </c>
      <c r="D89" s="56"/>
      <c r="E89" s="56">
        <f t="shared" si="66"/>
        <v>0</v>
      </c>
      <c r="F89" s="58">
        <v>46022</v>
      </c>
      <c r="G89" s="67">
        <v>16</v>
      </c>
      <c r="H89" s="67">
        <f t="shared" si="67"/>
        <v>16</v>
      </c>
      <c r="I89" s="440"/>
      <c r="J89" s="441"/>
      <c r="K89" s="56"/>
      <c r="L89" s="56"/>
      <c r="M89" s="56"/>
      <c r="N89" s="56"/>
      <c r="O89" s="32">
        <f t="shared" si="68"/>
        <v>16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0</v>
      </c>
      <c r="E93" s="43">
        <f t="shared" si="69"/>
        <v>0</v>
      </c>
      <c r="F93" s="41"/>
      <c r="G93" s="43">
        <f t="shared" ref="G93:I93" si="70">SUM(G87:G92)</f>
        <v>48</v>
      </c>
      <c r="H93" s="43">
        <f t="shared" si="70"/>
        <v>48</v>
      </c>
      <c r="I93" s="442">
        <f t="shared" si="70"/>
        <v>19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29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/>
      <c r="C94" s="28"/>
      <c r="D94" s="51"/>
      <c r="E94" s="29">
        <f t="shared" ref="E94:E100" si="72">D94*10</f>
        <v>0</v>
      </c>
      <c r="F94" s="58"/>
      <c r="G94" s="71"/>
      <c r="H94" s="31">
        <f t="shared" ref="H94:H100" si="73">G94*10</f>
        <v>0</v>
      </c>
      <c r="I94" s="449"/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/>
      <c r="C95" s="28"/>
      <c r="D95" s="51"/>
      <c r="E95" s="29">
        <f t="shared" si="72"/>
        <v>0</v>
      </c>
      <c r="F95" s="58"/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0</v>
      </c>
      <c r="O95" s="33">
        <f t="shared" si="68"/>
        <v>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0</v>
      </c>
      <c r="E101" s="43">
        <f t="shared" si="75"/>
        <v>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0</v>
      </c>
      <c r="O101" s="46">
        <f t="shared" si="68"/>
        <v>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B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37 F44:F47 F75:F76 F88">
    <cfRule type="expression" dxfId="266" priority="16">
      <formula>A1:A6&lt;=TODAY()</formula>
    </cfRule>
  </conditionalFormatting>
  <conditionalFormatting sqref="F20">
    <cfRule type="expression" dxfId="265" priority="19">
      <formula>A1:A6&lt;=TODAY()</formula>
    </cfRule>
  </conditionalFormatting>
  <conditionalFormatting sqref="F21 F39 F97">
    <cfRule type="expression" dxfId="264" priority="1">
      <formula>A1:A5&lt;=TODAY()</formula>
    </cfRule>
  </conditionalFormatting>
  <conditionalFormatting sqref="F23:F25">
    <cfRule type="expression" dxfId="263" priority="59">
      <formula>A1:A6&lt;=TODAY()</formula>
    </cfRule>
  </conditionalFormatting>
  <conditionalFormatting sqref="F26:F27">
    <cfRule type="expression" dxfId="262" priority="83">
      <formula>A1:A6&lt;=TODAY()</formula>
    </cfRule>
  </conditionalFormatting>
  <conditionalFormatting sqref="F28">
    <cfRule type="expression" dxfId="261" priority="20">
      <formula>A1:A18&lt;=TODAY()</formula>
    </cfRule>
  </conditionalFormatting>
  <conditionalFormatting sqref="F30">
    <cfRule type="expression" dxfId="260" priority="71">
      <formula>A1:A79&lt;=TODAY()</formula>
    </cfRule>
    <cfRule type="expression" dxfId="259" priority="70">
      <formula>A1:A6&lt;=TODAY()</formula>
    </cfRule>
  </conditionalFormatting>
  <conditionalFormatting sqref="F31">
    <cfRule type="expression" dxfId="258" priority="74">
      <formula>A1:A79&lt;=TODAY()</formula>
    </cfRule>
    <cfRule type="expression" dxfId="257" priority="73">
      <formula>A1:A6&lt;=TODAY()</formula>
    </cfRule>
  </conditionalFormatting>
  <conditionalFormatting sqref="F32">
    <cfRule type="expression" dxfId="256" priority="55">
      <formula>A1:A79&lt;=TODAY()</formula>
    </cfRule>
  </conditionalFormatting>
  <conditionalFormatting sqref="F33">
    <cfRule type="expression" dxfId="255" priority="63">
      <formula>A1:A79&lt;=TODAY()</formula>
    </cfRule>
    <cfRule type="expression" dxfId="254" priority="62">
      <formula>A1:A6&lt;=TODAY()</formula>
    </cfRule>
  </conditionalFormatting>
  <conditionalFormatting sqref="F34">
    <cfRule type="expression" dxfId="253" priority="51">
      <formula>A1:A77&lt;=TODAY()</formula>
    </cfRule>
  </conditionalFormatting>
  <conditionalFormatting sqref="F35">
    <cfRule type="expression" dxfId="252" priority="45">
      <formula>A1:A76&lt;=TODAY()</formula>
    </cfRule>
  </conditionalFormatting>
  <conditionalFormatting sqref="F38">
    <cfRule type="expression" dxfId="251" priority="65">
      <formula>A1:A6&lt;=TODAY()</formula>
    </cfRule>
  </conditionalFormatting>
  <conditionalFormatting sqref="F40">
    <cfRule type="expression" dxfId="250" priority="23">
      <formula>A1:A4&lt;=TODAY()</formula>
    </cfRule>
  </conditionalFormatting>
  <conditionalFormatting sqref="F41:F42 F58 F70:F71">
    <cfRule type="expression" dxfId="249" priority="2">
      <formula>A1:A4&lt;=TODAY()</formula>
    </cfRule>
  </conditionalFormatting>
  <conditionalFormatting sqref="F44:F47">
    <cfRule type="expression" dxfId="248" priority="60">
      <formula>A1:A65&lt;=TODAY()</formula>
    </cfRule>
  </conditionalFormatting>
  <conditionalFormatting sqref="F45">
    <cfRule type="expression" dxfId="247" priority="77">
      <formula>A1:A64&lt;=TODAY()</formula>
    </cfRule>
  </conditionalFormatting>
  <conditionalFormatting sqref="F46">
    <cfRule type="expression" dxfId="246" priority="76">
      <formula>A1:A63&lt;=TODAY()</formula>
    </cfRule>
  </conditionalFormatting>
  <conditionalFormatting sqref="F47">
    <cfRule type="expression" dxfId="245" priority="81">
      <formula>A1:A63&lt;=TODAY()</formula>
    </cfRule>
    <cfRule type="expression" dxfId="244" priority="52">
      <formula>A1:A64&lt;=TODAY()</formula>
    </cfRule>
  </conditionalFormatting>
  <conditionalFormatting sqref="F48">
    <cfRule type="expression" dxfId="243" priority="43">
      <formula>A1:A63&lt;=TODAY()</formula>
    </cfRule>
  </conditionalFormatting>
  <conditionalFormatting sqref="F49">
    <cfRule type="expression" dxfId="242" priority="39">
      <formula>A1:A62&lt;=TODAY()</formula>
    </cfRule>
  </conditionalFormatting>
  <conditionalFormatting sqref="F51">
    <cfRule type="expression" dxfId="241" priority="78">
      <formula>A1:A57&lt;=TODAY()</formula>
    </cfRule>
  </conditionalFormatting>
  <conditionalFormatting sqref="F52">
    <cfRule type="expression" dxfId="240" priority="67">
      <formula>A1:A57&lt;=TODAY()</formula>
    </cfRule>
  </conditionalFormatting>
  <conditionalFormatting sqref="F53">
    <cfRule type="expression" dxfId="239" priority="82">
      <formula>A1:A57&lt;=TODAY()</formula>
    </cfRule>
  </conditionalFormatting>
  <conditionalFormatting sqref="F54">
    <cfRule type="expression" dxfId="238" priority="53">
      <formula>A1:A57&lt;=TODAY()</formula>
    </cfRule>
  </conditionalFormatting>
  <conditionalFormatting sqref="F55">
    <cfRule type="expression" dxfId="237" priority="47">
      <formula>A1:A56&lt;=TODAY()</formula>
    </cfRule>
  </conditionalFormatting>
  <conditionalFormatting sqref="F56">
    <cfRule type="expression" dxfId="236" priority="46">
      <formula>A1:A55&lt;=TODAY()</formula>
    </cfRule>
  </conditionalFormatting>
  <conditionalFormatting sqref="F59">
    <cfRule type="expression" dxfId="235" priority="28">
      <formula>A1:A3&lt;=TODAY()</formula>
    </cfRule>
  </conditionalFormatting>
  <conditionalFormatting sqref="F60 F72">
    <cfRule type="expression" dxfId="234" priority="3">
      <formula>A1:A3&lt;=TODAY()</formula>
    </cfRule>
  </conditionalFormatting>
  <conditionalFormatting sqref="F61">
    <cfRule type="expression" dxfId="233" priority="48">
      <formula>A1:A50&lt;=TODAY()</formula>
    </cfRule>
  </conditionalFormatting>
  <conditionalFormatting sqref="F63:F66">
    <cfRule type="expression" dxfId="232" priority="68">
      <formula>A1:A46&lt;=TODAY()</formula>
    </cfRule>
  </conditionalFormatting>
  <conditionalFormatting sqref="F67">
    <cfRule type="expression" dxfId="231" priority="44">
      <formula>A1:A44&lt;=TODAY()</formula>
    </cfRule>
  </conditionalFormatting>
  <conditionalFormatting sqref="F68">
    <cfRule type="expression" dxfId="230" priority="40">
      <formula>A1:A43&lt;=TODAY()</formula>
    </cfRule>
  </conditionalFormatting>
  <conditionalFormatting sqref="F73 F91">
    <cfRule type="expression" dxfId="229" priority="15">
      <formula>A1:A38&lt;=TODAY()</formula>
    </cfRule>
  </conditionalFormatting>
  <conditionalFormatting sqref="F77">
    <cfRule type="expression" dxfId="228" priority="12">
      <formula>A1:A34&lt;=TODAY()</formula>
    </cfRule>
  </conditionalFormatting>
  <conditionalFormatting sqref="F78">
    <cfRule type="expression" dxfId="227" priority="54">
      <formula>A1:A33&lt;=TODAY()</formula>
    </cfRule>
  </conditionalFormatting>
  <conditionalFormatting sqref="F79">
    <cfRule type="expression" dxfId="226" priority="50">
      <formula>A1:A32&lt;=TODAY()</formula>
    </cfRule>
  </conditionalFormatting>
  <conditionalFormatting sqref="F80">
    <cfRule type="expression" dxfId="225" priority="49">
      <formula>A1:A31&lt;=TODAY()</formula>
    </cfRule>
  </conditionalFormatting>
  <conditionalFormatting sqref="F82">
    <cfRule type="expression" dxfId="224" priority="80">
      <formula>A1:A3&lt;=TODAY()</formula>
    </cfRule>
  </conditionalFormatting>
  <conditionalFormatting sqref="F83:F84">
    <cfRule type="expression" dxfId="223" priority="79">
      <formula>A1:A3&lt;=TODAY()</formula>
    </cfRule>
  </conditionalFormatting>
  <conditionalFormatting sqref="F85">
    <cfRule type="expression" dxfId="222" priority="61">
      <formula>A1:A3&lt;=TODAY()</formula>
    </cfRule>
  </conditionalFormatting>
  <conditionalFormatting sqref="F87">
    <cfRule type="expression" dxfId="221" priority="69">
      <formula>A1:A40&lt;=TODAY()</formula>
    </cfRule>
  </conditionalFormatting>
  <conditionalFormatting sqref="F88">
    <cfRule type="expression" dxfId="220" priority="66">
      <formula>A1:A40&lt;=TODAY()</formula>
    </cfRule>
  </conditionalFormatting>
  <conditionalFormatting sqref="F89">
    <cfRule type="expression" dxfId="219" priority="14">
      <formula>A1:A40&lt;=TODAY()</formula>
    </cfRule>
  </conditionalFormatting>
  <conditionalFormatting sqref="F90">
    <cfRule type="expression" dxfId="218" priority="35">
      <formula>A1:A40&lt;=TODAY()</formula>
    </cfRule>
  </conditionalFormatting>
  <conditionalFormatting sqref="F92">
    <cfRule type="expression" dxfId="217" priority="13">
      <formula>A1:A37&lt;=TODAY()</formula>
    </cfRule>
  </conditionalFormatting>
  <conditionalFormatting sqref="F94">
    <cfRule type="expression" dxfId="216" priority="57">
      <formula>A1:A15&lt;=TODAY()</formula>
    </cfRule>
  </conditionalFormatting>
  <conditionalFormatting sqref="F95">
    <cfRule type="expression" dxfId="215" priority="58">
      <formula>A1:A15&lt;=TODAY()</formula>
    </cfRule>
  </conditionalFormatting>
  <conditionalFormatting sqref="F96">
    <cfRule type="expression" dxfId="214" priority="36">
      <formula>A1:A15&lt;=TODAY()</formula>
    </cfRule>
  </conditionalFormatting>
  <conditionalFormatting sqref="F98">
    <cfRule type="expression" dxfId="213" priority="38">
      <formula>A1:A13&lt;=TODAY()</formula>
    </cfRule>
  </conditionalFormatting>
  <conditionalFormatting sqref="F99">
    <cfRule type="expression" dxfId="212" priority="42">
      <formula>A1:A12&lt;=TODAY()</formula>
    </cfRule>
  </conditionalFormatting>
  <conditionalFormatting sqref="F100">
    <cfRule type="expression" dxfId="211" priority="41">
      <formula>A1:A11&lt;=TODAY()</formula>
    </cfRule>
  </conditionalFormatting>
  <conditionalFormatting sqref="F102:F103 F105:F106 F108:F109">
    <cfRule type="expression" dxfId="210" priority="4">
      <formula>A1:A2&lt;=TODAY()</formula>
    </cfRule>
  </conditionalFormatting>
  <conditionalFormatting sqref="O16:O22 O70:O74">
    <cfRule type="expression" dxfId="209" priority="6">
      <formula>Q16&lt;&gt;"MULTIPLO"</formula>
    </cfRule>
  </conditionalFormatting>
  <conditionalFormatting sqref="O16:O86 O94:O110">
    <cfRule type="cellIs" dxfId="208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5">
    <tabColor rgb="FF00808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29</v>
      </c>
      <c r="L8" s="466">
        <v>9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45562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45592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45539</v>
      </c>
      <c r="C16" s="28" t="s">
        <v>38</v>
      </c>
      <c r="D16" s="29"/>
      <c r="E16" s="29">
        <f t="shared" ref="E16:E21" si="0">D16*10</f>
        <v>0</v>
      </c>
      <c r="F16" s="30">
        <v>45838</v>
      </c>
      <c r="G16" s="31">
        <v>2</v>
      </c>
      <c r="H16" s="31">
        <f t="shared" ref="H16:H21" si="1">G16*10</f>
        <v>20</v>
      </c>
      <c r="I16" s="444">
        <v>6</v>
      </c>
      <c r="J16" s="445"/>
      <c r="K16" s="32">
        <v>14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45567</v>
      </c>
      <c r="C17" s="28" t="s">
        <v>38</v>
      </c>
      <c r="D17" s="29">
        <v>5</v>
      </c>
      <c r="E17" s="29">
        <f t="shared" si="0"/>
        <v>50</v>
      </c>
      <c r="F17" s="30">
        <v>45838</v>
      </c>
      <c r="G17" s="31"/>
      <c r="H17" s="31">
        <f t="shared" si="1"/>
        <v>0</v>
      </c>
      <c r="I17" s="440">
        <v>11</v>
      </c>
      <c r="J17" s="441"/>
      <c r="K17" s="32">
        <v>29</v>
      </c>
      <c r="L17" s="29"/>
      <c r="M17" s="29"/>
      <c r="N17" s="29">
        <f t="shared" si="2"/>
        <v>1</v>
      </c>
      <c r="O17" s="33">
        <f t="shared" si="3"/>
        <v>10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45586</v>
      </c>
      <c r="C18" s="28" t="s">
        <v>38</v>
      </c>
      <c r="D18" s="29">
        <v>5</v>
      </c>
      <c r="E18" s="29">
        <f t="shared" si="0"/>
        <v>50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5</v>
      </c>
      <c r="O18" s="33">
        <f t="shared" si="3"/>
        <v>50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10</v>
      </c>
      <c r="E22" s="43">
        <f t="shared" si="5"/>
        <v>100</v>
      </c>
      <c r="F22" s="44"/>
      <c r="G22" s="43">
        <f t="shared" ref="G22:I22" si="6">SUM(G16:G21)</f>
        <v>2</v>
      </c>
      <c r="H22" s="43">
        <f t="shared" si="6"/>
        <v>20</v>
      </c>
      <c r="I22" s="442">
        <f t="shared" si="6"/>
        <v>17</v>
      </c>
      <c r="J22" s="443"/>
      <c r="K22" s="45">
        <f t="shared" ref="K22:O22" si="7">SUM(K16:K21)</f>
        <v>43</v>
      </c>
      <c r="L22" s="45">
        <f t="shared" si="7"/>
        <v>0</v>
      </c>
      <c r="M22" s="45">
        <f t="shared" si="7"/>
        <v>0</v>
      </c>
      <c r="N22" s="45">
        <f t="shared" si="7"/>
        <v>6</v>
      </c>
      <c r="O22" s="46">
        <f t="shared" si="7"/>
        <v>60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45558</v>
      </c>
      <c r="C23" s="28" t="s">
        <v>131</v>
      </c>
      <c r="D23" s="50"/>
      <c r="E23" s="51">
        <f t="shared" ref="E23:E28" si="8">D23*10</f>
        <v>0</v>
      </c>
      <c r="F23" s="30">
        <v>45716</v>
      </c>
      <c r="G23" s="50">
        <v>0.3</v>
      </c>
      <c r="H23" s="52">
        <f>G23*10</f>
        <v>3</v>
      </c>
      <c r="I23" s="53"/>
      <c r="J23" s="53">
        <v>3</v>
      </c>
      <c r="K23" s="32"/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45567</v>
      </c>
      <c r="C24" s="28" t="s">
        <v>131</v>
      </c>
      <c r="D24" s="50">
        <v>3</v>
      </c>
      <c r="E24" s="51">
        <f t="shared" si="8"/>
        <v>30</v>
      </c>
      <c r="F24" s="30">
        <v>45716</v>
      </c>
      <c r="G24" s="50"/>
      <c r="H24" s="52"/>
      <c r="I24" s="56"/>
      <c r="J24" s="56">
        <v>6</v>
      </c>
      <c r="K24" s="32"/>
      <c r="L24" s="29"/>
      <c r="M24" s="29"/>
      <c r="N24" s="50">
        <f t="shared" si="9"/>
        <v>2.4</v>
      </c>
      <c r="O24" s="54">
        <f t="shared" si="10"/>
        <v>24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 t="s">
        <v>135</v>
      </c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30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3</v>
      </c>
      <c r="E29" s="60">
        <f t="shared" si="12"/>
        <v>30</v>
      </c>
      <c r="F29" s="61"/>
      <c r="G29" s="59">
        <f t="shared" ref="G29:N29" si="13">SUM(G23:G28)</f>
        <v>0.3</v>
      </c>
      <c r="H29" s="62">
        <f t="shared" si="13"/>
        <v>3</v>
      </c>
      <c r="I29" s="63">
        <f t="shared" si="13"/>
        <v>0</v>
      </c>
      <c r="J29" s="63">
        <f t="shared" si="13"/>
        <v>9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2.4</v>
      </c>
      <c r="O29" s="65">
        <f t="shared" si="10"/>
        <v>24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27">
        <v>45530</v>
      </c>
      <c r="C30" s="66" t="s">
        <v>43</v>
      </c>
      <c r="D30" s="56"/>
      <c r="E30" s="56">
        <f t="shared" ref="E30:E35" si="14">D30</f>
        <v>0</v>
      </c>
      <c r="F30" s="58">
        <v>45991</v>
      </c>
      <c r="G30" s="67">
        <v>83</v>
      </c>
      <c r="H30" s="67">
        <f t="shared" ref="H30:H35" si="15">G30</f>
        <v>83</v>
      </c>
      <c r="I30" s="440">
        <v>83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45567</v>
      </c>
      <c r="C31" s="66" t="s">
        <v>43</v>
      </c>
      <c r="D31" s="56">
        <v>100</v>
      </c>
      <c r="E31" s="56">
        <f t="shared" si="14"/>
        <v>100</v>
      </c>
      <c r="F31" s="58">
        <v>45991</v>
      </c>
      <c r="G31" s="67"/>
      <c r="H31" s="67">
        <f t="shared" si="15"/>
        <v>0</v>
      </c>
      <c r="I31" s="440">
        <v>51</v>
      </c>
      <c r="J31" s="441"/>
      <c r="K31" s="56"/>
      <c r="L31" s="56"/>
      <c r="M31" s="56"/>
      <c r="N31" s="56"/>
      <c r="O31" s="69">
        <f t="shared" si="16"/>
        <v>49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27">
        <v>45586</v>
      </c>
      <c r="C32" s="66" t="s">
        <v>43</v>
      </c>
      <c r="D32" s="56">
        <v>100</v>
      </c>
      <c r="E32" s="56">
        <f t="shared" si="14"/>
        <v>100</v>
      </c>
      <c r="F32" s="58">
        <v>45991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100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200</v>
      </c>
      <c r="E36" s="43">
        <f t="shared" si="17"/>
        <v>200</v>
      </c>
      <c r="F36" s="41"/>
      <c r="G36" s="43">
        <f t="shared" ref="G36:I36" si="18">SUM(G30:G35)</f>
        <v>83</v>
      </c>
      <c r="H36" s="43">
        <f t="shared" si="18"/>
        <v>83</v>
      </c>
      <c r="I36" s="442">
        <f t="shared" si="18"/>
        <v>134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149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70">
        <v>45548</v>
      </c>
      <c r="C37" s="28" t="s">
        <v>46</v>
      </c>
      <c r="D37" s="51"/>
      <c r="E37" s="29">
        <f t="shared" ref="E37:E42" si="20">D37*10</f>
        <v>0</v>
      </c>
      <c r="F37" s="30">
        <v>45688</v>
      </c>
      <c r="G37" s="71">
        <v>2.2999999999999998</v>
      </c>
      <c r="H37" s="31">
        <f t="shared" ref="H37:H42" si="21">G37*10</f>
        <v>23</v>
      </c>
      <c r="I37" s="444">
        <v>23</v>
      </c>
      <c r="J37" s="445"/>
      <c r="K37" s="32"/>
      <c r="L37" s="29"/>
      <c r="M37" s="29"/>
      <c r="N37" s="51">
        <f t="shared" ref="N37:N42" si="22">O37/10</f>
        <v>0</v>
      </c>
      <c r="O37" s="69">
        <f t="shared" si="16"/>
        <v>0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45567</v>
      </c>
      <c r="C38" s="28" t="s">
        <v>46</v>
      </c>
      <c r="D38" s="51">
        <v>5</v>
      </c>
      <c r="E38" s="29">
        <f t="shared" si="20"/>
        <v>50</v>
      </c>
      <c r="F38" s="30">
        <v>45688</v>
      </c>
      <c r="G38" s="71"/>
      <c r="H38" s="31">
        <f t="shared" si="21"/>
        <v>0</v>
      </c>
      <c r="I38" s="440">
        <v>1</v>
      </c>
      <c r="J38" s="441"/>
      <c r="K38" s="32"/>
      <c r="L38" s="29"/>
      <c r="M38" s="29"/>
      <c r="N38" s="51">
        <f t="shared" si="22"/>
        <v>4.9000000000000004</v>
      </c>
      <c r="O38" s="33">
        <f t="shared" si="16"/>
        <v>49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2.2999999999999998</v>
      </c>
      <c r="H43" s="43">
        <f t="shared" si="24"/>
        <v>23</v>
      </c>
      <c r="I43" s="442">
        <f t="shared" si="24"/>
        <v>24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4.9000000000000004</v>
      </c>
      <c r="O43" s="33">
        <f t="shared" si="25"/>
        <v>49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27">
        <v>45530</v>
      </c>
      <c r="C44" s="66" t="s">
        <v>49</v>
      </c>
      <c r="D44" s="56"/>
      <c r="E44" s="56">
        <f t="shared" ref="E44:E49" si="26">D44</f>
        <v>0</v>
      </c>
      <c r="F44" s="58">
        <v>45961</v>
      </c>
      <c r="G44" s="67">
        <v>13</v>
      </c>
      <c r="H44" s="67">
        <f t="shared" ref="H44:H49" si="27">G44</f>
        <v>13</v>
      </c>
      <c r="I44" s="440">
        <v>13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45539</v>
      </c>
      <c r="C45" s="66" t="s">
        <v>49</v>
      </c>
      <c r="D45" s="56"/>
      <c r="E45" s="56">
        <f t="shared" si="26"/>
        <v>0</v>
      </c>
      <c r="F45" s="58">
        <v>45961</v>
      </c>
      <c r="G45" s="67">
        <v>50</v>
      </c>
      <c r="H45" s="67">
        <f t="shared" si="27"/>
        <v>50</v>
      </c>
      <c r="I45" s="440">
        <v>50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27">
        <v>45567</v>
      </c>
      <c r="C46" s="66" t="s">
        <v>49</v>
      </c>
      <c r="D46" s="56">
        <v>25</v>
      </c>
      <c r="E46" s="56">
        <f t="shared" si="26"/>
        <v>25</v>
      </c>
      <c r="F46" s="58">
        <v>45961</v>
      </c>
      <c r="G46" s="67"/>
      <c r="H46" s="67">
        <f t="shared" si="27"/>
        <v>0</v>
      </c>
      <c r="I46" s="440">
        <v>8</v>
      </c>
      <c r="J46" s="441"/>
      <c r="K46" s="56"/>
      <c r="L46" s="56"/>
      <c r="M46" s="56"/>
      <c r="N46" s="56"/>
      <c r="O46" s="69">
        <f t="shared" si="28"/>
        <v>17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27">
        <v>45586</v>
      </c>
      <c r="C47" s="66" t="s">
        <v>49</v>
      </c>
      <c r="D47" s="56">
        <v>50</v>
      </c>
      <c r="E47" s="56">
        <f t="shared" si="26"/>
        <v>50</v>
      </c>
      <c r="F47" s="58">
        <v>45961</v>
      </c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50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27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75</v>
      </c>
      <c r="E50" s="43">
        <f t="shared" si="29"/>
        <v>75</v>
      </c>
      <c r="F50" s="41"/>
      <c r="G50" s="43">
        <f t="shared" ref="G50:I50" si="30">SUM(G44:G49)</f>
        <v>63</v>
      </c>
      <c r="H50" s="43">
        <f t="shared" si="30"/>
        <v>63</v>
      </c>
      <c r="I50" s="442">
        <f t="shared" si="30"/>
        <v>71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67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45548</v>
      </c>
      <c r="C51" s="66" t="s">
        <v>51</v>
      </c>
      <c r="D51" s="56"/>
      <c r="E51" s="56">
        <f t="shared" ref="E51:E56" si="32">D51</f>
        <v>0</v>
      </c>
      <c r="F51" s="58">
        <v>45900</v>
      </c>
      <c r="G51" s="67">
        <v>111</v>
      </c>
      <c r="H51" s="67">
        <f t="shared" ref="H51:H56" si="33">G51</f>
        <v>111</v>
      </c>
      <c r="I51" s="440">
        <v>111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27">
        <v>45567</v>
      </c>
      <c r="C52" s="66" t="s">
        <v>51</v>
      </c>
      <c r="D52" s="56">
        <v>50</v>
      </c>
      <c r="E52" s="56">
        <f t="shared" si="32"/>
        <v>50</v>
      </c>
      <c r="F52" s="58">
        <v>45900</v>
      </c>
      <c r="G52" s="67"/>
      <c r="H52" s="67">
        <f t="shared" si="33"/>
        <v>0</v>
      </c>
      <c r="I52" s="440">
        <v>50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45574</v>
      </c>
      <c r="C53" s="66" t="s">
        <v>51</v>
      </c>
      <c r="D53" s="56">
        <v>70</v>
      </c>
      <c r="E53" s="56">
        <f t="shared" si="32"/>
        <v>70</v>
      </c>
      <c r="F53" s="58">
        <v>45900</v>
      </c>
      <c r="G53" s="67"/>
      <c r="H53" s="67">
        <f t="shared" si="33"/>
        <v>0</v>
      </c>
      <c r="I53" s="440">
        <v>44</v>
      </c>
      <c r="J53" s="441"/>
      <c r="K53" s="56"/>
      <c r="L53" s="56"/>
      <c r="M53" s="56"/>
      <c r="N53" s="56"/>
      <c r="O53" s="69">
        <f t="shared" si="28"/>
        <v>26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>
        <v>45586</v>
      </c>
      <c r="C54" s="66" t="s">
        <v>51</v>
      </c>
      <c r="D54" s="56">
        <v>100</v>
      </c>
      <c r="E54" s="56">
        <f t="shared" si="32"/>
        <v>100</v>
      </c>
      <c r="F54" s="58">
        <v>45900</v>
      </c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100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220</v>
      </c>
      <c r="E57" s="43">
        <f t="shared" si="34"/>
        <v>220</v>
      </c>
      <c r="F57" s="41"/>
      <c r="G57" s="43">
        <f t="shared" ref="G57:I57" si="35">SUM(G51:G56)</f>
        <v>111</v>
      </c>
      <c r="H57" s="43">
        <f t="shared" si="35"/>
        <v>111</v>
      </c>
      <c r="I57" s="442">
        <f t="shared" si="35"/>
        <v>205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126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70">
        <v>45548</v>
      </c>
      <c r="C63" s="66" t="s">
        <v>55</v>
      </c>
      <c r="D63" s="56"/>
      <c r="E63" s="56">
        <f t="shared" ref="E63:E68" si="42">D63</f>
        <v>0</v>
      </c>
      <c r="F63" s="58">
        <v>45991</v>
      </c>
      <c r="G63" s="67">
        <v>32</v>
      </c>
      <c r="H63" s="67">
        <f t="shared" ref="H63:H68" si="43">G63</f>
        <v>32</v>
      </c>
      <c r="I63" s="440">
        <v>32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27">
        <v>45558</v>
      </c>
      <c r="C64" s="66" t="s">
        <v>55</v>
      </c>
      <c r="D64" s="56"/>
      <c r="E64" s="56">
        <f t="shared" si="42"/>
        <v>0</v>
      </c>
      <c r="F64" s="58">
        <v>45991</v>
      </c>
      <c r="G64" s="67">
        <v>24</v>
      </c>
      <c r="H64" s="67">
        <f t="shared" si="43"/>
        <v>24</v>
      </c>
      <c r="I64" s="440">
        <v>24</v>
      </c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27">
        <v>45567</v>
      </c>
      <c r="C65" s="66" t="s">
        <v>55</v>
      </c>
      <c r="D65" s="56">
        <v>100</v>
      </c>
      <c r="E65" s="56">
        <f t="shared" si="42"/>
        <v>100</v>
      </c>
      <c r="F65" s="58">
        <v>45991</v>
      </c>
      <c r="G65" s="67"/>
      <c r="H65" s="67">
        <f t="shared" si="43"/>
        <v>0</v>
      </c>
      <c r="I65" s="440">
        <v>29</v>
      </c>
      <c r="J65" s="441"/>
      <c r="K65" s="56"/>
      <c r="L65" s="56"/>
      <c r="M65" s="56"/>
      <c r="N65" s="56"/>
      <c r="O65" s="69">
        <f t="shared" si="28"/>
        <v>71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27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100</v>
      </c>
      <c r="E69" s="43">
        <f t="shared" si="44"/>
        <v>100</v>
      </c>
      <c r="F69" s="41"/>
      <c r="G69" s="43">
        <f t="shared" ref="G69:I69" si="45">SUM(G63:G68)</f>
        <v>56</v>
      </c>
      <c r="H69" s="43">
        <f t="shared" si="45"/>
        <v>56</v>
      </c>
      <c r="I69" s="442">
        <f t="shared" si="45"/>
        <v>85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71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45544</v>
      </c>
      <c r="C75" s="66" t="s">
        <v>136</v>
      </c>
      <c r="D75" s="56"/>
      <c r="E75" s="56">
        <f t="shared" ref="E75:E80" si="54">D75</f>
        <v>0</v>
      </c>
      <c r="F75" s="58">
        <v>45961</v>
      </c>
      <c r="G75" s="67">
        <v>133</v>
      </c>
      <c r="H75" s="67">
        <f t="shared" ref="H75:H80" si="55">G75</f>
        <v>133</v>
      </c>
      <c r="I75" s="440">
        <v>55</v>
      </c>
      <c r="J75" s="441"/>
      <c r="K75" s="56"/>
      <c r="L75" s="56"/>
      <c r="M75" s="56"/>
      <c r="N75" s="56"/>
      <c r="O75" s="33">
        <f t="shared" ref="O75:O85" si="56">(H75+E75)-(I75+K75+L75+M75)</f>
        <v>78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133</v>
      </c>
      <c r="H81" s="43">
        <f t="shared" si="58"/>
        <v>133</v>
      </c>
      <c r="I81" s="442">
        <f t="shared" si="58"/>
        <v>55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78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70">
        <v>45530</v>
      </c>
      <c r="C82" s="28" t="s">
        <v>59</v>
      </c>
      <c r="D82" s="51"/>
      <c r="E82" s="29">
        <f t="shared" ref="E82:E85" si="60">D82*10</f>
        <v>0</v>
      </c>
      <c r="F82" s="30">
        <v>45716</v>
      </c>
      <c r="G82" s="71">
        <v>1.2</v>
      </c>
      <c r="H82" s="31">
        <f t="shared" ref="H82:H85" si="61">G82*10</f>
        <v>12</v>
      </c>
      <c r="I82" s="444">
        <v>12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>
        <v>45558</v>
      </c>
      <c r="C83" s="28" t="s">
        <v>59</v>
      </c>
      <c r="D83" s="51"/>
      <c r="E83" s="29">
        <f t="shared" si="60"/>
        <v>0</v>
      </c>
      <c r="F83" s="30">
        <v>45716</v>
      </c>
      <c r="G83" s="71">
        <v>5</v>
      </c>
      <c r="H83" s="31">
        <f t="shared" si="61"/>
        <v>50</v>
      </c>
      <c r="I83" s="444">
        <v>50</v>
      </c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>
        <v>45574</v>
      </c>
      <c r="C84" s="28" t="s">
        <v>59</v>
      </c>
      <c r="D84" s="51">
        <v>10</v>
      </c>
      <c r="E84" s="29">
        <f t="shared" si="60"/>
        <v>100</v>
      </c>
      <c r="F84" s="30">
        <v>45716</v>
      </c>
      <c r="G84" s="71"/>
      <c r="H84" s="31">
        <f t="shared" si="61"/>
        <v>0</v>
      </c>
      <c r="I84" s="444">
        <v>45</v>
      </c>
      <c r="J84" s="445"/>
      <c r="K84" s="32"/>
      <c r="L84" s="29"/>
      <c r="M84" s="29"/>
      <c r="N84" s="51">
        <f t="shared" si="62"/>
        <v>5.5</v>
      </c>
      <c r="O84" s="69">
        <f t="shared" si="56"/>
        <v>55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70">
        <v>45574</v>
      </c>
      <c r="C85" s="28" t="s">
        <v>59</v>
      </c>
      <c r="D85" s="51"/>
      <c r="E85" s="29">
        <f t="shared" si="60"/>
        <v>0</v>
      </c>
      <c r="F85" s="30">
        <v>45716</v>
      </c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10</v>
      </c>
      <c r="E86" s="43">
        <f t="shared" si="63"/>
        <v>100</v>
      </c>
      <c r="F86" s="41"/>
      <c r="G86" s="60">
        <f t="shared" ref="G86:I86" si="64">SUM(G82:G85)</f>
        <v>6.2</v>
      </c>
      <c r="H86" s="43">
        <f t="shared" si="64"/>
        <v>62</v>
      </c>
      <c r="I86" s="442">
        <f t="shared" si="64"/>
        <v>107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5.5</v>
      </c>
      <c r="O86" s="33">
        <f t="shared" si="65"/>
        <v>55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45505</v>
      </c>
      <c r="C87" s="66" t="s">
        <v>130</v>
      </c>
      <c r="D87" s="56"/>
      <c r="E87" s="56">
        <f t="shared" ref="E87:E92" si="66">D87</f>
        <v>0</v>
      </c>
      <c r="F87" s="58">
        <v>46022</v>
      </c>
      <c r="G87" s="67">
        <v>13</v>
      </c>
      <c r="H87" s="67">
        <f t="shared" ref="H87:H92" si="67">G87</f>
        <v>13</v>
      </c>
      <c r="I87" s="440">
        <v>13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70">
        <v>45530</v>
      </c>
      <c r="C88" s="66" t="s">
        <v>130</v>
      </c>
      <c r="D88" s="56"/>
      <c r="E88" s="56">
        <f t="shared" si="66"/>
        <v>0</v>
      </c>
      <c r="F88" s="58">
        <v>46022</v>
      </c>
      <c r="G88" s="67">
        <v>16</v>
      </c>
      <c r="H88" s="67">
        <f t="shared" si="67"/>
        <v>16</v>
      </c>
      <c r="I88" s="440">
        <v>5</v>
      </c>
      <c r="J88" s="441"/>
      <c r="K88" s="56"/>
      <c r="L88" s="56"/>
      <c r="M88" s="56"/>
      <c r="N88" s="56"/>
      <c r="O88" s="32">
        <f t="shared" si="68"/>
        <v>11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27">
        <v>45567</v>
      </c>
      <c r="C89" s="28" t="s">
        <v>130</v>
      </c>
      <c r="D89" s="56">
        <v>20</v>
      </c>
      <c r="E89" s="56">
        <f t="shared" si="66"/>
        <v>20</v>
      </c>
      <c r="F89" s="58">
        <v>46022</v>
      </c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20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20</v>
      </c>
      <c r="E93" s="43">
        <f t="shared" si="69"/>
        <v>20</v>
      </c>
      <c r="F93" s="41"/>
      <c r="G93" s="43">
        <f t="shared" ref="G93:I93" si="70">SUM(G87:G92)</f>
        <v>29</v>
      </c>
      <c r="H93" s="43">
        <f t="shared" si="70"/>
        <v>29</v>
      </c>
      <c r="I93" s="442">
        <f t="shared" si="70"/>
        <v>18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31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45574</v>
      </c>
      <c r="C94" s="28" t="s">
        <v>137</v>
      </c>
      <c r="D94" s="51">
        <v>130</v>
      </c>
      <c r="E94" s="29">
        <f t="shared" ref="E94:E100" si="72">D94*10</f>
        <v>1300</v>
      </c>
      <c r="F94" s="58">
        <v>45838</v>
      </c>
      <c r="G94" s="71"/>
      <c r="H94" s="31">
        <f t="shared" ref="H94:H100" si="73">G94*10</f>
        <v>0</v>
      </c>
      <c r="I94" s="449">
        <v>1300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45586</v>
      </c>
      <c r="C95" s="28" t="s">
        <v>138</v>
      </c>
      <c r="D95" s="51">
        <v>200</v>
      </c>
      <c r="E95" s="29">
        <f t="shared" si="72"/>
        <v>2000</v>
      </c>
      <c r="F95" s="58">
        <v>45808</v>
      </c>
      <c r="G95" s="71"/>
      <c r="H95" s="31">
        <f t="shared" si="73"/>
        <v>0</v>
      </c>
      <c r="I95" s="440">
        <v>490</v>
      </c>
      <c r="J95" s="441"/>
      <c r="K95" s="32"/>
      <c r="L95" s="29"/>
      <c r="M95" s="29"/>
      <c r="N95" s="51">
        <f t="shared" si="74"/>
        <v>151</v>
      </c>
      <c r="O95" s="33">
        <f t="shared" si="68"/>
        <v>1510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330</v>
      </c>
      <c r="E101" s="43">
        <f t="shared" si="75"/>
        <v>3300</v>
      </c>
      <c r="F101" s="61"/>
      <c r="G101" s="60">
        <f t="shared" ref="G101:I101" si="76">SUM(G94:G100)</f>
        <v>0</v>
      </c>
      <c r="H101" s="43">
        <f t="shared" si="76"/>
        <v>0</v>
      </c>
      <c r="I101" s="442">
        <f t="shared" si="76"/>
        <v>1790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151</v>
      </c>
      <c r="O101" s="46">
        <f t="shared" si="68"/>
        <v>1510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C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44:F47 F75:F76 F88">
    <cfRule type="expression" dxfId="207" priority="15">
      <formula>A1:A6&lt;=TODAY()</formula>
    </cfRule>
  </conditionalFormatting>
  <conditionalFormatting sqref="F20">
    <cfRule type="expression" dxfId="206" priority="18">
      <formula>A1:A6&lt;=TODAY()</formula>
    </cfRule>
  </conditionalFormatting>
  <conditionalFormatting sqref="F21 F39 F97">
    <cfRule type="expression" dxfId="205" priority="1">
      <formula>A1:A5&lt;=TODAY()</formula>
    </cfRule>
  </conditionalFormatting>
  <conditionalFormatting sqref="F23">
    <cfRule type="expression" dxfId="204" priority="77">
      <formula>A1:A6&lt;=TODAY()</formula>
    </cfRule>
  </conditionalFormatting>
  <conditionalFormatting sqref="F24">
    <cfRule type="expression" dxfId="203" priority="84">
      <formula>A1:A6&lt;=TODAY()</formula>
    </cfRule>
  </conditionalFormatting>
  <conditionalFormatting sqref="F25">
    <cfRule type="expression" dxfId="202" priority="58">
      <formula>A1:A6&lt;=TODAY()</formula>
    </cfRule>
  </conditionalFormatting>
  <conditionalFormatting sqref="F26:F27">
    <cfRule type="expression" dxfId="201" priority="76">
      <formula>A1:A6&lt;=TODAY()</formula>
    </cfRule>
  </conditionalFormatting>
  <conditionalFormatting sqref="F28">
    <cfRule type="expression" dxfId="200" priority="19">
      <formula>A1:A18&lt;=TODAY()</formula>
    </cfRule>
  </conditionalFormatting>
  <conditionalFormatting sqref="F30">
    <cfRule type="expression" dxfId="199" priority="79">
      <formula>A1:A79&lt;=TODAY()</formula>
    </cfRule>
    <cfRule type="expression" dxfId="198" priority="78">
      <formula>A1:A6&lt;=TODAY()</formula>
    </cfRule>
  </conditionalFormatting>
  <conditionalFormatting sqref="F31">
    <cfRule type="expression" dxfId="197" priority="67">
      <formula>A1:A79&lt;=TODAY()</formula>
    </cfRule>
    <cfRule type="expression" dxfId="196" priority="66">
      <formula>A1:A6&lt;=TODAY()</formula>
    </cfRule>
  </conditionalFormatting>
  <conditionalFormatting sqref="F32">
    <cfRule type="expression" dxfId="195" priority="54">
      <formula>A1:A79&lt;=TODAY()</formula>
    </cfRule>
  </conditionalFormatting>
  <conditionalFormatting sqref="F33">
    <cfRule type="expression" dxfId="194" priority="60">
      <formula>A1:A6&lt;=TODAY()</formula>
    </cfRule>
    <cfRule type="expression" dxfId="193" priority="61">
      <formula>A1:A79&lt;=TODAY()</formula>
    </cfRule>
  </conditionalFormatting>
  <conditionalFormatting sqref="F34">
    <cfRule type="expression" dxfId="192" priority="50">
      <formula>A1:A77&lt;=TODAY()</formula>
    </cfRule>
  </conditionalFormatting>
  <conditionalFormatting sqref="F35">
    <cfRule type="expression" dxfId="191" priority="44">
      <formula>A1:A76&lt;=TODAY()</formula>
    </cfRule>
  </conditionalFormatting>
  <conditionalFormatting sqref="F37">
    <cfRule type="expression" dxfId="190" priority="81">
      <formula>A1:A4&lt;=TODAY()</formula>
    </cfRule>
  </conditionalFormatting>
  <conditionalFormatting sqref="F38">
    <cfRule type="expression" dxfId="189" priority="88">
      <formula>A1:A4&lt;=TODAY()</formula>
    </cfRule>
  </conditionalFormatting>
  <conditionalFormatting sqref="F40">
    <cfRule type="expression" dxfId="188" priority="22">
      <formula>A1:A4&lt;=TODAY()</formula>
    </cfRule>
  </conditionalFormatting>
  <conditionalFormatting sqref="F41:F42 F58 F70:F71">
    <cfRule type="expression" dxfId="187" priority="2">
      <formula>A1:A4&lt;=TODAY()</formula>
    </cfRule>
  </conditionalFormatting>
  <conditionalFormatting sqref="F44:F45">
    <cfRule type="expression" dxfId="186" priority="82">
      <formula>A1:A64&lt;=TODAY()</formula>
    </cfRule>
    <cfRule type="expression" dxfId="185" priority="83">
      <formula>A1:A63&lt;=TODAY()</formula>
    </cfRule>
  </conditionalFormatting>
  <conditionalFormatting sqref="F44:F47">
    <cfRule type="expression" dxfId="184" priority="59">
      <formula>A1:A65&lt;=TODAY()</formula>
    </cfRule>
  </conditionalFormatting>
  <conditionalFormatting sqref="F45">
    <cfRule type="expression" dxfId="183" priority="70">
      <formula>A1:A64&lt;=TODAY()</formula>
    </cfRule>
  </conditionalFormatting>
  <conditionalFormatting sqref="F46">
    <cfRule type="expression" dxfId="182" priority="69">
      <formula>A1:A63&lt;=TODAY()</formula>
    </cfRule>
    <cfRule type="expression" dxfId="181" priority="85">
      <formula>A1:A64&lt;=TODAY()</formula>
    </cfRule>
  </conditionalFormatting>
  <conditionalFormatting sqref="F47">
    <cfRule type="expression" dxfId="180" priority="74">
      <formula>A1:A63&lt;=TODAY()</formula>
    </cfRule>
    <cfRule type="expression" dxfId="179" priority="51">
      <formula>A1:A64&lt;=TODAY()</formula>
    </cfRule>
  </conditionalFormatting>
  <conditionalFormatting sqref="F48">
    <cfRule type="expression" dxfId="178" priority="42">
      <formula>A1:A63&lt;=TODAY()</formula>
    </cfRule>
  </conditionalFormatting>
  <conditionalFormatting sqref="F49">
    <cfRule type="expression" dxfId="177" priority="38">
      <formula>A1:A62&lt;=TODAY()</formula>
    </cfRule>
  </conditionalFormatting>
  <conditionalFormatting sqref="F51">
    <cfRule type="expression" dxfId="176" priority="71">
      <formula>A1:A57&lt;=TODAY()</formula>
    </cfRule>
  </conditionalFormatting>
  <conditionalFormatting sqref="F52">
    <cfRule type="expression" dxfId="175" priority="89">
      <formula>A1:A57&lt;=TODAY()</formula>
    </cfRule>
  </conditionalFormatting>
  <conditionalFormatting sqref="F53">
    <cfRule type="expression" dxfId="174" priority="75">
      <formula>A1:A57&lt;=TODAY()</formula>
    </cfRule>
  </conditionalFormatting>
  <conditionalFormatting sqref="F54">
    <cfRule type="expression" dxfId="173" priority="52">
      <formula>A1:A57&lt;=TODAY()</formula>
    </cfRule>
  </conditionalFormatting>
  <conditionalFormatting sqref="F55">
    <cfRule type="expression" dxfId="172" priority="46">
      <formula>A1:A56&lt;=TODAY()</formula>
    </cfRule>
  </conditionalFormatting>
  <conditionalFormatting sqref="F56">
    <cfRule type="expression" dxfId="171" priority="45">
      <formula>A1:A55&lt;=TODAY()</formula>
    </cfRule>
  </conditionalFormatting>
  <conditionalFormatting sqref="F59">
    <cfRule type="expression" dxfId="170" priority="27">
      <formula>A1:A3&lt;=TODAY()</formula>
    </cfRule>
  </conditionalFormatting>
  <conditionalFormatting sqref="F60 F72">
    <cfRule type="expression" dxfId="169" priority="3">
      <formula>A1:A3&lt;=TODAY()</formula>
    </cfRule>
  </conditionalFormatting>
  <conditionalFormatting sqref="F61">
    <cfRule type="expression" dxfId="168" priority="47">
      <formula>A1:A50&lt;=TODAY()</formula>
    </cfRule>
  </conditionalFormatting>
  <conditionalFormatting sqref="F63:F66">
    <cfRule type="expression" dxfId="167" priority="64">
      <formula>A1:A46&lt;=TODAY()</formula>
    </cfRule>
  </conditionalFormatting>
  <conditionalFormatting sqref="F67">
    <cfRule type="expression" dxfId="166" priority="43">
      <formula>A1:A44&lt;=TODAY()</formula>
    </cfRule>
  </conditionalFormatting>
  <conditionalFormatting sqref="F68">
    <cfRule type="expression" dxfId="165" priority="39">
      <formula>A1:A43&lt;=TODAY()</formula>
    </cfRule>
  </conditionalFormatting>
  <conditionalFormatting sqref="F73 F91">
    <cfRule type="expression" dxfId="164" priority="14">
      <formula>A1:A38&lt;=TODAY()</formula>
    </cfRule>
  </conditionalFormatting>
  <conditionalFormatting sqref="F77">
    <cfRule type="expression" dxfId="163" priority="12">
      <formula>A1:A34&lt;=TODAY()</formula>
    </cfRule>
  </conditionalFormatting>
  <conditionalFormatting sqref="F78">
    <cfRule type="expression" dxfId="162" priority="53">
      <formula>A1:A33&lt;=TODAY()</formula>
    </cfRule>
  </conditionalFormatting>
  <conditionalFormatting sqref="F79">
    <cfRule type="expression" dxfId="161" priority="49">
      <formula>A1:A32&lt;=TODAY()</formula>
    </cfRule>
  </conditionalFormatting>
  <conditionalFormatting sqref="F80">
    <cfRule type="expression" dxfId="160" priority="48">
      <formula>A1:A31&lt;=TODAY()</formula>
    </cfRule>
  </conditionalFormatting>
  <conditionalFormatting sqref="F82">
    <cfRule type="expression" dxfId="159" priority="73">
      <formula>A1:A3&lt;=TODAY()</formula>
    </cfRule>
  </conditionalFormatting>
  <conditionalFormatting sqref="F83">
    <cfRule type="expression" dxfId="158" priority="72">
      <formula>A1:A3&lt;=TODAY()</formula>
    </cfRule>
  </conditionalFormatting>
  <conditionalFormatting sqref="F84:F85">
    <cfRule type="expression" dxfId="157" priority="92">
      <formula>A1:A3&lt;=TODAY()</formula>
    </cfRule>
  </conditionalFormatting>
  <conditionalFormatting sqref="F87">
    <cfRule type="expression" dxfId="156" priority="65">
      <formula>A1:A40&lt;=TODAY()</formula>
    </cfRule>
  </conditionalFormatting>
  <conditionalFormatting sqref="F88">
    <cfRule type="expression" dxfId="155" priority="63">
      <formula>A1:A40&lt;=TODAY()</formula>
    </cfRule>
  </conditionalFormatting>
  <conditionalFormatting sqref="F89">
    <cfRule type="expression" dxfId="154" priority="90">
      <formula>A1:A6&lt;=TODAY()</formula>
    </cfRule>
    <cfRule type="expression" dxfId="153" priority="91">
      <formula>A1:A40&lt;=TODAY()</formula>
    </cfRule>
  </conditionalFormatting>
  <conditionalFormatting sqref="F90">
    <cfRule type="expression" dxfId="152" priority="34">
      <formula>A1:A40&lt;=TODAY()</formula>
    </cfRule>
  </conditionalFormatting>
  <conditionalFormatting sqref="F92">
    <cfRule type="expression" dxfId="151" priority="13">
      <formula>A1:A37&lt;=TODAY()</formula>
    </cfRule>
  </conditionalFormatting>
  <conditionalFormatting sqref="F94">
    <cfRule type="expression" dxfId="150" priority="56">
      <formula>A1:A15&lt;=TODAY()</formula>
    </cfRule>
  </conditionalFormatting>
  <conditionalFormatting sqref="F95">
    <cfRule type="expression" dxfId="149" priority="57">
      <formula>A1:A15&lt;=TODAY()</formula>
    </cfRule>
  </conditionalFormatting>
  <conditionalFormatting sqref="F96">
    <cfRule type="expression" dxfId="148" priority="35">
      <formula>A1:A15&lt;=TODAY()</formula>
    </cfRule>
  </conditionalFormatting>
  <conditionalFormatting sqref="F98">
    <cfRule type="expression" dxfId="147" priority="37">
      <formula>A1:A13&lt;=TODAY()</formula>
    </cfRule>
  </conditionalFormatting>
  <conditionalFormatting sqref="F99">
    <cfRule type="expression" dxfId="146" priority="41">
      <formula>A1:A12&lt;=TODAY()</formula>
    </cfRule>
  </conditionalFormatting>
  <conditionalFormatting sqref="F100">
    <cfRule type="expression" dxfId="145" priority="40">
      <formula>A1:A11&lt;=TODAY()</formula>
    </cfRule>
  </conditionalFormatting>
  <conditionalFormatting sqref="F102:F103 F105:F106 F108:F109">
    <cfRule type="expression" dxfId="144" priority="4">
      <formula>A1:A2&lt;=TODAY()</formula>
    </cfRule>
  </conditionalFormatting>
  <conditionalFormatting sqref="O16:O22 O70:O74">
    <cfRule type="expression" dxfId="143" priority="6">
      <formula>Q16&lt;&gt;"MULTIPLO"</formula>
    </cfRule>
  </conditionalFormatting>
  <conditionalFormatting sqref="O16:O86 O94:O110">
    <cfRule type="cellIs" dxfId="142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>
    <tabColor rgb="FFFF000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27</v>
      </c>
      <c r="L8" s="466">
        <v>11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67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45593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/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45621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45567</v>
      </c>
      <c r="C16" s="28" t="s">
        <v>38</v>
      </c>
      <c r="D16" s="29"/>
      <c r="E16" s="29">
        <f t="shared" ref="E16:E21" si="0">D16*10</f>
        <v>0</v>
      </c>
      <c r="F16" s="30">
        <v>45838</v>
      </c>
      <c r="G16" s="31">
        <v>1</v>
      </c>
      <c r="H16" s="31">
        <f t="shared" ref="H16:H21" si="1">G16*10</f>
        <v>10</v>
      </c>
      <c r="I16" s="444">
        <v>2</v>
      </c>
      <c r="J16" s="445"/>
      <c r="K16" s="32">
        <v>8</v>
      </c>
      <c r="L16" s="29">
        <v>0</v>
      </c>
      <c r="M16" s="29">
        <v>0</v>
      </c>
      <c r="N16" s="29">
        <f t="shared" ref="N16:N21" si="2">O16/10</f>
        <v>0</v>
      </c>
      <c r="O16" s="33">
        <f t="shared" ref="O16:O21" si="3">(H16+E16)-(I16+K16+L16+M16)</f>
        <v>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>
        <v>45586</v>
      </c>
      <c r="C17" s="28" t="s">
        <v>38</v>
      </c>
      <c r="D17" s="29"/>
      <c r="E17" s="29">
        <f t="shared" si="0"/>
        <v>0</v>
      </c>
      <c r="F17" s="30">
        <v>45838</v>
      </c>
      <c r="G17" s="31">
        <v>5</v>
      </c>
      <c r="H17" s="31">
        <f t="shared" si="1"/>
        <v>50</v>
      </c>
      <c r="I17" s="440">
        <v>7</v>
      </c>
      <c r="J17" s="441"/>
      <c r="K17" s="32">
        <v>43</v>
      </c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>
        <v>45602</v>
      </c>
      <c r="C18" s="28" t="s">
        <v>38</v>
      </c>
      <c r="D18" s="29">
        <v>5</v>
      </c>
      <c r="E18" s="29">
        <f t="shared" si="0"/>
        <v>50</v>
      </c>
      <c r="F18" s="30">
        <v>45838</v>
      </c>
      <c r="G18" s="31"/>
      <c r="H18" s="31">
        <f t="shared" si="1"/>
        <v>0</v>
      </c>
      <c r="I18" s="440">
        <v>6</v>
      </c>
      <c r="J18" s="441"/>
      <c r="K18" s="32">
        <v>44</v>
      </c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5</v>
      </c>
      <c r="E22" s="43">
        <f t="shared" si="5"/>
        <v>50</v>
      </c>
      <c r="F22" s="44"/>
      <c r="G22" s="43">
        <f t="shared" ref="G22:I22" si="6">SUM(G16:G21)</f>
        <v>6</v>
      </c>
      <c r="H22" s="43">
        <f t="shared" si="6"/>
        <v>60</v>
      </c>
      <c r="I22" s="442">
        <f t="shared" si="6"/>
        <v>15</v>
      </c>
      <c r="J22" s="443"/>
      <c r="K22" s="45">
        <f t="shared" ref="K22:O22" si="7">SUM(K16:K21)</f>
        <v>95</v>
      </c>
      <c r="L22" s="45">
        <f t="shared" si="7"/>
        <v>0</v>
      </c>
      <c r="M22" s="45">
        <f t="shared" si="7"/>
        <v>0</v>
      </c>
      <c r="N22" s="45">
        <f t="shared" si="7"/>
        <v>0</v>
      </c>
      <c r="O22" s="46">
        <f t="shared" si="7"/>
        <v>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45567</v>
      </c>
      <c r="C23" s="28" t="s">
        <v>131</v>
      </c>
      <c r="D23" s="50"/>
      <c r="E23" s="51">
        <f t="shared" ref="E23:E28" si="8">D23*10</f>
        <v>0</v>
      </c>
      <c r="F23" s="30">
        <v>45716</v>
      </c>
      <c r="G23" s="50">
        <v>2.4</v>
      </c>
      <c r="H23" s="52">
        <f>G23*10</f>
        <v>24</v>
      </c>
      <c r="I23" s="53">
        <v>9</v>
      </c>
      <c r="J23" s="53">
        <v>8</v>
      </c>
      <c r="K23" s="32">
        <v>3</v>
      </c>
      <c r="L23" s="29">
        <v>0</v>
      </c>
      <c r="M23" s="29">
        <v>0</v>
      </c>
      <c r="N23" s="50">
        <f t="shared" ref="N23:N28" si="9">O23/10</f>
        <v>0.85</v>
      </c>
      <c r="O23" s="54">
        <f t="shared" ref="O23:O29" si="10">(H23+E23)-((I23/2)+J23+K23+L23+M23)</f>
        <v>8.5</v>
      </c>
      <c r="P23" s="55"/>
      <c r="Q23" s="35" t="str">
        <f t="shared" si="4"/>
        <v>NO LO ES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/>
      <c r="C24" s="28"/>
      <c r="D24" s="50"/>
      <c r="E24" s="51">
        <f t="shared" si="8"/>
        <v>0</v>
      </c>
      <c r="F24" s="30"/>
      <c r="G24" s="50"/>
      <c r="H24" s="52"/>
      <c r="I24" s="56"/>
      <c r="J24" s="56"/>
      <c r="K24" s="32"/>
      <c r="L24" s="29"/>
      <c r="M24" s="29"/>
      <c r="N24" s="50">
        <f t="shared" si="9"/>
        <v>0</v>
      </c>
      <c r="O24" s="54">
        <f t="shared" si="10"/>
        <v>0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30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0</v>
      </c>
      <c r="E29" s="60">
        <f t="shared" si="12"/>
        <v>0</v>
      </c>
      <c r="F29" s="61"/>
      <c r="G29" s="59">
        <f t="shared" ref="G29:N29" si="13">SUM(G23:G28)</f>
        <v>2.4</v>
      </c>
      <c r="H29" s="62">
        <f t="shared" si="13"/>
        <v>24</v>
      </c>
      <c r="I29" s="63">
        <f t="shared" si="13"/>
        <v>9</v>
      </c>
      <c r="J29" s="63">
        <f t="shared" si="13"/>
        <v>8</v>
      </c>
      <c r="K29" s="45">
        <f t="shared" si="13"/>
        <v>3</v>
      </c>
      <c r="L29" s="45">
        <f t="shared" si="13"/>
        <v>0</v>
      </c>
      <c r="M29" s="45">
        <f t="shared" si="13"/>
        <v>0</v>
      </c>
      <c r="N29" s="64">
        <f t="shared" si="13"/>
        <v>0.85</v>
      </c>
      <c r="O29" s="65">
        <f t="shared" si="10"/>
        <v>8.5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27">
        <v>45567</v>
      </c>
      <c r="C30" s="66" t="s">
        <v>43</v>
      </c>
      <c r="D30" s="56"/>
      <c r="E30" s="56">
        <f t="shared" ref="E30:E35" si="14">D30</f>
        <v>0</v>
      </c>
      <c r="F30" s="58">
        <v>45991</v>
      </c>
      <c r="G30" s="67">
        <v>49</v>
      </c>
      <c r="H30" s="67">
        <f t="shared" ref="H30:H35" si="15">G30</f>
        <v>49</v>
      </c>
      <c r="I30" s="440">
        <v>49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45586</v>
      </c>
      <c r="C31" s="66" t="s">
        <v>43</v>
      </c>
      <c r="D31" s="56"/>
      <c r="E31" s="56">
        <f t="shared" si="14"/>
        <v>0</v>
      </c>
      <c r="F31" s="58">
        <v>45991</v>
      </c>
      <c r="G31" s="67">
        <v>100</v>
      </c>
      <c r="H31" s="67">
        <f t="shared" si="15"/>
        <v>100</v>
      </c>
      <c r="I31" s="440">
        <v>56</v>
      </c>
      <c r="J31" s="441"/>
      <c r="K31" s="56"/>
      <c r="L31" s="56"/>
      <c r="M31" s="56"/>
      <c r="N31" s="56"/>
      <c r="O31" s="69">
        <f t="shared" si="16"/>
        <v>44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27">
        <v>45602</v>
      </c>
      <c r="C32" s="66" t="s">
        <v>43</v>
      </c>
      <c r="D32" s="56">
        <v>50</v>
      </c>
      <c r="E32" s="56">
        <f t="shared" si="14"/>
        <v>50</v>
      </c>
      <c r="F32" s="58">
        <v>45991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50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50</v>
      </c>
      <c r="E36" s="43">
        <f t="shared" si="17"/>
        <v>50</v>
      </c>
      <c r="F36" s="41"/>
      <c r="G36" s="43">
        <f t="shared" ref="G36:I36" si="18">SUM(G30:G35)</f>
        <v>149</v>
      </c>
      <c r="H36" s="43">
        <f t="shared" si="18"/>
        <v>149</v>
      </c>
      <c r="I36" s="442">
        <f t="shared" si="18"/>
        <v>105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94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45567</v>
      </c>
      <c r="C37" s="28" t="s">
        <v>46</v>
      </c>
      <c r="D37" s="51"/>
      <c r="E37" s="29">
        <f t="shared" ref="E37:E42" si="20">D37*10</f>
        <v>0</v>
      </c>
      <c r="F37" s="30">
        <v>45688</v>
      </c>
      <c r="G37" s="71">
        <v>4.9000000000000004</v>
      </c>
      <c r="H37" s="31">
        <f t="shared" ref="H37:H42" si="21">G37*10</f>
        <v>49</v>
      </c>
      <c r="I37" s="444">
        <v>15</v>
      </c>
      <c r="J37" s="445"/>
      <c r="K37" s="32"/>
      <c r="L37" s="29"/>
      <c r="M37" s="29"/>
      <c r="N37" s="51">
        <f t="shared" ref="N37:N42" si="22">O37/10</f>
        <v>3.4</v>
      </c>
      <c r="O37" s="69">
        <f t="shared" si="16"/>
        <v>34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/>
      <c r="C38" s="28"/>
      <c r="D38" s="51"/>
      <c r="E38" s="29">
        <f t="shared" si="20"/>
        <v>0</v>
      </c>
      <c r="F38" s="30"/>
      <c r="G38" s="71"/>
      <c r="H38" s="31">
        <f t="shared" si="21"/>
        <v>0</v>
      </c>
      <c r="I38" s="440"/>
      <c r="J38" s="441"/>
      <c r="K38" s="32"/>
      <c r="L38" s="29"/>
      <c r="M38" s="29"/>
      <c r="N38" s="51">
        <f t="shared" si="22"/>
        <v>0</v>
      </c>
      <c r="O38" s="33">
        <f t="shared" si="16"/>
        <v>0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70"/>
      <c r="C39" s="28"/>
      <c r="D39" s="51"/>
      <c r="E39" s="29">
        <f t="shared" si="20"/>
        <v>0</v>
      </c>
      <c r="F39" s="30"/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0</v>
      </c>
      <c r="O39" s="33">
        <f t="shared" si="16"/>
        <v>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0</v>
      </c>
      <c r="E43" s="43">
        <f t="shared" si="23"/>
        <v>0</v>
      </c>
      <c r="F43" s="41"/>
      <c r="G43" s="60">
        <f t="shared" ref="G43:I43" si="24">SUM(G37:G42)</f>
        <v>4.9000000000000004</v>
      </c>
      <c r="H43" s="43">
        <f t="shared" si="24"/>
        <v>49</v>
      </c>
      <c r="I43" s="442">
        <f t="shared" si="24"/>
        <v>15</v>
      </c>
      <c r="J43" s="443"/>
      <c r="K43" s="45">
        <f t="shared" ref="K43:O43" si="25">SUM(K37:K42)</f>
        <v>0</v>
      </c>
      <c r="L43" s="45">
        <f t="shared" si="25"/>
        <v>0</v>
      </c>
      <c r="M43" s="45">
        <f t="shared" si="25"/>
        <v>0</v>
      </c>
      <c r="N43" s="72">
        <f t="shared" si="25"/>
        <v>3.4</v>
      </c>
      <c r="O43" s="33">
        <f t="shared" si="25"/>
        <v>34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27">
        <v>45567</v>
      </c>
      <c r="C44" s="66" t="s">
        <v>49</v>
      </c>
      <c r="D44" s="56"/>
      <c r="E44" s="56">
        <f t="shared" ref="E44:E49" si="26">D44</f>
        <v>0</v>
      </c>
      <c r="F44" s="58">
        <v>45961</v>
      </c>
      <c r="G44" s="67">
        <v>17</v>
      </c>
      <c r="H44" s="67">
        <f t="shared" ref="H44:H49" si="27">G44</f>
        <v>17</v>
      </c>
      <c r="I44" s="440">
        <v>17</v>
      </c>
      <c r="J44" s="441"/>
      <c r="K44" s="56"/>
      <c r="L44" s="56"/>
      <c r="M44" s="56"/>
      <c r="N44" s="56"/>
      <c r="O44" s="33">
        <f t="shared" ref="O44:O73" si="28">(H44+E44)-(I44+K44+L44+M44)</f>
        <v>0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>
        <v>45586</v>
      </c>
      <c r="C45" s="66" t="s">
        <v>49</v>
      </c>
      <c r="D45" s="56"/>
      <c r="E45" s="56">
        <f t="shared" si="26"/>
        <v>0</v>
      </c>
      <c r="F45" s="58">
        <v>45961</v>
      </c>
      <c r="G45" s="67">
        <v>50</v>
      </c>
      <c r="H45" s="67">
        <f t="shared" si="27"/>
        <v>50</v>
      </c>
      <c r="I45" s="440">
        <v>50</v>
      </c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27"/>
      <c r="C46" s="66"/>
      <c r="D46" s="56"/>
      <c r="E46" s="56">
        <f t="shared" si="26"/>
        <v>0</v>
      </c>
      <c r="F46" s="58"/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27"/>
      <c r="C47" s="66"/>
      <c r="D47" s="56"/>
      <c r="E47" s="56">
        <f t="shared" si="26"/>
        <v>0</v>
      </c>
      <c r="F47" s="58"/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27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0</v>
      </c>
      <c r="E50" s="43">
        <f t="shared" si="29"/>
        <v>0</v>
      </c>
      <c r="F50" s="41"/>
      <c r="G50" s="43">
        <f t="shared" ref="G50:I50" si="30">SUM(G44:G49)</f>
        <v>67</v>
      </c>
      <c r="H50" s="43">
        <f t="shared" si="30"/>
        <v>67</v>
      </c>
      <c r="I50" s="442">
        <f t="shared" si="30"/>
        <v>67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0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45574</v>
      </c>
      <c r="C51" s="66" t="s">
        <v>51</v>
      </c>
      <c r="D51" s="56"/>
      <c r="E51" s="56">
        <f t="shared" ref="E51:E56" si="32">D51</f>
        <v>0</v>
      </c>
      <c r="F51" s="58">
        <v>45900</v>
      </c>
      <c r="G51" s="67">
        <v>26</v>
      </c>
      <c r="H51" s="67">
        <f t="shared" ref="H51:H56" si="33">G51</f>
        <v>26</v>
      </c>
      <c r="I51" s="440">
        <v>26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70">
        <v>45586</v>
      </c>
      <c r="C52" s="66" t="s">
        <v>51</v>
      </c>
      <c r="D52" s="56"/>
      <c r="E52" s="56">
        <f t="shared" si="32"/>
        <v>0</v>
      </c>
      <c r="F52" s="58">
        <v>45900</v>
      </c>
      <c r="G52" s="67">
        <v>100</v>
      </c>
      <c r="H52" s="67">
        <f t="shared" si="33"/>
        <v>100</v>
      </c>
      <c r="I52" s="440">
        <v>100</v>
      </c>
      <c r="J52" s="441"/>
      <c r="K52" s="56"/>
      <c r="L52" s="56"/>
      <c r="M52" s="56"/>
      <c r="N52" s="56"/>
      <c r="O52" s="69">
        <f t="shared" si="28"/>
        <v>0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70">
        <v>45602</v>
      </c>
      <c r="C53" s="66" t="s">
        <v>51</v>
      </c>
      <c r="D53" s="56">
        <v>100</v>
      </c>
      <c r="E53" s="56">
        <f t="shared" si="32"/>
        <v>100</v>
      </c>
      <c r="F53" s="58">
        <v>45900</v>
      </c>
      <c r="G53" s="67"/>
      <c r="H53" s="67">
        <f t="shared" si="33"/>
        <v>0</v>
      </c>
      <c r="I53" s="440">
        <v>18</v>
      </c>
      <c r="J53" s="441"/>
      <c r="K53" s="56"/>
      <c r="L53" s="56"/>
      <c r="M53" s="56"/>
      <c r="N53" s="56"/>
      <c r="O53" s="69">
        <f t="shared" si="28"/>
        <v>82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100</v>
      </c>
      <c r="E57" s="43">
        <f t="shared" si="34"/>
        <v>100</v>
      </c>
      <c r="F57" s="41"/>
      <c r="G57" s="43">
        <f t="shared" ref="G57:I57" si="35">SUM(G51:G56)</f>
        <v>126</v>
      </c>
      <c r="H57" s="43">
        <f t="shared" si="35"/>
        <v>126</v>
      </c>
      <c r="I57" s="442">
        <f t="shared" si="35"/>
        <v>144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82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27">
        <v>45567</v>
      </c>
      <c r="C63" s="66" t="s">
        <v>55</v>
      </c>
      <c r="D63" s="56"/>
      <c r="E63" s="56">
        <f t="shared" ref="E63:E68" si="42">D63</f>
        <v>0</v>
      </c>
      <c r="F63" s="58">
        <v>45991</v>
      </c>
      <c r="G63" s="67">
        <v>71</v>
      </c>
      <c r="H63" s="67">
        <f t="shared" ref="H63:H68" si="43">G63</f>
        <v>71</v>
      </c>
      <c r="I63" s="440">
        <v>64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7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27"/>
      <c r="C64" s="66"/>
      <c r="D64" s="56"/>
      <c r="E64" s="56">
        <f t="shared" si="42"/>
        <v>0</v>
      </c>
      <c r="F64" s="58"/>
      <c r="G64" s="67"/>
      <c r="H64" s="67">
        <f t="shared" si="43"/>
        <v>0</v>
      </c>
      <c r="I64" s="440"/>
      <c r="J64" s="441"/>
      <c r="K64" s="56"/>
      <c r="L64" s="56"/>
      <c r="M64" s="56"/>
      <c r="N64" s="56"/>
      <c r="O64" s="69">
        <f t="shared" si="28"/>
        <v>0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27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27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0</v>
      </c>
      <c r="E69" s="43">
        <f t="shared" si="44"/>
        <v>0</v>
      </c>
      <c r="F69" s="41"/>
      <c r="G69" s="43">
        <f t="shared" ref="G69:I69" si="45">SUM(G63:G68)</f>
        <v>71</v>
      </c>
      <c r="H69" s="43">
        <f t="shared" si="45"/>
        <v>71</v>
      </c>
      <c r="I69" s="442">
        <f t="shared" si="45"/>
        <v>64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7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45544</v>
      </c>
      <c r="C75" s="66" t="s">
        <v>136</v>
      </c>
      <c r="D75" s="56"/>
      <c r="E75" s="56">
        <f t="shared" ref="E75:E80" si="54">D75</f>
        <v>0</v>
      </c>
      <c r="F75" s="58">
        <v>45961</v>
      </c>
      <c r="G75" s="67">
        <v>78</v>
      </c>
      <c r="H75" s="67">
        <f t="shared" ref="H75:H80" si="55">G75</f>
        <v>78</v>
      </c>
      <c r="I75" s="440">
        <v>6</v>
      </c>
      <c r="J75" s="441"/>
      <c r="K75" s="56"/>
      <c r="L75" s="56"/>
      <c r="M75" s="56">
        <v>70</v>
      </c>
      <c r="N75" s="56"/>
      <c r="O75" s="33">
        <f t="shared" ref="O75:O85" si="56">(H75+E75)-(I75+K75+L75+M75)</f>
        <v>2</v>
      </c>
      <c r="P75" s="68"/>
      <c r="Q75" s="35"/>
      <c r="R75" s="73" t="s">
        <v>139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 t="s">
        <v>140</v>
      </c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78</v>
      </c>
      <c r="H81" s="43">
        <f t="shared" si="58"/>
        <v>78</v>
      </c>
      <c r="I81" s="442">
        <f t="shared" si="58"/>
        <v>6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70</v>
      </c>
      <c r="N81" s="45">
        <f t="shared" si="59"/>
        <v>0</v>
      </c>
      <c r="O81" s="46">
        <f t="shared" si="56"/>
        <v>2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70">
        <v>45574</v>
      </c>
      <c r="C82" s="28" t="s">
        <v>59</v>
      </c>
      <c r="D82" s="51"/>
      <c r="E82" s="29">
        <f t="shared" ref="E82:E85" si="60">D82*10</f>
        <v>0</v>
      </c>
      <c r="F82" s="30">
        <v>45716</v>
      </c>
      <c r="G82" s="71">
        <v>5.5</v>
      </c>
      <c r="H82" s="31">
        <f t="shared" ref="H82:H85" si="61">G82*10</f>
        <v>55</v>
      </c>
      <c r="I82" s="444">
        <v>55</v>
      </c>
      <c r="J82" s="445"/>
      <c r="K82" s="32"/>
      <c r="L82" s="29"/>
      <c r="M82" s="29"/>
      <c r="N82" s="51">
        <f t="shared" ref="N82:N85" si="62">O82/10</f>
        <v>0</v>
      </c>
      <c r="O82" s="69">
        <f t="shared" si="56"/>
        <v>0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/>
      <c r="C83" s="28"/>
      <c r="D83" s="51"/>
      <c r="E83" s="29">
        <f t="shared" si="60"/>
        <v>0</v>
      </c>
      <c r="F83" s="30"/>
      <c r="G83" s="71"/>
      <c r="H83" s="31">
        <f t="shared" si="61"/>
        <v>0</v>
      </c>
      <c r="I83" s="444"/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/>
      <c r="C84" s="28"/>
      <c r="D84" s="51"/>
      <c r="E84" s="29">
        <f t="shared" si="60"/>
        <v>0</v>
      </c>
      <c r="F84" s="30"/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70"/>
      <c r="C85" s="28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0</v>
      </c>
      <c r="E86" s="43">
        <f t="shared" si="63"/>
        <v>0</v>
      </c>
      <c r="F86" s="41"/>
      <c r="G86" s="60">
        <f t="shared" ref="G86:I86" si="64">SUM(G82:G85)</f>
        <v>5.5</v>
      </c>
      <c r="H86" s="43">
        <f t="shared" si="64"/>
        <v>55</v>
      </c>
      <c r="I86" s="442">
        <f t="shared" si="64"/>
        <v>55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0</v>
      </c>
      <c r="O86" s="33">
        <f t="shared" si="65"/>
        <v>0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70">
        <v>45530</v>
      </c>
      <c r="C87" s="66" t="s">
        <v>130</v>
      </c>
      <c r="D87" s="56"/>
      <c r="E87" s="56">
        <f t="shared" ref="E87:E92" si="66">D87</f>
        <v>0</v>
      </c>
      <c r="F87" s="58">
        <v>46022</v>
      </c>
      <c r="G87" s="67">
        <v>11</v>
      </c>
      <c r="H87" s="67">
        <f t="shared" ref="H87:H92" si="67">G87</f>
        <v>11</v>
      </c>
      <c r="I87" s="440">
        <v>11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27">
        <v>45567</v>
      </c>
      <c r="C88" s="28" t="s">
        <v>130</v>
      </c>
      <c r="D88" s="56"/>
      <c r="E88" s="56">
        <f t="shared" si="66"/>
        <v>0</v>
      </c>
      <c r="F88" s="58">
        <v>46022</v>
      </c>
      <c r="G88" s="67">
        <v>20</v>
      </c>
      <c r="H88" s="67">
        <f t="shared" si="67"/>
        <v>20</v>
      </c>
      <c r="I88" s="440">
        <v>8</v>
      </c>
      <c r="J88" s="441"/>
      <c r="K88" s="56"/>
      <c r="L88" s="56"/>
      <c r="M88" s="56"/>
      <c r="N88" s="56"/>
      <c r="O88" s="32">
        <f t="shared" si="68"/>
        <v>12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27">
        <v>45567</v>
      </c>
      <c r="C89" s="28"/>
      <c r="D89" s="56"/>
      <c r="E89" s="56">
        <f t="shared" si="66"/>
        <v>0</v>
      </c>
      <c r="F89" s="58">
        <v>46022</v>
      </c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0</v>
      </c>
      <c r="E93" s="43">
        <f t="shared" si="69"/>
        <v>0</v>
      </c>
      <c r="F93" s="41"/>
      <c r="G93" s="43">
        <f t="shared" ref="G93:I93" si="70">SUM(G87:G92)</f>
        <v>31</v>
      </c>
      <c r="H93" s="43">
        <f t="shared" si="70"/>
        <v>31</v>
      </c>
      <c r="I93" s="442">
        <f t="shared" si="70"/>
        <v>19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12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45586</v>
      </c>
      <c r="C94" s="28" t="s">
        <v>138</v>
      </c>
      <c r="D94" s="51"/>
      <c r="E94" s="29">
        <f t="shared" ref="E94:E100" si="72">D94*10</f>
        <v>0</v>
      </c>
      <c r="F94" s="58">
        <v>45808</v>
      </c>
      <c r="G94" s="71">
        <v>151</v>
      </c>
      <c r="H94" s="31">
        <f t="shared" ref="H94:H100" si="73">G94*10</f>
        <v>1510</v>
      </c>
      <c r="I94" s="449">
        <v>1510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45602</v>
      </c>
      <c r="C95" s="28" t="s">
        <v>141</v>
      </c>
      <c r="D95" s="51">
        <v>185</v>
      </c>
      <c r="E95" s="29">
        <f t="shared" si="72"/>
        <v>1850</v>
      </c>
      <c r="F95" s="58">
        <v>45838</v>
      </c>
      <c r="G95" s="71"/>
      <c r="H95" s="31">
        <f t="shared" si="73"/>
        <v>0</v>
      </c>
      <c r="I95" s="440">
        <v>1360</v>
      </c>
      <c r="J95" s="441"/>
      <c r="K95" s="32"/>
      <c r="L95" s="29"/>
      <c r="M95" s="29"/>
      <c r="N95" s="51">
        <f t="shared" si="74"/>
        <v>49</v>
      </c>
      <c r="O95" s="33">
        <f t="shared" si="68"/>
        <v>490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185</v>
      </c>
      <c r="E101" s="43">
        <f t="shared" si="75"/>
        <v>1850</v>
      </c>
      <c r="F101" s="61"/>
      <c r="G101" s="60">
        <f t="shared" ref="G101:I101" si="76">SUM(G94:G100)</f>
        <v>151</v>
      </c>
      <c r="H101" s="43">
        <f t="shared" si="76"/>
        <v>1510</v>
      </c>
      <c r="I101" s="442">
        <f t="shared" si="76"/>
        <v>2870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49</v>
      </c>
      <c r="O101" s="46">
        <f t="shared" si="68"/>
        <v>490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D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44:F47 F75:F76 F88">
    <cfRule type="expression" dxfId="141" priority="15">
      <formula>A1:A6&lt;=TODAY()</formula>
    </cfRule>
  </conditionalFormatting>
  <conditionalFormatting sqref="F20">
    <cfRule type="expression" dxfId="140" priority="18">
      <formula>A1:A6&lt;=TODAY()</formula>
    </cfRule>
  </conditionalFormatting>
  <conditionalFormatting sqref="F21 F39 F97">
    <cfRule type="expression" dxfId="139" priority="1">
      <formula>A1:A5&lt;=TODAY()</formula>
    </cfRule>
  </conditionalFormatting>
  <conditionalFormatting sqref="F23">
    <cfRule type="expression" dxfId="138" priority="74">
      <formula>A1:A6&lt;=TODAY()</formula>
    </cfRule>
  </conditionalFormatting>
  <conditionalFormatting sqref="F24">
    <cfRule type="expression" dxfId="137" priority="81">
      <formula>A1:A6&lt;=TODAY()</formula>
    </cfRule>
  </conditionalFormatting>
  <conditionalFormatting sqref="F25">
    <cfRule type="expression" dxfId="136" priority="56">
      <formula>A1:A6&lt;=TODAY()</formula>
    </cfRule>
  </conditionalFormatting>
  <conditionalFormatting sqref="F26:F27">
    <cfRule type="expression" dxfId="135" priority="73">
      <formula>A1:A6&lt;=TODAY()</formula>
    </cfRule>
  </conditionalFormatting>
  <conditionalFormatting sqref="F28">
    <cfRule type="expression" dxfId="134" priority="19">
      <formula>A1:A18&lt;=TODAY()</formula>
    </cfRule>
  </conditionalFormatting>
  <conditionalFormatting sqref="F30">
    <cfRule type="expression" dxfId="133" priority="76">
      <formula>A1:A79&lt;=TODAY()</formula>
    </cfRule>
    <cfRule type="expression" dxfId="132" priority="75">
      <formula>A1:A6&lt;=TODAY()</formula>
    </cfRule>
  </conditionalFormatting>
  <conditionalFormatting sqref="F31">
    <cfRule type="expression" dxfId="131" priority="64">
      <formula>A1:A6&lt;=TODAY()</formula>
    </cfRule>
    <cfRule type="expression" dxfId="130" priority="65">
      <formula>A1:A79&lt;=TODAY()</formula>
    </cfRule>
  </conditionalFormatting>
  <conditionalFormatting sqref="F32">
    <cfRule type="expression" dxfId="129" priority="54">
      <formula>A1:A79&lt;=TODAY()</formula>
    </cfRule>
  </conditionalFormatting>
  <conditionalFormatting sqref="F33">
    <cfRule type="expression" dxfId="128" priority="59">
      <formula>A1:A79&lt;=TODAY()</formula>
    </cfRule>
    <cfRule type="expression" dxfId="127" priority="58">
      <formula>A1:A6&lt;=TODAY()</formula>
    </cfRule>
  </conditionalFormatting>
  <conditionalFormatting sqref="F34">
    <cfRule type="expression" dxfId="126" priority="50">
      <formula>A1:A77&lt;=TODAY()</formula>
    </cfRule>
  </conditionalFormatting>
  <conditionalFormatting sqref="F35">
    <cfRule type="expression" dxfId="125" priority="44">
      <formula>A1:A76&lt;=TODAY()</formula>
    </cfRule>
  </conditionalFormatting>
  <conditionalFormatting sqref="F37">
    <cfRule type="expression" dxfId="124" priority="78">
      <formula>A1:A4&lt;=TODAY()</formula>
    </cfRule>
  </conditionalFormatting>
  <conditionalFormatting sqref="F38">
    <cfRule type="expression" dxfId="123" priority="85">
      <formula>A1:A4&lt;=TODAY()</formula>
    </cfRule>
  </conditionalFormatting>
  <conditionalFormatting sqref="F40">
    <cfRule type="expression" dxfId="122" priority="22">
      <formula>A1:A4&lt;=TODAY()</formula>
    </cfRule>
  </conditionalFormatting>
  <conditionalFormatting sqref="F41:F42 F58 F70:F71">
    <cfRule type="expression" dxfId="121" priority="2">
      <formula>A1:A4&lt;=TODAY()</formula>
    </cfRule>
  </conditionalFormatting>
  <conditionalFormatting sqref="F44:F45">
    <cfRule type="expression" dxfId="120" priority="80">
      <formula>A1:A63&lt;=TODAY()</formula>
    </cfRule>
    <cfRule type="expression" dxfId="119" priority="79">
      <formula>A1:A64&lt;=TODAY()</formula>
    </cfRule>
  </conditionalFormatting>
  <conditionalFormatting sqref="F44:F47">
    <cfRule type="expression" dxfId="118" priority="57">
      <formula>A1:A65&lt;=TODAY()</formula>
    </cfRule>
  </conditionalFormatting>
  <conditionalFormatting sqref="F45">
    <cfRule type="expression" dxfId="117" priority="68">
      <formula>A1:A64&lt;=TODAY()</formula>
    </cfRule>
  </conditionalFormatting>
  <conditionalFormatting sqref="F46">
    <cfRule type="expression" dxfId="116" priority="82">
      <formula>A1:A64&lt;=TODAY()</formula>
    </cfRule>
    <cfRule type="expression" dxfId="115" priority="67">
      <formula>A1:A63&lt;=TODAY()</formula>
    </cfRule>
  </conditionalFormatting>
  <conditionalFormatting sqref="F47">
    <cfRule type="expression" dxfId="114" priority="51">
      <formula>A1:A64&lt;=TODAY()</formula>
    </cfRule>
    <cfRule type="expression" dxfId="113" priority="71">
      <formula>A1:A63&lt;=TODAY()</formula>
    </cfRule>
  </conditionalFormatting>
  <conditionalFormatting sqref="F48">
    <cfRule type="expression" dxfId="112" priority="42">
      <formula>A1:A63&lt;=TODAY()</formula>
    </cfRule>
  </conditionalFormatting>
  <conditionalFormatting sqref="F49">
    <cfRule type="expression" dxfId="111" priority="38">
      <formula>A1:A62&lt;=TODAY()</formula>
    </cfRule>
  </conditionalFormatting>
  <conditionalFormatting sqref="F51">
    <cfRule type="expression" dxfId="110" priority="69">
      <formula>A1:A57&lt;=TODAY()</formula>
    </cfRule>
  </conditionalFormatting>
  <conditionalFormatting sqref="F52">
    <cfRule type="expression" dxfId="109" priority="86">
      <formula>A1:A57&lt;=TODAY()</formula>
    </cfRule>
  </conditionalFormatting>
  <conditionalFormatting sqref="F53">
    <cfRule type="expression" dxfId="108" priority="72">
      <formula>A1:A57&lt;=TODAY()</formula>
    </cfRule>
  </conditionalFormatting>
  <conditionalFormatting sqref="F54">
    <cfRule type="expression" dxfId="107" priority="52">
      <formula>A1:A57&lt;=TODAY()</formula>
    </cfRule>
  </conditionalFormatting>
  <conditionalFormatting sqref="F55">
    <cfRule type="expression" dxfId="106" priority="46">
      <formula>A1:A56&lt;=TODAY()</formula>
    </cfRule>
  </conditionalFormatting>
  <conditionalFormatting sqref="F56">
    <cfRule type="expression" dxfId="105" priority="45">
      <formula>A1:A55&lt;=TODAY()</formula>
    </cfRule>
  </conditionalFormatting>
  <conditionalFormatting sqref="F59">
    <cfRule type="expression" dxfId="104" priority="27">
      <formula>A1:A3&lt;=TODAY()</formula>
    </cfRule>
  </conditionalFormatting>
  <conditionalFormatting sqref="F60 F72">
    <cfRule type="expression" dxfId="103" priority="3">
      <formula>A1:A3&lt;=TODAY()</formula>
    </cfRule>
  </conditionalFormatting>
  <conditionalFormatting sqref="F61">
    <cfRule type="expression" dxfId="102" priority="47">
      <formula>A1:A50&lt;=TODAY()</formula>
    </cfRule>
  </conditionalFormatting>
  <conditionalFormatting sqref="F63:F66">
    <cfRule type="expression" dxfId="101" priority="62">
      <formula>A1:A46&lt;=TODAY()</formula>
    </cfRule>
  </conditionalFormatting>
  <conditionalFormatting sqref="F67">
    <cfRule type="expression" dxfId="100" priority="43">
      <formula>A1:A44&lt;=TODAY()</formula>
    </cfRule>
  </conditionalFormatting>
  <conditionalFormatting sqref="F68">
    <cfRule type="expression" dxfId="99" priority="39">
      <formula>A1:A43&lt;=TODAY()</formula>
    </cfRule>
  </conditionalFormatting>
  <conditionalFormatting sqref="F73 F91">
    <cfRule type="expression" dxfId="98" priority="14">
      <formula>A1:A38&lt;=TODAY()</formula>
    </cfRule>
  </conditionalFormatting>
  <conditionalFormatting sqref="F77">
    <cfRule type="expression" dxfId="97" priority="12">
      <formula>A1:A34&lt;=TODAY()</formula>
    </cfRule>
  </conditionalFormatting>
  <conditionalFormatting sqref="F78">
    <cfRule type="expression" dxfId="96" priority="53">
      <formula>A1:A33&lt;=TODAY()</formula>
    </cfRule>
  </conditionalFormatting>
  <conditionalFormatting sqref="F79">
    <cfRule type="expression" dxfId="95" priority="49">
      <formula>A1:A32&lt;=TODAY()</formula>
    </cfRule>
  </conditionalFormatting>
  <conditionalFormatting sqref="F80">
    <cfRule type="expression" dxfId="94" priority="48">
      <formula>A1:A31&lt;=TODAY()</formula>
    </cfRule>
  </conditionalFormatting>
  <conditionalFormatting sqref="F82">
    <cfRule type="expression" dxfId="93" priority="90">
      <formula>A1:A3&lt;=TODAY()</formula>
    </cfRule>
  </conditionalFormatting>
  <conditionalFormatting sqref="F83">
    <cfRule type="expression" dxfId="92" priority="70">
      <formula>A1:A3&lt;=TODAY()</formula>
    </cfRule>
  </conditionalFormatting>
  <conditionalFormatting sqref="F84:F85">
    <cfRule type="expression" dxfId="91" priority="89">
      <formula>A1:A3&lt;=TODAY()</formula>
    </cfRule>
  </conditionalFormatting>
  <conditionalFormatting sqref="F87">
    <cfRule type="expression" dxfId="90" priority="63">
      <formula>A1:A40&lt;=TODAY()</formula>
    </cfRule>
  </conditionalFormatting>
  <conditionalFormatting sqref="F88">
    <cfRule type="expression" dxfId="89" priority="61">
      <formula>A1:A40&lt;=TODAY()</formula>
    </cfRule>
  </conditionalFormatting>
  <conditionalFormatting sqref="F89">
    <cfRule type="expression" dxfId="88" priority="87">
      <formula>A1:A6&lt;=TODAY()</formula>
    </cfRule>
    <cfRule type="expression" dxfId="87" priority="88">
      <formula>A1:A40&lt;=TODAY()</formula>
    </cfRule>
  </conditionalFormatting>
  <conditionalFormatting sqref="F90">
    <cfRule type="expression" dxfId="86" priority="34">
      <formula>A1:A40&lt;=TODAY()</formula>
    </cfRule>
  </conditionalFormatting>
  <conditionalFormatting sqref="F92">
    <cfRule type="expression" dxfId="85" priority="13">
      <formula>A1:A37&lt;=TODAY()</formula>
    </cfRule>
  </conditionalFormatting>
  <conditionalFormatting sqref="F94">
    <cfRule type="expression" dxfId="84" priority="91">
      <formula>A1:A15&lt;=TODAY()</formula>
    </cfRule>
  </conditionalFormatting>
  <conditionalFormatting sqref="F95">
    <cfRule type="expression" dxfId="83" priority="92">
      <formula>A1:A15&lt;=TODAY()</formula>
    </cfRule>
  </conditionalFormatting>
  <conditionalFormatting sqref="F96">
    <cfRule type="expression" dxfId="82" priority="35">
      <formula>A1:A15&lt;=TODAY()</formula>
    </cfRule>
  </conditionalFormatting>
  <conditionalFormatting sqref="F98">
    <cfRule type="expression" dxfId="81" priority="37">
      <formula>A1:A13&lt;=TODAY()</formula>
    </cfRule>
  </conditionalFormatting>
  <conditionalFormatting sqref="F99">
    <cfRule type="expression" dxfId="80" priority="41">
      <formula>A1:A12&lt;=TODAY()</formula>
    </cfRule>
  </conditionalFormatting>
  <conditionalFormatting sqref="F100">
    <cfRule type="expression" dxfId="79" priority="40">
      <formula>A1:A11&lt;=TODAY()</formula>
    </cfRule>
  </conditionalFormatting>
  <conditionalFormatting sqref="F102:F103 F105:F106 F108:F109">
    <cfRule type="expression" dxfId="78" priority="4">
      <formula>A1:A2&lt;=TODAY()</formula>
    </cfRule>
  </conditionalFormatting>
  <conditionalFormatting sqref="O16:O22 O70:O74">
    <cfRule type="expression" dxfId="77" priority="6">
      <formula>Q16&lt;&gt;"MULTIPLO"</formula>
    </cfRule>
  </conditionalFormatting>
  <conditionalFormatting sqref="O16:O86 O94:O110">
    <cfRule type="cellIs" dxfId="76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>
    <tabColor rgb="FFFF0000"/>
  </sheetPr>
  <dimension ref="A1:Z1000"/>
  <sheetViews>
    <sheetView workbookViewId="0">
      <pane xSplit="1" ySplit="15" topLeftCell="B16" activePane="bottomRight" state="frozen"/>
      <selection pane="topRight" activeCell="B1" sqref="B1"/>
      <selection pane="bottomLeft" activeCell="A16" sqref="A16"/>
      <selection pane="bottomRight" activeCell="B16" sqref="B16"/>
    </sheetView>
  </sheetViews>
  <sheetFormatPr baseColWidth="10" defaultColWidth="14.42578125" defaultRowHeight="15" customHeight="1"/>
  <cols>
    <col min="1" max="1" width="69" customWidth="1"/>
    <col min="2" max="2" width="57.140625" customWidth="1"/>
    <col min="3" max="3" width="79.7109375" customWidth="1"/>
    <col min="4" max="5" width="41" customWidth="1"/>
    <col min="6" max="6" width="54.8554687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7</v>
      </c>
      <c r="D8" s="461"/>
      <c r="E8" s="472"/>
      <c r="F8" s="452"/>
      <c r="G8" s="460"/>
      <c r="H8" s="461"/>
      <c r="I8" s="462" t="s">
        <v>8</v>
      </c>
      <c r="J8" s="463"/>
      <c r="K8" s="464">
        <v>16</v>
      </c>
      <c r="L8" s="466">
        <v>12</v>
      </c>
      <c r="M8" s="466">
        <v>2024</v>
      </c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36.75" customHeight="1">
      <c r="A10" s="4" t="s">
        <v>11</v>
      </c>
      <c r="B10" s="5"/>
      <c r="C10" s="473" t="s">
        <v>142</v>
      </c>
      <c r="D10" s="474"/>
      <c r="E10" s="474"/>
      <c r="F10" s="474"/>
      <c r="G10" s="475"/>
      <c r="H10" s="4"/>
      <c r="I10" s="3"/>
      <c r="J10" s="4"/>
      <c r="K10" s="2" t="s">
        <v>12</v>
      </c>
      <c r="L10" s="2" t="s">
        <v>13</v>
      </c>
      <c r="M10" s="2" t="s">
        <v>14</v>
      </c>
      <c r="N10" s="2"/>
      <c r="O10" s="485" t="s">
        <v>15</v>
      </c>
      <c r="P10" s="486"/>
      <c r="Q10" s="7"/>
      <c r="R10" s="487">
        <v>45621</v>
      </c>
      <c r="S10" s="4"/>
      <c r="T10" s="4"/>
      <c r="U10" s="4"/>
      <c r="V10" s="4"/>
      <c r="W10" s="4"/>
      <c r="X10" s="4"/>
      <c r="Y10" s="4"/>
      <c r="Z10" s="4"/>
    </row>
    <row r="11" spans="1:26" ht="36.75" customHeight="1">
      <c r="A11" s="4" t="s">
        <v>16</v>
      </c>
      <c r="B11" s="4"/>
      <c r="C11" s="476"/>
      <c r="D11" s="477"/>
      <c r="E11" s="477"/>
      <c r="F11" s="477"/>
      <c r="G11" s="478"/>
      <c r="H11" s="2"/>
      <c r="I11" s="8" t="s">
        <v>17</v>
      </c>
      <c r="J11" s="4"/>
      <c r="K11" s="467" t="s">
        <v>18</v>
      </c>
      <c r="L11" s="468"/>
      <c r="M11" s="469"/>
      <c r="N11" s="2"/>
      <c r="O11" s="463"/>
      <c r="P11" s="465"/>
      <c r="Q11" s="7"/>
      <c r="R11" s="465"/>
      <c r="S11" s="4"/>
      <c r="T11" s="4"/>
      <c r="U11" s="4"/>
      <c r="V11" s="4"/>
      <c r="W11" s="4"/>
      <c r="X11" s="4"/>
      <c r="Y11" s="4"/>
      <c r="Z11" s="4"/>
    </row>
    <row r="12" spans="1:26" ht="78" customHeight="1">
      <c r="A12" s="4"/>
      <c r="B12" s="4"/>
      <c r="C12" s="455" t="s">
        <v>19</v>
      </c>
      <c r="D12" s="456"/>
      <c r="E12" s="457" t="s">
        <v>20</v>
      </c>
      <c r="F12" s="458"/>
      <c r="G12" s="458"/>
      <c r="H12" s="459"/>
      <c r="I12" s="4"/>
      <c r="J12" s="4"/>
      <c r="K12" s="4"/>
      <c r="L12" s="4"/>
      <c r="M12" s="9"/>
      <c r="N12" s="10" t="s">
        <v>21</v>
      </c>
      <c r="O12" s="11"/>
      <c r="P12" s="6"/>
      <c r="Q12" s="12"/>
      <c r="R12" s="13">
        <v>45641</v>
      </c>
      <c r="S12" s="4"/>
      <c r="T12" s="4"/>
      <c r="U12" s="4"/>
      <c r="V12" s="4"/>
      <c r="W12" s="4"/>
      <c r="X12" s="4"/>
      <c r="Y12" s="4"/>
      <c r="Z12" s="4"/>
    </row>
    <row r="13" spans="1:26" ht="90.75" customHeight="1">
      <c r="A13" s="14" t="s">
        <v>22</v>
      </c>
      <c r="B13" s="15" t="s">
        <v>23</v>
      </c>
      <c r="C13" s="14" t="s">
        <v>24</v>
      </c>
      <c r="D13" s="451" t="s">
        <v>25</v>
      </c>
      <c r="E13" s="452"/>
      <c r="F13" s="14" t="s">
        <v>26</v>
      </c>
      <c r="G13" s="451" t="s">
        <v>27</v>
      </c>
      <c r="H13" s="452"/>
      <c r="I13" s="470" t="s">
        <v>28</v>
      </c>
      <c r="J13" s="456"/>
      <c r="K13" s="456"/>
      <c r="L13" s="456"/>
      <c r="M13" s="443"/>
      <c r="N13" s="451" t="s">
        <v>29</v>
      </c>
      <c r="O13" s="452"/>
      <c r="P13" s="15" t="s">
        <v>30</v>
      </c>
      <c r="Q13" s="16"/>
      <c r="R13" s="16" t="s">
        <v>31</v>
      </c>
      <c r="S13" s="17"/>
      <c r="T13" s="17"/>
      <c r="U13" s="17"/>
      <c r="V13" s="17"/>
      <c r="W13" s="17"/>
      <c r="X13" s="17"/>
      <c r="Y13" s="17"/>
      <c r="Z13" s="17"/>
    </row>
    <row r="14" spans="1:26" ht="90.75" customHeight="1">
      <c r="A14" s="18"/>
      <c r="B14" s="16"/>
      <c r="C14" s="18"/>
      <c r="D14" s="453"/>
      <c r="E14" s="454"/>
      <c r="F14" s="18"/>
      <c r="G14" s="453"/>
      <c r="H14" s="454"/>
      <c r="I14" s="19" t="s">
        <v>32</v>
      </c>
      <c r="J14" s="20"/>
      <c r="K14" s="15" t="s">
        <v>33</v>
      </c>
      <c r="L14" s="15" t="s">
        <v>34</v>
      </c>
      <c r="M14" s="15" t="s">
        <v>35</v>
      </c>
      <c r="N14" s="453"/>
      <c r="O14" s="454"/>
      <c r="P14" s="16"/>
      <c r="Q14" s="16"/>
      <c r="R14" s="16"/>
      <c r="S14" s="17"/>
      <c r="T14" s="17"/>
      <c r="U14" s="17"/>
      <c r="V14" s="17"/>
      <c r="W14" s="17"/>
      <c r="X14" s="17"/>
      <c r="Y14" s="17"/>
      <c r="Z14" s="17"/>
    </row>
    <row r="15" spans="1:26" ht="39.75" customHeight="1">
      <c r="A15" s="21"/>
      <c r="B15" s="22"/>
      <c r="C15" s="21"/>
      <c r="D15" s="23" t="s">
        <v>36</v>
      </c>
      <c r="E15" s="23" t="s">
        <v>28</v>
      </c>
      <c r="F15" s="21"/>
      <c r="G15" s="23" t="s">
        <v>36</v>
      </c>
      <c r="H15" s="23" t="s">
        <v>28</v>
      </c>
      <c r="I15" s="24"/>
      <c r="J15" s="25"/>
      <c r="K15" s="22"/>
      <c r="L15" s="22"/>
      <c r="M15" s="22"/>
      <c r="N15" s="23" t="s">
        <v>36</v>
      </c>
      <c r="O15" s="23" t="s">
        <v>28</v>
      </c>
      <c r="P15" s="22"/>
      <c r="Q15" s="16"/>
      <c r="R15" s="16"/>
      <c r="S15" s="17"/>
      <c r="T15" s="17"/>
      <c r="U15" s="17"/>
      <c r="V15" s="17"/>
      <c r="W15" s="17"/>
      <c r="X15" s="17"/>
      <c r="Y15" s="17"/>
      <c r="Z15" s="17"/>
    </row>
    <row r="16" spans="1:26" ht="88.5" customHeight="1">
      <c r="A16" s="26" t="s">
        <v>37</v>
      </c>
      <c r="B16" s="27">
        <v>45629</v>
      </c>
      <c r="C16" s="28" t="s">
        <v>38</v>
      </c>
      <c r="D16" s="29">
        <v>10</v>
      </c>
      <c r="E16" s="29">
        <f t="shared" ref="E16:E21" si="0">D16*10</f>
        <v>100</v>
      </c>
      <c r="F16" s="30">
        <v>45838</v>
      </c>
      <c r="G16" s="31"/>
      <c r="H16" s="31">
        <f t="shared" ref="H16:H21" si="1">G16*10</f>
        <v>0</v>
      </c>
      <c r="I16" s="444">
        <v>9</v>
      </c>
      <c r="J16" s="445"/>
      <c r="K16" s="32">
        <v>51</v>
      </c>
      <c r="L16" s="29">
        <v>0</v>
      </c>
      <c r="M16" s="29">
        <v>0</v>
      </c>
      <c r="N16" s="29">
        <f t="shared" ref="N16:N21" si="2">O16/10</f>
        <v>4</v>
      </c>
      <c r="O16" s="33">
        <f t="shared" ref="O16:O21" si="3">(H16+E16)-(I16+K16+L16+M16)</f>
        <v>40</v>
      </c>
      <c r="P16" s="34"/>
      <c r="Q16" s="35" t="str">
        <f t="shared" ref="Q16:Q23" si="4">IF(MOD(O16,10)=0,"MULTIPLO","NO LO ES")</f>
        <v>MULTIPLO</v>
      </c>
      <c r="R16" s="36"/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38"/>
      <c r="B17" s="27"/>
      <c r="C17" s="28"/>
      <c r="D17" s="29"/>
      <c r="E17" s="29">
        <f t="shared" si="0"/>
        <v>0</v>
      </c>
      <c r="F17" s="30"/>
      <c r="G17" s="31"/>
      <c r="H17" s="31">
        <f t="shared" si="1"/>
        <v>0</v>
      </c>
      <c r="I17" s="440"/>
      <c r="J17" s="441"/>
      <c r="K17" s="32"/>
      <c r="L17" s="29"/>
      <c r="M17" s="29"/>
      <c r="N17" s="29">
        <f t="shared" si="2"/>
        <v>0</v>
      </c>
      <c r="O17" s="33">
        <f t="shared" si="3"/>
        <v>0</v>
      </c>
      <c r="P17" s="34"/>
      <c r="Q17" s="35" t="str">
        <f t="shared" si="4"/>
        <v>MULTIPLO</v>
      </c>
      <c r="R17" s="39"/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38"/>
      <c r="B18" s="27"/>
      <c r="C18" s="28"/>
      <c r="D18" s="29"/>
      <c r="E18" s="29">
        <f t="shared" si="0"/>
        <v>0</v>
      </c>
      <c r="F18" s="30"/>
      <c r="G18" s="31"/>
      <c r="H18" s="31">
        <f t="shared" si="1"/>
        <v>0</v>
      </c>
      <c r="I18" s="440"/>
      <c r="J18" s="441"/>
      <c r="K18" s="32"/>
      <c r="L18" s="29"/>
      <c r="M18" s="29"/>
      <c r="N18" s="29">
        <f t="shared" si="2"/>
        <v>0</v>
      </c>
      <c r="O18" s="33">
        <f t="shared" si="3"/>
        <v>0</v>
      </c>
      <c r="P18" s="34"/>
      <c r="Q18" s="35" t="str">
        <f t="shared" si="4"/>
        <v>MULTIPLO</v>
      </c>
      <c r="R18" s="39"/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38"/>
      <c r="B19" s="27"/>
      <c r="C19" s="28"/>
      <c r="D19" s="29"/>
      <c r="E19" s="29">
        <f t="shared" si="0"/>
        <v>0</v>
      </c>
      <c r="F19" s="30"/>
      <c r="G19" s="31"/>
      <c r="H19" s="31">
        <f t="shared" si="1"/>
        <v>0</v>
      </c>
      <c r="I19" s="440"/>
      <c r="J19" s="441"/>
      <c r="K19" s="32"/>
      <c r="L19" s="29"/>
      <c r="M19" s="29"/>
      <c r="N19" s="29">
        <f t="shared" si="2"/>
        <v>0</v>
      </c>
      <c r="O19" s="33">
        <f t="shared" si="3"/>
        <v>0</v>
      </c>
      <c r="P19" s="34"/>
      <c r="Q19" s="35" t="str">
        <f t="shared" si="4"/>
        <v>MULTIPLO</v>
      </c>
      <c r="R19" s="39"/>
      <c r="S19" s="37"/>
      <c r="T19" s="37"/>
      <c r="U19" s="37"/>
      <c r="V19" s="37"/>
      <c r="W19" s="37"/>
      <c r="X19" s="37"/>
      <c r="Y19" s="37"/>
      <c r="Z19" s="37"/>
    </row>
    <row r="20" spans="1:26" ht="88.5" customHeight="1">
      <c r="A20" s="38"/>
      <c r="B20" s="27"/>
      <c r="C20" s="28"/>
      <c r="D20" s="29"/>
      <c r="E20" s="29">
        <f t="shared" si="0"/>
        <v>0</v>
      </c>
      <c r="F20" s="30"/>
      <c r="G20" s="31"/>
      <c r="H20" s="31">
        <f t="shared" si="1"/>
        <v>0</v>
      </c>
      <c r="I20" s="440"/>
      <c r="J20" s="441"/>
      <c r="K20" s="32"/>
      <c r="L20" s="29"/>
      <c r="M20" s="29"/>
      <c r="N20" s="29">
        <f t="shared" si="2"/>
        <v>0</v>
      </c>
      <c r="O20" s="33">
        <f t="shared" si="3"/>
        <v>0</v>
      </c>
      <c r="P20" s="34"/>
      <c r="Q20" s="35" t="str">
        <f t="shared" si="4"/>
        <v>MULTIPLO</v>
      </c>
      <c r="R20" s="39"/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38"/>
      <c r="B21" s="27"/>
      <c r="C21" s="28"/>
      <c r="D21" s="29"/>
      <c r="E21" s="29">
        <f t="shared" si="0"/>
        <v>0</v>
      </c>
      <c r="F21" s="30"/>
      <c r="G21" s="31"/>
      <c r="H21" s="31">
        <f t="shared" si="1"/>
        <v>0</v>
      </c>
      <c r="I21" s="440"/>
      <c r="J21" s="441"/>
      <c r="K21" s="32"/>
      <c r="L21" s="29"/>
      <c r="M21" s="29"/>
      <c r="N21" s="29">
        <f t="shared" si="2"/>
        <v>0</v>
      </c>
      <c r="O21" s="33">
        <f t="shared" si="3"/>
        <v>0</v>
      </c>
      <c r="P21" s="34"/>
      <c r="Q21" s="35" t="str">
        <f t="shared" si="4"/>
        <v>MULTIPLO</v>
      </c>
      <c r="R21" s="39"/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40" t="s">
        <v>39</v>
      </c>
      <c r="B22" s="41"/>
      <c r="C22" s="42"/>
      <c r="D22" s="43">
        <f t="shared" ref="D22:E22" si="5">SUM(D16:D21)</f>
        <v>10</v>
      </c>
      <c r="E22" s="43">
        <f t="shared" si="5"/>
        <v>100</v>
      </c>
      <c r="F22" s="44"/>
      <c r="G22" s="43">
        <f t="shared" ref="G22:I22" si="6">SUM(G16:G21)</f>
        <v>0</v>
      </c>
      <c r="H22" s="43">
        <f t="shared" si="6"/>
        <v>0</v>
      </c>
      <c r="I22" s="442">
        <f t="shared" si="6"/>
        <v>9</v>
      </c>
      <c r="J22" s="443"/>
      <c r="K22" s="45">
        <f t="shared" ref="K22:O22" si="7">SUM(K16:K21)</f>
        <v>51</v>
      </c>
      <c r="L22" s="45">
        <f t="shared" si="7"/>
        <v>0</v>
      </c>
      <c r="M22" s="45">
        <f t="shared" si="7"/>
        <v>0</v>
      </c>
      <c r="N22" s="45">
        <f t="shared" si="7"/>
        <v>4</v>
      </c>
      <c r="O22" s="46">
        <f t="shared" si="7"/>
        <v>40</v>
      </c>
      <c r="P22" s="47"/>
      <c r="Q22" s="35" t="str">
        <f t="shared" si="4"/>
        <v>MULTIPLO</v>
      </c>
      <c r="R22" s="48"/>
      <c r="S22" s="49"/>
      <c r="T22" s="49"/>
      <c r="U22" s="49"/>
      <c r="V22" s="49"/>
      <c r="W22" s="49"/>
      <c r="X22" s="49"/>
      <c r="Y22" s="49"/>
      <c r="Z22" s="49"/>
    </row>
    <row r="23" spans="1:26" ht="88.5" customHeight="1">
      <c r="A23" s="26" t="s">
        <v>40</v>
      </c>
      <c r="B23" s="27">
        <v>45567</v>
      </c>
      <c r="C23" s="28" t="s">
        <v>131</v>
      </c>
      <c r="D23" s="50"/>
      <c r="E23" s="51">
        <f t="shared" ref="E23:E28" si="8">D23*10</f>
        <v>0</v>
      </c>
      <c r="F23" s="30">
        <v>45716</v>
      </c>
      <c r="G23" s="50">
        <v>0.85</v>
      </c>
      <c r="H23" s="52">
        <f>G23*10</f>
        <v>8.5</v>
      </c>
      <c r="I23" s="53">
        <v>5</v>
      </c>
      <c r="J23" s="53">
        <v>6</v>
      </c>
      <c r="K23" s="32"/>
      <c r="L23" s="29">
        <v>0</v>
      </c>
      <c r="M23" s="29">
        <v>0</v>
      </c>
      <c r="N23" s="50">
        <f t="shared" ref="N23:N28" si="9">O23/10</f>
        <v>0</v>
      </c>
      <c r="O23" s="54">
        <f t="shared" ref="O23:O29" si="10">(H23+E23)-((I23/2)+J23+K23+L23+M23)</f>
        <v>0</v>
      </c>
      <c r="P23" s="55"/>
      <c r="Q23" s="35" t="str">
        <f t="shared" si="4"/>
        <v>MULTIPLO</v>
      </c>
      <c r="R23" s="39"/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38"/>
      <c r="B24" s="27">
        <v>45629</v>
      </c>
      <c r="C24" s="28" t="s">
        <v>41</v>
      </c>
      <c r="D24" s="50">
        <v>10</v>
      </c>
      <c r="E24" s="51">
        <f t="shared" si="8"/>
        <v>100</v>
      </c>
      <c r="F24" s="30">
        <v>45961</v>
      </c>
      <c r="G24" s="50"/>
      <c r="H24" s="52"/>
      <c r="I24" s="56">
        <v>1</v>
      </c>
      <c r="J24" s="56">
        <v>1</v>
      </c>
      <c r="K24" s="32"/>
      <c r="L24" s="29"/>
      <c r="M24" s="29"/>
      <c r="N24" s="50">
        <f t="shared" si="9"/>
        <v>9.85</v>
      </c>
      <c r="O24" s="54">
        <f t="shared" si="10"/>
        <v>98.5</v>
      </c>
      <c r="P24" s="34"/>
      <c r="Q24" s="35"/>
      <c r="R24" s="39"/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38"/>
      <c r="B25" s="27"/>
      <c r="C25" s="28"/>
      <c r="D25" s="50"/>
      <c r="E25" s="51">
        <f t="shared" si="8"/>
        <v>0</v>
      </c>
      <c r="F25" s="30"/>
      <c r="G25" s="57"/>
      <c r="H25" s="52"/>
      <c r="I25" s="56"/>
      <c r="J25" s="56"/>
      <c r="K25" s="32"/>
      <c r="L25" s="29"/>
      <c r="M25" s="29"/>
      <c r="N25" s="50">
        <f t="shared" si="9"/>
        <v>0</v>
      </c>
      <c r="O25" s="54">
        <f t="shared" si="10"/>
        <v>0</v>
      </c>
      <c r="P25" s="34"/>
      <c r="Q25" s="35"/>
      <c r="R25" s="39"/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38"/>
      <c r="B26" s="27"/>
      <c r="C26" s="28"/>
      <c r="D26" s="50"/>
      <c r="E26" s="51">
        <f t="shared" si="8"/>
        <v>0</v>
      </c>
      <c r="F26" s="30"/>
      <c r="G26" s="57"/>
      <c r="H26" s="52">
        <f t="shared" ref="H26:H28" si="11">G26*10</f>
        <v>0</v>
      </c>
      <c r="I26" s="56"/>
      <c r="J26" s="56"/>
      <c r="K26" s="32"/>
      <c r="L26" s="29"/>
      <c r="M26" s="29"/>
      <c r="N26" s="50">
        <f t="shared" si="9"/>
        <v>0</v>
      </c>
      <c r="O26" s="54">
        <f t="shared" si="10"/>
        <v>0</v>
      </c>
      <c r="P26" s="34"/>
      <c r="Q26" s="35"/>
      <c r="R26" s="39"/>
      <c r="S26" s="37"/>
      <c r="T26" s="37"/>
      <c r="U26" s="37"/>
      <c r="V26" s="37"/>
      <c r="W26" s="37"/>
      <c r="X26" s="37"/>
      <c r="Y26" s="37"/>
      <c r="Z26" s="37"/>
    </row>
    <row r="27" spans="1:26" ht="88.5" customHeight="1">
      <c r="A27" s="38"/>
      <c r="B27" s="27"/>
      <c r="C27" s="28"/>
      <c r="D27" s="50"/>
      <c r="E27" s="51">
        <f t="shared" si="8"/>
        <v>0</v>
      </c>
      <c r="F27" s="30"/>
      <c r="G27" s="57"/>
      <c r="H27" s="52">
        <f t="shared" si="11"/>
        <v>0</v>
      </c>
      <c r="I27" s="56"/>
      <c r="J27" s="56"/>
      <c r="K27" s="32"/>
      <c r="L27" s="29"/>
      <c r="M27" s="29"/>
      <c r="N27" s="50">
        <f t="shared" si="9"/>
        <v>0</v>
      </c>
      <c r="O27" s="54">
        <f t="shared" si="10"/>
        <v>0</v>
      </c>
      <c r="P27" s="34"/>
      <c r="Q27" s="35"/>
      <c r="R27" s="39"/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38"/>
      <c r="B28" s="27"/>
      <c r="C28" s="28"/>
      <c r="D28" s="50"/>
      <c r="E28" s="51">
        <f t="shared" si="8"/>
        <v>0</v>
      </c>
      <c r="F28" s="58"/>
      <c r="G28" s="57"/>
      <c r="H28" s="52">
        <f t="shared" si="11"/>
        <v>0</v>
      </c>
      <c r="I28" s="56"/>
      <c r="J28" s="56"/>
      <c r="K28" s="32"/>
      <c r="L28" s="29"/>
      <c r="M28" s="29"/>
      <c r="N28" s="50">
        <f t="shared" si="9"/>
        <v>0</v>
      </c>
      <c r="O28" s="54">
        <f t="shared" si="10"/>
        <v>0</v>
      </c>
      <c r="P28" s="34"/>
      <c r="Q28" s="35"/>
      <c r="R28" s="39"/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40" t="s">
        <v>39</v>
      </c>
      <c r="B29" s="41"/>
      <c r="C29" s="42"/>
      <c r="D29" s="59">
        <f t="shared" ref="D29:E29" si="12">SUM(D23:D28)</f>
        <v>10</v>
      </c>
      <c r="E29" s="60">
        <f t="shared" si="12"/>
        <v>100</v>
      </c>
      <c r="F29" s="61"/>
      <c r="G29" s="59">
        <f t="shared" ref="G29:N29" si="13">SUM(G23:G28)</f>
        <v>0.85</v>
      </c>
      <c r="H29" s="62">
        <f t="shared" si="13"/>
        <v>8.5</v>
      </c>
      <c r="I29" s="63">
        <f t="shared" si="13"/>
        <v>6</v>
      </c>
      <c r="J29" s="63">
        <f t="shared" si="13"/>
        <v>7</v>
      </c>
      <c r="K29" s="45">
        <f t="shared" si="13"/>
        <v>0</v>
      </c>
      <c r="L29" s="45">
        <f t="shared" si="13"/>
        <v>0</v>
      </c>
      <c r="M29" s="45">
        <f t="shared" si="13"/>
        <v>0</v>
      </c>
      <c r="N29" s="64">
        <f t="shared" si="13"/>
        <v>9.85</v>
      </c>
      <c r="O29" s="65">
        <f t="shared" si="10"/>
        <v>98.5</v>
      </c>
      <c r="P29" s="47"/>
      <c r="Q29" s="35"/>
      <c r="R29" s="48"/>
      <c r="S29" s="49"/>
      <c r="T29" s="49"/>
      <c r="U29" s="49"/>
      <c r="V29" s="49"/>
      <c r="W29" s="49"/>
      <c r="X29" s="49"/>
      <c r="Y29" s="49"/>
      <c r="Z29" s="49"/>
    </row>
    <row r="30" spans="1:26" ht="88.5" customHeight="1">
      <c r="A30" s="26" t="s">
        <v>42</v>
      </c>
      <c r="B30" s="27">
        <v>45586</v>
      </c>
      <c r="C30" s="66" t="s">
        <v>43</v>
      </c>
      <c r="D30" s="56"/>
      <c r="E30" s="56">
        <f t="shared" ref="E30:E35" si="14">D30</f>
        <v>0</v>
      </c>
      <c r="F30" s="58">
        <v>45991</v>
      </c>
      <c r="G30" s="67">
        <v>44</v>
      </c>
      <c r="H30" s="67">
        <f t="shared" ref="H30:H35" si="15">G30</f>
        <v>44</v>
      </c>
      <c r="I30" s="440">
        <v>44</v>
      </c>
      <c r="J30" s="441"/>
      <c r="K30" s="56"/>
      <c r="L30" s="56"/>
      <c r="M30" s="56"/>
      <c r="N30" s="56"/>
      <c r="O30" s="33">
        <f t="shared" ref="O30:O42" si="16">(H30+E30)-(I30+K30+L30+M30)</f>
        <v>0</v>
      </c>
      <c r="P30" s="68"/>
      <c r="Q30" s="35"/>
      <c r="R30" s="39"/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38"/>
      <c r="B31" s="27">
        <v>45602</v>
      </c>
      <c r="C31" s="66" t="s">
        <v>43</v>
      </c>
      <c r="D31" s="56"/>
      <c r="E31" s="56">
        <f t="shared" si="14"/>
        <v>0</v>
      </c>
      <c r="F31" s="58">
        <v>45991</v>
      </c>
      <c r="G31" s="67">
        <v>50</v>
      </c>
      <c r="H31" s="67">
        <f t="shared" si="15"/>
        <v>50</v>
      </c>
      <c r="I31" s="440">
        <v>35</v>
      </c>
      <c r="J31" s="441"/>
      <c r="K31" s="56"/>
      <c r="L31" s="56"/>
      <c r="M31" s="56"/>
      <c r="N31" s="56"/>
      <c r="O31" s="69">
        <f t="shared" si="16"/>
        <v>15</v>
      </c>
      <c r="P31" s="35"/>
      <c r="Q31" s="35"/>
      <c r="R31" s="39"/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38"/>
      <c r="B32" s="27">
        <v>45629</v>
      </c>
      <c r="C32" s="66" t="s">
        <v>44</v>
      </c>
      <c r="D32" s="56">
        <v>300</v>
      </c>
      <c r="E32" s="56">
        <f t="shared" si="14"/>
        <v>300</v>
      </c>
      <c r="F32" s="58">
        <v>46234</v>
      </c>
      <c r="G32" s="67"/>
      <c r="H32" s="67">
        <f t="shared" si="15"/>
        <v>0</v>
      </c>
      <c r="I32" s="440"/>
      <c r="J32" s="441"/>
      <c r="K32" s="56"/>
      <c r="L32" s="56"/>
      <c r="M32" s="56"/>
      <c r="N32" s="56"/>
      <c r="O32" s="69">
        <f t="shared" si="16"/>
        <v>300</v>
      </c>
      <c r="P32" s="35"/>
      <c r="Q32" s="35"/>
      <c r="R32" s="39"/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38"/>
      <c r="B33" s="27"/>
      <c r="C33" s="66"/>
      <c r="D33" s="56"/>
      <c r="E33" s="56">
        <f t="shared" si="14"/>
        <v>0</v>
      </c>
      <c r="F33" s="58"/>
      <c r="G33" s="67"/>
      <c r="H33" s="67">
        <f t="shared" si="15"/>
        <v>0</v>
      </c>
      <c r="I33" s="440"/>
      <c r="J33" s="441"/>
      <c r="K33" s="56"/>
      <c r="L33" s="56"/>
      <c r="M33" s="56"/>
      <c r="N33" s="56"/>
      <c r="O33" s="69">
        <f t="shared" si="16"/>
        <v>0</v>
      </c>
      <c r="P33" s="35"/>
      <c r="Q33" s="35"/>
      <c r="R33" s="39"/>
      <c r="S33" s="37"/>
      <c r="T33" s="37"/>
      <c r="U33" s="37"/>
      <c r="V33" s="37"/>
      <c r="W33" s="37"/>
      <c r="X33" s="37"/>
      <c r="Y33" s="37"/>
      <c r="Z33" s="37"/>
    </row>
    <row r="34" spans="1:26" ht="88.5" customHeight="1">
      <c r="A34" s="38"/>
      <c r="B34" s="70"/>
      <c r="C34" s="66"/>
      <c r="D34" s="56"/>
      <c r="E34" s="56">
        <f t="shared" si="14"/>
        <v>0</v>
      </c>
      <c r="F34" s="58"/>
      <c r="G34" s="67"/>
      <c r="H34" s="67">
        <f t="shared" si="15"/>
        <v>0</v>
      </c>
      <c r="I34" s="440"/>
      <c r="J34" s="441"/>
      <c r="K34" s="56"/>
      <c r="L34" s="56"/>
      <c r="M34" s="56"/>
      <c r="N34" s="56"/>
      <c r="O34" s="69">
        <f t="shared" si="16"/>
        <v>0</v>
      </c>
      <c r="P34" s="35"/>
      <c r="Q34" s="35"/>
      <c r="R34" s="39"/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38"/>
      <c r="B35" s="70"/>
      <c r="C35" s="66"/>
      <c r="D35" s="56"/>
      <c r="E35" s="56">
        <f t="shared" si="14"/>
        <v>0</v>
      </c>
      <c r="F35" s="58"/>
      <c r="G35" s="67"/>
      <c r="H35" s="67">
        <f t="shared" si="15"/>
        <v>0</v>
      </c>
      <c r="I35" s="440"/>
      <c r="J35" s="441"/>
      <c r="K35" s="56"/>
      <c r="L35" s="56"/>
      <c r="M35" s="56"/>
      <c r="N35" s="56"/>
      <c r="O35" s="69">
        <f t="shared" si="16"/>
        <v>0</v>
      </c>
      <c r="P35" s="35"/>
      <c r="Q35" s="35"/>
      <c r="R35" s="39"/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40" t="s">
        <v>39</v>
      </c>
      <c r="B36" s="41"/>
      <c r="C36" s="42"/>
      <c r="D36" s="43">
        <f t="shared" ref="D36:E36" si="17">SUM(D30:D35)</f>
        <v>300</v>
      </c>
      <c r="E36" s="43">
        <f t="shared" si="17"/>
        <v>300</v>
      </c>
      <c r="F36" s="41"/>
      <c r="G36" s="43">
        <f t="shared" ref="G36:I36" si="18">SUM(G30:G35)</f>
        <v>94</v>
      </c>
      <c r="H36" s="43">
        <f t="shared" si="18"/>
        <v>94</v>
      </c>
      <c r="I36" s="442">
        <f t="shared" si="18"/>
        <v>79</v>
      </c>
      <c r="J36" s="443"/>
      <c r="K36" s="45">
        <f t="shared" ref="K36:N36" si="19">SUM(K30:K35)</f>
        <v>0</v>
      </c>
      <c r="L36" s="45">
        <f t="shared" si="19"/>
        <v>0</v>
      </c>
      <c r="M36" s="45">
        <f t="shared" si="19"/>
        <v>0</v>
      </c>
      <c r="N36" s="45">
        <f t="shared" si="19"/>
        <v>0</v>
      </c>
      <c r="O36" s="46">
        <f t="shared" si="16"/>
        <v>315</v>
      </c>
      <c r="P36" s="47"/>
      <c r="Q36" s="35"/>
      <c r="R36" s="48"/>
      <c r="S36" s="49"/>
      <c r="T36" s="49"/>
      <c r="U36" s="49"/>
      <c r="V36" s="49"/>
      <c r="W36" s="49"/>
      <c r="X36" s="49"/>
      <c r="Y36" s="49"/>
      <c r="Z36" s="49"/>
    </row>
    <row r="37" spans="1:26" ht="88.5" customHeight="1">
      <c r="A37" s="26" t="s">
        <v>45</v>
      </c>
      <c r="B37" s="27">
        <v>45567</v>
      </c>
      <c r="C37" s="28" t="s">
        <v>46</v>
      </c>
      <c r="D37" s="51"/>
      <c r="E37" s="29">
        <f t="shared" ref="E37:E42" si="20">D37*10</f>
        <v>0</v>
      </c>
      <c r="F37" s="30">
        <v>45688</v>
      </c>
      <c r="G37" s="71">
        <v>3.4</v>
      </c>
      <c r="H37" s="31">
        <f t="shared" ref="H37:H42" si="21">G37*10</f>
        <v>34</v>
      </c>
      <c r="I37" s="444">
        <v>22</v>
      </c>
      <c r="J37" s="445"/>
      <c r="K37" s="32">
        <v>8</v>
      </c>
      <c r="L37" s="29"/>
      <c r="M37" s="29"/>
      <c r="N37" s="51">
        <f t="shared" ref="N37:N42" si="22">O37/10</f>
        <v>0.4</v>
      </c>
      <c r="O37" s="69">
        <f t="shared" si="16"/>
        <v>4</v>
      </c>
      <c r="P37" s="34"/>
      <c r="Q37" s="35"/>
      <c r="R37" s="39"/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38"/>
      <c r="B38" s="27">
        <v>45629</v>
      </c>
      <c r="C38" s="28" t="s">
        <v>46</v>
      </c>
      <c r="D38" s="51">
        <v>2</v>
      </c>
      <c r="E38" s="29">
        <f t="shared" si="20"/>
        <v>20</v>
      </c>
      <c r="F38" s="30">
        <v>45688</v>
      </c>
      <c r="G38" s="71"/>
      <c r="H38" s="31">
        <f t="shared" si="21"/>
        <v>0</v>
      </c>
      <c r="I38" s="440">
        <v>8</v>
      </c>
      <c r="J38" s="441"/>
      <c r="K38" s="32"/>
      <c r="L38" s="29"/>
      <c r="M38" s="29"/>
      <c r="N38" s="51">
        <f t="shared" si="22"/>
        <v>1.2</v>
      </c>
      <c r="O38" s="33">
        <f t="shared" si="16"/>
        <v>12</v>
      </c>
      <c r="P38" s="34"/>
      <c r="Q38" s="35"/>
      <c r="R38" s="39"/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38"/>
      <c r="B39" s="27">
        <v>45629</v>
      </c>
      <c r="C39" s="28" t="s">
        <v>47</v>
      </c>
      <c r="D39" s="51">
        <v>3</v>
      </c>
      <c r="E39" s="29">
        <f t="shared" si="20"/>
        <v>30</v>
      </c>
      <c r="F39" s="30">
        <v>45900</v>
      </c>
      <c r="G39" s="71"/>
      <c r="H39" s="31">
        <f t="shared" si="21"/>
        <v>0</v>
      </c>
      <c r="I39" s="440"/>
      <c r="J39" s="441"/>
      <c r="K39" s="32"/>
      <c r="L39" s="29"/>
      <c r="M39" s="29"/>
      <c r="N39" s="51">
        <f t="shared" si="22"/>
        <v>3</v>
      </c>
      <c r="O39" s="33">
        <f t="shared" si="16"/>
        <v>30</v>
      </c>
      <c r="P39" s="34"/>
      <c r="Q39" s="35"/>
      <c r="R39" s="39"/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38"/>
      <c r="B40" s="70"/>
      <c r="C40" s="28"/>
      <c r="D40" s="51"/>
      <c r="E40" s="29">
        <f t="shared" si="20"/>
        <v>0</v>
      </c>
      <c r="F40" s="30"/>
      <c r="G40" s="71"/>
      <c r="H40" s="31">
        <f t="shared" si="21"/>
        <v>0</v>
      </c>
      <c r="I40" s="440"/>
      <c r="J40" s="441"/>
      <c r="K40" s="32"/>
      <c r="L40" s="29"/>
      <c r="M40" s="29"/>
      <c r="N40" s="51">
        <f t="shared" si="22"/>
        <v>0</v>
      </c>
      <c r="O40" s="33">
        <f t="shared" si="16"/>
        <v>0</v>
      </c>
      <c r="P40" s="34"/>
      <c r="Q40" s="35"/>
      <c r="R40" s="39"/>
      <c r="S40" s="37"/>
      <c r="T40" s="37"/>
      <c r="U40" s="37"/>
      <c r="V40" s="37"/>
      <c r="W40" s="37"/>
      <c r="X40" s="37"/>
      <c r="Y40" s="37"/>
      <c r="Z40" s="37"/>
    </row>
    <row r="41" spans="1:26" ht="88.5" customHeight="1">
      <c r="A41" s="38"/>
      <c r="B41" s="27"/>
      <c r="C41" s="28"/>
      <c r="D41" s="51"/>
      <c r="E41" s="29">
        <f t="shared" si="20"/>
        <v>0</v>
      </c>
      <c r="F41" s="30"/>
      <c r="G41" s="71"/>
      <c r="H41" s="31">
        <f t="shared" si="21"/>
        <v>0</v>
      </c>
      <c r="I41" s="440"/>
      <c r="J41" s="441"/>
      <c r="K41" s="32"/>
      <c r="L41" s="29"/>
      <c r="M41" s="29"/>
      <c r="N41" s="51">
        <f t="shared" si="22"/>
        <v>0</v>
      </c>
      <c r="O41" s="33">
        <f t="shared" si="16"/>
        <v>0</v>
      </c>
      <c r="P41" s="34"/>
      <c r="Q41" s="35"/>
      <c r="R41" s="39"/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38"/>
      <c r="B42" s="27"/>
      <c r="C42" s="28"/>
      <c r="D42" s="51"/>
      <c r="E42" s="29">
        <f t="shared" si="20"/>
        <v>0</v>
      </c>
      <c r="F42" s="30"/>
      <c r="G42" s="71"/>
      <c r="H42" s="31">
        <f t="shared" si="21"/>
        <v>0</v>
      </c>
      <c r="I42" s="440"/>
      <c r="J42" s="441"/>
      <c r="K42" s="32"/>
      <c r="L42" s="29"/>
      <c r="M42" s="29"/>
      <c r="N42" s="51">
        <f t="shared" si="22"/>
        <v>0</v>
      </c>
      <c r="O42" s="33">
        <f t="shared" si="16"/>
        <v>0</v>
      </c>
      <c r="P42" s="34"/>
      <c r="Q42" s="35"/>
      <c r="R42" s="39"/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40" t="s">
        <v>39</v>
      </c>
      <c r="B43" s="41"/>
      <c r="C43" s="42"/>
      <c r="D43" s="60">
        <f t="shared" ref="D43:E43" si="23">SUM(D37:D42)</f>
        <v>5</v>
      </c>
      <c r="E43" s="43">
        <f t="shared" si="23"/>
        <v>50</v>
      </c>
      <c r="F43" s="41"/>
      <c r="G43" s="60">
        <f t="shared" ref="G43:I43" si="24">SUM(G37:G42)</f>
        <v>3.4</v>
      </c>
      <c r="H43" s="43">
        <f t="shared" si="24"/>
        <v>34</v>
      </c>
      <c r="I43" s="442">
        <f t="shared" si="24"/>
        <v>30</v>
      </c>
      <c r="J43" s="443"/>
      <c r="K43" s="45">
        <f t="shared" ref="K43:O43" si="25">SUM(K37:K42)</f>
        <v>8</v>
      </c>
      <c r="L43" s="45">
        <f t="shared" si="25"/>
        <v>0</v>
      </c>
      <c r="M43" s="45">
        <f t="shared" si="25"/>
        <v>0</v>
      </c>
      <c r="N43" s="72">
        <f t="shared" si="25"/>
        <v>4.5999999999999996</v>
      </c>
      <c r="O43" s="33">
        <f t="shared" si="25"/>
        <v>46</v>
      </c>
      <c r="P43" s="47"/>
      <c r="Q43" s="35"/>
      <c r="R43" s="48"/>
      <c r="S43" s="49"/>
      <c r="T43" s="49"/>
      <c r="U43" s="49"/>
      <c r="V43" s="49"/>
      <c r="W43" s="49"/>
      <c r="X43" s="49"/>
      <c r="Y43" s="49"/>
      <c r="Z43" s="49"/>
    </row>
    <row r="44" spans="1:26" ht="88.5" customHeight="1">
      <c r="A44" s="26" t="s">
        <v>48</v>
      </c>
      <c r="B44" s="27">
        <v>45629</v>
      </c>
      <c r="C44" s="66" t="s">
        <v>49</v>
      </c>
      <c r="D44" s="56">
        <v>150</v>
      </c>
      <c r="E44" s="56">
        <f t="shared" ref="E44:E49" si="26">D44</f>
        <v>150</v>
      </c>
      <c r="F44" s="58">
        <v>45961</v>
      </c>
      <c r="G44" s="67"/>
      <c r="H44" s="67">
        <f t="shared" ref="H44:H49" si="27">G44</f>
        <v>0</v>
      </c>
      <c r="I44" s="440">
        <v>34</v>
      </c>
      <c r="J44" s="441"/>
      <c r="K44" s="56"/>
      <c r="L44" s="56"/>
      <c r="M44" s="56"/>
      <c r="N44" s="56"/>
      <c r="O44" s="33">
        <f t="shared" ref="O44:O73" si="28">(H44+E44)-(I44+K44+L44+M44)</f>
        <v>116</v>
      </c>
      <c r="P44" s="68"/>
      <c r="Q44" s="35"/>
      <c r="R44" s="39"/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38"/>
      <c r="B45" s="27"/>
      <c r="C45" s="66"/>
      <c r="D45" s="56"/>
      <c r="E45" s="56">
        <f t="shared" si="26"/>
        <v>0</v>
      </c>
      <c r="F45" s="58"/>
      <c r="G45" s="67"/>
      <c r="H45" s="67">
        <f t="shared" si="27"/>
        <v>0</v>
      </c>
      <c r="I45" s="440"/>
      <c r="J45" s="441"/>
      <c r="K45" s="56"/>
      <c r="L45" s="56"/>
      <c r="M45" s="56"/>
      <c r="N45" s="56"/>
      <c r="O45" s="69">
        <f t="shared" si="28"/>
        <v>0</v>
      </c>
      <c r="P45" s="35"/>
      <c r="Q45" s="35"/>
      <c r="R45" s="39"/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38"/>
      <c r="B46" s="27"/>
      <c r="C46" s="66"/>
      <c r="D46" s="56"/>
      <c r="E46" s="56">
        <f t="shared" si="26"/>
        <v>0</v>
      </c>
      <c r="F46" s="58"/>
      <c r="G46" s="67"/>
      <c r="H46" s="67">
        <f t="shared" si="27"/>
        <v>0</v>
      </c>
      <c r="I46" s="440"/>
      <c r="J46" s="441"/>
      <c r="K46" s="56"/>
      <c r="L46" s="56"/>
      <c r="M46" s="56"/>
      <c r="N46" s="56"/>
      <c r="O46" s="69">
        <f t="shared" si="28"/>
        <v>0</v>
      </c>
      <c r="P46" s="35"/>
      <c r="Q46" s="35"/>
      <c r="R46" s="39"/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38"/>
      <c r="B47" s="27"/>
      <c r="C47" s="66"/>
      <c r="D47" s="56"/>
      <c r="E47" s="56">
        <f t="shared" si="26"/>
        <v>0</v>
      </c>
      <c r="F47" s="58"/>
      <c r="G47" s="67">
        <v>0</v>
      </c>
      <c r="H47" s="67">
        <f t="shared" si="27"/>
        <v>0</v>
      </c>
      <c r="I47" s="440"/>
      <c r="J47" s="441"/>
      <c r="K47" s="56"/>
      <c r="L47" s="56"/>
      <c r="M47" s="56"/>
      <c r="N47" s="56"/>
      <c r="O47" s="69">
        <f t="shared" si="28"/>
        <v>0</v>
      </c>
      <c r="P47" s="35"/>
      <c r="Q47" s="35"/>
      <c r="R47" s="39"/>
      <c r="S47" s="37"/>
      <c r="T47" s="37"/>
      <c r="U47" s="37"/>
      <c r="V47" s="37"/>
      <c r="W47" s="37"/>
      <c r="X47" s="37"/>
      <c r="Y47" s="37"/>
      <c r="Z47" s="37"/>
    </row>
    <row r="48" spans="1:26" ht="88.5" customHeight="1">
      <c r="A48" s="38"/>
      <c r="B48" s="27"/>
      <c r="C48" s="66"/>
      <c r="D48" s="56"/>
      <c r="E48" s="56">
        <f t="shared" si="26"/>
        <v>0</v>
      </c>
      <c r="F48" s="58"/>
      <c r="G48" s="67"/>
      <c r="H48" s="67">
        <f t="shared" si="27"/>
        <v>0</v>
      </c>
      <c r="I48" s="440"/>
      <c r="J48" s="441"/>
      <c r="K48" s="56"/>
      <c r="L48" s="56"/>
      <c r="M48" s="56"/>
      <c r="N48" s="56"/>
      <c r="O48" s="69">
        <f t="shared" si="28"/>
        <v>0</v>
      </c>
      <c r="P48" s="35"/>
      <c r="Q48" s="35"/>
      <c r="R48" s="39"/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38"/>
      <c r="B49" s="70"/>
      <c r="C49" s="66"/>
      <c r="D49" s="56"/>
      <c r="E49" s="56">
        <f t="shared" si="26"/>
        <v>0</v>
      </c>
      <c r="F49" s="58"/>
      <c r="G49" s="67"/>
      <c r="H49" s="67">
        <f t="shared" si="27"/>
        <v>0</v>
      </c>
      <c r="I49" s="440"/>
      <c r="J49" s="441"/>
      <c r="K49" s="56"/>
      <c r="L49" s="56"/>
      <c r="M49" s="56"/>
      <c r="N49" s="56"/>
      <c r="O49" s="69">
        <f t="shared" si="28"/>
        <v>0</v>
      </c>
      <c r="P49" s="35"/>
      <c r="Q49" s="35"/>
      <c r="R49" s="39"/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40" t="s">
        <v>39</v>
      </c>
      <c r="B50" s="41"/>
      <c r="C50" s="42"/>
      <c r="D50" s="43">
        <f t="shared" ref="D50:E50" si="29">SUM(D44:D49)</f>
        <v>150</v>
      </c>
      <c r="E50" s="43">
        <f t="shared" si="29"/>
        <v>150</v>
      </c>
      <c r="F50" s="41"/>
      <c r="G50" s="43">
        <f t="shared" ref="G50:I50" si="30">SUM(G44:G49)</f>
        <v>0</v>
      </c>
      <c r="H50" s="43">
        <f t="shared" si="30"/>
        <v>0</v>
      </c>
      <c r="I50" s="442">
        <f t="shared" si="30"/>
        <v>34</v>
      </c>
      <c r="J50" s="443"/>
      <c r="K50" s="45">
        <f t="shared" ref="K50:N50" si="31">SUM(K44:K49)</f>
        <v>0</v>
      </c>
      <c r="L50" s="45">
        <f t="shared" si="31"/>
        <v>0</v>
      </c>
      <c r="M50" s="45">
        <f t="shared" si="31"/>
        <v>0</v>
      </c>
      <c r="N50" s="45">
        <f t="shared" si="31"/>
        <v>0</v>
      </c>
      <c r="O50" s="46">
        <f t="shared" si="28"/>
        <v>116</v>
      </c>
      <c r="P50" s="47"/>
      <c r="Q50" s="35"/>
      <c r="R50" s="48"/>
      <c r="S50" s="49"/>
      <c r="T50" s="49"/>
      <c r="U50" s="49"/>
      <c r="V50" s="49"/>
      <c r="W50" s="49"/>
      <c r="X50" s="49"/>
      <c r="Y50" s="49"/>
      <c r="Z50" s="49"/>
    </row>
    <row r="51" spans="1:26" ht="88.5" customHeight="1">
      <c r="A51" s="26" t="s">
        <v>50</v>
      </c>
      <c r="B51" s="70">
        <v>45602</v>
      </c>
      <c r="C51" s="66" t="s">
        <v>51</v>
      </c>
      <c r="D51" s="56"/>
      <c r="E51" s="56">
        <f t="shared" ref="E51:E56" si="32">D51</f>
        <v>0</v>
      </c>
      <c r="F51" s="58">
        <v>45900</v>
      </c>
      <c r="G51" s="67">
        <v>82</v>
      </c>
      <c r="H51" s="67">
        <f t="shared" ref="H51:H56" si="33">G51</f>
        <v>82</v>
      </c>
      <c r="I51" s="440">
        <v>82</v>
      </c>
      <c r="J51" s="441"/>
      <c r="K51" s="56"/>
      <c r="L51" s="56"/>
      <c r="M51" s="56"/>
      <c r="N51" s="56"/>
      <c r="O51" s="33">
        <f t="shared" si="28"/>
        <v>0</v>
      </c>
      <c r="P51" s="68"/>
      <c r="Q51" s="35"/>
      <c r="R51" s="39"/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38"/>
      <c r="B52" s="27">
        <v>45629</v>
      </c>
      <c r="C52" s="66" t="s">
        <v>51</v>
      </c>
      <c r="D52" s="56">
        <v>180</v>
      </c>
      <c r="E52" s="56">
        <f t="shared" si="32"/>
        <v>180</v>
      </c>
      <c r="F52" s="58">
        <v>45900</v>
      </c>
      <c r="G52" s="67"/>
      <c r="H52" s="67">
        <f t="shared" si="33"/>
        <v>0</v>
      </c>
      <c r="I52" s="440">
        <v>6</v>
      </c>
      <c r="J52" s="441"/>
      <c r="K52" s="56"/>
      <c r="L52" s="56"/>
      <c r="M52" s="56"/>
      <c r="N52" s="56"/>
      <c r="O52" s="69">
        <f t="shared" si="28"/>
        <v>174</v>
      </c>
      <c r="P52" s="35"/>
      <c r="Q52" s="35"/>
      <c r="R52" s="39"/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38"/>
      <c r="B53" s="27">
        <v>45635</v>
      </c>
      <c r="C53" s="66" t="s">
        <v>52</v>
      </c>
      <c r="D53" s="56">
        <v>20</v>
      </c>
      <c r="E53" s="56">
        <f t="shared" si="32"/>
        <v>20</v>
      </c>
      <c r="F53" s="58">
        <v>46081</v>
      </c>
      <c r="G53" s="67"/>
      <c r="H53" s="67">
        <f t="shared" si="33"/>
        <v>0</v>
      </c>
      <c r="I53" s="440"/>
      <c r="J53" s="441"/>
      <c r="K53" s="56"/>
      <c r="L53" s="56"/>
      <c r="M53" s="56"/>
      <c r="N53" s="56"/>
      <c r="O53" s="69">
        <f t="shared" si="28"/>
        <v>20</v>
      </c>
      <c r="P53" s="35"/>
      <c r="Q53" s="35"/>
      <c r="R53" s="39"/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38"/>
      <c r="B54" s="70"/>
      <c r="C54" s="66"/>
      <c r="D54" s="56"/>
      <c r="E54" s="56">
        <f t="shared" si="32"/>
        <v>0</v>
      </c>
      <c r="F54" s="58"/>
      <c r="G54" s="67"/>
      <c r="H54" s="67">
        <f t="shared" si="33"/>
        <v>0</v>
      </c>
      <c r="I54" s="440"/>
      <c r="J54" s="441"/>
      <c r="K54" s="56"/>
      <c r="L54" s="56"/>
      <c r="M54" s="56"/>
      <c r="N54" s="56"/>
      <c r="O54" s="69">
        <f t="shared" si="28"/>
        <v>0</v>
      </c>
      <c r="P54" s="35"/>
      <c r="Q54" s="35"/>
      <c r="R54" s="39"/>
      <c r="S54" s="37"/>
      <c r="T54" s="37"/>
      <c r="U54" s="37"/>
      <c r="V54" s="37"/>
      <c r="W54" s="37"/>
      <c r="X54" s="37"/>
      <c r="Y54" s="37"/>
      <c r="Z54" s="37"/>
    </row>
    <row r="55" spans="1:26" ht="88.5" customHeight="1">
      <c r="A55" s="38"/>
      <c r="B55" s="70"/>
      <c r="C55" s="66"/>
      <c r="D55" s="56"/>
      <c r="E55" s="56">
        <f t="shared" si="32"/>
        <v>0</v>
      </c>
      <c r="F55" s="58"/>
      <c r="G55" s="67"/>
      <c r="H55" s="67">
        <f t="shared" si="33"/>
        <v>0</v>
      </c>
      <c r="I55" s="440"/>
      <c r="J55" s="441"/>
      <c r="K55" s="56"/>
      <c r="L55" s="56"/>
      <c r="M55" s="56"/>
      <c r="N55" s="56"/>
      <c r="O55" s="69">
        <f t="shared" si="28"/>
        <v>0</v>
      </c>
      <c r="P55" s="35"/>
      <c r="Q55" s="35"/>
      <c r="R55" s="39"/>
      <c r="S55" s="37"/>
      <c r="T55" s="37"/>
      <c r="U55" s="37"/>
      <c r="V55" s="37"/>
      <c r="W55" s="37"/>
      <c r="X55" s="37"/>
      <c r="Y55" s="37"/>
      <c r="Z55" s="37"/>
    </row>
    <row r="56" spans="1:26" ht="88.5" customHeight="1">
      <c r="A56" s="38"/>
      <c r="B56" s="70"/>
      <c r="C56" s="66"/>
      <c r="D56" s="56"/>
      <c r="E56" s="56">
        <f t="shared" si="32"/>
        <v>0</v>
      </c>
      <c r="F56" s="58"/>
      <c r="G56" s="67"/>
      <c r="H56" s="67">
        <f t="shared" si="33"/>
        <v>0</v>
      </c>
      <c r="I56" s="440"/>
      <c r="J56" s="441"/>
      <c r="K56" s="56"/>
      <c r="L56" s="56"/>
      <c r="M56" s="56"/>
      <c r="N56" s="56"/>
      <c r="O56" s="69">
        <f t="shared" si="28"/>
        <v>0</v>
      </c>
      <c r="P56" s="35"/>
      <c r="Q56" s="35"/>
      <c r="R56" s="39"/>
      <c r="S56" s="37"/>
      <c r="T56" s="37"/>
      <c r="U56" s="37"/>
      <c r="V56" s="37"/>
      <c r="W56" s="37"/>
      <c r="X56" s="37"/>
      <c r="Y56" s="37"/>
      <c r="Z56" s="37"/>
    </row>
    <row r="57" spans="1:26" ht="88.5" customHeight="1">
      <c r="A57" s="40" t="s">
        <v>39</v>
      </c>
      <c r="B57" s="41"/>
      <c r="C57" s="42"/>
      <c r="D57" s="43">
        <f t="shared" ref="D57:E57" si="34">SUM(D51:D56)</f>
        <v>200</v>
      </c>
      <c r="E57" s="43">
        <f t="shared" si="34"/>
        <v>200</v>
      </c>
      <c r="F57" s="41"/>
      <c r="G57" s="43">
        <f t="shared" ref="G57:I57" si="35">SUM(G51:G56)</f>
        <v>82</v>
      </c>
      <c r="H57" s="43">
        <f t="shared" si="35"/>
        <v>82</v>
      </c>
      <c r="I57" s="442">
        <f t="shared" si="35"/>
        <v>88</v>
      </c>
      <c r="J57" s="443"/>
      <c r="K57" s="45">
        <f t="shared" ref="K57:N57" si="36">SUM(K51:K56)</f>
        <v>0</v>
      </c>
      <c r="L57" s="45">
        <f t="shared" si="36"/>
        <v>0</v>
      </c>
      <c r="M57" s="45">
        <f t="shared" si="36"/>
        <v>0</v>
      </c>
      <c r="N57" s="45">
        <f t="shared" si="36"/>
        <v>0</v>
      </c>
      <c r="O57" s="46">
        <f t="shared" si="28"/>
        <v>194</v>
      </c>
      <c r="P57" s="47"/>
      <c r="Q57" s="35"/>
      <c r="R57" s="48"/>
      <c r="S57" s="49"/>
      <c r="T57" s="49"/>
      <c r="U57" s="49"/>
      <c r="V57" s="49"/>
      <c r="W57" s="49"/>
      <c r="X57" s="49"/>
      <c r="Y57" s="49"/>
      <c r="Z57" s="49"/>
    </row>
    <row r="58" spans="1:26" ht="82.5" customHeight="1">
      <c r="A58" s="26" t="s">
        <v>53</v>
      </c>
      <c r="B58" s="70"/>
      <c r="C58" s="66"/>
      <c r="D58" s="56"/>
      <c r="E58" s="56">
        <f t="shared" ref="E58:E61" si="37">D58</f>
        <v>0</v>
      </c>
      <c r="F58" s="58"/>
      <c r="G58" s="67"/>
      <c r="H58" s="67">
        <f t="shared" ref="H58:H61" si="38">G58</f>
        <v>0</v>
      </c>
      <c r="I58" s="440"/>
      <c r="J58" s="441"/>
      <c r="K58" s="56"/>
      <c r="L58" s="56"/>
      <c r="M58" s="56"/>
      <c r="N58" s="56"/>
      <c r="O58" s="33">
        <f t="shared" si="28"/>
        <v>0</v>
      </c>
      <c r="P58" s="68"/>
      <c r="Q58" s="35"/>
      <c r="R58" s="39"/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38"/>
      <c r="B59" s="70"/>
      <c r="C59" s="66"/>
      <c r="D59" s="56"/>
      <c r="E59" s="56">
        <f t="shared" si="37"/>
        <v>0</v>
      </c>
      <c r="F59" s="58"/>
      <c r="G59" s="67"/>
      <c r="H59" s="67">
        <f t="shared" si="38"/>
        <v>0</v>
      </c>
      <c r="I59" s="440"/>
      <c r="J59" s="441"/>
      <c r="K59" s="56"/>
      <c r="L59" s="56"/>
      <c r="M59" s="56"/>
      <c r="N59" s="56"/>
      <c r="O59" s="69">
        <f t="shared" si="28"/>
        <v>0</v>
      </c>
      <c r="P59" s="35"/>
      <c r="Q59" s="35"/>
      <c r="R59" s="39"/>
      <c r="S59" s="37"/>
      <c r="T59" s="37"/>
      <c r="U59" s="37"/>
      <c r="V59" s="37"/>
      <c r="W59" s="37"/>
      <c r="X59" s="37"/>
      <c r="Y59" s="37"/>
      <c r="Z59" s="37"/>
    </row>
    <row r="60" spans="1:26" ht="82.5" customHeight="1">
      <c r="A60" s="38"/>
      <c r="B60" s="70"/>
      <c r="C60" s="66"/>
      <c r="D60" s="56"/>
      <c r="E60" s="56">
        <f t="shared" si="37"/>
        <v>0</v>
      </c>
      <c r="F60" s="58"/>
      <c r="G60" s="67"/>
      <c r="H60" s="67">
        <f t="shared" si="38"/>
        <v>0</v>
      </c>
      <c r="I60" s="440"/>
      <c r="J60" s="441"/>
      <c r="K60" s="56"/>
      <c r="L60" s="56"/>
      <c r="M60" s="56"/>
      <c r="N60" s="56"/>
      <c r="O60" s="69">
        <f t="shared" si="28"/>
        <v>0</v>
      </c>
      <c r="P60" s="35"/>
      <c r="Q60" s="35"/>
      <c r="R60" s="39"/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38"/>
      <c r="B61" s="70"/>
      <c r="C61" s="66"/>
      <c r="D61" s="56"/>
      <c r="E61" s="56">
        <f t="shared" si="37"/>
        <v>0</v>
      </c>
      <c r="F61" s="58"/>
      <c r="G61" s="67"/>
      <c r="H61" s="67">
        <f t="shared" si="38"/>
        <v>0</v>
      </c>
      <c r="I61" s="440"/>
      <c r="J61" s="441"/>
      <c r="K61" s="56"/>
      <c r="L61" s="56"/>
      <c r="M61" s="56"/>
      <c r="N61" s="56"/>
      <c r="O61" s="69">
        <f t="shared" si="28"/>
        <v>0</v>
      </c>
      <c r="P61" s="35"/>
      <c r="Q61" s="35"/>
      <c r="R61" s="39"/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40" t="s">
        <v>39</v>
      </c>
      <c r="B62" s="41"/>
      <c r="C62" s="42"/>
      <c r="D62" s="43">
        <f t="shared" ref="D62:E62" si="39">SUM(D58:D61)</f>
        <v>0</v>
      </c>
      <c r="E62" s="43">
        <f t="shared" si="39"/>
        <v>0</v>
      </c>
      <c r="F62" s="41"/>
      <c r="G62" s="43">
        <f t="shared" ref="G62:I62" si="40">SUM(G58:G61)</f>
        <v>0</v>
      </c>
      <c r="H62" s="43">
        <f t="shared" si="40"/>
        <v>0</v>
      </c>
      <c r="I62" s="442">
        <f t="shared" si="40"/>
        <v>0</v>
      </c>
      <c r="J62" s="443"/>
      <c r="K62" s="45">
        <f t="shared" ref="K62:N62" si="41">SUM(K58:K61)</f>
        <v>0</v>
      </c>
      <c r="L62" s="45">
        <f t="shared" si="41"/>
        <v>0</v>
      </c>
      <c r="M62" s="45">
        <f t="shared" si="41"/>
        <v>0</v>
      </c>
      <c r="N62" s="45">
        <f t="shared" si="41"/>
        <v>0</v>
      </c>
      <c r="O62" s="46">
        <f t="shared" si="28"/>
        <v>0</v>
      </c>
      <c r="P62" s="47"/>
      <c r="Q62" s="35"/>
      <c r="R62" s="48"/>
      <c r="S62" s="49"/>
      <c r="T62" s="49"/>
      <c r="U62" s="49"/>
      <c r="V62" s="49"/>
      <c r="W62" s="49"/>
      <c r="X62" s="49"/>
      <c r="Y62" s="49"/>
      <c r="Z62" s="49"/>
    </row>
    <row r="63" spans="1:26" ht="82.5" customHeight="1">
      <c r="A63" s="26" t="s">
        <v>54</v>
      </c>
      <c r="B63" s="27">
        <v>45567</v>
      </c>
      <c r="C63" s="66" t="s">
        <v>55</v>
      </c>
      <c r="D63" s="56"/>
      <c r="E63" s="56">
        <f t="shared" ref="E63:E68" si="42">D63</f>
        <v>0</v>
      </c>
      <c r="F63" s="58">
        <v>45991</v>
      </c>
      <c r="G63" s="67">
        <v>7</v>
      </c>
      <c r="H63" s="67">
        <f t="shared" ref="H63:H68" si="43">G63</f>
        <v>7</v>
      </c>
      <c r="I63" s="440">
        <v>7</v>
      </c>
      <c r="J63" s="441"/>
      <c r="K63" s="56">
        <v>0</v>
      </c>
      <c r="L63" s="56">
        <v>0</v>
      </c>
      <c r="M63" s="56">
        <v>0</v>
      </c>
      <c r="N63" s="56"/>
      <c r="O63" s="33">
        <f t="shared" si="28"/>
        <v>0</v>
      </c>
      <c r="P63" s="68"/>
      <c r="Q63" s="35"/>
      <c r="R63" s="39"/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38"/>
      <c r="B64" s="27">
        <v>45629</v>
      </c>
      <c r="C64" s="66" t="s">
        <v>55</v>
      </c>
      <c r="D64" s="56">
        <v>250</v>
      </c>
      <c r="E64" s="56">
        <f t="shared" si="42"/>
        <v>250</v>
      </c>
      <c r="F64" s="58">
        <v>45991</v>
      </c>
      <c r="G64" s="67"/>
      <c r="H64" s="67">
        <f t="shared" si="43"/>
        <v>0</v>
      </c>
      <c r="I64" s="440">
        <v>24</v>
      </c>
      <c r="J64" s="441"/>
      <c r="K64" s="56"/>
      <c r="L64" s="56"/>
      <c r="M64" s="56"/>
      <c r="N64" s="56"/>
      <c r="O64" s="69">
        <f t="shared" si="28"/>
        <v>226</v>
      </c>
      <c r="P64" s="35"/>
      <c r="Q64" s="35"/>
      <c r="R64" s="39"/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38"/>
      <c r="B65" s="27"/>
      <c r="C65" s="66"/>
      <c r="D65" s="56"/>
      <c r="E65" s="56">
        <f t="shared" si="42"/>
        <v>0</v>
      </c>
      <c r="F65" s="58"/>
      <c r="G65" s="67"/>
      <c r="H65" s="67">
        <f t="shared" si="43"/>
        <v>0</v>
      </c>
      <c r="I65" s="440"/>
      <c r="J65" s="441"/>
      <c r="K65" s="56"/>
      <c r="L65" s="56"/>
      <c r="M65" s="56"/>
      <c r="N65" s="56"/>
      <c r="O65" s="69">
        <f t="shared" si="28"/>
        <v>0</v>
      </c>
      <c r="P65" s="35"/>
      <c r="Q65" s="35"/>
      <c r="R65" s="39"/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38"/>
      <c r="B66" s="27"/>
      <c r="C66" s="66"/>
      <c r="D66" s="56"/>
      <c r="E66" s="56">
        <f t="shared" si="42"/>
        <v>0</v>
      </c>
      <c r="F66" s="58"/>
      <c r="G66" s="67"/>
      <c r="H66" s="67">
        <f t="shared" si="43"/>
        <v>0</v>
      </c>
      <c r="I66" s="440"/>
      <c r="J66" s="441"/>
      <c r="K66" s="56"/>
      <c r="L66" s="56"/>
      <c r="M66" s="56"/>
      <c r="N66" s="56"/>
      <c r="O66" s="69">
        <f t="shared" si="28"/>
        <v>0</v>
      </c>
      <c r="P66" s="35"/>
      <c r="Q66" s="35"/>
      <c r="R66" s="39"/>
      <c r="S66" s="37"/>
      <c r="T66" s="37"/>
      <c r="U66" s="37"/>
      <c r="V66" s="37"/>
      <c r="W66" s="37"/>
      <c r="X66" s="37"/>
      <c r="Y66" s="37"/>
      <c r="Z66" s="37"/>
    </row>
    <row r="67" spans="1:26" ht="82.5" customHeight="1">
      <c r="A67" s="38"/>
      <c r="B67" s="70"/>
      <c r="C67" s="66"/>
      <c r="D67" s="56"/>
      <c r="E67" s="56">
        <f t="shared" si="42"/>
        <v>0</v>
      </c>
      <c r="F67" s="58"/>
      <c r="G67" s="67"/>
      <c r="H67" s="67">
        <f t="shared" si="43"/>
        <v>0</v>
      </c>
      <c r="I67" s="440"/>
      <c r="J67" s="441"/>
      <c r="K67" s="56"/>
      <c r="L67" s="56"/>
      <c r="M67" s="56"/>
      <c r="N67" s="56"/>
      <c r="O67" s="69">
        <f t="shared" si="28"/>
        <v>0</v>
      </c>
      <c r="P67" s="35"/>
      <c r="Q67" s="35"/>
      <c r="R67" s="39"/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38"/>
      <c r="B68" s="70"/>
      <c r="C68" s="66"/>
      <c r="D68" s="56"/>
      <c r="E68" s="56">
        <f t="shared" si="42"/>
        <v>0</v>
      </c>
      <c r="F68" s="58"/>
      <c r="G68" s="67"/>
      <c r="H68" s="67">
        <f t="shared" si="43"/>
        <v>0</v>
      </c>
      <c r="I68" s="440"/>
      <c r="J68" s="441"/>
      <c r="K68" s="56"/>
      <c r="L68" s="56"/>
      <c r="M68" s="56"/>
      <c r="N68" s="56"/>
      <c r="O68" s="69">
        <f t="shared" si="28"/>
        <v>0</v>
      </c>
      <c r="P68" s="35"/>
      <c r="Q68" s="35"/>
      <c r="R68" s="39"/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40" t="s">
        <v>39</v>
      </c>
      <c r="B69" s="41"/>
      <c r="C69" s="42"/>
      <c r="D69" s="43">
        <f t="shared" ref="D69:E69" si="44">SUM(D63:D68)</f>
        <v>250</v>
      </c>
      <c r="E69" s="43">
        <f t="shared" si="44"/>
        <v>250</v>
      </c>
      <c r="F69" s="41"/>
      <c r="G69" s="43">
        <f t="shared" ref="G69:I69" si="45">SUM(G63:G68)</f>
        <v>7</v>
      </c>
      <c r="H69" s="43">
        <f t="shared" si="45"/>
        <v>7</v>
      </c>
      <c r="I69" s="442">
        <f t="shared" si="45"/>
        <v>31</v>
      </c>
      <c r="J69" s="443"/>
      <c r="K69" s="45">
        <f t="shared" ref="K69:N69" si="46">SUM(K63:K68)</f>
        <v>0</v>
      </c>
      <c r="L69" s="45">
        <f t="shared" si="46"/>
        <v>0</v>
      </c>
      <c r="M69" s="45">
        <f t="shared" si="46"/>
        <v>0</v>
      </c>
      <c r="N69" s="45">
        <f t="shared" si="46"/>
        <v>0</v>
      </c>
      <c r="O69" s="46">
        <f t="shared" si="28"/>
        <v>226</v>
      </c>
      <c r="P69" s="47"/>
      <c r="Q69" s="35"/>
      <c r="R69" s="48"/>
      <c r="S69" s="49"/>
      <c r="T69" s="49"/>
      <c r="U69" s="49"/>
      <c r="V69" s="49"/>
      <c r="W69" s="49"/>
      <c r="X69" s="49"/>
      <c r="Y69" s="49"/>
      <c r="Z69" s="49"/>
    </row>
    <row r="70" spans="1:26" ht="82.5" customHeight="1">
      <c r="A70" s="26" t="s">
        <v>56</v>
      </c>
      <c r="B70" s="27"/>
      <c r="C70" s="28"/>
      <c r="D70" s="29"/>
      <c r="E70" s="29">
        <f t="shared" ref="E70:E73" si="47">D70*10</f>
        <v>0</v>
      </c>
      <c r="F70" s="30"/>
      <c r="G70" s="31"/>
      <c r="H70" s="31">
        <f t="shared" ref="H70:H73" si="48">G70*10</f>
        <v>0</v>
      </c>
      <c r="I70" s="444"/>
      <c r="J70" s="445"/>
      <c r="K70" s="32"/>
      <c r="L70" s="29"/>
      <c r="M70" s="29"/>
      <c r="N70" s="29">
        <f t="shared" ref="N70:N73" si="49">O70/10</f>
        <v>0</v>
      </c>
      <c r="O70" s="33">
        <f t="shared" si="28"/>
        <v>0</v>
      </c>
      <c r="P70" s="34"/>
      <c r="Q70" s="35" t="str">
        <f t="shared" ref="Q70:Q74" si="50">IF(MOD(O70,10)=0,"MULTIPLO","NO LO ES")</f>
        <v>MULTIPLO</v>
      </c>
      <c r="R70" s="39"/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38"/>
      <c r="B71" s="27"/>
      <c r="C71" s="28"/>
      <c r="D71" s="29"/>
      <c r="E71" s="29">
        <f t="shared" si="47"/>
        <v>0</v>
      </c>
      <c r="F71" s="30"/>
      <c r="G71" s="31"/>
      <c r="H71" s="31">
        <f t="shared" si="48"/>
        <v>0</v>
      </c>
      <c r="I71" s="440"/>
      <c r="J71" s="441"/>
      <c r="K71" s="32"/>
      <c r="L71" s="29"/>
      <c r="M71" s="29"/>
      <c r="N71" s="29">
        <f t="shared" si="49"/>
        <v>0</v>
      </c>
      <c r="O71" s="33">
        <f t="shared" si="28"/>
        <v>0</v>
      </c>
      <c r="P71" s="34"/>
      <c r="Q71" s="35" t="str">
        <f t="shared" si="50"/>
        <v>MULTIPLO</v>
      </c>
      <c r="R71" s="39"/>
      <c r="S71" s="37"/>
      <c r="T71" s="37"/>
      <c r="U71" s="37"/>
      <c r="V71" s="37"/>
      <c r="W71" s="37"/>
      <c r="X71" s="37"/>
      <c r="Y71" s="37"/>
      <c r="Z71" s="37"/>
    </row>
    <row r="72" spans="1:26" ht="82.5" customHeight="1">
      <c r="A72" s="38"/>
      <c r="B72" s="70"/>
      <c r="C72" s="28"/>
      <c r="D72" s="29"/>
      <c r="E72" s="29">
        <f t="shared" si="47"/>
        <v>0</v>
      </c>
      <c r="F72" s="30"/>
      <c r="G72" s="31"/>
      <c r="H72" s="31">
        <f t="shared" si="48"/>
        <v>0</v>
      </c>
      <c r="I72" s="440"/>
      <c r="J72" s="441"/>
      <c r="K72" s="32"/>
      <c r="L72" s="29"/>
      <c r="M72" s="29"/>
      <c r="N72" s="29">
        <f t="shared" si="49"/>
        <v>0</v>
      </c>
      <c r="O72" s="33">
        <f t="shared" si="28"/>
        <v>0</v>
      </c>
      <c r="P72" s="34"/>
      <c r="Q72" s="35" t="str">
        <f t="shared" si="50"/>
        <v>MULTIPLO</v>
      </c>
      <c r="R72" s="39"/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38"/>
      <c r="B73" s="27"/>
      <c r="C73" s="28"/>
      <c r="D73" s="29"/>
      <c r="E73" s="29">
        <f t="shared" si="47"/>
        <v>0</v>
      </c>
      <c r="F73" s="30"/>
      <c r="G73" s="31"/>
      <c r="H73" s="31">
        <f t="shared" si="48"/>
        <v>0</v>
      </c>
      <c r="I73" s="440"/>
      <c r="J73" s="441"/>
      <c r="K73" s="32"/>
      <c r="L73" s="29"/>
      <c r="M73" s="29"/>
      <c r="N73" s="29">
        <f t="shared" si="49"/>
        <v>0</v>
      </c>
      <c r="O73" s="33">
        <f t="shared" si="28"/>
        <v>0</v>
      </c>
      <c r="P73" s="34"/>
      <c r="Q73" s="35" t="str">
        <f t="shared" si="50"/>
        <v>MULTIPLO</v>
      </c>
      <c r="R73" s="39"/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40" t="s">
        <v>39</v>
      </c>
      <c r="B74" s="41"/>
      <c r="C74" s="42"/>
      <c r="D74" s="43">
        <f t="shared" ref="D74:E74" si="51">SUM(D70:D73)</f>
        <v>0</v>
      </c>
      <c r="E74" s="43">
        <f t="shared" si="51"/>
        <v>0</v>
      </c>
      <c r="F74" s="44"/>
      <c r="G74" s="43">
        <f t="shared" ref="G74:I74" si="52">SUM(G70:G73)</f>
        <v>0</v>
      </c>
      <c r="H74" s="43">
        <f t="shared" si="52"/>
        <v>0</v>
      </c>
      <c r="I74" s="442">
        <f t="shared" si="52"/>
        <v>0</v>
      </c>
      <c r="J74" s="443"/>
      <c r="K74" s="45">
        <f t="shared" ref="K74:O74" si="53">SUM(K70:K73)</f>
        <v>0</v>
      </c>
      <c r="L74" s="45">
        <f t="shared" si="53"/>
        <v>0</v>
      </c>
      <c r="M74" s="45">
        <f t="shared" si="53"/>
        <v>0</v>
      </c>
      <c r="N74" s="45">
        <f t="shared" si="53"/>
        <v>0</v>
      </c>
      <c r="O74" s="46">
        <f t="shared" si="53"/>
        <v>0</v>
      </c>
      <c r="P74" s="47"/>
      <c r="Q74" s="35" t="str">
        <f t="shared" si="50"/>
        <v>MULTIPLO</v>
      </c>
      <c r="R74" s="48"/>
      <c r="S74" s="49"/>
      <c r="T74" s="49"/>
      <c r="U74" s="49"/>
      <c r="V74" s="49"/>
      <c r="W74" s="49"/>
      <c r="X74" s="49"/>
      <c r="Y74" s="49"/>
      <c r="Z74" s="49"/>
    </row>
    <row r="75" spans="1:26" ht="82.5" customHeight="1">
      <c r="A75" s="26" t="s">
        <v>57</v>
      </c>
      <c r="B75" s="70">
        <v>45544</v>
      </c>
      <c r="C75" s="66" t="s">
        <v>136</v>
      </c>
      <c r="D75" s="56"/>
      <c r="E75" s="56">
        <f t="shared" ref="E75:E80" si="54">D75</f>
        <v>0</v>
      </c>
      <c r="F75" s="58">
        <v>45961</v>
      </c>
      <c r="G75" s="67">
        <v>2</v>
      </c>
      <c r="H75" s="67">
        <f t="shared" ref="H75:H80" si="55">G75</f>
        <v>2</v>
      </c>
      <c r="I75" s="440">
        <v>2</v>
      </c>
      <c r="J75" s="441"/>
      <c r="K75" s="56"/>
      <c r="L75" s="56"/>
      <c r="M75" s="56"/>
      <c r="N75" s="56"/>
      <c r="O75" s="33">
        <f t="shared" ref="O75:O85" si="56">(H75+E75)-(I75+K75+L75+M75)</f>
        <v>0</v>
      </c>
      <c r="P75" s="68"/>
      <c r="Q75" s="35"/>
      <c r="R75" s="73"/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38"/>
      <c r="B76" s="70"/>
      <c r="C76" s="66"/>
      <c r="D76" s="56"/>
      <c r="E76" s="56">
        <f t="shared" si="54"/>
        <v>0</v>
      </c>
      <c r="F76" s="58"/>
      <c r="G76" s="67"/>
      <c r="H76" s="67">
        <f t="shared" si="55"/>
        <v>0</v>
      </c>
      <c r="I76" s="440"/>
      <c r="J76" s="441"/>
      <c r="K76" s="56"/>
      <c r="L76" s="56"/>
      <c r="M76" s="56"/>
      <c r="N76" s="56"/>
      <c r="O76" s="69">
        <f t="shared" si="56"/>
        <v>0</v>
      </c>
      <c r="P76" s="35"/>
      <c r="Q76" s="35"/>
      <c r="R76" s="73"/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38"/>
      <c r="B77" s="70"/>
      <c r="C77" s="66"/>
      <c r="D77" s="56"/>
      <c r="E77" s="56">
        <f t="shared" si="54"/>
        <v>0</v>
      </c>
      <c r="F77" s="58"/>
      <c r="G77" s="67"/>
      <c r="H77" s="67">
        <f t="shared" si="55"/>
        <v>0</v>
      </c>
      <c r="I77" s="440"/>
      <c r="J77" s="441"/>
      <c r="K77" s="56"/>
      <c r="L77" s="56"/>
      <c r="M77" s="56"/>
      <c r="N77" s="56"/>
      <c r="O77" s="69">
        <f t="shared" si="56"/>
        <v>0</v>
      </c>
      <c r="P77" s="35"/>
      <c r="Q77" s="35"/>
      <c r="R77" s="39"/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38"/>
      <c r="B78" s="70"/>
      <c r="C78" s="66"/>
      <c r="D78" s="56"/>
      <c r="E78" s="56">
        <f t="shared" si="54"/>
        <v>0</v>
      </c>
      <c r="F78" s="58"/>
      <c r="G78" s="67"/>
      <c r="H78" s="67">
        <f t="shared" si="55"/>
        <v>0</v>
      </c>
      <c r="I78" s="440"/>
      <c r="J78" s="441"/>
      <c r="K78" s="56"/>
      <c r="L78" s="56"/>
      <c r="M78" s="56"/>
      <c r="N78" s="56"/>
      <c r="O78" s="69">
        <f t="shared" si="56"/>
        <v>0</v>
      </c>
      <c r="P78" s="35"/>
      <c r="Q78" s="35"/>
      <c r="R78" s="39"/>
      <c r="S78" s="37"/>
      <c r="T78" s="37"/>
      <c r="U78" s="37"/>
      <c r="V78" s="37"/>
      <c r="W78" s="37"/>
      <c r="X78" s="37"/>
      <c r="Y78" s="37"/>
      <c r="Z78" s="37"/>
    </row>
    <row r="79" spans="1:26" ht="82.5" customHeight="1">
      <c r="A79" s="38"/>
      <c r="B79" s="70"/>
      <c r="C79" s="66"/>
      <c r="D79" s="56"/>
      <c r="E79" s="56">
        <f t="shared" si="54"/>
        <v>0</v>
      </c>
      <c r="F79" s="58"/>
      <c r="G79" s="67"/>
      <c r="H79" s="67">
        <f t="shared" si="55"/>
        <v>0</v>
      </c>
      <c r="I79" s="440"/>
      <c r="J79" s="441"/>
      <c r="K79" s="56"/>
      <c r="L79" s="56"/>
      <c r="M79" s="56"/>
      <c r="N79" s="56"/>
      <c r="O79" s="69">
        <f t="shared" si="56"/>
        <v>0</v>
      </c>
      <c r="P79" s="35"/>
      <c r="Q79" s="35"/>
      <c r="R79" s="39"/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38"/>
      <c r="B80" s="70"/>
      <c r="C80" s="66"/>
      <c r="D80" s="56"/>
      <c r="E80" s="56">
        <f t="shared" si="54"/>
        <v>0</v>
      </c>
      <c r="F80" s="58"/>
      <c r="G80" s="67"/>
      <c r="H80" s="67">
        <f t="shared" si="55"/>
        <v>0</v>
      </c>
      <c r="I80" s="440"/>
      <c r="J80" s="441"/>
      <c r="K80" s="56"/>
      <c r="L80" s="56"/>
      <c r="M80" s="56"/>
      <c r="N80" s="56"/>
      <c r="O80" s="69">
        <f t="shared" si="56"/>
        <v>0</v>
      </c>
      <c r="P80" s="35"/>
      <c r="Q80" s="35"/>
      <c r="R80" s="39"/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40" t="s">
        <v>39</v>
      </c>
      <c r="B81" s="41"/>
      <c r="C81" s="42"/>
      <c r="D81" s="43">
        <f t="shared" ref="D81:E81" si="57">SUM(D75:D80)</f>
        <v>0</v>
      </c>
      <c r="E81" s="43">
        <f t="shared" si="57"/>
        <v>0</v>
      </c>
      <c r="F81" s="41"/>
      <c r="G81" s="43">
        <f t="shared" ref="G81:I81" si="58">SUM(G75:G80)</f>
        <v>2</v>
      </c>
      <c r="H81" s="43">
        <f t="shared" si="58"/>
        <v>2</v>
      </c>
      <c r="I81" s="442">
        <f t="shared" si="58"/>
        <v>2</v>
      </c>
      <c r="J81" s="443"/>
      <c r="K81" s="45">
        <f t="shared" ref="K81:N81" si="59">SUM(K75:K80)</f>
        <v>0</v>
      </c>
      <c r="L81" s="45">
        <f t="shared" si="59"/>
        <v>0</v>
      </c>
      <c r="M81" s="45">
        <f t="shared" si="59"/>
        <v>0</v>
      </c>
      <c r="N81" s="45">
        <f t="shared" si="59"/>
        <v>0</v>
      </c>
      <c r="O81" s="46">
        <f t="shared" si="56"/>
        <v>0</v>
      </c>
      <c r="P81" s="47"/>
      <c r="Q81" s="35"/>
      <c r="R81" s="48"/>
      <c r="S81" s="49"/>
      <c r="T81" s="49"/>
      <c r="U81" s="49"/>
      <c r="V81" s="49"/>
      <c r="W81" s="49"/>
      <c r="X81" s="49"/>
      <c r="Y81" s="49"/>
      <c r="Z81" s="49"/>
    </row>
    <row r="82" spans="1:26" ht="82.5" customHeight="1">
      <c r="A82" s="26" t="s">
        <v>58</v>
      </c>
      <c r="B82" s="27">
        <v>45629</v>
      </c>
      <c r="C82" s="28" t="s">
        <v>59</v>
      </c>
      <c r="D82" s="51">
        <v>20</v>
      </c>
      <c r="E82" s="29">
        <f t="shared" ref="E82:E85" si="60">D82*10</f>
        <v>200</v>
      </c>
      <c r="F82" s="30">
        <v>45716</v>
      </c>
      <c r="G82" s="71"/>
      <c r="H82" s="31">
        <f t="shared" ref="H82:H85" si="61">G82*10</f>
        <v>0</v>
      </c>
      <c r="I82" s="444">
        <v>156</v>
      </c>
      <c r="J82" s="445"/>
      <c r="K82" s="32"/>
      <c r="L82" s="29"/>
      <c r="M82" s="29"/>
      <c r="N82" s="51">
        <f t="shared" ref="N82:N85" si="62">O82/10</f>
        <v>4.4000000000000004</v>
      </c>
      <c r="O82" s="69">
        <f t="shared" si="56"/>
        <v>44</v>
      </c>
      <c r="P82" s="34"/>
      <c r="Q82" s="35"/>
      <c r="R82" s="73"/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38"/>
      <c r="B83" s="27"/>
      <c r="C83" s="28"/>
      <c r="D83" s="51"/>
      <c r="E83" s="29">
        <f t="shared" si="60"/>
        <v>0</v>
      </c>
      <c r="F83" s="30"/>
      <c r="G83" s="71"/>
      <c r="H83" s="31">
        <f t="shared" si="61"/>
        <v>0</v>
      </c>
      <c r="I83" s="444"/>
      <c r="J83" s="445"/>
      <c r="K83" s="32"/>
      <c r="L83" s="29"/>
      <c r="M83" s="29"/>
      <c r="N83" s="51">
        <f t="shared" si="62"/>
        <v>0</v>
      </c>
      <c r="O83" s="69">
        <f t="shared" si="56"/>
        <v>0</v>
      </c>
      <c r="P83" s="34"/>
      <c r="Q83" s="35"/>
      <c r="R83" s="39"/>
      <c r="S83" s="37"/>
      <c r="T83" s="37"/>
      <c r="U83" s="37"/>
      <c r="V83" s="37"/>
      <c r="W83" s="37"/>
      <c r="X83" s="37"/>
      <c r="Y83" s="37"/>
      <c r="Z83" s="37"/>
    </row>
    <row r="84" spans="1:26" ht="82.5" customHeight="1">
      <c r="A84" s="38"/>
      <c r="B84" s="70"/>
      <c r="C84" s="28"/>
      <c r="D84" s="51"/>
      <c r="E84" s="29">
        <f t="shared" si="60"/>
        <v>0</v>
      </c>
      <c r="F84" s="30"/>
      <c r="G84" s="71"/>
      <c r="H84" s="31">
        <f t="shared" si="61"/>
        <v>0</v>
      </c>
      <c r="I84" s="444"/>
      <c r="J84" s="445"/>
      <c r="K84" s="32"/>
      <c r="L84" s="29"/>
      <c r="M84" s="29"/>
      <c r="N84" s="51">
        <f t="shared" si="62"/>
        <v>0</v>
      </c>
      <c r="O84" s="69">
        <f t="shared" si="56"/>
        <v>0</v>
      </c>
      <c r="P84" s="34"/>
      <c r="Q84" s="35"/>
      <c r="R84" s="39"/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38"/>
      <c r="B85" s="70"/>
      <c r="C85" s="28"/>
      <c r="D85" s="51"/>
      <c r="E85" s="29">
        <f t="shared" si="60"/>
        <v>0</v>
      </c>
      <c r="F85" s="30"/>
      <c r="G85" s="71"/>
      <c r="H85" s="31">
        <f t="shared" si="61"/>
        <v>0</v>
      </c>
      <c r="I85" s="440"/>
      <c r="J85" s="441"/>
      <c r="K85" s="32"/>
      <c r="L85" s="29"/>
      <c r="M85" s="29"/>
      <c r="N85" s="51">
        <f t="shared" si="62"/>
        <v>0</v>
      </c>
      <c r="O85" s="33">
        <f t="shared" si="56"/>
        <v>0</v>
      </c>
      <c r="P85" s="34"/>
      <c r="Q85" s="35"/>
      <c r="R85" s="39"/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40" t="s">
        <v>39</v>
      </c>
      <c r="B86" s="41"/>
      <c r="C86" s="42"/>
      <c r="D86" s="60">
        <f t="shared" ref="D86:E86" si="63">SUM(D82:D85)</f>
        <v>20</v>
      </c>
      <c r="E86" s="43">
        <f t="shared" si="63"/>
        <v>200</v>
      </c>
      <c r="F86" s="41"/>
      <c r="G86" s="60">
        <f t="shared" ref="G86:I86" si="64">SUM(G82:G85)</f>
        <v>0</v>
      </c>
      <c r="H86" s="43">
        <f t="shared" si="64"/>
        <v>0</v>
      </c>
      <c r="I86" s="442">
        <f t="shared" si="64"/>
        <v>156</v>
      </c>
      <c r="J86" s="443"/>
      <c r="K86" s="45">
        <f t="shared" ref="K86:O86" si="65">SUM(K82:K85)</f>
        <v>0</v>
      </c>
      <c r="L86" s="45">
        <f t="shared" si="65"/>
        <v>0</v>
      </c>
      <c r="M86" s="45">
        <f t="shared" si="65"/>
        <v>0</v>
      </c>
      <c r="N86" s="72">
        <f t="shared" si="65"/>
        <v>4.4000000000000004</v>
      </c>
      <c r="O86" s="33">
        <f t="shared" si="65"/>
        <v>44</v>
      </c>
      <c r="P86" s="47"/>
      <c r="Q86" s="35"/>
      <c r="R86" s="48"/>
      <c r="S86" s="49"/>
      <c r="T86" s="49"/>
      <c r="U86" s="49"/>
      <c r="V86" s="49"/>
      <c r="W86" s="49"/>
      <c r="X86" s="49"/>
      <c r="Y86" s="49"/>
      <c r="Z86" s="49"/>
    </row>
    <row r="87" spans="1:26" ht="82.5" customHeight="1">
      <c r="A87" s="26" t="s">
        <v>60</v>
      </c>
      <c r="B87" s="27">
        <v>45567</v>
      </c>
      <c r="C87" s="28" t="s">
        <v>130</v>
      </c>
      <c r="D87" s="56"/>
      <c r="E87" s="56">
        <f t="shared" ref="E87:E92" si="66">D87</f>
        <v>0</v>
      </c>
      <c r="F87" s="58">
        <v>46022</v>
      </c>
      <c r="G87" s="67">
        <v>12</v>
      </c>
      <c r="H87" s="67">
        <f t="shared" ref="H87:H92" si="67">G87</f>
        <v>12</v>
      </c>
      <c r="I87" s="440">
        <v>12</v>
      </c>
      <c r="J87" s="441"/>
      <c r="K87" s="56"/>
      <c r="L87" s="56"/>
      <c r="M87" s="56"/>
      <c r="N87" s="56"/>
      <c r="O87" s="32">
        <f t="shared" ref="O87:O110" si="68">(H87+E87)-(I87+K87+L87+M87)</f>
        <v>0</v>
      </c>
      <c r="P87" s="68"/>
      <c r="Q87" s="35"/>
      <c r="R87" s="39"/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38"/>
      <c r="B88" s="27">
        <v>45629</v>
      </c>
      <c r="C88" s="28" t="s">
        <v>61</v>
      </c>
      <c r="D88" s="56">
        <v>40</v>
      </c>
      <c r="E88" s="56">
        <f t="shared" si="66"/>
        <v>40</v>
      </c>
      <c r="F88" s="58">
        <v>45991</v>
      </c>
      <c r="G88" s="67"/>
      <c r="H88" s="67">
        <f t="shared" si="67"/>
        <v>0</v>
      </c>
      <c r="I88" s="440">
        <v>5</v>
      </c>
      <c r="J88" s="441"/>
      <c r="K88" s="56"/>
      <c r="L88" s="56"/>
      <c r="M88" s="56"/>
      <c r="N88" s="56"/>
      <c r="O88" s="32">
        <f t="shared" si="68"/>
        <v>35</v>
      </c>
      <c r="P88" s="35"/>
      <c r="Q88" s="35"/>
      <c r="R88" s="39"/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38"/>
      <c r="B89" s="27"/>
      <c r="C89" s="28"/>
      <c r="D89" s="56"/>
      <c r="E89" s="56">
        <f t="shared" si="66"/>
        <v>0</v>
      </c>
      <c r="F89" s="58"/>
      <c r="G89" s="67"/>
      <c r="H89" s="67">
        <f t="shared" si="67"/>
        <v>0</v>
      </c>
      <c r="I89" s="440"/>
      <c r="J89" s="441"/>
      <c r="K89" s="56"/>
      <c r="L89" s="56"/>
      <c r="M89" s="56"/>
      <c r="N89" s="56"/>
      <c r="O89" s="32">
        <f t="shared" si="68"/>
        <v>0</v>
      </c>
      <c r="P89" s="35"/>
      <c r="Q89" s="35"/>
      <c r="R89" s="39"/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38"/>
      <c r="B90" s="70"/>
      <c r="C90" s="66"/>
      <c r="D90" s="56"/>
      <c r="E90" s="56">
        <f t="shared" si="66"/>
        <v>0</v>
      </c>
      <c r="F90" s="58"/>
      <c r="G90" s="67"/>
      <c r="H90" s="67">
        <f t="shared" si="67"/>
        <v>0</v>
      </c>
      <c r="I90" s="440"/>
      <c r="J90" s="441"/>
      <c r="K90" s="56"/>
      <c r="L90" s="56"/>
      <c r="M90" s="56"/>
      <c r="N90" s="56"/>
      <c r="O90" s="32">
        <f t="shared" si="68"/>
        <v>0</v>
      </c>
      <c r="P90" s="35"/>
      <c r="Q90" s="35"/>
      <c r="R90" s="39"/>
      <c r="S90" s="37"/>
      <c r="T90" s="37"/>
      <c r="U90" s="37"/>
      <c r="V90" s="37"/>
      <c r="W90" s="37"/>
      <c r="X90" s="37"/>
      <c r="Y90" s="37"/>
      <c r="Z90" s="37"/>
    </row>
    <row r="91" spans="1:26" ht="82.5" customHeight="1">
      <c r="A91" s="38"/>
      <c r="B91" s="70"/>
      <c r="C91" s="66"/>
      <c r="D91" s="56"/>
      <c r="E91" s="56">
        <f t="shared" si="66"/>
        <v>0</v>
      </c>
      <c r="F91" s="58"/>
      <c r="G91" s="67"/>
      <c r="H91" s="67">
        <f t="shared" si="67"/>
        <v>0</v>
      </c>
      <c r="I91" s="440"/>
      <c r="J91" s="441"/>
      <c r="K91" s="56"/>
      <c r="L91" s="56"/>
      <c r="M91" s="56"/>
      <c r="N91" s="56"/>
      <c r="O91" s="32">
        <f t="shared" si="68"/>
        <v>0</v>
      </c>
      <c r="P91" s="35"/>
      <c r="Q91" s="35"/>
      <c r="R91" s="39"/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38"/>
      <c r="B92" s="70"/>
      <c r="C92" s="66"/>
      <c r="D92" s="56"/>
      <c r="E92" s="56">
        <f t="shared" si="66"/>
        <v>0</v>
      </c>
      <c r="F92" s="58"/>
      <c r="G92" s="67"/>
      <c r="H92" s="67">
        <f t="shared" si="67"/>
        <v>0</v>
      </c>
      <c r="I92" s="440"/>
      <c r="J92" s="441"/>
      <c r="K92" s="56"/>
      <c r="L92" s="56"/>
      <c r="M92" s="56"/>
      <c r="N92" s="56"/>
      <c r="O92" s="32">
        <f t="shared" si="68"/>
        <v>0</v>
      </c>
      <c r="P92" s="35"/>
      <c r="Q92" s="35"/>
      <c r="R92" s="39"/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40" t="s">
        <v>39</v>
      </c>
      <c r="B93" s="41"/>
      <c r="C93" s="42"/>
      <c r="D93" s="43">
        <f t="shared" ref="D93:E93" si="69">SUM(D87:D92)</f>
        <v>40</v>
      </c>
      <c r="E93" s="43">
        <f t="shared" si="69"/>
        <v>40</v>
      </c>
      <c r="F93" s="41"/>
      <c r="G93" s="43">
        <f t="shared" ref="G93:I93" si="70">SUM(G87:G92)</f>
        <v>12</v>
      </c>
      <c r="H93" s="43">
        <f t="shared" si="70"/>
        <v>12</v>
      </c>
      <c r="I93" s="442">
        <f t="shared" si="70"/>
        <v>17</v>
      </c>
      <c r="J93" s="443"/>
      <c r="K93" s="45">
        <f t="shared" ref="K93:N93" si="71">SUM(K87:K92)</f>
        <v>0</v>
      </c>
      <c r="L93" s="45">
        <f t="shared" si="71"/>
        <v>0</v>
      </c>
      <c r="M93" s="45">
        <f t="shared" si="71"/>
        <v>0</v>
      </c>
      <c r="N93" s="45">
        <f t="shared" si="71"/>
        <v>0</v>
      </c>
      <c r="O93" s="45">
        <f t="shared" si="68"/>
        <v>35</v>
      </c>
      <c r="P93" s="47"/>
      <c r="Q93" s="35"/>
      <c r="R93" s="48"/>
      <c r="S93" s="49"/>
      <c r="T93" s="49"/>
      <c r="U93" s="49"/>
      <c r="V93" s="49"/>
      <c r="W93" s="49"/>
      <c r="X93" s="49"/>
      <c r="Y93" s="49"/>
      <c r="Z93" s="49"/>
    </row>
    <row r="94" spans="1:26" ht="82.5" customHeight="1">
      <c r="A94" s="26" t="s">
        <v>62</v>
      </c>
      <c r="B94" s="27">
        <v>45602</v>
      </c>
      <c r="C94" s="28" t="s">
        <v>141</v>
      </c>
      <c r="D94" s="51"/>
      <c r="E94" s="29">
        <f t="shared" ref="E94:E100" si="72">D94*10</f>
        <v>0</v>
      </c>
      <c r="F94" s="58">
        <v>45838</v>
      </c>
      <c r="G94" s="71">
        <v>49</v>
      </c>
      <c r="H94" s="31">
        <f t="shared" ref="H94:H100" si="73">G94*10</f>
        <v>490</v>
      </c>
      <c r="I94" s="449">
        <v>490</v>
      </c>
      <c r="J94" s="450"/>
      <c r="K94" s="32"/>
      <c r="L94" s="29"/>
      <c r="M94" s="29"/>
      <c r="N94" s="51">
        <f t="shared" ref="N94:N100" si="74">O94/10</f>
        <v>0</v>
      </c>
      <c r="O94" s="33">
        <f t="shared" si="68"/>
        <v>0</v>
      </c>
      <c r="P94" s="55"/>
      <c r="Q94" s="35" t="str">
        <f>IF(MOD(O94,10)=0,"MULTIPLO","NO LO ES")</f>
        <v>MULTIPLO</v>
      </c>
      <c r="R94" s="39"/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38"/>
      <c r="B95" s="27">
        <v>45637</v>
      </c>
      <c r="C95" s="28" t="s">
        <v>63</v>
      </c>
      <c r="D95" s="51">
        <v>35</v>
      </c>
      <c r="E95" s="29">
        <f t="shared" si="72"/>
        <v>350</v>
      </c>
      <c r="F95" s="58">
        <v>45838</v>
      </c>
      <c r="G95" s="71"/>
      <c r="H95" s="31">
        <f t="shared" si="73"/>
        <v>0</v>
      </c>
      <c r="I95" s="440"/>
      <c r="J95" s="441"/>
      <c r="K95" s="32"/>
      <c r="L95" s="29"/>
      <c r="M95" s="29"/>
      <c r="N95" s="51">
        <f t="shared" si="74"/>
        <v>35</v>
      </c>
      <c r="O95" s="33">
        <f t="shared" si="68"/>
        <v>350</v>
      </c>
      <c r="P95" s="34"/>
      <c r="Q95" s="35"/>
      <c r="R95" s="39"/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38"/>
      <c r="B96" s="27"/>
      <c r="C96" s="28"/>
      <c r="D96" s="51"/>
      <c r="E96" s="29">
        <f t="shared" si="72"/>
        <v>0</v>
      </c>
      <c r="F96" s="58"/>
      <c r="G96" s="71"/>
      <c r="H96" s="31">
        <f t="shared" si="73"/>
        <v>0</v>
      </c>
      <c r="I96" s="440"/>
      <c r="J96" s="441"/>
      <c r="K96" s="32"/>
      <c r="L96" s="29"/>
      <c r="M96" s="29"/>
      <c r="N96" s="51">
        <f t="shared" si="74"/>
        <v>0</v>
      </c>
      <c r="O96" s="33">
        <f t="shared" si="68"/>
        <v>0</v>
      </c>
      <c r="P96" s="34"/>
      <c r="Q96" s="35"/>
      <c r="R96" s="39"/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38"/>
      <c r="B97" s="27"/>
      <c r="C97" s="28"/>
      <c r="D97" s="51"/>
      <c r="E97" s="29">
        <f t="shared" si="72"/>
        <v>0</v>
      </c>
      <c r="F97" s="58"/>
      <c r="G97" s="71"/>
      <c r="H97" s="31">
        <f t="shared" si="73"/>
        <v>0</v>
      </c>
      <c r="I97" s="440"/>
      <c r="J97" s="441"/>
      <c r="K97" s="32"/>
      <c r="L97" s="29"/>
      <c r="M97" s="29"/>
      <c r="N97" s="51">
        <f t="shared" si="74"/>
        <v>0</v>
      </c>
      <c r="O97" s="33">
        <f t="shared" si="68"/>
        <v>0</v>
      </c>
      <c r="P97" s="34"/>
      <c r="Q97" s="35"/>
      <c r="R97" s="39"/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38"/>
      <c r="B98" s="27"/>
      <c r="C98" s="28"/>
      <c r="D98" s="51"/>
      <c r="E98" s="29">
        <f t="shared" si="72"/>
        <v>0</v>
      </c>
      <c r="F98" s="58"/>
      <c r="G98" s="71"/>
      <c r="H98" s="31">
        <f t="shared" si="73"/>
        <v>0</v>
      </c>
      <c r="I98" s="440"/>
      <c r="J98" s="441"/>
      <c r="K98" s="32"/>
      <c r="L98" s="29"/>
      <c r="M98" s="29"/>
      <c r="N98" s="51">
        <f t="shared" si="74"/>
        <v>0</v>
      </c>
      <c r="O98" s="33">
        <f t="shared" si="68"/>
        <v>0</v>
      </c>
      <c r="P98" s="34"/>
      <c r="Q98" s="35"/>
      <c r="R98" s="39"/>
      <c r="S98" s="37"/>
      <c r="T98" s="37"/>
      <c r="U98" s="37"/>
      <c r="V98" s="37"/>
      <c r="W98" s="37"/>
      <c r="X98" s="37"/>
      <c r="Y98" s="37"/>
      <c r="Z98" s="37"/>
    </row>
    <row r="99" spans="1:26" ht="82.5" customHeight="1">
      <c r="A99" s="38"/>
      <c r="B99" s="27"/>
      <c r="C99" s="28"/>
      <c r="D99" s="51"/>
      <c r="E99" s="29">
        <f t="shared" si="72"/>
        <v>0</v>
      </c>
      <c r="F99" s="58"/>
      <c r="G99" s="71"/>
      <c r="H99" s="31">
        <f t="shared" si="73"/>
        <v>0</v>
      </c>
      <c r="I99" s="440"/>
      <c r="J99" s="441"/>
      <c r="K99" s="32"/>
      <c r="L99" s="29"/>
      <c r="M99" s="29"/>
      <c r="N99" s="51">
        <f t="shared" si="74"/>
        <v>0</v>
      </c>
      <c r="O99" s="33">
        <f t="shared" si="68"/>
        <v>0</v>
      </c>
      <c r="P99" s="34"/>
      <c r="Q99" s="35"/>
      <c r="R99" s="39"/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38"/>
      <c r="B100" s="27"/>
      <c r="C100" s="28"/>
      <c r="D100" s="51"/>
      <c r="E100" s="29">
        <f t="shared" si="72"/>
        <v>0</v>
      </c>
      <c r="F100" s="58"/>
      <c r="G100" s="71"/>
      <c r="H100" s="31">
        <f t="shared" si="73"/>
        <v>0</v>
      </c>
      <c r="I100" s="446"/>
      <c r="J100" s="447"/>
      <c r="K100" s="32"/>
      <c r="L100" s="29"/>
      <c r="M100" s="29"/>
      <c r="N100" s="51">
        <f t="shared" si="74"/>
        <v>0</v>
      </c>
      <c r="O100" s="33">
        <f t="shared" si="68"/>
        <v>0</v>
      </c>
      <c r="P100" s="34"/>
      <c r="Q100" s="35"/>
      <c r="R100" s="39"/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41"/>
      <c r="C101" s="42"/>
      <c r="D101" s="60">
        <f t="shared" ref="D101:E101" si="75">SUM(D94:D100)</f>
        <v>35</v>
      </c>
      <c r="E101" s="43">
        <f t="shared" si="75"/>
        <v>350</v>
      </c>
      <c r="F101" s="61"/>
      <c r="G101" s="60">
        <f t="shared" ref="G101:I101" si="76">SUM(G94:G100)</f>
        <v>49</v>
      </c>
      <c r="H101" s="43">
        <f t="shared" si="76"/>
        <v>490</v>
      </c>
      <c r="I101" s="442">
        <f t="shared" si="76"/>
        <v>490</v>
      </c>
      <c r="J101" s="443"/>
      <c r="K101" s="45">
        <f t="shared" ref="K101:N101" si="77">SUM(K94:K100)</f>
        <v>0</v>
      </c>
      <c r="L101" s="45">
        <f t="shared" si="77"/>
        <v>0</v>
      </c>
      <c r="M101" s="45">
        <f t="shared" si="77"/>
        <v>0</v>
      </c>
      <c r="N101" s="72">
        <f t="shared" si="77"/>
        <v>35</v>
      </c>
      <c r="O101" s="46">
        <f t="shared" si="68"/>
        <v>350</v>
      </c>
      <c r="P101" s="47"/>
      <c r="Q101" s="35"/>
      <c r="R101" s="48"/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26" t="s">
        <v>64</v>
      </c>
      <c r="B102" s="70"/>
      <c r="C102" s="66"/>
      <c r="D102" s="56"/>
      <c r="E102" s="56">
        <f t="shared" ref="E102:E103" si="78">D102</f>
        <v>0</v>
      </c>
      <c r="F102" s="58"/>
      <c r="G102" s="67"/>
      <c r="H102" s="67">
        <f t="shared" ref="H102:H103" si="79">G102</f>
        <v>0</v>
      </c>
      <c r="I102" s="440"/>
      <c r="J102" s="441"/>
      <c r="K102" s="56"/>
      <c r="L102" s="56"/>
      <c r="M102" s="56"/>
      <c r="N102" s="56"/>
      <c r="O102" s="33">
        <f t="shared" si="68"/>
        <v>0</v>
      </c>
      <c r="P102" s="68"/>
      <c r="Q102" s="35"/>
      <c r="R102" s="39"/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38"/>
      <c r="B103" s="70"/>
      <c r="C103" s="66"/>
      <c r="D103" s="56"/>
      <c r="E103" s="56">
        <f t="shared" si="78"/>
        <v>0</v>
      </c>
      <c r="F103" s="58"/>
      <c r="G103" s="67"/>
      <c r="H103" s="67">
        <f t="shared" si="79"/>
        <v>0</v>
      </c>
      <c r="I103" s="440"/>
      <c r="J103" s="441"/>
      <c r="K103" s="56"/>
      <c r="L103" s="56"/>
      <c r="M103" s="56"/>
      <c r="N103" s="56"/>
      <c r="O103" s="69">
        <f t="shared" si="68"/>
        <v>0</v>
      </c>
      <c r="P103" s="35"/>
      <c r="Q103" s="35"/>
      <c r="R103" s="39"/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41"/>
      <c r="C104" s="42"/>
      <c r="D104" s="43">
        <f t="shared" ref="D104:E104" si="80">SUM(D102:D103)</f>
        <v>0</v>
      </c>
      <c r="E104" s="43">
        <f t="shared" si="80"/>
        <v>0</v>
      </c>
      <c r="F104" s="41"/>
      <c r="G104" s="43">
        <f t="shared" ref="G104:I104" si="81">SUM(G102:G103)</f>
        <v>0</v>
      </c>
      <c r="H104" s="43">
        <f t="shared" si="81"/>
        <v>0</v>
      </c>
      <c r="I104" s="442">
        <f t="shared" si="81"/>
        <v>0</v>
      </c>
      <c r="J104" s="443"/>
      <c r="K104" s="45">
        <f t="shared" ref="K104:N104" si="82">SUM(K102:K103)</f>
        <v>0</v>
      </c>
      <c r="L104" s="45">
        <f t="shared" si="82"/>
        <v>0</v>
      </c>
      <c r="M104" s="45">
        <f t="shared" si="82"/>
        <v>0</v>
      </c>
      <c r="N104" s="45">
        <f t="shared" si="82"/>
        <v>0</v>
      </c>
      <c r="O104" s="46">
        <f t="shared" si="68"/>
        <v>0</v>
      </c>
      <c r="P104" s="47"/>
      <c r="Q104" s="35"/>
      <c r="R104" s="48"/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26" t="s">
        <v>65</v>
      </c>
      <c r="B105" s="70"/>
      <c r="C105" s="66"/>
      <c r="D105" s="56"/>
      <c r="E105" s="56">
        <f t="shared" ref="E105:E106" si="83">D105</f>
        <v>0</v>
      </c>
      <c r="F105" s="58"/>
      <c r="G105" s="67"/>
      <c r="H105" s="67">
        <f t="shared" ref="H105:H106" si="84">G105</f>
        <v>0</v>
      </c>
      <c r="I105" s="440"/>
      <c r="J105" s="441"/>
      <c r="K105" s="56"/>
      <c r="L105" s="56"/>
      <c r="M105" s="56"/>
      <c r="N105" s="56"/>
      <c r="O105" s="33">
        <f t="shared" si="68"/>
        <v>0</v>
      </c>
      <c r="P105" s="68"/>
      <c r="Q105" s="35"/>
      <c r="R105" s="39"/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38"/>
      <c r="B106" s="70"/>
      <c r="C106" s="66"/>
      <c r="D106" s="56"/>
      <c r="E106" s="56">
        <f t="shared" si="83"/>
        <v>0</v>
      </c>
      <c r="F106" s="58"/>
      <c r="G106" s="67"/>
      <c r="H106" s="67">
        <f t="shared" si="84"/>
        <v>0</v>
      </c>
      <c r="I106" s="440"/>
      <c r="J106" s="441"/>
      <c r="K106" s="56"/>
      <c r="L106" s="56"/>
      <c r="M106" s="56"/>
      <c r="N106" s="56"/>
      <c r="O106" s="69">
        <f t="shared" si="68"/>
        <v>0</v>
      </c>
      <c r="P106" s="35"/>
      <c r="Q106" s="35"/>
      <c r="R106" s="39"/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40" t="s">
        <v>39</v>
      </c>
      <c r="B107" s="41"/>
      <c r="C107" s="42"/>
      <c r="D107" s="43">
        <f t="shared" ref="D107:E107" si="85">SUM(D105:D106)</f>
        <v>0</v>
      </c>
      <c r="E107" s="43">
        <f t="shared" si="85"/>
        <v>0</v>
      </c>
      <c r="F107" s="41"/>
      <c r="G107" s="43">
        <f t="shared" ref="G107:I107" si="86">SUM(G105:G106)</f>
        <v>0</v>
      </c>
      <c r="H107" s="43">
        <f t="shared" si="86"/>
        <v>0</v>
      </c>
      <c r="I107" s="442">
        <f t="shared" si="86"/>
        <v>0</v>
      </c>
      <c r="J107" s="443"/>
      <c r="K107" s="45">
        <f t="shared" ref="K107:N107" si="87">SUM(K105:K106)</f>
        <v>0</v>
      </c>
      <c r="L107" s="45">
        <f t="shared" si="87"/>
        <v>0</v>
      </c>
      <c r="M107" s="45">
        <f t="shared" si="87"/>
        <v>0</v>
      </c>
      <c r="N107" s="45">
        <f t="shared" si="87"/>
        <v>0</v>
      </c>
      <c r="O107" s="46">
        <f t="shared" si="68"/>
        <v>0</v>
      </c>
      <c r="P107" s="47"/>
      <c r="Q107" s="35"/>
      <c r="R107" s="48"/>
      <c r="S107" s="49"/>
      <c r="T107" s="49"/>
      <c r="U107" s="49"/>
      <c r="V107" s="49"/>
      <c r="W107" s="49"/>
      <c r="X107" s="49"/>
      <c r="Y107" s="49"/>
      <c r="Z107" s="49"/>
    </row>
    <row r="108" spans="1:26" ht="82.5" customHeight="1">
      <c r="A108" s="26" t="s">
        <v>66</v>
      </c>
      <c r="B108" s="70"/>
      <c r="C108" s="66"/>
      <c r="D108" s="56"/>
      <c r="E108" s="56">
        <f t="shared" ref="E108:E109" si="88">D108</f>
        <v>0</v>
      </c>
      <c r="F108" s="58"/>
      <c r="G108" s="67"/>
      <c r="H108" s="67">
        <f t="shared" ref="H108:H109" si="89">G108</f>
        <v>0</v>
      </c>
      <c r="I108" s="440"/>
      <c r="J108" s="441"/>
      <c r="K108" s="56"/>
      <c r="L108" s="56"/>
      <c r="M108" s="56"/>
      <c r="N108" s="56"/>
      <c r="O108" s="33">
        <f t="shared" si="68"/>
        <v>0</v>
      </c>
      <c r="P108" s="74"/>
      <c r="Q108" s="35"/>
      <c r="R108" s="39"/>
      <c r="S108" s="37"/>
      <c r="T108" s="37"/>
      <c r="U108" s="37"/>
      <c r="V108" s="37"/>
      <c r="W108" s="37"/>
      <c r="X108" s="37"/>
      <c r="Y108" s="37"/>
      <c r="Z108" s="37"/>
    </row>
    <row r="109" spans="1:26" ht="82.5" customHeight="1">
      <c r="A109" s="38"/>
      <c r="B109" s="70"/>
      <c r="C109" s="66"/>
      <c r="D109" s="56"/>
      <c r="E109" s="56">
        <f t="shared" si="88"/>
        <v>0</v>
      </c>
      <c r="F109" s="58"/>
      <c r="G109" s="67"/>
      <c r="H109" s="67">
        <f t="shared" si="89"/>
        <v>0</v>
      </c>
      <c r="I109" s="440"/>
      <c r="J109" s="441"/>
      <c r="K109" s="56"/>
      <c r="L109" s="56"/>
      <c r="M109" s="56"/>
      <c r="N109" s="56"/>
      <c r="O109" s="69">
        <f t="shared" si="68"/>
        <v>0</v>
      </c>
      <c r="P109" s="75"/>
      <c r="Q109" s="35"/>
      <c r="R109" s="39"/>
      <c r="S109" s="37"/>
      <c r="T109" s="37"/>
      <c r="U109" s="37"/>
      <c r="V109" s="37"/>
      <c r="W109" s="37"/>
      <c r="X109" s="37"/>
      <c r="Y109" s="37"/>
      <c r="Z109" s="37"/>
    </row>
    <row r="110" spans="1:26" ht="82.5" customHeight="1">
      <c r="A110" s="76" t="s">
        <v>39</v>
      </c>
      <c r="B110" s="77"/>
      <c r="C110" s="78"/>
      <c r="D110" s="79">
        <f t="shared" ref="D110:E110" si="90">SUM(D108:D109)</f>
        <v>0</v>
      </c>
      <c r="E110" s="79">
        <f t="shared" si="90"/>
        <v>0</v>
      </c>
      <c r="F110" s="77"/>
      <c r="G110" s="79">
        <f t="shared" ref="G110:I110" si="91">SUM(G108:G109)</f>
        <v>0</v>
      </c>
      <c r="H110" s="79">
        <f t="shared" si="91"/>
        <v>0</v>
      </c>
      <c r="I110" s="448">
        <f t="shared" si="91"/>
        <v>0</v>
      </c>
      <c r="J110" s="443"/>
      <c r="K110" s="80">
        <f t="shared" ref="K110:N110" si="92">SUM(K108:K109)</f>
        <v>0</v>
      </c>
      <c r="L110" s="80">
        <f t="shared" si="92"/>
        <v>0</v>
      </c>
      <c r="M110" s="80">
        <f t="shared" si="92"/>
        <v>0</v>
      </c>
      <c r="N110" s="80">
        <f t="shared" si="92"/>
        <v>0</v>
      </c>
      <c r="O110" s="81">
        <f t="shared" si="68"/>
        <v>0</v>
      </c>
      <c r="P110" s="82"/>
      <c r="Q110" s="75"/>
      <c r="R110" s="83"/>
      <c r="S110" s="84"/>
      <c r="T110" s="84"/>
      <c r="U110" s="84"/>
      <c r="V110" s="84"/>
      <c r="W110" s="84"/>
      <c r="X110" s="84"/>
      <c r="Y110" s="84"/>
      <c r="Z110" s="84"/>
    </row>
    <row r="111" spans="1:26" ht="41.25" customHeight="1">
      <c r="A111" s="85"/>
      <c r="B111" s="8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 t="str">
        <f t="shared" ref="Q111:Q117" si="93">IF(MOD(O111,10)=0,"MULTIPLO","NO LO ES")</f>
        <v>MULTIPLO</v>
      </c>
      <c r="R111" s="87"/>
      <c r="S111" s="85"/>
      <c r="T111" s="85"/>
      <c r="U111" s="85"/>
      <c r="V111" s="85"/>
      <c r="W111" s="85"/>
      <c r="X111" s="85"/>
      <c r="Y111" s="85"/>
      <c r="Z111" s="85"/>
    </row>
    <row r="112" spans="1:26" ht="41.2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 t="str">
        <f t="shared" si="93"/>
        <v>MULTIPLO</v>
      </c>
      <c r="R112" s="87"/>
      <c r="S112" s="85"/>
      <c r="T112" s="85"/>
      <c r="U112" s="85"/>
      <c r="V112" s="85"/>
      <c r="W112" s="85"/>
      <c r="X112" s="85"/>
      <c r="Y112" s="85"/>
      <c r="Z112" s="85"/>
    </row>
    <row r="113" spans="1:26" ht="41.2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 t="str">
        <f t="shared" si="93"/>
        <v>MULTIPLO</v>
      </c>
      <c r="R113" s="87"/>
      <c r="S113" s="85"/>
      <c r="T113" s="85"/>
      <c r="U113" s="85"/>
      <c r="V113" s="85"/>
      <c r="W113" s="85"/>
      <c r="X113" s="85"/>
      <c r="Y113" s="85"/>
      <c r="Z113" s="85"/>
    </row>
    <row r="114" spans="1:26" ht="12.7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 t="str">
        <f t="shared" si="93"/>
        <v>MULTIPLO</v>
      </c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2.7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 t="str">
        <f t="shared" si="93"/>
        <v>MULTIPLO</v>
      </c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2.7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 t="str">
        <f t="shared" si="93"/>
        <v>MULTIPLO</v>
      </c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2.7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 t="str">
        <f t="shared" si="93"/>
        <v>MULTIPLO</v>
      </c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2.7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2.7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2.7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2.7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2.7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2.7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2.7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2.7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2.7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2.7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2.7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.7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2.7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2.7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2.7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.7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.7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.7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.7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.7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2.7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2.7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2.7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2.7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2.7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2.7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2.7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2.7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2.7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2.7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2.7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2.7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2.7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2.7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2.7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2.7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2.7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2.7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2.7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2.7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2.7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2.7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 t="str">
        <f t="shared" ref="Q159:Q162" si="94">IF(MOD(O159,10)=0,"MULTIPLO","NO LO ES")</f>
        <v>MULTIPLO</v>
      </c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2.7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 t="str">
        <f t="shared" si="94"/>
        <v>MULTIPLO</v>
      </c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2.7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 t="str">
        <f t="shared" si="94"/>
        <v>MULTIPLO</v>
      </c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2.7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 t="str">
        <f t="shared" si="94"/>
        <v>MULTIPLO</v>
      </c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2.7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2.7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2.7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2.7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2.7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2.7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2.7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2.7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2.7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2.7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2.7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2.7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2.7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 t="str">
        <f>IF(MOD(O175,10)=0,"MULTIPLO","NO LO ES")</f>
        <v>MULTIPLO</v>
      </c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2.7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2.7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2.7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2.7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2.7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2.7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2.7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2.7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2.7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2.7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2.7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2.7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2.7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2.7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2.7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2.7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2.7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2.7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2.7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2.7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2.7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 t="str">
        <f t="shared" ref="Q196:Q202" si="95">IF(MOD(O196,10)=0,"MULTIPLO","NO LO ES")</f>
        <v>MULTIPLO</v>
      </c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2.7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 t="str">
        <f t="shared" si="95"/>
        <v>MULTIPLO</v>
      </c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2.7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 t="str">
        <f t="shared" si="95"/>
        <v>MULTIPLO</v>
      </c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2.7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 t="str">
        <f t="shared" si="95"/>
        <v>MULTIPLO</v>
      </c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2.7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 t="str">
        <f t="shared" si="95"/>
        <v>MULTIPLO</v>
      </c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2.7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 t="str">
        <f t="shared" si="95"/>
        <v>MULTIPLO</v>
      </c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2.7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 t="str">
        <f t="shared" si="95"/>
        <v>MULTIPLO</v>
      </c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2.7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2.7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2.7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2.7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2.7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2.7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2.7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2.7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2.7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2.7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2.7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2.7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2.7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2.7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2.7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2.7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2.7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2.7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2.7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2.7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2.7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2.7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2.7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2.7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2.7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2.7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2.7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2.7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2.7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2.7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2.7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2.7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2.7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2.7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2.7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2.7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2.7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2.7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2.7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2.7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2.7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2.7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 t="str">
        <f t="shared" ref="Q244:Q247" si="96">IF(MOD(O244,10)=0,"MULTIPLO","NO LO ES")</f>
        <v>MULTIPLO</v>
      </c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2.7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 t="str">
        <f t="shared" si="96"/>
        <v>MULTIPLO</v>
      </c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2.7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 t="str">
        <f t="shared" si="96"/>
        <v>MULTIPLO</v>
      </c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2.7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 t="str">
        <f t="shared" si="96"/>
        <v>MULTIPLO</v>
      </c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2.7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2.7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2.7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2.7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2.7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2.7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2.7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2.7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2.7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2.7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2.7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2.7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2.7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 t="str">
        <f>IF(MOD(O260,10)=0,"MULTIPLO","NO LO ES")</f>
        <v>MULTIPLO</v>
      </c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2.7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2.7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2.7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2.7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2.7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2.7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2.7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2.7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2.7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2.7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2.7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2.7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2.7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2.7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2.7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2.7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2.7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2.7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2.7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2.7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2.7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2.7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2.7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2.7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2.7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2.7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2.7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2.7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2.7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2.7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2.7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2.7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2.7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2.7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2.7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2.7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2.7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2.7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2.7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2.7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5:R110" xr:uid="{00000000-0009-0000-0000-00000E000000}"/>
  <mergeCells count="114">
    <mergeCell ref="A1:R1"/>
    <mergeCell ref="A2:R2"/>
    <mergeCell ref="A3:R3"/>
    <mergeCell ref="A4:R4"/>
    <mergeCell ref="A5:R5"/>
    <mergeCell ref="A6:R6"/>
    <mergeCell ref="A7:R7"/>
    <mergeCell ref="E8:F9"/>
    <mergeCell ref="C10:G11"/>
    <mergeCell ref="M8:M9"/>
    <mergeCell ref="P8:R9"/>
    <mergeCell ref="O10:O11"/>
    <mergeCell ref="P10:P11"/>
    <mergeCell ref="R10:R11"/>
    <mergeCell ref="C12:D12"/>
    <mergeCell ref="E12:H12"/>
    <mergeCell ref="D13:E14"/>
    <mergeCell ref="G13:H14"/>
    <mergeCell ref="C8:D9"/>
    <mergeCell ref="G8:H9"/>
    <mergeCell ref="I8:J9"/>
    <mergeCell ref="K8:K9"/>
    <mergeCell ref="L8:L9"/>
    <mergeCell ref="K11:M11"/>
    <mergeCell ref="I13:M13"/>
    <mergeCell ref="N13:O14"/>
    <mergeCell ref="I16:J16"/>
    <mergeCell ref="I17:J17"/>
    <mergeCell ref="I18:J18"/>
    <mergeCell ref="I19:J19"/>
    <mergeCell ref="I20:J20"/>
    <mergeCell ref="I21:J21"/>
    <mergeCell ref="I22:J22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94:J94"/>
    <mergeCell ref="I95:J95"/>
    <mergeCell ref="I96:J96"/>
    <mergeCell ref="I97:J97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98:J98"/>
    <mergeCell ref="I99:J99"/>
    <mergeCell ref="I100:J100"/>
    <mergeCell ref="I108:J108"/>
    <mergeCell ref="I109:J109"/>
    <mergeCell ref="I110:J110"/>
    <mergeCell ref="I101:J101"/>
    <mergeCell ref="I102:J102"/>
    <mergeCell ref="I103:J103"/>
    <mergeCell ref="I104:J104"/>
    <mergeCell ref="I105:J105"/>
    <mergeCell ref="I106:J106"/>
    <mergeCell ref="I107:J107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87:J87"/>
    <mergeCell ref="I88:J88"/>
    <mergeCell ref="I89:J89"/>
    <mergeCell ref="I90:J90"/>
    <mergeCell ref="I91:J91"/>
    <mergeCell ref="I92:J92"/>
    <mergeCell ref="I93:J93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</mergeCells>
  <conditionalFormatting sqref="F16:F19 F32 F44:F47 F75:F76 F88">
    <cfRule type="expression" dxfId="75" priority="15">
      <formula>A1:A6&lt;=TODAY()</formula>
    </cfRule>
  </conditionalFormatting>
  <conditionalFormatting sqref="F20">
    <cfRule type="expression" dxfId="74" priority="18">
      <formula>A1:A6&lt;=TODAY()</formula>
    </cfRule>
  </conditionalFormatting>
  <conditionalFormatting sqref="F21 F39 F97">
    <cfRule type="expression" dxfId="73" priority="1">
      <formula>A1:A5&lt;=TODAY()</formula>
    </cfRule>
  </conditionalFormatting>
  <conditionalFormatting sqref="F23">
    <cfRule type="expression" dxfId="72" priority="74">
      <formula>A1:A6&lt;=TODAY()</formula>
    </cfRule>
  </conditionalFormatting>
  <conditionalFormatting sqref="F24">
    <cfRule type="expression" dxfId="71" priority="81">
      <formula>A1:A6&lt;=TODAY()</formula>
    </cfRule>
  </conditionalFormatting>
  <conditionalFormatting sqref="F25">
    <cfRule type="expression" dxfId="70" priority="56">
      <formula>A1:A6&lt;=TODAY()</formula>
    </cfRule>
  </conditionalFormatting>
  <conditionalFormatting sqref="F26:F27">
    <cfRule type="expression" dxfId="69" priority="73">
      <formula>A1:A6&lt;=TODAY()</formula>
    </cfRule>
  </conditionalFormatting>
  <conditionalFormatting sqref="F28">
    <cfRule type="expression" dxfId="68" priority="19">
      <formula>A1:A18&lt;=TODAY()</formula>
    </cfRule>
  </conditionalFormatting>
  <conditionalFormatting sqref="F30">
    <cfRule type="expression" dxfId="67" priority="76">
      <formula>A1:A79&lt;=TODAY()</formula>
    </cfRule>
    <cfRule type="expression" dxfId="66" priority="75">
      <formula>A1:A6&lt;=TODAY()</formula>
    </cfRule>
  </conditionalFormatting>
  <conditionalFormatting sqref="F31">
    <cfRule type="expression" dxfId="65" priority="64">
      <formula>A1:A6&lt;=TODAY()</formula>
    </cfRule>
    <cfRule type="expression" dxfId="64" priority="65">
      <formula>A1:A79&lt;=TODAY()</formula>
    </cfRule>
  </conditionalFormatting>
  <conditionalFormatting sqref="F32">
    <cfRule type="expression" dxfId="63" priority="54">
      <formula>A1:A79&lt;=TODAY()</formula>
    </cfRule>
  </conditionalFormatting>
  <conditionalFormatting sqref="F33">
    <cfRule type="expression" dxfId="62" priority="59">
      <formula>A1:A79&lt;=TODAY()</formula>
    </cfRule>
    <cfRule type="expression" dxfId="61" priority="58">
      <formula>A1:A6&lt;=TODAY()</formula>
    </cfRule>
  </conditionalFormatting>
  <conditionalFormatting sqref="F34">
    <cfRule type="expression" dxfId="60" priority="50">
      <formula>A1:A77&lt;=TODAY()</formula>
    </cfRule>
  </conditionalFormatting>
  <conditionalFormatting sqref="F35">
    <cfRule type="expression" dxfId="59" priority="44">
      <formula>A1:A76&lt;=TODAY()</formula>
    </cfRule>
  </conditionalFormatting>
  <conditionalFormatting sqref="F37">
    <cfRule type="expression" dxfId="58" priority="78">
      <formula>A1:A4&lt;=TODAY()</formula>
    </cfRule>
  </conditionalFormatting>
  <conditionalFormatting sqref="F38">
    <cfRule type="expression" dxfId="57" priority="85">
      <formula>A1:A4&lt;=TODAY()</formula>
    </cfRule>
  </conditionalFormatting>
  <conditionalFormatting sqref="F40">
    <cfRule type="expression" dxfId="56" priority="22">
      <formula>A1:A4&lt;=TODAY()</formula>
    </cfRule>
  </conditionalFormatting>
  <conditionalFormatting sqref="F41:F42 F58 F70:F71">
    <cfRule type="expression" dxfId="55" priority="2">
      <formula>A1:A4&lt;=TODAY()</formula>
    </cfRule>
  </conditionalFormatting>
  <conditionalFormatting sqref="F44:F45">
    <cfRule type="expression" dxfId="54" priority="80">
      <formula>A1:A63&lt;=TODAY()</formula>
    </cfRule>
    <cfRule type="expression" dxfId="53" priority="79">
      <formula>A1:A64&lt;=TODAY()</formula>
    </cfRule>
  </conditionalFormatting>
  <conditionalFormatting sqref="F44:F47">
    <cfRule type="expression" dxfId="52" priority="57">
      <formula>A1:A65&lt;=TODAY()</formula>
    </cfRule>
  </conditionalFormatting>
  <conditionalFormatting sqref="F45">
    <cfRule type="expression" dxfId="51" priority="68">
      <formula>A1:A64&lt;=TODAY()</formula>
    </cfRule>
  </conditionalFormatting>
  <conditionalFormatting sqref="F46">
    <cfRule type="expression" dxfId="50" priority="82">
      <formula>A1:A64&lt;=TODAY()</formula>
    </cfRule>
    <cfRule type="expression" dxfId="49" priority="67">
      <formula>A1:A63&lt;=TODAY()</formula>
    </cfRule>
  </conditionalFormatting>
  <conditionalFormatting sqref="F47">
    <cfRule type="expression" dxfId="48" priority="51">
      <formula>A1:A64&lt;=TODAY()</formula>
    </cfRule>
    <cfRule type="expression" dxfId="47" priority="71">
      <formula>A1:A63&lt;=TODAY()</formula>
    </cfRule>
  </conditionalFormatting>
  <conditionalFormatting sqref="F48">
    <cfRule type="expression" dxfId="46" priority="42">
      <formula>A1:A63&lt;=TODAY()</formula>
    </cfRule>
  </conditionalFormatting>
  <conditionalFormatting sqref="F49">
    <cfRule type="expression" dxfId="45" priority="38">
      <formula>A1:A62&lt;=TODAY()</formula>
    </cfRule>
  </conditionalFormatting>
  <conditionalFormatting sqref="F51">
    <cfRule type="expression" dxfId="44" priority="69">
      <formula>A1:A57&lt;=TODAY()</formula>
    </cfRule>
  </conditionalFormatting>
  <conditionalFormatting sqref="F52">
    <cfRule type="expression" dxfId="43" priority="86">
      <formula>A1:A57&lt;=TODAY()</formula>
    </cfRule>
  </conditionalFormatting>
  <conditionalFormatting sqref="F53">
    <cfRule type="expression" dxfId="42" priority="72">
      <formula>A1:A57&lt;=TODAY()</formula>
    </cfRule>
  </conditionalFormatting>
  <conditionalFormatting sqref="F54">
    <cfRule type="expression" dxfId="41" priority="52">
      <formula>A1:A57&lt;=TODAY()</formula>
    </cfRule>
  </conditionalFormatting>
  <conditionalFormatting sqref="F55">
    <cfRule type="expression" dxfId="40" priority="46">
      <formula>A1:A56&lt;=TODAY()</formula>
    </cfRule>
  </conditionalFormatting>
  <conditionalFormatting sqref="F56">
    <cfRule type="expression" dxfId="39" priority="45">
      <formula>A1:A55&lt;=TODAY()</formula>
    </cfRule>
  </conditionalFormatting>
  <conditionalFormatting sqref="F59">
    <cfRule type="expression" dxfId="38" priority="27">
      <formula>A1:A3&lt;=TODAY()</formula>
    </cfRule>
  </conditionalFormatting>
  <conditionalFormatting sqref="F60 F72">
    <cfRule type="expression" dxfId="37" priority="3">
      <formula>A1:A3&lt;=TODAY()</formula>
    </cfRule>
  </conditionalFormatting>
  <conditionalFormatting sqref="F61">
    <cfRule type="expression" dxfId="36" priority="47">
      <formula>A1:A50&lt;=TODAY()</formula>
    </cfRule>
  </conditionalFormatting>
  <conditionalFormatting sqref="F63:F66">
    <cfRule type="expression" dxfId="35" priority="62">
      <formula>A1:A46&lt;=TODAY()</formula>
    </cfRule>
  </conditionalFormatting>
  <conditionalFormatting sqref="F67">
    <cfRule type="expression" dxfId="34" priority="43">
      <formula>A1:A44&lt;=TODAY()</formula>
    </cfRule>
  </conditionalFormatting>
  <conditionalFormatting sqref="F68">
    <cfRule type="expression" dxfId="33" priority="39">
      <formula>A1:A43&lt;=TODAY()</formula>
    </cfRule>
  </conditionalFormatting>
  <conditionalFormatting sqref="F73 F91">
    <cfRule type="expression" dxfId="32" priority="14">
      <formula>A1:A38&lt;=TODAY()</formula>
    </cfRule>
  </conditionalFormatting>
  <conditionalFormatting sqref="F77">
    <cfRule type="expression" dxfId="31" priority="12">
      <formula>A1:A34&lt;=TODAY()</formula>
    </cfRule>
  </conditionalFormatting>
  <conditionalFormatting sqref="F78">
    <cfRule type="expression" dxfId="30" priority="53">
      <formula>A1:A33&lt;=TODAY()</formula>
    </cfRule>
  </conditionalFormatting>
  <conditionalFormatting sqref="F79">
    <cfRule type="expression" dxfId="29" priority="49">
      <formula>A1:A32&lt;=TODAY()</formula>
    </cfRule>
  </conditionalFormatting>
  <conditionalFormatting sqref="F80">
    <cfRule type="expression" dxfId="28" priority="48">
      <formula>A1:A31&lt;=TODAY()</formula>
    </cfRule>
  </conditionalFormatting>
  <conditionalFormatting sqref="F82">
    <cfRule type="expression" dxfId="27" priority="90">
      <formula>A1:A3&lt;=TODAY()</formula>
    </cfRule>
  </conditionalFormatting>
  <conditionalFormatting sqref="F83">
    <cfRule type="expression" dxfId="26" priority="70">
      <formula>A1:A3&lt;=TODAY()</formula>
    </cfRule>
  </conditionalFormatting>
  <conditionalFormatting sqref="F84:F85">
    <cfRule type="expression" dxfId="25" priority="89">
      <formula>A1:A3&lt;=TODAY()</formula>
    </cfRule>
  </conditionalFormatting>
  <conditionalFormatting sqref="F87">
    <cfRule type="expression" dxfId="24" priority="63">
      <formula>A1:A40&lt;=TODAY()</formula>
    </cfRule>
  </conditionalFormatting>
  <conditionalFormatting sqref="F88">
    <cfRule type="expression" dxfId="23" priority="61">
      <formula>A1:A40&lt;=TODAY()</formula>
    </cfRule>
  </conditionalFormatting>
  <conditionalFormatting sqref="F89">
    <cfRule type="expression" dxfId="22" priority="87">
      <formula>A1:A6&lt;=TODAY()</formula>
    </cfRule>
    <cfRule type="expression" dxfId="21" priority="88">
      <formula>A1:A40&lt;=TODAY()</formula>
    </cfRule>
  </conditionalFormatting>
  <conditionalFormatting sqref="F90">
    <cfRule type="expression" dxfId="20" priority="34">
      <formula>A1:A40&lt;=TODAY()</formula>
    </cfRule>
  </conditionalFormatting>
  <conditionalFormatting sqref="F92">
    <cfRule type="expression" dxfId="19" priority="13">
      <formula>A1:A37&lt;=TODAY()</formula>
    </cfRule>
  </conditionalFormatting>
  <conditionalFormatting sqref="F94">
    <cfRule type="expression" dxfId="18" priority="98">
      <formula>A1:A15&lt;=TODAY()</formula>
    </cfRule>
  </conditionalFormatting>
  <conditionalFormatting sqref="F95">
    <cfRule type="expression" dxfId="17" priority="91">
      <formula>A1:A15&lt;=TODAY()</formula>
    </cfRule>
  </conditionalFormatting>
  <conditionalFormatting sqref="F96">
    <cfRule type="expression" dxfId="16" priority="35">
      <formula>A1:A15&lt;=TODAY()</formula>
    </cfRule>
  </conditionalFormatting>
  <conditionalFormatting sqref="F98">
    <cfRule type="expression" dxfId="15" priority="37">
      <formula>A1:A13&lt;=TODAY()</formula>
    </cfRule>
  </conditionalFormatting>
  <conditionalFormatting sqref="F99">
    <cfRule type="expression" dxfId="14" priority="41">
      <formula>A1:A12&lt;=TODAY()</formula>
    </cfRule>
  </conditionalFormatting>
  <conditionalFormatting sqref="F100">
    <cfRule type="expression" dxfId="13" priority="40">
      <formula>A1:A11&lt;=TODAY()</formula>
    </cfRule>
  </conditionalFormatting>
  <conditionalFormatting sqref="F102:F103 F105:F106 F108:F109">
    <cfRule type="expression" dxfId="12" priority="4">
      <formula>A1:A2&lt;=TODAY()</formula>
    </cfRule>
  </conditionalFormatting>
  <conditionalFormatting sqref="O16:O22 O70:O74">
    <cfRule type="expression" dxfId="11" priority="6">
      <formula>Q16&lt;&gt;"MULTIPLO"</formula>
    </cfRule>
  </conditionalFormatting>
  <conditionalFormatting sqref="O16:O86 O94:O110">
    <cfRule type="cellIs" dxfId="10" priority="5" operator="lessThan">
      <formula>0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8"/>
  <dimension ref="A1:Z1000"/>
  <sheetViews>
    <sheetView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B13" sqref="B13"/>
    </sheetView>
  </sheetViews>
  <sheetFormatPr baseColWidth="10" defaultColWidth="14.42578125" defaultRowHeight="15" customHeight="1"/>
  <cols>
    <col min="1" max="1" width="96.85546875" customWidth="1"/>
    <col min="2" max="2" width="57.140625" customWidth="1"/>
    <col min="3" max="3" width="79.7109375" customWidth="1"/>
    <col min="4" max="5" width="41" customWidth="1"/>
    <col min="6" max="6" width="53.42578125" customWidth="1"/>
    <col min="7" max="8" width="41" customWidth="1"/>
    <col min="9" max="9" width="32.7109375" customWidth="1"/>
    <col min="10" max="10" width="47.42578125" customWidth="1"/>
    <col min="11" max="11" width="57.85546875" customWidth="1"/>
    <col min="12" max="12" width="66.5703125" customWidth="1"/>
    <col min="13" max="13" width="50" customWidth="1"/>
    <col min="14" max="15" width="46.42578125" customWidth="1"/>
    <col min="16" max="16" width="50.28515625" customWidth="1"/>
    <col min="17" max="17" width="38.85546875" hidden="1" customWidth="1"/>
    <col min="18" max="18" width="207" customWidth="1"/>
    <col min="19" max="26" width="10" customWidth="1"/>
  </cols>
  <sheetData>
    <row r="1" spans="1:26" ht="29.25" customHeight="1">
      <c r="A1" s="47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1"/>
      <c r="O1" s="461"/>
      <c r="P1" s="461"/>
      <c r="Q1" s="461"/>
      <c r="R1" s="461"/>
      <c r="S1" s="1"/>
      <c r="T1" s="1"/>
      <c r="U1" s="1"/>
      <c r="V1" s="1"/>
      <c r="W1" s="1"/>
      <c r="X1" s="1"/>
      <c r="Y1" s="1"/>
      <c r="Z1" s="1"/>
    </row>
    <row r="2" spans="1:26" ht="29.25" customHeight="1">
      <c r="A2" s="471" t="s">
        <v>1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1"/>
      <c r="T2" s="1"/>
      <c r="U2" s="1"/>
      <c r="V2" s="1"/>
      <c r="W2" s="1"/>
      <c r="X2" s="1"/>
      <c r="Y2" s="1"/>
      <c r="Z2" s="1"/>
    </row>
    <row r="3" spans="1:26" ht="29.25" customHeight="1">
      <c r="A3" s="471" t="s">
        <v>2</v>
      </c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471" t="s">
        <v>3</v>
      </c>
      <c r="B4" s="461"/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61"/>
      <c r="Q4" s="461"/>
      <c r="R4" s="461"/>
      <c r="S4" s="1"/>
      <c r="T4" s="1"/>
      <c r="U4" s="1"/>
      <c r="V4" s="1"/>
      <c r="W4" s="1"/>
      <c r="X4" s="1"/>
      <c r="Y4" s="1"/>
      <c r="Z4" s="1"/>
    </row>
    <row r="5" spans="1:26" ht="29.25" customHeight="1">
      <c r="A5" s="471" t="s">
        <v>4</v>
      </c>
      <c r="B5" s="461"/>
      <c r="C5" s="461"/>
      <c r="D5" s="461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1"/>
      <c r="R5" s="461"/>
      <c r="S5" s="1"/>
      <c r="T5" s="1"/>
      <c r="U5" s="1"/>
      <c r="V5" s="1"/>
      <c r="W5" s="1"/>
      <c r="X5" s="1"/>
      <c r="Y5" s="1"/>
      <c r="Z5" s="1"/>
    </row>
    <row r="6" spans="1:26" ht="29.25" customHeight="1">
      <c r="A6" s="471" t="s">
        <v>5</v>
      </c>
      <c r="B6" s="461"/>
      <c r="C6" s="461"/>
      <c r="D6" s="461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1"/>
      <c r="R6" s="461"/>
      <c r="S6" s="1"/>
      <c r="T6" s="1"/>
      <c r="U6" s="1"/>
      <c r="V6" s="1"/>
      <c r="W6" s="1"/>
      <c r="X6" s="1"/>
      <c r="Y6" s="1"/>
      <c r="Z6" s="1"/>
    </row>
    <row r="7" spans="1:26" ht="29.25" customHeight="1">
      <c r="A7" s="471" t="s">
        <v>6</v>
      </c>
      <c r="B7" s="461"/>
      <c r="C7" s="461"/>
      <c r="D7" s="461"/>
      <c r="E7" s="461"/>
      <c r="F7" s="461"/>
      <c r="G7" s="461"/>
      <c r="H7" s="461"/>
      <c r="I7" s="461"/>
      <c r="J7" s="461"/>
      <c r="K7" s="461"/>
      <c r="L7" s="461"/>
      <c r="M7" s="461"/>
      <c r="N7" s="461"/>
      <c r="O7" s="461"/>
      <c r="P7" s="461"/>
      <c r="Q7" s="461"/>
      <c r="R7" s="461"/>
      <c r="S7" s="1"/>
      <c r="T7" s="1"/>
      <c r="U7" s="1"/>
      <c r="V7" s="1"/>
      <c r="W7" s="1"/>
      <c r="X7" s="1"/>
      <c r="Y7" s="1"/>
      <c r="Z7" s="1"/>
    </row>
    <row r="8" spans="1:26" ht="36.75" customHeight="1">
      <c r="A8" s="2"/>
      <c r="B8" s="2"/>
      <c r="C8" s="460" t="s">
        <v>143</v>
      </c>
      <c r="D8" s="461"/>
      <c r="E8" s="472">
        <f>'NOVIEMBRE 23'!E8</f>
        <v>0</v>
      </c>
      <c r="F8" s="452"/>
      <c r="G8" s="460"/>
      <c r="H8" s="461"/>
      <c r="I8" s="462" t="s">
        <v>8</v>
      </c>
      <c r="J8" s="463"/>
      <c r="K8" s="464"/>
      <c r="L8" s="466"/>
      <c r="M8" s="466"/>
      <c r="N8" s="2"/>
      <c r="O8" s="3"/>
      <c r="P8" s="479" t="s">
        <v>9</v>
      </c>
      <c r="Q8" s="480"/>
      <c r="R8" s="481"/>
      <c r="S8" s="4"/>
      <c r="T8" s="4"/>
      <c r="U8" s="4"/>
      <c r="V8" s="4"/>
      <c r="W8" s="4"/>
      <c r="X8" s="4"/>
      <c r="Y8" s="4"/>
      <c r="Z8" s="4"/>
    </row>
    <row r="9" spans="1:26" ht="36.75" customHeight="1">
      <c r="A9" s="4" t="s">
        <v>10</v>
      </c>
      <c r="B9" s="4"/>
      <c r="C9" s="461"/>
      <c r="D9" s="461"/>
      <c r="E9" s="453"/>
      <c r="F9" s="454"/>
      <c r="G9" s="461"/>
      <c r="H9" s="461"/>
      <c r="I9" s="461"/>
      <c r="J9" s="463"/>
      <c r="K9" s="465"/>
      <c r="L9" s="465"/>
      <c r="M9" s="465"/>
      <c r="N9" s="2"/>
      <c r="O9" s="3"/>
      <c r="P9" s="482"/>
      <c r="Q9" s="483"/>
      <c r="R9" s="484"/>
      <c r="S9" s="4"/>
      <c r="T9" s="4"/>
      <c r="U9" s="4"/>
      <c r="V9" s="4"/>
      <c r="W9" s="4"/>
      <c r="X9" s="4"/>
      <c r="Y9" s="4"/>
      <c r="Z9" s="4"/>
    </row>
    <row r="10" spans="1:26" ht="90.75" customHeight="1">
      <c r="A10" s="103" t="s">
        <v>22</v>
      </c>
      <c r="B10" s="104" t="s">
        <v>23</v>
      </c>
      <c r="C10" s="103" t="s">
        <v>24</v>
      </c>
      <c r="D10" s="508" t="s">
        <v>25</v>
      </c>
      <c r="E10" s="452"/>
      <c r="F10" s="103" t="s">
        <v>26</v>
      </c>
      <c r="G10" s="508" t="s">
        <v>27</v>
      </c>
      <c r="H10" s="452"/>
      <c r="I10" s="509" t="s">
        <v>28</v>
      </c>
      <c r="J10" s="456"/>
      <c r="K10" s="456"/>
      <c r="L10" s="456"/>
      <c r="M10" s="443"/>
      <c r="N10" s="508" t="s">
        <v>29</v>
      </c>
      <c r="O10" s="452"/>
      <c r="P10" s="104" t="s">
        <v>30</v>
      </c>
      <c r="Q10" s="105"/>
      <c r="R10" s="105" t="s">
        <v>31</v>
      </c>
      <c r="S10" s="17"/>
      <c r="T10" s="17"/>
      <c r="U10" s="17"/>
      <c r="V10" s="17"/>
      <c r="W10" s="17"/>
      <c r="X10" s="17"/>
      <c r="Y10" s="17"/>
      <c r="Z10" s="17"/>
    </row>
    <row r="11" spans="1:26" ht="90.75" customHeight="1">
      <c r="A11" s="106"/>
      <c r="B11" s="105"/>
      <c r="C11" s="106"/>
      <c r="D11" s="453"/>
      <c r="E11" s="454"/>
      <c r="F11" s="106"/>
      <c r="G11" s="453"/>
      <c r="H11" s="454"/>
      <c r="I11" s="107" t="s">
        <v>32</v>
      </c>
      <c r="J11" s="108"/>
      <c r="K11" s="104" t="s">
        <v>33</v>
      </c>
      <c r="L11" s="104" t="s">
        <v>34</v>
      </c>
      <c r="M11" s="104" t="s">
        <v>35</v>
      </c>
      <c r="N11" s="453"/>
      <c r="O11" s="454"/>
      <c r="P11" s="105"/>
      <c r="Q11" s="105"/>
      <c r="R11" s="105"/>
      <c r="S11" s="17"/>
      <c r="T11" s="17"/>
      <c r="U11" s="17"/>
      <c r="V11" s="17"/>
      <c r="W11" s="17"/>
      <c r="X11" s="17"/>
      <c r="Y11" s="17"/>
      <c r="Z11" s="17"/>
    </row>
    <row r="12" spans="1:26" ht="39.75" customHeight="1">
      <c r="A12" s="109"/>
      <c r="B12" s="110"/>
      <c r="C12" s="109"/>
      <c r="D12" s="111" t="s">
        <v>36</v>
      </c>
      <c r="E12" s="111" t="s">
        <v>28</v>
      </c>
      <c r="F12" s="109"/>
      <c r="G12" s="111" t="s">
        <v>36</v>
      </c>
      <c r="H12" s="111" t="s">
        <v>28</v>
      </c>
      <c r="I12" s="112"/>
      <c r="J12" s="113"/>
      <c r="K12" s="110"/>
      <c r="L12" s="110"/>
      <c r="M12" s="110"/>
      <c r="N12" s="111" t="s">
        <v>36</v>
      </c>
      <c r="O12" s="111" t="s">
        <v>28</v>
      </c>
      <c r="P12" s="110"/>
      <c r="Q12" s="105"/>
      <c r="R12" s="105"/>
      <c r="S12" s="17"/>
      <c r="T12" s="17"/>
      <c r="U12" s="17"/>
      <c r="V12" s="17"/>
      <c r="W12" s="17"/>
      <c r="X12" s="17"/>
      <c r="Y12" s="17"/>
      <c r="Z12" s="17"/>
    </row>
    <row r="13" spans="1:26" ht="88.5" customHeight="1">
      <c r="A13" s="114" t="s">
        <v>144</v>
      </c>
      <c r="B13" s="27">
        <f>'NOVIEMBRE 23'!B16</f>
        <v>45201</v>
      </c>
      <c r="C13" s="28" t="str">
        <f>'NOVIEMBRE 23'!C16</f>
        <v>0372G023</v>
      </c>
      <c r="D13" s="89">
        <f>'NOVIEMBRE 23'!D16</f>
        <v>0</v>
      </c>
      <c r="E13" s="89">
        <f>'NOVIEMBRE 23'!E16</f>
        <v>0</v>
      </c>
      <c r="F13" s="30">
        <f>'NOVIEMBRE 23'!F16</f>
        <v>45596</v>
      </c>
      <c r="G13" s="28">
        <f>'NOVIEMBRE 23'!G16</f>
        <v>3</v>
      </c>
      <c r="H13" s="52">
        <f>'NOVIEMBRE 23'!H16</f>
        <v>30</v>
      </c>
      <c r="I13" s="490">
        <f>'NOVIEMBRE 23'!I16:J16</f>
        <v>20</v>
      </c>
      <c r="J13" s="445"/>
      <c r="K13" s="90">
        <f>'NOVIEMBRE 23'!K16</f>
        <v>10</v>
      </c>
      <c r="L13" s="90">
        <f>'NOVIEMBRE 23'!L16</f>
        <v>0</v>
      </c>
      <c r="M13" s="90">
        <f>'NOVIEMBRE 23'!M16</f>
        <v>0</v>
      </c>
      <c r="N13" s="115"/>
      <c r="O13" s="116"/>
      <c r="P13" s="34"/>
      <c r="Q13" s="35" t="str">
        <f t="shared" ref="Q13:Q20" si="0">IF(MOD(O13,10)=0,"MULTIPLO","NO LO ES")</f>
        <v>MULTIPLO</v>
      </c>
      <c r="R13" s="36">
        <f>'NOVIEMBRE 23'!R16</f>
        <v>0</v>
      </c>
      <c r="S13" s="37"/>
      <c r="T13" s="37"/>
      <c r="U13" s="37"/>
      <c r="V13" s="37"/>
      <c r="W13" s="37"/>
      <c r="X13" s="37"/>
      <c r="Y13" s="37"/>
      <c r="Z13" s="37"/>
    </row>
    <row r="14" spans="1:26" ht="88.5" customHeight="1">
      <c r="A14" s="114" t="s">
        <v>144</v>
      </c>
      <c r="B14" s="27">
        <f>'NOVIEMBRE 23'!B17</f>
        <v>45238</v>
      </c>
      <c r="C14" s="28" t="str">
        <f>'NOVIEMBRE 23'!C17</f>
        <v>0372G023</v>
      </c>
      <c r="D14" s="89">
        <f>'NOVIEMBRE 23'!D17</f>
        <v>3</v>
      </c>
      <c r="E14" s="89">
        <f>'NOVIEMBRE 23'!E17</f>
        <v>30</v>
      </c>
      <c r="F14" s="30">
        <f>'NOVIEMBRE 23'!F17</f>
        <v>45596</v>
      </c>
      <c r="G14" s="28">
        <f>'NOVIEMBRE 23'!G17</f>
        <v>0</v>
      </c>
      <c r="H14" s="52">
        <f>'NOVIEMBRE 23'!H17</f>
        <v>0</v>
      </c>
      <c r="I14" s="490">
        <f>'NOVIEMBRE 23'!I17:J17</f>
        <v>0</v>
      </c>
      <c r="J14" s="445"/>
      <c r="K14" s="90">
        <f>'NOVIEMBRE 23'!K17</f>
        <v>0</v>
      </c>
      <c r="L14" s="91">
        <f>'NOVIEMBRE 23'!L17</f>
        <v>0</v>
      </c>
      <c r="M14" s="89">
        <f>'NOVIEMBRE 23'!M17</f>
        <v>0</v>
      </c>
      <c r="N14" s="115"/>
      <c r="O14" s="116"/>
      <c r="P14" s="34"/>
      <c r="Q14" s="35" t="str">
        <f t="shared" si="0"/>
        <v>MULTIPLO</v>
      </c>
      <c r="R14" s="36">
        <f>'NOVIEMBRE 23'!R17</f>
        <v>0</v>
      </c>
      <c r="S14" s="37"/>
      <c r="T14" s="37"/>
      <c r="U14" s="37"/>
      <c r="V14" s="37"/>
      <c r="W14" s="37"/>
      <c r="X14" s="37"/>
      <c r="Y14" s="37"/>
      <c r="Z14" s="37"/>
    </row>
    <row r="15" spans="1:26" ht="88.5" customHeight="1">
      <c r="A15" s="114" t="s">
        <v>144</v>
      </c>
      <c r="B15" s="27">
        <f>'NOVIEMBRE 23'!B18</f>
        <v>0</v>
      </c>
      <c r="C15" s="28">
        <f>'NOVIEMBRE 23'!C18</f>
        <v>0</v>
      </c>
      <c r="D15" s="89">
        <f>'NOVIEMBRE 23'!D18</f>
        <v>0</v>
      </c>
      <c r="E15" s="89">
        <f>'NOVIEMBRE 23'!E18</f>
        <v>0</v>
      </c>
      <c r="F15" s="30">
        <f>'NOVIEMBRE 23'!F18</f>
        <v>0</v>
      </c>
      <c r="G15" s="28">
        <f>'NOVIEMBRE 23'!G18</f>
        <v>0</v>
      </c>
      <c r="H15" s="52">
        <f>'NOVIEMBRE 23'!H18</f>
        <v>0</v>
      </c>
      <c r="I15" s="490">
        <f>'NOVIEMBRE 23'!I18:J18</f>
        <v>0</v>
      </c>
      <c r="J15" s="445"/>
      <c r="K15" s="90">
        <f>'NOVIEMBRE 23'!K18</f>
        <v>0</v>
      </c>
      <c r="L15" s="90">
        <f>'NOVIEMBRE 23'!L18</f>
        <v>0</v>
      </c>
      <c r="M15" s="90">
        <f>'NOVIEMBRE 23'!M18</f>
        <v>0</v>
      </c>
      <c r="N15" s="115"/>
      <c r="O15" s="116"/>
      <c r="P15" s="34"/>
      <c r="Q15" s="35" t="str">
        <f t="shared" si="0"/>
        <v>MULTIPLO</v>
      </c>
      <c r="R15" s="36">
        <f>'NOVIEMBRE 23'!R18</f>
        <v>0</v>
      </c>
      <c r="S15" s="37"/>
      <c r="T15" s="37"/>
      <c r="U15" s="37"/>
      <c r="V15" s="37"/>
      <c r="W15" s="37"/>
      <c r="X15" s="37"/>
      <c r="Y15" s="37"/>
      <c r="Z15" s="37"/>
    </row>
    <row r="16" spans="1:26" ht="88.5" customHeight="1">
      <c r="A16" s="114" t="s">
        <v>144</v>
      </c>
      <c r="B16" s="27">
        <f>'NOVIEMBRE 23'!B19</f>
        <v>0</v>
      </c>
      <c r="C16" s="28">
        <f>'NOVIEMBRE 23'!C19</f>
        <v>0</v>
      </c>
      <c r="D16" s="89">
        <f>'NOVIEMBRE 23'!D19</f>
        <v>0</v>
      </c>
      <c r="E16" s="89">
        <f>'NOVIEMBRE 23'!E19</f>
        <v>0</v>
      </c>
      <c r="F16" s="30">
        <f>'NOVIEMBRE 23'!F19</f>
        <v>0</v>
      </c>
      <c r="G16" s="28">
        <f>'NOVIEMBRE 23'!G19</f>
        <v>0</v>
      </c>
      <c r="H16" s="52">
        <f>'NOVIEMBRE 23'!H19</f>
        <v>0</v>
      </c>
      <c r="I16" s="490">
        <f>'NOVIEMBRE 23'!I19:J19</f>
        <v>0</v>
      </c>
      <c r="J16" s="445"/>
      <c r="K16" s="90">
        <f>'NOVIEMBRE 23'!K19</f>
        <v>0</v>
      </c>
      <c r="L16" s="90">
        <f>'NOVIEMBRE 23'!L19</f>
        <v>0</v>
      </c>
      <c r="M16" s="90">
        <f>'NOVIEMBRE 23'!M19</f>
        <v>0</v>
      </c>
      <c r="N16" s="115"/>
      <c r="O16" s="116"/>
      <c r="P16" s="34"/>
      <c r="Q16" s="35" t="str">
        <f t="shared" si="0"/>
        <v>MULTIPLO</v>
      </c>
      <c r="R16" s="36">
        <f>'NOVIEMBRE 23'!R19</f>
        <v>0</v>
      </c>
      <c r="S16" s="37"/>
      <c r="T16" s="37"/>
      <c r="U16" s="37"/>
      <c r="V16" s="37"/>
      <c r="W16" s="37"/>
      <c r="X16" s="37"/>
      <c r="Y16" s="37"/>
      <c r="Z16" s="37"/>
    </row>
    <row r="17" spans="1:26" ht="88.5" customHeight="1">
      <c r="A17" s="114" t="s">
        <v>144</v>
      </c>
      <c r="B17" s="27">
        <f>'NOVIEMBRE 23'!B20</f>
        <v>0</v>
      </c>
      <c r="C17" s="28">
        <f>'NOVIEMBRE 23'!C20</f>
        <v>0</v>
      </c>
      <c r="D17" s="89">
        <f>'NOVIEMBRE 23'!D20</f>
        <v>0</v>
      </c>
      <c r="E17" s="89">
        <f>'NOVIEMBRE 23'!E20</f>
        <v>0</v>
      </c>
      <c r="F17" s="30">
        <f>'NOVIEMBRE 23'!F20</f>
        <v>0</v>
      </c>
      <c r="G17" s="28">
        <f>'NOVIEMBRE 23'!G20</f>
        <v>0</v>
      </c>
      <c r="H17" s="52">
        <f>'NOVIEMBRE 23'!H20</f>
        <v>0</v>
      </c>
      <c r="I17" s="490">
        <f>'NOVIEMBRE 23'!I20:J20</f>
        <v>0</v>
      </c>
      <c r="J17" s="445"/>
      <c r="K17" s="90">
        <f>'NOVIEMBRE 23'!K20</f>
        <v>0</v>
      </c>
      <c r="L17" s="90">
        <f>'NOVIEMBRE 23'!L20</f>
        <v>0</v>
      </c>
      <c r="M17" s="90">
        <f>'NOVIEMBRE 23'!M20</f>
        <v>0</v>
      </c>
      <c r="N17" s="115"/>
      <c r="O17" s="116"/>
      <c r="P17" s="34"/>
      <c r="Q17" s="35" t="str">
        <f t="shared" si="0"/>
        <v>MULTIPLO</v>
      </c>
      <c r="R17" s="36">
        <f>'NOVIEMBRE 23'!R20</f>
        <v>0</v>
      </c>
      <c r="S17" s="37"/>
      <c r="T17" s="37"/>
      <c r="U17" s="37"/>
      <c r="V17" s="37"/>
      <c r="W17" s="37"/>
      <c r="X17" s="37"/>
      <c r="Y17" s="37"/>
      <c r="Z17" s="37"/>
    </row>
    <row r="18" spans="1:26" ht="88.5" customHeight="1">
      <c r="A18" s="114" t="s">
        <v>144</v>
      </c>
      <c r="B18" s="27">
        <f>'NOVIEMBRE 23'!B21</f>
        <v>0</v>
      </c>
      <c r="C18" s="28">
        <f>'NOVIEMBRE 23'!C21</f>
        <v>0</v>
      </c>
      <c r="D18" s="89">
        <f>'NOVIEMBRE 23'!D21</f>
        <v>0</v>
      </c>
      <c r="E18" s="89">
        <f>'NOVIEMBRE 23'!E21</f>
        <v>0</v>
      </c>
      <c r="F18" s="30">
        <f>'NOVIEMBRE 23'!F21</f>
        <v>0</v>
      </c>
      <c r="G18" s="28">
        <f>'NOVIEMBRE 23'!G21</f>
        <v>0</v>
      </c>
      <c r="H18" s="52">
        <f>'NOVIEMBRE 23'!H21</f>
        <v>0</v>
      </c>
      <c r="I18" s="490">
        <f>'NOVIEMBRE 23'!I21:J21</f>
        <v>0</v>
      </c>
      <c r="J18" s="445"/>
      <c r="K18" s="90">
        <f>'NOVIEMBRE 23'!K21</f>
        <v>0</v>
      </c>
      <c r="L18" s="90">
        <f>'NOVIEMBRE 23'!L21</f>
        <v>0</v>
      </c>
      <c r="M18" s="90">
        <f>'NOVIEMBRE 23'!M21</f>
        <v>0</v>
      </c>
      <c r="N18" s="115"/>
      <c r="O18" s="116"/>
      <c r="P18" s="34"/>
      <c r="Q18" s="35" t="str">
        <f t="shared" si="0"/>
        <v>MULTIPLO</v>
      </c>
      <c r="R18" s="36">
        <f>'NOVIEMBRE 23'!R21</f>
        <v>0</v>
      </c>
      <c r="S18" s="37"/>
      <c r="T18" s="37"/>
      <c r="U18" s="37"/>
      <c r="V18" s="37"/>
      <c r="W18" s="37"/>
      <c r="X18" s="37"/>
      <c r="Y18" s="37"/>
      <c r="Z18" s="37"/>
    </row>
    <row r="19" spans="1:26" ht="88.5" customHeight="1">
      <c r="A19" s="40" t="s">
        <v>39</v>
      </c>
      <c r="B19" s="117">
        <f>'NOVIEMBRE 23'!B22</f>
        <v>0</v>
      </c>
      <c r="C19" s="118">
        <f>'NOVIEMBRE 23'!C22</f>
        <v>0</v>
      </c>
      <c r="D19" s="119">
        <f>'NOVIEMBRE 23'!D22</f>
        <v>3</v>
      </c>
      <c r="E19" s="119">
        <f>'NOVIEMBRE 23'!E22</f>
        <v>30</v>
      </c>
      <c r="F19" s="120">
        <f>'NOVIEMBRE 23'!F22</f>
        <v>0</v>
      </c>
      <c r="G19" s="118">
        <f>'NOVIEMBRE 23'!G22</f>
        <v>3</v>
      </c>
      <c r="H19" s="121">
        <f>'NOVIEMBRE 23'!H22</f>
        <v>30</v>
      </c>
      <c r="I19" s="506">
        <f>'NOVIEMBRE 23'!I22:J22</f>
        <v>20</v>
      </c>
      <c r="J19" s="445"/>
      <c r="K19" s="122">
        <f>'NOVIEMBRE 23'!K22</f>
        <v>10</v>
      </c>
      <c r="L19" s="122">
        <f>'NOVIEMBRE 23'!L22</f>
        <v>0</v>
      </c>
      <c r="M19" s="122">
        <f>'NOVIEMBRE 23'!M22</f>
        <v>0</v>
      </c>
      <c r="N19" s="123"/>
      <c r="O19" s="124"/>
      <c r="P19" s="47"/>
      <c r="Q19" s="35" t="str">
        <f t="shared" si="0"/>
        <v>MULTIPLO</v>
      </c>
      <c r="R19" s="36">
        <f>'NOVIEMBRE 23'!R22</f>
        <v>0</v>
      </c>
      <c r="S19" s="49"/>
      <c r="T19" s="49"/>
      <c r="U19" s="49"/>
      <c r="V19" s="49"/>
      <c r="W19" s="49"/>
      <c r="X19" s="49"/>
      <c r="Y19" s="49"/>
      <c r="Z19" s="49"/>
    </row>
    <row r="20" spans="1:26" ht="88.5" customHeight="1">
      <c r="A20" s="26" t="s">
        <v>145</v>
      </c>
      <c r="B20" s="27">
        <f>'NOVIEMBRE 23'!B23</f>
        <v>45184</v>
      </c>
      <c r="C20" s="28" t="str">
        <f>'NOVIEMBRE 23'!C23</f>
        <v>0353L005</v>
      </c>
      <c r="D20" s="89">
        <f>'NOVIEMBRE 23'!D23</f>
        <v>0</v>
      </c>
      <c r="E20" s="89">
        <f>'NOVIEMBRE 23'!E23</f>
        <v>0</v>
      </c>
      <c r="F20" s="30">
        <f>'NOVIEMBRE 23'!F23</f>
        <v>45716</v>
      </c>
      <c r="G20" s="28">
        <f>'NOVIEMBRE 23'!G23</f>
        <v>3.65</v>
      </c>
      <c r="H20" s="52">
        <f>'NOVIEMBRE 23'!H23</f>
        <v>36.5</v>
      </c>
      <c r="I20" s="95">
        <f>'NOVIEMBRE 23'!I23</f>
        <v>7</v>
      </c>
      <c r="J20" s="95">
        <f>'NOVIEMBRE 23'!J23</f>
        <v>8</v>
      </c>
      <c r="K20" s="95">
        <f>'NOVIEMBRE 23'!K23</f>
        <v>0</v>
      </c>
      <c r="L20" s="95">
        <f>'NOVIEMBRE 23'!L23</f>
        <v>0</v>
      </c>
      <c r="M20" s="95">
        <f>'NOVIEMBRE 23'!M23</f>
        <v>0</v>
      </c>
      <c r="N20" s="115"/>
      <c r="O20" s="116"/>
      <c r="P20" s="55"/>
      <c r="Q20" s="35" t="str">
        <f t="shared" si="0"/>
        <v>MULTIPLO</v>
      </c>
      <c r="R20" s="36">
        <f>'NOVIEMBRE 23'!R23</f>
        <v>0</v>
      </c>
      <c r="S20" s="37"/>
      <c r="T20" s="37"/>
      <c r="U20" s="37"/>
      <c r="V20" s="37"/>
      <c r="W20" s="37"/>
      <c r="X20" s="37"/>
      <c r="Y20" s="37"/>
      <c r="Z20" s="37"/>
    </row>
    <row r="21" spans="1:26" ht="88.5" customHeight="1">
      <c r="A21" s="26" t="s">
        <v>145</v>
      </c>
      <c r="B21" s="27">
        <f>'NOVIEMBRE 23'!B24</f>
        <v>0</v>
      </c>
      <c r="C21" s="28">
        <f>'NOVIEMBRE 23'!C24</f>
        <v>0</v>
      </c>
      <c r="D21" s="89">
        <f>'NOVIEMBRE 23'!D24</f>
        <v>0</v>
      </c>
      <c r="E21" s="89">
        <f>'NOVIEMBRE 23'!E24</f>
        <v>0</v>
      </c>
      <c r="F21" s="30">
        <f>'NOVIEMBRE 23'!F24</f>
        <v>0</v>
      </c>
      <c r="G21" s="28">
        <f>'NOVIEMBRE 23'!G24</f>
        <v>0</v>
      </c>
      <c r="H21" s="52">
        <f>'NOVIEMBRE 23'!H24</f>
        <v>0</v>
      </c>
      <c r="I21" s="95">
        <f>'NOVIEMBRE 23'!I24</f>
        <v>0</v>
      </c>
      <c r="J21" s="95">
        <f>'NOVIEMBRE 23'!J24</f>
        <v>0</v>
      </c>
      <c r="K21" s="95">
        <f>'NOVIEMBRE 23'!K24</f>
        <v>0</v>
      </c>
      <c r="L21" s="95">
        <f>'NOVIEMBRE 23'!L24</f>
        <v>0</v>
      </c>
      <c r="M21" s="95">
        <f>'NOVIEMBRE 23'!M24</f>
        <v>0</v>
      </c>
      <c r="N21" s="115"/>
      <c r="O21" s="116"/>
      <c r="P21" s="34"/>
      <c r="Q21" s="35"/>
      <c r="R21" s="36">
        <f>'NOVIEMBRE 23'!R24</f>
        <v>0</v>
      </c>
      <c r="S21" s="37"/>
      <c r="T21" s="37"/>
      <c r="U21" s="37"/>
      <c r="V21" s="37"/>
      <c r="W21" s="37"/>
      <c r="X21" s="37"/>
      <c r="Y21" s="37"/>
      <c r="Z21" s="37"/>
    </row>
    <row r="22" spans="1:26" ht="88.5" customHeight="1">
      <c r="A22" s="26" t="s">
        <v>145</v>
      </c>
      <c r="B22" s="27">
        <f>'NOVIEMBRE 23'!B25</f>
        <v>0</v>
      </c>
      <c r="C22" s="28">
        <f>'NOVIEMBRE 23'!C25</f>
        <v>0</v>
      </c>
      <c r="D22" s="89">
        <f>'NOVIEMBRE 23'!D25</f>
        <v>0</v>
      </c>
      <c r="E22" s="89">
        <f>'NOVIEMBRE 23'!E25</f>
        <v>0</v>
      </c>
      <c r="F22" s="30">
        <f>'NOVIEMBRE 23'!F25</f>
        <v>0</v>
      </c>
      <c r="G22" s="28">
        <f>'NOVIEMBRE 23'!G25</f>
        <v>0</v>
      </c>
      <c r="H22" s="52">
        <f>'NOVIEMBRE 23'!H25</f>
        <v>0</v>
      </c>
      <c r="I22" s="95">
        <f>'NOVIEMBRE 23'!I25</f>
        <v>0</v>
      </c>
      <c r="J22" s="95">
        <f>'NOVIEMBRE 23'!J25</f>
        <v>0</v>
      </c>
      <c r="K22" s="95">
        <f>'NOVIEMBRE 23'!K25</f>
        <v>0</v>
      </c>
      <c r="L22" s="95">
        <f>'NOVIEMBRE 23'!L25</f>
        <v>0</v>
      </c>
      <c r="M22" s="95">
        <f>'NOVIEMBRE 23'!M25</f>
        <v>0</v>
      </c>
      <c r="N22" s="115"/>
      <c r="O22" s="116"/>
      <c r="P22" s="34"/>
      <c r="Q22" s="35"/>
      <c r="R22" s="36">
        <f>'NOVIEMBRE 23'!R25</f>
        <v>0</v>
      </c>
      <c r="S22" s="37"/>
      <c r="T22" s="37"/>
      <c r="U22" s="37"/>
      <c r="V22" s="37"/>
      <c r="W22" s="37"/>
      <c r="X22" s="37"/>
      <c r="Y22" s="37"/>
      <c r="Z22" s="37"/>
    </row>
    <row r="23" spans="1:26" ht="88.5" customHeight="1">
      <c r="A23" s="26" t="s">
        <v>145</v>
      </c>
      <c r="B23" s="27">
        <f>'NOVIEMBRE 23'!B26</f>
        <v>0</v>
      </c>
      <c r="C23" s="28">
        <f>'NOVIEMBRE 23'!C26</f>
        <v>0</v>
      </c>
      <c r="D23" s="89">
        <f>'NOVIEMBRE 23'!D26</f>
        <v>0</v>
      </c>
      <c r="E23" s="89">
        <f>'NOVIEMBRE 23'!E26</f>
        <v>0</v>
      </c>
      <c r="F23" s="30">
        <f>'NOVIEMBRE 23'!F26</f>
        <v>0</v>
      </c>
      <c r="G23" s="28">
        <f>'NOVIEMBRE 23'!G26</f>
        <v>0</v>
      </c>
      <c r="H23" s="52">
        <f>'NOVIEMBRE 23'!H26</f>
        <v>0</v>
      </c>
      <c r="I23" s="95">
        <f>'NOVIEMBRE 23'!I26</f>
        <v>0</v>
      </c>
      <c r="J23" s="95">
        <f>'NOVIEMBRE 23'!J26</f>
        <v>0</v>
      </c>
      <c r="K23" s="95">
        <f>'NOVIEMBRE 23'!K26</f>
        <v>0</v>
      </c>
      <c r="L23" s="95">
        <f>'NOVIEMBRE 23'!L26</f>
        <v>0</v>
      </c>
      <c r="M23" s="95">
        <f>'NOVIEMBRE 23'!M26</f>
        <v>0</v>
      </c>
      <c r="N23" s="115"/>
      <c r="O23" s="116"/>
      <c r="P23" s="34"/>
      <c r="Q23" s="35"/>
      <c r="R23" s="36">
        <f>'NOVIEMBRE 23'!R26</f>
        <v>0</v>
      </c>
      <c r="S23" s="37"/>
      <c r="T23" s="37"/>
      <c r="U23" s="37"/>
      <c r="V23" s="37"/>
      <c r="W23" s="37"/>
      <c r="X23" s="37"/>
      <c r="Y23" s="37"/>
      <c r="Z23" s="37"/>
    </row>
    <row r="24" spans="1:26" ht="88.5" customHeight="1">
      <c r="A24" s="26" t="s">
        <v>145</v>
      </c>
      <c r="B24" s="27">
        <f>'NOVIEMBRE 23'!B27</f>
        <v>0</v>
      </c>
      <c r="C24" s="28">
        <f>'NOVIEMBRE 23'!C27</f>
        <v>0</v>
      </c>
      <c r="D24" s="89">
        <f>'NOVIEMBRE 23'!D27</f>
        <v>0</v>
      </c>
      <c r="E24" s="89">
        <f>'NOVIEMBRE 23'!E27</f>
        <v>0</v>
      </c>
      <c r="F24" s="30">
        <f>'NOVIEMBRE 23'!F27</f>
        <v>0</v>
      </c>
      <c r="G24" s="28">
        <f>'NOVIEMBRE 23'!G27</f>
        <v>0</v>
      </c>
      <c r="H24" s="52">
        <f>'NOVIEMBRE 23'!H27</f>
        <v>0</v>
      </c>
      <c r="I24" s="95">
        <f>'NOVIEMBRE 23'!I27</f>
        <v>0</v>
      </c>
      <c r="J24" s="95">
        <f>'NOVIEMBRE 23'!J27</f>
        <v>0</v>
      </c>
      <c r="K24" s="95">
        <f>'NOVIEMBRE 23'!K27</f>
        <v>0</v>
      </c>
      <c r="L24" s="95">
        <f>'NOVIEMBRE 23'!L27</f>
        <v>0</v>
      </c>
      <c r="M24" s="95">
        <f>'NOVIEMBRE 23'!M27</f>
        <v>0</v>
      </c>
      <c r="N24" s="115"/>
      <c r="O24" s="116"/>
      <c r="P24" s="34"/>
      <c r="Q24" s="35"/>
      <c r="R24" s="36">
        <f>'NOVIEMBRE 23'!R27</f>
        <v>0</v>
      </c>
      <c r="S24" s="37"/>
      <c r="T24" s="37"/>
      <c r="U24" s="37"/>
      <c r="V24" s="37"/>
      <c r="W24" s="37"/>
      <c r="X24" s="37"/>
      <c r="Y24" s="37"/>
      <c r="Z24" s="37"/>
    </row>
    <row r="25" spans="1:26" ht="88.5" customHeight="1">
      <c r="A25" s="26" t="s">
        <v>145</v>
      </c>
      <c r="B25" s="27">
        <f>'NOVIEMBRE 23'!B28</f>
        <v>0</v>
      </c>
      <c r="C25" s="28">
        <f>'NOVIEMBRE 23'!C28</f>
        <v>0</v>
      </c>
      <c r="D25" s="89">
        <f>'NOVIEMBRE 23'!D28</f>
        <v>0</v>
      </c>
      <c r="E25" s="89">
        <f>'NOVIEMBRE 23'!E28</f>
        <v>0</v>
      </c>
      <c r="F25" s="30">
        <f>'NOVIEMBRE 23'!F28</f>
        <v>0</v>
      </c>
      <c r="G25" s="28">
        <f>'NOVIEMBRE 23'!G28</f>
        <v>0</v>
      </c>
      <c r="H25" s="52">
        <f>'NOVIEMBRE 23'!H28</f>
        <v>0</v>
      </c>
      <c r="I25" s="95">
        <f>'NOVIEMBRE 23'!I28</f>
        <v>0</v>
      </c>
      <c r="J25" s="95">
        <f>'NOVIEMBRE 23'!J28</f>
        <v>0</v>
      </c>
      <c r="K25" s="95">
        <f>'NOVIEMBRE 23'!K28</f>
        <v>0</v>
      </c>
      <c r="L25" s="95">
        <f>'NOVIEMBRE 23'!L28</f>
        <v>0</v>
      </c>
      <c r="M25" s="95">
        <f>'NOVIEMBRE 23'!M28</f>
        <v>0</v>
      </c>
      <c r="N25" s="115"/>
      <c r="O25" s="116"/>
      <c r="P25" s="34"/>
      <c r="Q25" s="35"/>
      <c r="R25" s="36">
        <f>'NOVIEMBRE 23'!R28</f>
        <v>0</v>
      </c>
      <c r="S25" s="37"/>
      <c r="T25" s="37"/>
      <c r="U25" s="37"/>
      <c r="V25" s="37"/>
      <c r="W25" s="37"/>
      <c r="X25" s="37"/>
      <c r="Y25" s="37"/>
      <c r="Z25" s="37"/>
    </row>
    <row r="26" spans="1:26" ht="88.5" customHeight="1">
      <c r="A26" s="40" t="s">
        <v>39</v>
      </c>
      <c r="B26" s="117">
        <f>'NOVIEMBRE 23'!B29</f>
        <v>0</v>
      </c>
      <c r="C26" s="118">
        <f>'NOVIEMBRE 23'!C29</f>
        <v>0</v>
      </c>
      <c r="D26" s="119">
        <f>'NOVIEMBRE 23'!D29</f>
        <v>0</v>
      </c>
      <c r="E26" s="119">
        <f>'NOVIEMBRE 23'!E29</f>
        <v>0</v>
      </c>
      <c r="F26" s="120">
        <f>'NOVIEMBRE 23'!F29</f>
        <v>0</v>
      </c>
      <c r="G26" s="118">
        <f>'NOVIEMBRE 23'!G29</f>
        <v>3.65</v>
      </c>
      <c r="H26" s="121">
        <f>'NOVIEMBRE 23'!H29</f>
        <v>36.5</v>
      </c>
      <c r="I26" s="125">
        <f>'NOVIEMBRE 23'!I29</f>
        <v>7</v>
      </c>
      <c r="J26" s="125">
        <f>'NOVIEMBRE 23'!J29</f>
        <v>8</v>
      </c>
      <c r="K26" s="125">
        <f>'NOVIEMBRE 23'!K29</f>
        <v>0</v>
      </c>
      <c r="L26" s="125">
        <f>'NOVIEMBRE 23'!L29</f>
        <v>0</v>
      </c>
      <c r="M26" s="125">
        <f>'NOVIEMBRE 23'!M29</f>
        <v>0</v>
      </c>
      <c r="N26" s="123"/>
      <c r="O26" s="124"/>
      <c r="P26" s="47"/>
      <c r="Q26" s="35"/>
      <c r="R26" s="36">
        <f>'NOVIEMBRE 23'!R29</f>
        <v>0</v>
      </c>
      <c r="S26" s="49"/>
      <c r="T26" s="49"/>
      <c r="U26" s="49"/>
      <c r="V26" s="49"/>
      <c r="W26" s="49"/>
      <c r="X26" s="49"/>
      <c r="Y26" s="49"/>
      <c r="Z26" s="49"/>
    </row>
    <row r="27" spans="1:26" ht="88.5" customHeight="1">
      <c r="A27" s="114" t="s">
        <v>146</v>
      </c>
      <c r="B27" s="27">
        <f>'NOVIEMBRE 23'!B30</f>
        <v>45205</v>
      </c>
      <c r="C27" s="28" t="str">
        <f>'NOVIEMBRE 23'!C30</f>
        <v>V3J381V</v>
      </c>
      <c r="D27" s="89">
        <f>'NOVIEMBRE 23'!D30</f>
        <v>0</v>
      </c>
      <c r="E27" s="89">
        <f>'NOVIEMBRE 23'!E30</f>
        <v>0</v>
      </c>
      <c r="F27" s="30">
        <f>'NOVIEMBRE 23'!F30</f>
        <v>45777</v>
      </c>
      <c r="G27" s="28">
        <f>'NOVIEMBRE 23'!G30</f>
        <v>13</v>
      </c>
      <c r="H27" s="52">
        <f>'NOVIEMBRE 23'!H30</f>
        <v>13</v>
      </c>
      <c r="I27" s="488">
        <f>'NOVIEMBRE 23'!I30:J30</f>
        <v>13</v>
      </c>
      <c r="J27" s="441"/>
      <c r="K27" s="98">
        <f>'NOVIEMBRE 23'!K30</f>
        <v>0</v>
      </c>
      <c r="L27" s="98">
        <f>'NOVIEMBRE 23'!L30</f>
        <v>0</v>
      </c>
      <c r="M27" s="96">
        <f>'NOVIEMBRE 23'!M30</f>
        <v>0</v>
      </c>
      <c r="N27" s="126"/>
      <c r="O27" s="116"/>
      <c r="P27" s="68"/>
      <c r="Q27" s="35"/>
      <c r="R27" s="36">
        <f>'NOVIEMBRE 23'!R30</f>
        <v>0</v>
      </c>
      <c r="S27" s="37"/>
      <c r="T27" s="37"/>
      <c r="U27" s="37"/>
      <c r="V27" s="37"/>
      <c r="W27" s="37"/>
      <c r="X27" s="37"/>
      <c r="Y27" s="37"/>
      <c r="Z27" s="37"/>
    </row>
    <row r="28" spans="1:26" ht="88.5" customHeight="1">
      <c r="A28" s="127" t="s">
        <v>146</v>
      </c>
      <c r="B28" s="27">
        <f>'NOVIEMBRE 23'!B31</f>
        <v>45222</v>
      </c>
      <c r="C28" s="28" t="str">
        <f>'NOVIEMBRE 23'!C31</f>
        <v>V3J381V</v>
      </c>
      <c r="D28" s="89">
        <f>'NOVIEMBRE 23'!D31</f>
        <v>0</v>
      </c>
      <c r="E28" s="89">
        <f>'NOVIEMBRE 23'!E31</f>
        <v>0</v>
      </c>
      <c r="F28" s="30">
        <f>'NOVIEMBRE 23'!F31</f>
        <v>45777</v>
      </c>
      <c r="G28" s="28">
        <f>'NOVIEMBRE 23'!G31</f>
        <v>100</v>
      </c>
      <c r="H28" s="52">
        <f>'NOVIEMBRE 23'!H31</f>
        <v>100</v>
      </c>
      <c r="I28" s="488">
        <f>'NOVIEMBRE 23'!I31:J31</f>
        <v>93</v>
      </c>
      <c r="J28" s="441"/>
      <c r="K28" s="98">
        <f>'NOVIEMBRE 23'!K31</f>
        <v>0</v>
      </c>
      <c r="L28" s="98">
        <f>'NOVIEMBRE 23'!L31</f>
        <v>0</v>
      </c>
      <c r="M28" s="96">
        <f>'NOVIEMBRE 23'!M31</f>
        <v>0</v>
      </c>
      <c r="N28" s="126"/>
      <c r="O28" s="128"/>
      <c r="P28" s="35"/>
      <c r="Q28" s="35"/>
      <c r="R28" s="36">
        <f>'NOVIEMBRE 23'!R31</f>
        <v>0</v>
      </c>
      <c r="S28" s="37"/>
      <c r="T28" s="37"/>
      <c r="U28" s="37"/>
      <c r="V28" s="37"/>
      <c r="W28" s="37"/>
      <c r="X28" s="37"/>
      <c r="Y28" s="37"/>
      <c r="Z28" s="37"/>
    </row>
    <row r="29" spans="1:26" ht="88.5" customHeight="1">
      <c r="A29" s="127" t="s">
        <v>146</v>
      </c>
      <c r="B29" s="27">
        <f>'NOVIEMBRE 23'!B32</f>
        <v>45238</v>
      </c>
      <c r="C29" s="28" t="str">
        <f>'NOVIEMBRE 23'!C32</f>
        <v>V3K361V</v>
      </c>
      <c r="D29" s="89">
        <f>'NOVIEMBRE 23'!D32</f>
        <v>90</v>
      </c>
      <c r="E29" s="89">
        <f>'NOVIEMBRE 23'!E32</f>
        <v>90</v>
      </c>
      <c r="F29" s="30">
        <f>'NOVIEMBRE 23'!F32</f>
        <v>45838</v>
      </c>
      <c r="G29" s="28">
        <f>'NOVIEMBRE 23'!G32</f>
        <v>0</v>
      </c>
      <c r="H29" s="52">
        <f>'NOVIEMBRE 23'!H32</f>
        <v>0</v>
      </c>
      <c r="I29" s="488">
        <f>'NOVIEMBRE 23'!I32:J32</f>
        <v>0</v>
      </c>
      <c r="J29" s="441"/>
      <c r="K29" s="98">
        <f>'NOVIEMBRE 23'!K32</f>
        <v>0</v>
      </c>
      <c r="L29" s="98">
        <f>'NOVIEMBRE 23'!L32</f>
        <v>0</v>
      </c>
      <c r="M29" s="96">
        <f>'NOVIEMBRE 23'!M32</f>
        <v>0</v>
      </c>
      <c r="N29" s="126"/>
      <c r="O29" s="128"/>
      <c r="P29" s="35"/>
      <c r="Q29" s="35"/>
      <c r="R29" s="36">
        <f>'NOVIEMBRE 23'!R32</f>
        <v>0</v>
      </c>
      <c r="S29" s="37"/>
      <c r="T29" s="37"/>
      <c r="U29" s="37"/>
      <c r="V29" s="37"/>
      <c r="W29" s="37"/>
      <c r="X29" s="37"/>
      <c r="Y29" s="37"/>
      <c r="Z29" s="37"/>
    </row>
    <row r="30" spans="1:26" ht="88.5" customHeight="1">
      <c r="A30" s="127" t="s">
        <v>146</v>
      </c>
      <c r="B30" s="27">
        <f>'NOVIEMBRE 23'!B33</f>
        <v>0</v>
      </c>
      <c r="C30" s="28">
        <f>'NOVIEMBRE 23'!C33</f>
        <v>0</v>
      </c>
      <c r="D30" s="89">
        <f>'NOVIEMBRE 23'!D33</f>
        <v>0</v>
      </c>
      <c r="E30" s="89">
        <f>'NOVIEMBRE 23'!E33</f>
        <v>0</v>
      </c>
      <c r="F30" s="30">
        <f>'NOVIEMBRE 23'!F33</f>
        <v>0</v>
      </c>
      <c r="G30" s="28">
        <f>'NOVIEMBRE 23'!G33</f>
        <v>0</v>
      </c>
      <c r="H30" s="52">
        <f>'NOVIEMBRE 23'!H33</f>
        <v>0</v>
      </c>
      <c r="I30" s="488">
        <f>'NOVIEMBRE 23'!I33:J33</f>
        <v>0</v>
      </c>
      <c r="J30" s="441"/>
      <c r="K30" s="98">
        <f>'NOVIEMBRE 23'!K33</f>
        <v>0</v>
      </c>
      <c r="L30" s="98">
        <f>'NOVIEMBRE 23'!L33</f>
        <v>0</v>
      </c>
      <c r="M30" s="96">
        <f>'NOVIEMBRE 23'!M33</f>
        <v>0</v>
      </c>
      <c r="N30" s="126"/>
      <c r="O30" s="128"/>
      <c r="P30" s="35"/>
      <c r="Q30" s="35"/>
      <c r="R30" s="36">
        <f>'NOVIEMBRE 23'!R33</f>
        <v>0</v>
      </c>
      <c r="S30" s="37"/>
      <c r="T30" s="37"/>
      <c r="U30" s="37"/>
      <c r="V30" s="37"/>
      <c r="W30" s="37"/>
      <c r="X30" s="37"/>
      <c r="Y30" s="37"/>
      <c r="Z30" s="37"/>
    </row>
    <row r="31" spans="1:26" ht="88.5" customHeight="1">
      <c r="A31" s="127" t="s">
        <v>146</v>
      </c>
      <c r="B31" s="27">
        <f>'NOVIEMBRE 23'!B34</f>
        <v>0</v>
      </c>
      <c r="C31" s="28">
        <f>'NOVIEMBRE 23'!C34</f>
        <v>0</v>
      </c>
      <c r="D31" s="89">
        <f>'NOVIEMBRE 23'!D34</f>
        <v>0</v>
      </c>
      <c r="E31" s="89">
        <f>'NOVIEMBRE 23'!E34</f>
        <v>0</v>
      </c>
      <c r="F31" s="30">
        <f>'NOVIEMBRE 23'!F34</f>
        <v>0</v>
      </c>
      <c r="G31" s="28">
        <f>'NOVIEMBRE 23'!G34</f>
        <v>0</v>
      </c>
      <c r="H31" s="52">
        <f>'NOVIEMBRE 23'!H34</f>
        <v>0</v>
      </c>
      <c r="I31" s="488">
        <f>'NOVIEMBRE 23'!I34:J34</f>
        <v>0</v>
      </c>
      <c r="J31" s="441"/>
      <c r="K31" s="98">
        <f>'NOVIEMBRE 23'!K34</f>
        <v>0</v>
      </c>
      <c r="L31" s="98">
        <f>'NOVIEMBRE 23'!L34</f>
        <v>0</v>
      </c>
      <c r="M31" s="96">
        <f>'NOVIEMBRE 23'!M34</f>
        <v>0</v>
      </c>
      <c r="N31" s="126"/>
      <c r="O31" s="128"/>
      <c r="P31" s="35"/>
      <c r="Q31" s="35"/>
      <c r="R31" s="36">
        <f>'NOVIEMBRE 23'!R34</f>
        <v>0</v>
      </c>
      <c r="S31" s="37"/>
      <c r="T31" s="37"/>
      <c r="U31" s="37"/>
      <c r="V31" s="37"/>
      <c r="W31" s="37"/>
      <c r="X31" s="37"/>
      <c r="Y31" s="37"/>
      <c r="Z31" s="37"/>
    </row>
    <row r="32" spans="1:26" ht="88.5" customHeight="1">
      <c r="A32" s="127" t="s">
        <v>146</v>
      </c>
      <c r="B32" s="27">
        <f>'NOVIEMBRE 23'!B35</f>
        <v>0</v>
      </c>
      <c r="C32" s="28">
        <f>'NOVIEMBRE 23'!C35</f>
        <v>0</v>
      </c>
      <c r="D32" s="89">
        <f>'NOVIEMBRE 23'!D35</f>
        <v>0</v>
      </c>
      <c r="E32" s="89">
        <f>'NOVIEMBRE 23'!E35</f>
        <v>0</v>
      </c>
      <c r="F32" s="30">
        <f>'NOVIEMBRE 23'!F35</f>
        <v>0</v>
      </c>
      <c r="G32" s="28">
        <f>'NOVIEMBRE 23'!G35</f>
        <v>0</v>
      </c>
      <c r="H32" s="52">
        <f>'NOVIEMBRE 23'!H35</f>
        <v>0</v>
      </c>
      <c r="I32" s="488">
        <f>'NOVIEMBRE 23'!I35:J35</f>
        <v>0</v>
      </c>
      <c r="J32" s="441"/>
      <c r="K32" s="98">
        <f>'NOVIEMBRE 23'!K35</f>
        <v>0</v>
      </c>
      <c r="L32" s="98">
        <f>'NOVIEMBRE 23'!L35</f>
        <v>0</v>
      </c>
      <c r="M32" s="96">
        <f>'NOVIEMBRE 23'!M35</f>
        <v>0</v>
      </c>
      <c r="N32" s="126"/>
      <c r="O32" s="128"/>
      <c r="P32" s="35"/>
      <c r="Q32" s="35"/>
      <c r="R32" s="36">
        <f>'NOVIEMBRE 23'!R35</f>
        <v>0</v>
      </c>
      <c r="S32" s="37"/>
      <c r="T32" s="37"/>
      <c r="U32" s="37"/>
      <c r="V32" s="37"/>
      <c r="W32" s="37"/>
      <c r="X32" s="37"/>
      <c r="Y32" s="37"/>
      <c r="Z32" s="37"/>
    </row>
    <row r="33" spans="1:26" ht="88.5" customHeight="1">
      <c r="A33" s="40" t="s">
        <v>39</v>
      </c>
      <c r="B33" s="117">
        <f>'NOVIEMBRE 23'!B36</f>
        <v>0</v>
      </c>
      <c r="C33" s="118">
        <f>'NOVIEMBRE 23'!C36</f>
        <v>0</v>
      </c>
      <c r="D33" s="119">
        <f>'NOVIEMBRE 23'!D36</f>
        <v>90</v>
      </c>
      <c r="E33" s="119">
        <f>'NOVIEMBRE 23'!E36</f>
        <v>90</v>
      </c>
      <c r="F33" s="120">
        <f>'NOVIEMBRE 23'!F36</f>
        <v>0</v>
      </c>
      <c r="G33" s="118">
        <f>'NOVIEMBRE 23'!G36</f>
        <v>113</v>
      </c>
      <c r="H33" s="121">
        <f>'NOVIEMBRE 23'!H36</f>
        <v>113</v>
      </c>
      <c r="I33" s="489">
        <f>'NOVIEMBRE 23'!I36:J36</f>
        <v>106</v>
      </c>
      <c r="J33" s="443"/>
      <c r="K33" s="129">
        <f>'NOVIEMBRE 23'!K36</f>
        <v>0</v>
      </c>
      <c r="L33" s="129">
        <f>'NOVIEMBRE 23'!L36</f>
        <v>0</v>
      </c>
      <c r="M33" s="130">
        <f>'NOVIEMBRE 23'!M36</f>
        <v>0</v>
      </c>
      <c r="N33" s="123"/>
      <c r="O33" s="124"/>
      <c r="P33" s="47"/>
      <c r="Q33" s="35"/>
      <c r="R33" s="36">
        <f>'NOVIEMBRE 23'!R36</f>
        <v>0</v>
      </c>
      <c r="S33" s="49"/>
      <c r="T33" s="49"/>
      <c r="U33" s="49"/>
      <c r="V33" s="49"/>
      <c r="W33" s="49"/>
      <c r="X33" s="49"/>
      <c r="Y33" s="49"/>
      <c r="Z33" s="49"/>
    </row>
    <row r="34" spans="1:26" ht="88.5" customHeight="1">
      <c r="A34" s="114" t="s">
        <v>147</v>
      </c>
      <c r="B34" s="27">
        <f>'NOVIEMBRE 23'!B37</f>
        <v>45182</v>
      </c>
      <c r="C34" s="28" t="str">
        <f>'NOVIEMBRE 23'!C37</f>
        <v>2823X004A</v>
      </c>
      <c r="D34" s="89">
        <f>'NOVIEMBRE 23'!D37</f>
        <v>0</v>
      </c>
      <c r="E34" s="89">
        <f>'NOVIEMBRE 23'!E37</f>
        <v>0</v>
      </c>
      <c r="F34" s="30">
        <f>'NOVIEMBRE 23'!F37</f>
        <v>45688</v>
      </c>
      <c r="G34" s="28">
        <f>'NOVIEMBRE 23'!G37</f>
        <v>10.3</v>
      </c>
      <c r="H34" s="52">
        <f>'NOVIEMBRE 23'!H37</f>
        <v>103</v>
      </c>
      <c r="I34" s="490">
        <f>'NOVIEMBRE 23'!I37:J37</f>
        <v>63</v>
      </c>
      <c r="J34" s="445"/>
      <c r="K34" s="90">
        <f>'NOVIEMBRE 23'!K37</f>
        <v>0</v>
      </c>
      <c r="L34" s="91">
        <f>'NOVIEMBRE 23'!L37</f>
        <v>0</v>
      </c>
      <c r="M34" s="89">
        <f>'NOVIEMBRE 23'!M37</f>
        <v>0</v>
      </c>
      <c r="N34" s="115"/>
      <c r="O34" s="128"/>
      <c r="P34" s="34"/>
      <c r="Q34" s="35"/>
      <c r="R34" s="36">
        <f>'NOVIEMBRE 23'!R37</f>
        <v>0</v>
      </c>
      <c r="S34" s="37"/>
      <c r="T34" s="37"/>
      <c r="U34" s="37"/>
      <c r="V34" s="37"/>
      <c r="W34" s="37"/>
      <c r="X34" s="37"/>
      <c r="Y34" s="37"/>
      <c r="Z34" s="37"/>
    </row>
    <row r="35" spans="1:26" ht="88.5" customHeight="1">
      <c r="A35" s="114" t="s">
        <v>147</v>
      </c>
      <c r="B35" s="27">
        <f>'NOVIEMBRE 23'!B38</f>
        <v>0</v>
      </c>
      <c r="C35" s="28">
        <f>'NOVIEMBRE 23'!C38</f>
        <v>0</v>
      </c>
      <c r="D35" s="89">
        <f>'NOVIEMBRE 23'!D38</f>
        <v>0</v>
      </c>
      <c r="E35" s="89">
        <f>'NOVIEMBRE 23'!E38</f>
        <v>0</v>
      </c>
      <c r="F35" s="30">
        <f>'NOVIEMBRE 23'!F38</f>
        <v>0</v>
      </c>
      <c r="G35" s="28">
        <f>'NOVIEMBRE 23'!G38</f>
        <v>0</v>
      </c>
      <c r="H35" s="52">
        <f>'NOVIEMBRE 23'!H38</f>
        <v>0</v>
      </c>
      <c r="I35" s="488">
        <f>'NOVIEMBRE 23'!I38:J38</f>
        <v>0</v>
      </c>
      <c r="J35" s="441"/>
      <c r="K35" s="90">
        <f>'NOVIEMBRE 23'!K38</f>
        <v>0</v>
      </c>
      <c r="L35" s="91">
        <f>'NOVIEMBRE 23'!L38</f>
        <v>0</v>
      </c>
      <c r="M35" s="89">
        <f>'NOVIEMBRE 23'!M38</f>
        <v>0</v>
      </c>
      <c r="N35" s="115"/>
      <c r="O35" s="116"/>
      <c r="P35" s="34"/>
      <c r="Q35" s="35"/>
      <c r="R35" s="36">
        <f>'NOVIEMBRE 23'!R38</f>
        <v>0</v>
      </c>
      <c r="S35" s="37"/>
      <c r="T35" s="37"/>
      <c r="U35" s="37"/>
      <c r="V35" s="37"/>
      <c r="W35" s="37"/>
      <c r="X35" s="37"/>
      <c r="Y35" s="37"/>
      <c r="Z35" s="37"/>
    </row>
    <row r="36" spans="1:26" ht="88.5" customHeight="1">
      <c r="A36" s="114" t="s">
        <v>147</v>
      </c>
      <c r="B36" s="27">
        <f>'NOVIEMBRE 23'!B39</f>
        <v>0</v>
      </c>
      <c r="C36" s="28">
        <f>'NOVIEMBRE 23'!C39</f>
        <v>0</v>
      </c>
      <c r="D36" s="89">
        <f>'NOVIEMBRE 23'!D39</f>
        <v>0</v>
      </c>
      <c r="E36" s="89">
        <f>'NOVIEMBRE 23'!E39</f>
        <v>0</v>
      </c>
      <c r="F36" s="30">
        <f>'NOVIEMBRE 23'!F39</f>
        <v>0</v>
      </c>
      <c r="G36" s="28">
        <f>'NOVIEMBRE 23'!G39</f>
        <v>0</v>
      </c>
      <c r="H36" s="52">
        <f>'NOVIEMBRE 23'!H39</f>
        <v>0</v>
      </c>
      <c r="I36" s="488">
        <f>'NOVIEMBRE 23'!I39:J39</f>
        <v>0</v>
      </c>
      <c r="J36" s="441"/>
      <c r="K36" s="90">
        <f>'NOVIEMBRE 23'!K39</f>
        <v>0</v>
      </c>
      <c r="L36" s="91">
        <f>'NOVIEMBRE 23'!L39</f>
        <v>0</v>
      </c>
      <c r="M36" s="89">
        <f>'NOVIEMBRE 23'!M39</f>
        <v>0</v>
      </c>
      <c r="N36" s="115"/>
      <c r="O36" s="116"/>
      <c r="P36" s="34"/>
      <c r="Q36" s="35"/>
      <c r="R36" s="36">
        <f>'NOVIEMBRE 23'!R39</f>
        <v>0</v>
      </c>
      <c r="S36" s="37"/>
      <c r="T36" s="37"/>
      <c r="U36" s="37"/>
      <c r="V36" s="37"/>
      <c r="W36" s="37"/>
      <c r="X36" s="37"/>
      <c r="Y36" s="37"/>
      <c r="Z36" s="37"/>
    </row>
    <row r="37" spans="1:26" ht="88.5" customHeight="1">
      <c r="A37" s="114" t="s">
        <v>147</v>
      </c>
      <c r="B37" s="27">
        <f>'NOVIEMBRE 23'!B40</f>
        <v>0</v>
      </c>
      <c r="C37" s="28">
        <f>'NOVIEMBRE 23'!C40</f>
        <v>0</v>
      </c>
      <c r="D37" s="89">
        <f>'NOVIEMBRE 23'!D40</f>
        <v>0</v>
      </c>
      <c r="E37" s="89">
        <f>'NOVIEMBRE 23'!E40</f>
        <v>0</v>
      </c>
      <c r="F37" s="30">
        <f>'NOVIEMBRE 23'!F40</f>
        <v>0</v>
      </c>
      <c r="G37" s="28">
        <f>'NOVIEMBRE 23'!G40</f>
        <v>0</v>
      </c>
      <c r="H37" s="52">
        <f>'NOVIEMBRE 23'!H40</f>
        <v>0</v>
      </c>
      <c r="I37" s="488">
        <f>'NOVIEMBRE 23'!I40:J40</f>
        <v>0</v>
      </c>
      <c r="J37" s="441"/>
      <c r="K37" s="90">
        <f>'NOVIEMBRE 23'!K40</f>
        <v>0</v>
      </c>
      <c r="L37" s="91">
        <f>'NOVIEMBRE 23'!L40</f>
        <v>0</v>
      </c>
      <c r="M37" s="89">
        <f>'NOVIEMBRE 23'!M40</f>
        <v>0</v>
      </c>
      <c r="N37" s="115"/>
      <c r="O37" s="116"/>
      <c r="P37" s="34"/>
      <c r="Q37" s="35"/>
      <c r="R37" s="36">
        <f>'NOVIEMBRE 23'!R40</f>
        <v>0</v>
      </c>
      <c r="S37" s="37"/>
      <c r="T37" s="37"/>
      <c r="U37" s="37"/>
      <c r="V37" s="37"/>
      <c r="W37" s="37"/>
      <c r="X37" s="37"/>
      <c r="Y37" s="37"/>
      <c r="Z37" s="37"/>
    </row>
    <row r="38" spans="1:26" ht="88.5" customHeight="1">
      <c r="A38" s="114" t="s">
        <v>147</v>
      </c>
      <c r="B38" s="27">
        <f>'NOVIEMBRE 23'!B41</f>
        <v>0</v>
      </c>
      <c r="C38" s="28">
        <f>'NOVIEMBRE 23'!C41</f>
        <v>0</v>
      </c>
      <c r="D38" s="89">
        <f>'NOVIEMBRE 23'!D41</f>
        <v>0</v>
      </c>
      <c r="E38" s="89">
        <f>'NOVIEMBRE 23'!E41</f>
        <v>0</v>
      </c>
      <c r="F38" s="30">
        <f>'NOVIEMBRE 23'!F41</f>
        <v>0</v>
      </c>
      <c r="G38" s="28">
        <f>'NOVIEMBRE 23'!G41</f>
        <v>0</v>
      </c>
      <c r="H38" s="52">
        <f>'NOVIEMBRE 23'!H41</f>
        <v>0</v>
      </c>
      <c r="I38" s="488">
        <f>'NOVIEMBRE 23'!I41:J41</f>
        <v>0</v>
      </c>
      <c r="J38" s="441"/>
      <c r="K38" s="90">
        <f>'NOVIEMBRE 23'!K41</f>
        <v>0</v>
      </c>
      <c r="L38" s="91">
        <f>'NOVIEMBRE 23'!L41</f>
        <v>0</v>
      </c>
      <c r="M38" s="89">
        <f>'NOVIEMBRE 23'!M41</f>
        <v>0</v>
      </c>
      <c r="N38" s="115"/>
      <c r="O38" s="116"/>
      <c r="P38" s="34"/>
      <c r="Q38" s="35"/>
      <c r="R38" s="36">
        <f>'NOVIEMBRE 23'!R41</f>
        <v>0</v>
      </c>
      <c r="S38" s="37"/>
      <c r="T38" s="37"/>
      <c r="U38" s="37"/>
      <c r="V38" s="37"/>
      <c r="W38" s="37"/>
      <c r="X38" s="37"/>
      <c r="Y38" s="37"/>
      <c r="Z38" s="37"/>
    </row>
    <row r="39" spans="1:26" ht="88.5" customHeight="1">
      <c r="A39" s="114" t="s">
        <v>147</v>
      </c>
      <c r="B39" s="27">
        <f>'NOVIEMBRE 23'!B42</f>
        <v>0</v>
      </c>
      <c r="C39" s="28">
        <f>'NOVIEMBRE 23'!C42</f>
        <v>0</v>
      </c>
      <c r="D39" s="89">
        <f>'NOVIEMBRE 23'!D42</f>
        <v>0</v>
      </c>
      <c r="E39" s="89">
        <f>'NOVIEMBRE 23'!E42</f>
        <v>0</v>
      </c>
      <c r="F39" s="30">
        <f>'NOVIEMBRE 23'!F42</f>
        <v>0</v>
      </c>
      <c r="G39" s="28">
        <f>'NOVIEMBRE 23'!G42</f>
        <v>0</v>
      </c>
      <c r="H39" s="52">
        <f>'NOVIEMBRE 23'!H42</f>
        <v>0</v>
      </c>
      <c r="I39" s="488">
        <f>'NOVIEMBRE 23'!I42:J42</f>
        <v>0</v>
      </c>
      <c r="J39" s="441"/>
      <c r="K39" s="90">
        <f>'NOVIEMBRE 23'!K42</f>
        <v>0</v>
      </c>
      <c r="L39" s="91">
        <f>'NOVIEMBRE 23'!L42</f>
        <v>0</v>
      </c>
      <c r="M39" s="89">
        <f>'NOVIEMBRE 23'!M42</f>
        <v>0</v>
      </c>
      <c r="N39" s="115"/>
      <c r="O39" s="116"/>
      <c r="P39" s="34"/>
      <c r="Q39" s="35"/>
      <c r="R39" s="36">
        <f>'NOVIEMBRE 23'!R42</f>
        <v>0</v>
      </c>
      <c r="S39" s="37"/>
      <c r="T39" s="37"/>
      <c r="U39" s="37"/>
      <c r="V39" s="37"/>
      <c r="W39" s="37"/>
      <c r="X39" s="37"/>
      <c r="Y39" s="37"/>
      <c r="Z39" s="37"/>
    </row>
    <row r="40" spans="1:26" ht="88.5" customHeight="1">
      <c r="A40" s="40" t="s">
        <v>39</v>
      </c>
      <c r="B40" s="117">
        <f>'NOVIEMBRE 23'!B43</f>
        <v>0</v>
      </c>
      <c r="C40" s="118">
        <f>'NOVIEMBRE 23'!C43</f>
        <v>0</v>
      </c>
      <c r="D40" s="119">
        <f>'NOVIEMBRE 23'!D43</f>
        <v>0</v>
      </c>
      <c r="E40" s="119">
        <f>'NOVIEMBRE 23'!E43</f>
        <v>0</v>
      </c>
      <c r="F40" s="120">
        <f>'NOVIEMBRE 23'!F43</f>
        <v>0</v>
      </c>
      <c r="G40" s="118">
        <f>'NOVIEMBRE 23'!G43</f>
        <v>10.3</v>
      </c>
      <c r="H40" s="121">
        <f>'NOVIEMBRE 23'!H43</f>
        <v>103</v>
      </c>
      <c r="I40" s="489">
        <f>'NOVIEMBRE 23'!I43:J43</f>
        <v>63</v>
      </c>
      <c r="J40" s="443"/>
      <c r="K40" s="129">
        <f>'NOVIEMBRE 23'!K43</f>
        <v>0</v>
      </c>
      <c r="L40" s="93">
        <f>'NOVIEMBRE 23'!L43</f>
        <v>0</v>
      </c>
      <c r="M40" s="94">
        <f>'NOVIEMBRE 23'!M43</f>
        <v>0</v>
      </c>
      <c r="N40" s="123"/>
      <c r="O40" s="116"/>
      <c r="P40" s="47"/>
      <c r="Q40" s="35"/>
      <c r="R40" s="36">
        <f>'NOVIEMBRE 23'!R43</f>
        <v>0</v>
      </c>
      <c r="S40" s="49"/>
      <c r="T40" s="49"/>
      <c r="U40" s="49"/>
      <c r="V40" s="49"/>
      <c r="W40" s="49"/>
      <c r="X40" s="49"/>
      <c r="Y40" s="49"/>
      <c r="Z40" s="49"/>
    </row>
    <row r="41" spans="1:26" ht="88.5" customHeight="1">
      <c r="A41" s="114" t="s">
        <v>148</v>
      </c>
      <c r="B41" s="27">
        <f>'NOVIEMBRE 23'!B44</f>
        <v>45205</v>
      </c>
      <c r="C41" s="28" t="str">
        <f>'NOVIEMBRE 23'!C44</f>
        <v>AROLD443AA</v>
      </c>
      <c r="D41" s="89">
        <f>'NOVIEMBRE 23'!D44</f>
        <v>0</v>
      </c>
      <c r="E41" s="89">
        <f>'NOVIEMBRE 23'!E44</f>
        <v>0</v>
      </c>
      <c r="F41" s="30">
        <f>'NOVIEMBRE 23'!F44</f>
        <v>45657</v>
      </c>
      <c r="G41" s="28">
        <f>'NOVIEMBRE 23'!G44</f>
        <v>8</v>
      </c>
      <c r="H41" s="52">
        <f>'NOVIEMBRE 23'!H44</f>
        <v>8</v>
      </c>
      <c r="I41" s="488">
        <f>'NOVIEMBRE 23'!I44:J44</f>
        <v>8</v>
      </c>
      <c r="J41" s="441"/>
      <c r="K41" s="98">
        <f>'NOVIEMBRE 23'!K44</f>
        <v>0</v>
      </c>
      <c r="L41" s="98">
        <f>'NOVIEMBRE 23'!L44</f>
        <v>0</v>
      </c>
      <c r="M41" s="96">
        <f>'NOVIEMBRE 23'!M44</f>
        <v>0</v>
      </c>
      <c r="N41" s="126"/>
      <c r="O41" s="116"/>
      <c r="P41" s="68"/>
      <c r="Q41" s="35"/>
      <c r="R41" s="36">
        <f>'NOVIEMBRE 23'!R44</f>
        <v>0</v>
      </c>
      <c r="S41" s="37"/>
      <c r="T41" s="37"/>
      <c r="U41" s="37"/>
      <c r="V41" s="37"/>
      <c r="W41" s="37"/>
      <c r="X41" s="37"/>
      <c r="Y41" s="37"/>
      <c r="Z41" s="37"/>
    </row>
    <row r="42" spans="1:26" ht="88.5" customHeight="1">
      <c r="A42" s="114" t="s">
        <v>148</v>
      </c>
      <c r="B42" s="27">
        <f>'NOVIEMBRE 23'!B45</f>
        <v>45227</v>
      </c>
      <c r="C42" s="28" t="str">
        <f>'NOVIEMBRE 23'!C45</f>
        <v>AROLD443AA</v>
      </c>
      <c r="D42" s="89">
        <f>'NOVIEMBRE 23'!D45</f>
        <v>0</v>
      </c>
      <c r="E42" s="89">
        <f>'NOVIEMBRE 23'!E45</f>
        <v>0</v>
      </c>
      <c r="F42" s="30">
        <f>'NOVIEMBRE 23'!F45</f>
        <v>45657</v>
      </c>
      <c r="G42" s="28">
        <f>'NOVIEMBRE 23'!G45</f>
        <v>50</v>
      </c>
      <c r="H42" s="52">
        <f>'NOVIEMBRE 23'!H45</f>
        <v>50</v>
      </c>
      <c r="I42" s="488">
        <f>'NOVIEMBRE 23'!I45:J45</f>
        <v>44</v>
      </c>
      <c r="J42" s="441"/>
      <c r="K42" s="98">
        <f>'NOVIEMBRE 23'!K45</f>
        <v>0</v>
      </c>
      <c r="L42" s="98">
        <f>'NOVIEMBRE 23'!L45</f>
        <v>0</v>
      </c>
      <c r="M42" s="96">
        <f>'NOVIEMBRE 23'!M45</f>
        <v>0</v>
      </c>
      <c r="N42" s="126"/>
      <c r="O42" s="128"/>
      <c r="P42" s="35"/>
      <c r="Q42" s="35"/>
      <c r="R42" s="36">
        <f>'NOVIEMBRE 23'!R45</f>
        <v>0</v>
      </c>
      <c r="S42" s="37"/>
      <c r="T42" s="37"/>
      <c r="U42" s="37"/>
      <c r="V42" s="37"/>
      <c r="W42" s="37"/>
      <c r="X42" s="37"/>
      <c r="Y42" s="37"/>
      <c r="Z42" s="37"/>
    </row>
    <row r="43" spans="1:26" ht="88.5" customHeight="1">
      <c r="A43" s="114" t="s">
        <v>148</v>
      </c>
      <c r="B43" s="27">
        <f>'NOVIEMBRE 23'!B46</f>
        <v>45238</v>
      </c>
      <c r="C43" s="28" t="str">
        <f>'NOVIEMBRE 23'!C46</f>
        <v>AROLD443AA</v>
      </c>
      <c r="D43" s="89">
        <f>'NOVIEMBRE 23'!D46</f>
        <v>45</v>
      </c>
      <c r="E43" s="89">
        <f>'NOVIEMBRE 23'!E46</f>
        <v>45</v>
      </c>
      <c r="F43" s="30">
        <f>'NOVIEMBRE 23'!F46</f>
        <v>45657</v>
      </c>
      <c r="G43" s="28">
        <f>'NOVIEMBRE 23'!G46</f>
        <v>0</v>
      </c>
      <c r="H43" s="52">
        <f>'NOVIEMBRE 23'!H46</f>
        <v>0</v>
      </c>
      <c r="I43" s="488">
        <f>'NOVIEMBRE 23'!I46:J46</f>
        <v>0</v>
      </c>
      <c r="J43" s="441"/>
      <c r="K43" s="98">
        <f>'NOVIEMBRE 23'!K46</f>
        <v>0</v>
      </c>
      <c r="L43" s="98">
        <f>'NOVIEMBRE 23'!L46</f>
        <v>0</v>
      </c>
      <c r="M43" s="96">
        <f>'NOVIEMBRE 23'!M46</f>
        <v>0</v>
      </c>
      <c r="N43" s="126"/>
      <c r="O43" s="128"/>
      <c r="P43" s="35"/>
      <c r="Q43" s="35"/>
      <c r="R43" s="36">
        <f>'NOVIEMBRE 23'!R46</f>
        <v>0</v>
      </c>
      <c r="S43" s="37"/>
      <c r="T43" s="37"/>
      <c r="U43" s="37"/>
      <c r="V43" s="37"/>
      <c r="W43" s="37"/>
      <c r="X43" s="37"/>
      <c r="Y43" s="37"/>
      <c r="Z43" s="37"/>
    </row>
    <row r="44" spans="1:26" ht="88.5" customHeight="1">
      <c r="A44" s="114" t="s">
        <v>148</v>
      </c>
      <c r="B44" s="27">
        <f>'NOVIEMBRE 23'!B47</f>
        <v>0</v>
      </c>
      <c r="C44" s="28">
        <f>'NOVIEMBRE 23'!C47</f>
        <v>0</v>
      </c>
      <c r="D44" s="89">
        <f>'NOVIEMBRE 23'!D47</f>
        <v>0</v>
      </c>
      <c r="E44" s="89">
        <f>'NOVIEMBRE 23'!E47</f>
        <v>0</v>
      </c>
      <c r="F44" s="30">
        <f>'NOVIEMBRE 23'!F47</f>
        <v>0</v>
      </c>
      <c r="G44" s="28">
        <f>'NOVIEMBRE 23'!G47</f>
        <v>0</v>
      </c>
      <c r="H44" s="52">
        <f>'NOVIEMBRE 23'!H47</f>
        <v>0</v>
      </c>
      <c r="I44" s="488">
        <f>'NOVIEMBRE 23'!I47:J47</f>
        <v>0</v>
      </c>
      <c r="J44" s="441"/>
      <c r="K44" s="98">
        <f>'NOVIEMBRE 23'!K47</f>
        <v>0</v>
      </c>
      <c r="L44" s="98">
        <f>'NOVIEMBRE 23'!L47</f>
        <v>0</v>
      </c>
      <c r="M44" s="96">
        <f>'NOVIEMBRE 23'!M47</f>
        <v>0</v>
      </c>
      <c r="N44" s="126"/>
      <c r="O44" s="128"/>
      <c r="P44" s="35"/>
      <c r="Q44" s="35"/>
      <c r="R44" s="36">
        <f>'NOVIEMBRE 23'!R47</f>
        <v>0</v>
      </c>
      <c r="S44" s="37"/>
      <c r="T44" s="37"/>
      <c r="U44" s="37"/>
      <c r="V44" s="37"/>
      <c r="W44" s="37"/>
      <c r="X44" s="37"/>
      <c r="Y44" s="37"/>
      <c r="Z44" s="37"/>
    </row>
    <row r="45" spans="1:26" ht="88.5" customHeight="1">
      <c r="A45" s="114" t="s">
        <v>148</v>
      </c>
      <c r="B45" s="27">
        <f>'NOVIEMBRE 23'!B48</f>
        <v>0</v>
      </c>
      <c r="C45" s="28">
        <f>'NOVIEMBRE 23'!C48</f>
        <v>0</v>
      </c>
      <c r="D45" s="89">
        <f>'NOVIEMBRE 23'!D48</f>
        <v>0</v>
      </c>
      <c r="E45" s="89">
        <f>'NOVIEMBRE 23'!E48</f>
        <v>0</v>
      </c>
      <c r="F45" s="30">
        <f>'NOVIEMBRE 23'!F48</f>
        <v>0</v>
      </c>
      <c r="G45" s="28">
        <f>'NOVIEMBRE 23'!G48</f>
        <v>0</v>
      </c>
      <c r="H45" s="52">
        <f>'NOVIEMBRE 23'!H48</f>
        <v>0</v>
      </c>
      <c r="I45" s="488">
        <f>'NOVIEMBRE 23'!I48:J48</f>
        <v>0</v>
      </c>
      <c r="J45" s="441"/>
      <c r="K45" s="98">
        <f>'NOVIEMBRE 23'!K48</f>
        <v>0</v>
      </c>
      <c r="L45" s="98">
        <f>'NOVIEMBRE 23'!L48</f>
        <v>0</v>
      </c>
      <c r="M45" s="96">
        <f>'NOVIEMBRE 23'!M48</f>
        <v>0</v>
      </c>
      <c r="N45" s="126"/>
      <c r="O45" s="128"/>
      <c r="P45" s="35"/>
      <c r="Q45" s="35"/>
      <c r="R45" s="36">
        <f>'NOVIEMBRE 23'!R48</f>
        <v>0</v>
      </c>
      <c r="S45" s="37"/>
      <c r="T45" s="37"/>
      <c r="U45" s="37"/>
      <c r="V45" s="37"/>
      <c r="W45" s="37"/>
      <c r="X45" s="37"/>
      <c r="Y45" s="37"/>
      <c r="Z45" s="37"/>
    </row>
    <row r="46" spans="1:26" ht="88.5" customHeight="1">
      <c r="A46" s="114" t="s">
        <v>148</v>
      </c>
      <c r="B46" s="27">
        <f>'NOVIEMBRE 23'!B49</f>
        <v>0</v>
      </c>
      <c r="C46" s="28">
        <f>'NOVIEMBRE 23'!C49</f>
        <v>0</v>
      </c>
      <c r="D46" s="89">
        <f>'NOVIEMBRE 23'!D49</f>
        <v>0</v>
      </c>
      <c r="E46" s="89">
        <f>'NOVIEMBRE 23'!E49</f>
        <v>0</v>
      </c>
      <c r="F46" s="30">
        <f>'NOVIEMBRE 23'!F49</f>
        <v>0</v>
      </c>
      <c r="G46" s="28">
        <f>'NOVIEMBRE 23'!G49</f>
        <v>0</v>
      </c>
      <c r="H46" s="52">
        <f>'NOVIEMBRE 23'!H49</f>
        <v>0</v>
      </c>
      <c r="I46" s="488">
        <f>'NOVIEMBRE 23'!I49:J49</f>
        <v>0</v>
      </c>
      <c r="J46" s="441"/>
      <c r="K46" s="98">
        <f>'NOVIEMBRE 23'!K49</f>
        <v>0</v>
      </c>
      <c r="L46" s="98">
        <f>'NOVIEMBRE 23'!L49</f>
        <v>0</v>
      </c>
      <c r="M46" s="96">
        <f>'NOVIEMBRE 23'!M49</f>
        <v>0</v>
      </c>
      <c r="N46" s="126"/>
      <c r="O46" s="128"/>
      <c r="P46" s="35"/>
      <c r="Q46" s="35"/>
      <c r="R46" s="36">
        <f>'NOVIEMBRE 23'!R49</f>
        <v>0</v>
      </c>
      <c r="S46" s="37"/>
      <c r="T46" s="37"/>
      <c r="U46" s="37"/>
      <c r="V46" s="37"/>
      <c r="W46" s="37"/>
      <c r="X46" s="37"/>
      <c r="Y46" s="37"/>
      <c r="Z46" s="37"/>
    </row>
    <row r="47" spans="1:26" ht="88.5" customHeight="1">
      <c r="A47" s="40" t="s">
        <v>39</v>
      </c>
      <c r="B47" s="117">
        <f>'NOVIEMBRE 23'!B50</f>
        <v>0</v>
      </c>
      <c r="C47" s="118">
        <f>'NOVIEMBRE 23'!C50</f>
        <v>0</v>
      </c>
      <c r="D47" s="119">
        <f>'NOVIEMBRE 23'!D50</f>
        <v>45</v>
      </c>
      <c r="E47" s="119">
        <f>'NOVIEMBRE 23'!E50</f>
        <v>45</v>
      </c>
      <c r="F47" s="120">
        <f>'NOVIEMBRE 23'!F50</f>
        <v>0</v>
      </c>
      <c r="G47" s="118">
        <f>'NOVIEMBRE 23'!G50</f>
        <v>58</v>
      </c>
      <c r="H47" s="121">
        <f>'NOVIEMBRE 23'!H50</f>
        <v>58</v>
      </c>
      <c r="I47" s="489">
        <f>'NOVIEMBRE 23'!I50:J50</f>
        <v>52</v>
      </c>
      <c r="J47" s="443"/>
      <c r="K47" s="93">
        <f>'NOVIEMBRE 23'!K50</f>
        <v>0</v>
      </c>
      <c r="L47" s="93">
        <f>'NOVIEMBRE 23'!L50</f>
        <v>0</v>
      </c>
      <c r="M47" s="94">
        <f>'NOVIEMBRE 23'!M50</f>
        <v>0</v>
      </c>
      <c r="N47" s="123"/>
      <c r="O47" s="124"/>
      <c r="P47" s="47"/>
      <c r="Q47" s="35"/>
      <c r="R47" s="36">
        <f>'NOVIEMBRE 23'!R50</f>
        <v>0</v>
      </c>
      <c r="S47" s="49"/>
      <c r="T47" s="49"/>
      <c r="U47" s="49"/>
      <c r="V47" s="49"/>
      <c r="W47" s="49"/>
      <c r="X47" s="49"/>
      <c r="Y47" s="49"/>
      <c r="Z47" s="49"/>
    </row>
    <row r="48" spans="1:26" ht="88.5" customHeight="1">
      <c r="A48" s="114" t="s">
        <v>149</v>
      </c>
      <c r="B48" s="27">
        <f>'NOVIEMBRE 23'!B51</f>
        <v>45225</v>
      </c>
      <c r="C48" s="28" t="str">
        <f>'NOVIEMBRE 23'!C51</f>
        <v>FN3339</v>
      </c>
      <c r="D48" s="89">
        <f>'NOVIEMBRE 23'!D51</f>
        <v>100</v>
      </c>
      <c r="E48" s="89">
        <f>'NOVIEMBRE 23'!E51</f>
        <v>100</v>
      </c>
      <c r="F48" s="30">
        <f>'NOVIEMBRE 23'!F51</f>
        <v>45565</v>
      </c>
      <c r="G48" s="28">
        <f>'NOVIEMBRE 23'!G51</f>
        <v>0</v>
      </c>
      <c r="H48" s="52">
        <f>'NOVIEMBRE 23'!H51</f>
        <v>0</v>
      </c>
      <c r="I48" s="488">
        <f>'NOVIEMBRE 23'!I51:J51</f>
        <v>100</v>
      </c>
      <c r="J48" s="441"/>
      <c r="K48" s="98">
        <f>'NOVIEMBRE 23'!K51</f>
        <v>0</v>
      </c>
      <c r="L48" s="98">
        <f>'NOVIEMBRE 23'!L51</f>
        <v>0</v>
      </c>
      <c r="M48" s="96">
        <f>'NOVIEMBRE 23'!M51</f>
        <v>0</v>
      </c>
      <c r="N48" s="126"/>
      <c r="O48" s="116"/>
      <c r="P48" s="68"/>
      <c r="Q48" s="35"/>
      <c r="R48" s="36">
        <f>'NOVIEMBRE 23'!R51</f>
        <v>0</v>
      </c>
      <c r="S48" s="37"/>
      <c r="T48" s="37"/>
      <c r="U48" s="37"/>
      <c r="V48" s="37"/>
      <c r="W48" s="37"/>
      <c r="X48" s="37"/>
      <c r="Y48" s="37"/>
      <c r="Z48" s="37"/>
    </row>
    <row r="49" spans="1:26" ht="88.5" customHeight="1">
      <c r="A49" s="114" t="s">
        <v>149</v>
      </c>
      <c r="B49" s="27">
        <f>'NOVIEMBRE 23'!B52</f>
        <v>45238</v>
      </c>
      <c r="C49" s="28" t="str">
        <f>'NOVIEMBRE 23'!C52</f>
        <v>FN3339</v>
      </c>
      <c r="D49" s="89">
        <f>'NOVIEMBRE 23'!D52</f>
        <v>70</v>
      </c>
      <c r="E49" s="89">
        <f>'NOVIEMBRE 23'!E52</f>
        <v>70</v>
      </c>
      <c r="F49" s="30">
        <f>'NOVIEMBRE 23'!F52</f>
        <v>45565</v>
      </c>
      <c r="G49" s="28">
        <f>'NOVIEMBRE 23'!G52</f>
        <v>0</v>
      </c>
      <c r="H49" s="52">
        <f>'NOVIEMBRE 23'!H52</f>
        <v>0</v>
      </c>
      <c r="I49" s="488">
        <f>'NOVIEMBRE 23'!I52:J52</f>
        <v>12</v>
      </c>
      <c r="J49" s="441"/>
      <c r="K49" s="98">
        <f>'NOVIEMBRE 23'!K52</f>
        <v>0</v>
      </c>
      <c r="L49" s="98">
        <f>'NOVIEMBRE 23'!L52</f>
        <v>0</v>
      </c>
      <c r="M49" s="96">
        <f>'NOVIEMBRE 23'!M52</f>
        <v>0</v>
      </c>
      <c r="N49" s="126"/>
      <c r="O49" s="128"/>
      <c r="P49" s="35"/>
      <c r="Q49" s="35"/>
      <c r="R49" s="36">
        <f>'NOVIEMBRE 23'!R52</f>
        <v>0</v>
      </c>
      <c r="S49" s="37"/>
      <c r="T49" s="37"/>
      <c r="U49" s="37"/>
      <c r="V49" s="37"/>
      <c r="W49" s="37"/>
      <c r="X49" s="37"/>
      <c r="Y49" s="37"/>
      <c r="Z49" s="37"/>
    </row>
    <row r="50" spans="1:26" ht="88.5" customHeight="1">
      <c r="A50" s="114" t="s">
        <v>149</v>
      </c>
      <c r="B50" s="27">
        <f>'NOVIEMBRE 23'!B53</f>
        <v>0</v>
      </c>
      <c r="C50" s="28">
        <f>'NOVIEMBRE 23'!C53</f>
        <v>0</v>
      </c>
      <c r="D50" s="89">
        <f>'NOVIEMBRE 23'!D53</f>
        <v>0</v>
      </c>
      <c r="E50" s="89">
        <f>'NOVIEMBRE 23'!E53</f>
        <v>0</v>
      </c>
      <c r="F50" s="30">
        <f>'NOVIEMBRE 23'!F53</f>
        <v>0</v>
      </c>
      <c r="G50" s="28">
        <f>'NOVIEMBRE 23'!G53</f>
        <v>0</v>
      </c>
      <c r="H50" s="52">
        <f>'NOVIEMBRE 23'!H53</f>
        <v>0</v>
      </c>
      <c r="I50" s="488">
        <f>'NOVIEMBRE 23'!I53:J53</f>
        <v>0</v>
      </c>
      <c r="J50" s="441"/>
      <c r="K50" s="98">
        <f>'NOVIEMBRE 23'!K53</f>
        <v>0</v>
      </c>
      <c r="L50" s="98">
        <f>'NOVIEMBRE 23'!L53</f>
        <v>0</v>
      </c>
      <c r="M50" s="96">
        <f>'NOVIEMBRE 23'!M53</f>
        <v>0</v>
      </c>
      <c r="N50" s="126"/>
      <c r="O50" s="128"/>
      <c r="P50" s="35"/>
      <c r="Q50" s="35"/>
      <c r="R50" s="36">
        <f>'NOVIEMBRE 23'!R53</f>
        <v>0</v>
      </c>
      <c r="S50" s="37"/>
      <c r="T50" s="37"/>
      <c r="U50" s="37"/>
      <c r="V50" s="37"/>
      <c r="W50" s="37"/>
      <c r="X50" s="37"/>
      <c r="Y50" s="37"/>
      <c r="Z50" s="37"/>
    </row>
    <row r="51" spans="1:26" ht="88.5" customHeight="1">
      <c r="A51" s="114" t="s">
        <v>149</v>
      </c>
      <c r="B51" s="27">
        <f>'NOVIEMBRE 23'!B54</f>
        <v>0</v>
      </c>
      <c r="C51" s="28">
        <f>'NOVIEMBRE 23'!C54</f>
        <v>0</v>
      </c>
      <c r="D51" s="89">
        <f>'NOVIEMBRE 23'!D54</f>
        <v>0</v>
      </c>
      <c r="E51" s="89">
        <f>'NOVIEMBRE 23'!E54</f>
        <v>0</v>
      </c>
      <c r="F51" s="30">
        <f>'NOVIEMBRE 23'!F54</f>
        <v>0</v>
      </c>
      <c r="G51" s="28">
        <f>'NOVIEMBRE 23'!G54</f>
        <v>0</v>
      </c>
      <c r="H51" s="52">
        <f>'NOVIEMBRE 23'!H54</f>
        <v>0</v>
      </c>
      <c r="I51" s="488">
        <f>'NOVIEMBRE 23'!I54:J54</f>
        <v>0</v>
      </c>
      <c r="J51" s="441"/>
      <c r="K51" s="98">
        <f>'NOVIEMBRE 23'!K54</f>
        <v>0</v>
      </c>
      <c r="L51" s="98">
        <f>'NOVIEMBRE 23'!L54</f>
        <v>0</v>
      </c>
      <c r="M51" s="96">
        <f>'NOVIEMBRE 23'!M54</f>
        <v>0</v>
      </c>
      <c r="N51" s="126"/>
      <c r="O51" s="128"/>
      <c r="P51" s="35"/>
      <c r="Q51" s="35"/>
      <c r="R51" s="36">
        <f>'NOVIEMBRE 23'!R54</f>
        <v>0</v>
      </c>
      <c r="S51" s="37"/>
      <c r="T51" s="37"/>
      <c r="U51" s="37"/>
      <c r="V51" s="37"/>
      <c r="W51" s="37"/>
      <c r="X51" s="37"/>
      <c r="Y51" s="37"/>
      <c r="Z51" s="37"/>
    </row>
    <row r="52" spans="1:26" ht="88.5" customHeight="1">
      <c r="A52" s="114" t="s">
        <v>149</v>
      </c>
      <c r="B52" s="27">
        <f>'NOVIEMBRE 23'!B55</f>
        <v>0</v>
      </c>
      <c r="C52" s="28">
        <f>'NOVIEMBRE 23'!C55</f>
        <v>0</v>
      </c>
      <c r="D52" s="89">
        <f>'NOVIEMBRE 23'!D55</f>
        <v>0</v>
      </c>
      <c r="E52" s="89">
        <f>'NOVIEMBRE 23'!E55</f>
        <v>0</v>
      </c>
      <c r="F52" s="30">
        <f>'NOVIEMBRE 23'!F55</f>
        <v>0</v>
      </c>
      <c r="G52" s="28">
        <f>'NOVIEMBRE 23'!G55</f>
        <v>0</v>
      </c>
      <c r="H52" s="52">
        <f>'NOVIEMBRE 23'!H55</f>
        <v>0</v>
      </c>
      <c r="I52" s="488">
        <f>'NOVIEMBRE 23'!I55:J55</f>
        <v>0</v>
      </c>
      <c r="J52" s="441"/>
      <c r="K52" s="98">
        <f>'NOVIEMBRE 23'!K55</f>
        <v>0</v>
      </c>
      <c r="L52" s="98">
        <f>'NOVIEMBRE 23'!L55</f>
        <v>0</v>
      </c>
      <c r="M52" s="96">
        <f>'NOVIEMBRE 23'!M55</f>
        <v>0</v>
      </c>
      <c r="N52" s="126"/>
      <c r="O52" s="128"/>
      <c r="P52" s="35"/>
      <c r="Q52" s="35"/>
      <c r="R52" s="36">
        <f>'NOVIEMBRE 23'!R55</f>
        <v>0</v>
      </c>
      <c r="S52" s="37"/>
      <c r="T52" s="37"/>
      <c r="U52" s="37"/>
      <c r="V52" s="37"/>
      <c r="W52" s="37"/>
      <c r="X52" s="37"/>
      <c r="Y52" s="37"/>
      <c r="Z52" s="37"/>
    </row>
    <row r="53" spans="1:26" ht="88.5" customHeight="1">
      <c r="A53" s="114" t="s">
        <v>149</v>
      </c>
      <c r="B53" s="27">
        <f>'NOVIEMBRE 23'!B56</f>
        <v>0</v>
      </c>
      <c r="C53" s="28">
        <f>'NOVIEMBRE 23'!C56</f>
        <v>0</v>
      </c>
      <c r="D53" s="89">
        <f>'NOVIEMBRE 23'!D56</f>
        <v>0</v>
      </c>
      <c r="E53" s="89">
        <f>'NOVIEMBRE 23'!E56</f>
        <v>0</v>
      </c>
      <c r="F53" s="30">
        <f>'NOVIEMBRE 23'!F56</f>
        <v>0</v>
      </c>
      <c r="G53" s="28">
        <f>'NOVIEMBRE 23'!G56</f>
        <v>0</v>
      </c>
      <c r="H53" s="52">
        <f>'NOVIEMBRE 23'!H56</f>
        <v>0</v>
      </c>
      <c r="I53" s="488">
        <f>'NOVIEMBRE 23'!I56:J56</f>
        <v>0</v>
      </c>
      <c r="J53" s="441"/>
      <c r="K53" s="98">
        <f>'NOVIEMBRE 23'!K56</f>
        <v>0</v>
      </c>
      <c r="L53" s="98">
        <f>'NOVIEMBRE 23'!L56</f>
        <v>0</v>
      </c>
      <c r="M53" s="96">
        <f>'NOVIEMBRE 23'!M56</f>
        <v>0</v>
      </c>
      <c r="N53" s="126"/>
      <c r="O53" s="128"/>
      <c r="P53" s="35"/>
      <c r="Q53" s="35"/>
      <c r="R53" s="36">
        <f>'NOVIEMBRE 23'!R56</f>
        <v>0</v>
      </c>
      <c r="S53" s="37"/>
      <c r="T53" s="37"/>
      <c r="U53" s="37"/>
      <c r="V53" s="37"/>
      <c r="W53" s="37"/>
      <c r="X53" s="37"/>
      <c r="Y53" s="37"/>
      <c r="Z53" s="37"/>
    </row>
    <row r="54" spans="1:26" ht="88.5" customHeight="1">
      <c r="A54" s="40" t="s">
        <v>39</v>
      </c>
      <c r="B54" s="117">
        <f>'NOVIEMBRE 23'!B57</f>
        <v>0</v>
      </c>
      <c r="C54" s="118">
        <f>'NOVIEMBRE 23'!C57</f>
        <v>0</v>
      </c>
      <c r="D54" s="119">
        <f>'NOVIEMBRE 23'!D57</f>
        <v>170</v>
      </c>
      <c r="E54" s="119">
        <f>'NOVIEMBRE 23'!E57</f>
        <v>170</v>
      </c>
      <c r="F54" s="120">
        <f>'NOVIEMBRE 23'!F57</f>
        <v>0</v>
      </c>
      <c r="G54" s="118">
        <f>'NOVIEMBRE 23'!G57</f>
        <v>0</v>
      </c>
      <c r="H54" s="121">
        <f>'NOVIEMBRE 23'!H57</f>
        <v>0</v>
      </c>
      <c r="I54" s="493">
        <f>'NOVIEMBRE 23'!I57:J57</f>
        <v>112</v>
      </c>
      <c r="J54" s="443"/>
      <c r="K54" s="93">
        <f>'NOVIEMBRE 23'!K57</f>
        <v>0</v>
      </c>
      <c r="L54" s="93">
        <f>'NOVIEMBRE 23'!L57</f>
        <v>0</v>
      </c>
      <c r="M54" s="94">
        <f>'NOVIEMBRE 23'!M57</f>
        <v>0</v>
      </c>
      <c r="N54" s="123"/>
      <c r="O54" s="124"/>
      <c r="P54" s="47"/>
      <c r="Q54" s="35"/>
      <c r="R54" s="36">
        <f>'NOVIEMBRE 23'!R57</f>
        <v>0</v>
      </c>
      <c r="S54" s="49"/>
      <c r="T54" s="49"/>
      <c r="U54" s="49"/>
      <c r="V54" s="49"/>
      <c r="W54" s="49"/>
      <c r="X54" s="49"/>
      <c r="Y54" s="49"/>
      <c r="Z54" s="49"/>
    </row>
    <row r="55" spans="1:26" ht="82.5" customHeight="1">
      <c r="A55" s="114" t="s">
        <v>150</v>
      </c>
      <c r="B55" s="27">
        <f>'NOVIEMBRE 23'!B58</f>
        <v>0</v>
      </c>
      <c r="C55" s="28">
        <f>'NOVIEMBRE 23'!C58</f>
        <v>0</v>
      </c>
      <c r="D55" s="89">
        <f>'NOVIEMBRE 23'!D58</f>
        <v>0</v>
      </c>
      <c r="E55" s="89">
        <f>'NOVIEMBRE 23'!E58</f>
        <v>0</v>
      </c>
      <c r="F55" s="30">
        <f>'NOVIEMBRE 23'!F58</f>
        <v>0</v>
      </c>
      <c r="G55" s="28">
        <f>'NOVIEMBRE 23'!G58</f>
        <v>0</v>
      </c>
      <c r="H55" s="52">
        <f>'NOVIEMBRE 23'!H58</f>
        <v>0</v>
      </c>
      <c r="I55" s="488">
        <f>'NOVIEMBRE 23'!I58:J58</f>
        <v>0</v>
      </c>
      <c r="J55" s="441"/>
      <c r="K55" s="98">
        <f>'NOVIEMBRE 23'!K58</f>
        <v>0</v>
      </c>
      <c r="L55" s="98">
        <f>'NOVIEMBRE 23'!L58</f>
        <v>0</v>
      </c>
      <c r="M55" s="96">
        <f>'NOVIEMBRE 23'!M58</f>
        <v>0</v>
      </c>
      <c r="N55" s="126"/>
      <c r="O55" s="116"/>
      <c r="P55" s="68"/>
      <c r="Q55" s="35"/>
      <c r="R55" s="36">
        <f>'NOVIEMBRE 23'!R58</f>
        <v>0</v>
      </c>
      <c r="S55" s="37"/>
      <c r="T55" s="37"/>
      <c r="U55" s="37"/>
      <c r="V55" s="37"/>
      <c r="W55" s="37"/>
      <c r="X55" s="37"/>
      <c r="Y55" s="37"/>
      <c r="Z55" s="37"/>
    </row>
    <row r="56" spans="1:26" ht="82.5" customHeight="1">
      <c r="A56" s="114" t="s">
        <v>150</v>
      </c>
      <c r="B56" s="27">
        <f>'NOVIEMBRE 23'!B59</f>
        <v>0</v>
      </c>
      <c r="C56" s="28">
        <f>'NOVIEMBRE 23'!C59</f>
        <v>0</v>
      </c>
      <c r="D56" s="89">
        <f>'NOVIEMBRE 23'!D59</f>
        <v>0</v>
      </c>
      <c r="E56" s="89">
        <f>'NOVIEMBRE 23'!E59</f>
        <v>0</v>
      </c>
      <c r="F56" s="30">
        <f>'NOVIEMBRE 23'!F59</f>
        <v>0</v>
      </c>
      <c r="G56" s="28">
        <f>'NOVIEMBRE 23'!G59</f>
        <v>0</v>
      </c>
      <c r="H56" s="52">
        <f>'NOVIEMBRE 23'!H59</f>
        <v>0</v>
      </c>
      <c r="I56" s="488">
        <f>'NOVIEMBRE 23'!I59:J59</f>
        <v>0</v>
      </c>
      <c r="J56" s="441"/>
      <c r="K56" s="98">
        <f>'NOVIEMBRE 23'!K59</f>
        <v>0</v>
      </c>
      <c r="L56" s="98">
        <f>'NOVIEMBRE 23'!L59</f>
        <v>0</v>
      </c>
      <c r="M56" s="96">
        <f>'NOVIEMBRE 23'!M59</f>
        <v>0</v>
      </c>
      <c r="N56" s="126"/>
      <c r="O56" s="128"/>
      <c r="P56" s="35"/>
      <c r="Q56" s="35"/>
      <c r="R56" s="36">
        <f>'NOVIEMBRE 23'!R59</f>
        <v>0</v>
      </c>
      <c r="S56" s="37"/>
      <c r="T56" s="37"/>
      <c r="U56" s="37"/>
      <c r="V56" s="37"/>
      <c r="W56" s="37"/>
      <c r="X56" s="37"/>
      <c r="Y56" s="37"/>
      <c r="Z56" s="37"/>
    </row>
    <row r="57" spans="1:26" ht="82.5" customHeight="1">
      <c r="A57" s="114" t="s">
        <v>150</v>
      </c>
      <c r="B57" s="27">
        <f>'NOVIEMBRE 23'!B60</f>
        <v>0</v>
      </c>
      <c r="C57" s="28">
        <f>'NOVIEMBRE 23'!C60</f>
        <v>0</v>
      </c>
      <c r="D57" s="89">
        <f>'NOVIEMBRE 23'!D60</f>
        <v>0</v>
      </c>
      <c r="E57" s="89">
        <f>'NOVIEMBRE 23'!E60</f>
        <v>0</v>
      </c>
      <c r="F57" s="30">
        <f>'NOVIEMBRE 23'!F60</f>
        <v>0</v>
      </c>
      <c r="G57" s="28">
        <f>'NOVIEMBRE 23'!G60</f>
        <v>0</v>
      </c>
      <c r="H57" s="52">
        <f>'NOVIEMBRE 23'!H60</f>
        <v>0</v>
      </c>
      <c r="I57" s="488">
        <f>'NOVIEMBRE 23'!I60:J60</f>
        <v>0</v>
      </c>
      <c r="J57" s="441"/>
      <c r="K57" s="98">
        <f>'NOVIEMBRE 23'!K60</f>
        <v>0</v>
      </c>
      <c r="L57" s="98">
        <f>'NOVIEMBRE 23'!L60</f>
        <v>0</v>
      </c>
      <c r="M57" s="96">
        <f>'NOVIEMBRE 23'!M60</f>
        <v>0</v>
      </c>
      <c r="N57" s="126"/>
      <c r="O57" s="128"/>
      <c r="P57" s="35"/>
      <c r="Q57" s="35"/>
      <c r="R57" s="36">
        <f>'NOVIEMBRE 23'!R60</f>
        <v>0</v>
      </c>
      <c r="S57" s="37"/>
      <c r="T57" s="37"/>
      <c r="U57" s="37"/>
      <c r="V57" s="37"/>
      <c r="W57" s="37"/>
      <c r="X57" s="37"/>
      <c r="Y57" s="37"/>
      <c r="Z57" s="37"/>
    </row>
    <row r="58" spans="1:26" ht="82.5" customHeight="1">
      <c r="A58" s="114" t="s">
        <v>150</v>
      </c>
      <c r="B58" s="27">
        <f>'NOVIEMBRE 23'!B61</f>
        <v>0</v>
      </c>
      <c r="C58" s="28">
        <f>'NOVIEMBRE 23'!C61</f>
        <v>0</v>
      </c>
      <c r="D58" s="89">
        <f>'NOVIEMBRE 23'!D61</f>
        <v>0</v>
      </c>
      <c r="E58" s="89">
        <f>'NOVIEMBRE 23'!E61</f>
        <v>0</v>
      </c>
      <c r="F58" s="30">
        <f>'NOVIEMBRE 23'!F61</f>
        <v>0</v>
      </c>
      <c r="G58" s="28">
        <f>'NOVIEMBRE 23'!G61</f>
        <v>0</v>
      </c>
      <c r="H58" s="52">
        <f>'NOVIEMBRE 23'!H61</f>
        <v>0</v>
      </c>
      <c r="I58" s="488">
        <f>'NOVIEMBRE 23'!I61:J61</f>
        <v>0</v>
      </c>
      <c r="J58" s="441"/>
      <c r="K58" s="98">
        <f>'NOVIEMBRE 23'!K61</f>
        <v>0</v>
      </c>
      <c r="L58" s="98">
        <f>'NOVIEMBRE 23'!L61</f>
        <v>0</v>
      </c>
      <c r="M58" s="96">
        <f>'NOVIEMBRE 23'!M61</f>
        <v>0</v>
      </c>
      <c r="N58" s="126"/>
      <c r="O58" s="128"/>
      <c r="P58" s="35"/>
      <c r="Q58" s="35"/>
      <c r="R58" s="36">
        <f>'NOVIEMBRE 23'!R61</f>
        <v>0</v>
      </c>
      <c r="S58" s="37"/>
      <c r="T58" s="37"/>
      <c r="U58" s="37"/>
      <c r="V58" s="37"/>
      <c r="W58" s="37"/>
      <c r="X58" s="37"/>
      <c r="Y58" s="37"/>
      <c r="Z58" s="37"/>
    </row>
    <row r="59" spans="1:26" ht="82.5" customHeight="1">
      <c r="A59" s="40" t="s">
        <v>39</v>
      </c>
      <c r="B59" s="117">
        <f>'NOVIEMBRE 23'!B62</f>
        <v>0</v>
      </c>
      <c r="C59" s="118">
        <f>'NOVIEMBRE 23'!C62</f>
        <v>0</v>
      </c>
      <c r="D59" s="119">
        <f>'NOVIEMBRE 23'!D62</f>
        <v>0</v>
      </c>
      <c r="E59" s="119">
        <f>'NOVIEMBRE 23'!E62</f>
        <v>0</v>
      </c>
      <c r="F59" s="120">
        <f>'NOVIEMBRE 23'!F62</f>
        <v>0</v>
      </c>
      <c r="G59" s="118">
        <f>'NOVIEMBRE 23'!G62</f>
        <v>0</v>
      </c>
      <c r="H59" s="121">
        <f>'NOVIEMBRE 23'!H62</f>
        <v>0</v>
      </c>
      <c r="I59" s="493">
        <f>'NOVIEMBRE 23'!I62:J62</f>
        <v>0</v>
      </c>
      <c r="J59" s="443"/>
      <c r="K59" s="93">
        <f>'NOVIEMBRE 23'!K62</f>
        <v>0</v>
      </c>
      <c r="L59" s="93">
        <f>'NOVIEMBRE 23'!L62</f>
        <v>0</v>
      </c>
      <c r="M59" s="94">
        <f>'NOVIEMBRE 23'!M62</f>
        <v>0</v>
      </c>
      <c r="N59" s="123"/>
      <c r="O59" s="124"/>
      <c r="P59" s="47"/>
      <c r="Q59" s="35"/>
      <c r="R59" s="36">
        <f>'NOVIEMBRE 23'!R62</f>
        <v>0</v>
      </c>
      <c r="S59" s="49"/>
      <c r="T59" s="49"/>
      <c r="U59" s="49"/>
      <c r="V59" s="49"/>
      <c r="W59" s="49"/>
      <c r="X59" s="49"/>
      <c r="Y59" s="49"/>
      <c r="Z59" s="49"/>
    </row>
    <row r="60" spans="1:26" ht="82.5" customHeight="1">
      <c r="A60" s="114" t="s">
        <v>151</v>
      </c>
      <c r="B60" s="27">
        <f>'NOVIEMBRE 23'!B63</f>
        <v>45205</v>
      </c>
      <c r="C60" s="28" t="str">
        <f>'NOVIEMBRE 23'!C63</f>
        <v>X004043</v>
      </c>
      <c r="D60" s="89">
        <f>'NOVIEMBRE 23'!D63</f>
        <v>0</v>
      </c>
      <c r="E60" s="89">
        <f>'NOVIEMBRE 23'!E63</f>
        <v>0</v>
      </c>
      <c r="F60" s="30">
        <f>'NOVIEMBRE 23'!F63</f>
        <v>45665</v>
      </c>
      <c r="G60" s="28">
        <f>'NOVIEMBRE 23'!G63</f>
        <v>22</v>
      </c>
      <c r="H60" s="52">
        <f>'NOVIEMBRE 23'!H63</f>
        <v>22</v>
      </c>
      <c r="I60" s="488">
        <f>'NOVIEMBRE 23'!I63:J63</f>
        <v>22</v>
      </c>
      <c r="J60" s="441"/>
      <c r="K60" s="98">
        <f>'NOVIEMBRE 23'!K63</f>
        <v>0</v>
      </c>
      <c r="L60" s="98">
        <f>'NOVIEMBRE 23'!L63</f>
        <v>0</v>
      </c>
      <c r="M60" s="96">
        <f>'NOVIEMBRE 23'!M63</f>
        <v>0</v>
      </c>
      <c r="N60" s="126"/>
      <c r="O60" s="116"/>
      <c r="P60" s="68"/>
      <c r="Q60" s="35"/>
      <c r="R60" s="36">
        <f>'NOVIEMBRE 23'!R63</f>
        <v>0</v>
      </c>
      <c r="S60" s="37"/>
      <c r="T60" s="37"/>
      <c r="U60" s="37"/>
      <c r="V60" s="37"/>
      <c r="W60" s="37"/>
      <c r="X60" s="37"/>
      <c r="Y60" s="37"/>
      <c r="Z60" s="37"/>
    </row>
    <row r="61" spans="1:26" ht="82.5" customHeight="1">
      <c r="A61" s="114" t="s">
        <v>151</v>
      </c>
      <c r="B61" s="27">
        <f>'NOVIEMBRE 23'!B64</f>
        <v>45222</v>
      </c>
      <c r="C61" s="28" t="str">
        <f>'NOVIEMBRE 23'!C64</f>
        <v>X004043</v>
      </c>
      <c r="D61" s="89">
        <f>'NOVIEMBRE 23'!D64</f>
        <v>0</v>
      </c>
      <c r="E61" s="89">
        <f>'NOVIEMBRE 23'!E64</f>
        <v>0</v>
      </c>
      <c r="F61" s="30">
        <f>'NOVIEMBRE 23'!F64</f>
        <v>45665</v>
      </c>
      <c r="G61" s="28">
        <f>'NOVIEMBRE 23'!G64</f>
        <v>50</v>
      </c>
      <c r="H61" s="52">
        <f>'NOVIEMBRE 23'!H64</f>
        <v>50</v>
      </c>
      <c r="I61" s="488">
        <f>'NOVIEMBRE 23'!I64:J64</f>
        <v>50</v>
      </c>
      <c r="J61" s="441"/>
      <c r="K61" s="98">
        <f>'NOVIEMBRE 23'!K64</f>
        <v>0</v>
      </c>
      <c r="L61" s="98">
        <f>'NOVIEMBRE 23'!L64</f>
        <v>0</v>
      </c>
      <c r="M61" s="96">
        <f>'NOVIEMBRE 23'!M64</f>
        <v>0</v>
      </c>
      <c r="N61" s="126"/>
      <c r="O61" s="128"/>
      <c r="P61" s="35"/>
      <c r="Q61" s="35"/>
      <c r="R61" s="36">
        <f>'NOVIEMBRE 23'!R64</f>
        <v>0</v>
      </c>
      <c r="S61" s="37"/>
      <c r="T61" s="37"/>
      <c r="U61" s="37"/>
      <c r="V61" s="37"/>
      <c r="W61" s="37"/>
      <c r="X61" s="37"/>
      <c r="Y61" s="37"/>
      <c r="Z61" s="37"/>
    </row>
    <row r="62" spans="1:26" ht="82.5" customHeight="1">
      <c r="A62" s="114" t="s">
        <v>151</v>
      </c>
      <c r="B62" s="27">
        <f>'NOVIEMBRE 23'!B65</f>
        <v>45238</v>
      </c>
      <c r="C62" s="28" t="str">
        <f>'NOVIEMBRE 23'!C65</f>
        <v>X004043</v>
      </c>
      <c r="D62" s="89">
        <f>'NOVIEMBRE 23'!D65</f>
        <v>113</v>
      </c>
      <c r="E62" s="89">
        <f>'NOVIEMBRE 23'!E65</f>
        <v>113</v>
      </c>
      <c r="F62" s="30">
        <f>'NOVIEMBRE 23'!F65</f>
        <v>45665</v>
      </c>
      <c r="G62" s="28">
        <f>'NOVIEMBRE 23'!G65</f>
        <v>0</v>
      </c>
      <c r="H62" s="52">
        <f>'NOVIEMBRE 23'!H65</f>
        <v>0</v>
      </c>
      <c r="I62" s="488">
        <f>'NOVIEMBRE 23'!I65:J65</f>
        <v>35</v>
      </c>
      <c r="J62" s="441"/>
      <c r="K62" s="98">
        <f>'NOVIEMBRE 23'!K65</f>
        <v>0</v>
      </c>
      <c r="L62" s="98">
        <f>'NOVIEMBRE 23'!L65</f>
        <v>0</v>
      </c>
      <c r="M62" s="96">
        <f>'NOVIEMBRE 23'!M65</f>
        <v>0</v>
      </c>
      <c r="N62" s="126"/>
      <c r="O62" s="128"/>
      <c r="P62" s="35"/>
      <c r="Q62" s="35"/>
      <c r="R62" s="36">
        <f>'NOVIEMBRE 23'!R65</f>
        <v>0</v>
      </c>
      <c r="S62" s="37"/>
      <c r="T62" s="37"/>
      <c r="U62" s="37"/>
      <c r="V62" s="37"/>
      <c r="W62" s="37"/>
      <c r="X62" s="37"/>
      <c r="Y62" s="37"/>
      <c r="Z62" s="37"/>
    </row>
    <row r="63" spans="1:26" ht="82.5" customHeight="1">
      <c r="A63" s="114" t="s">
        <v>151</v>
      </c>
      <c r="B63" s="27">
        <f>'NOVIEMBRE 23'!B66</f>
        <v>0</v>
      </c>
      <c r="C63" s="28">
        <f>'NOVIEMBRE 23'!C66</f>
        <v>0</v>
      </c>
      <c r="D63" s="89">
        <f>'NOVIEMBRE 23'!D66</f>
        <v>0</v>
      </c>
      <c r="E63" s="89">
        <f>'NOVIEMBRE 23'!E66</f>
        <v>0</v>
      </c>
      <c r="F63" s="30">
        <f>'NOVIEMBRE 23'!F66</f>
        <v>0</v>
      </c>
      <c r="G63" s="28">
        <f>'NOVIEMBRE 23'!G66</f>
        <v>0</v>
      </c>
      <c r="H63" s="52">
        <f>'NOVIEMBRE 23'!H66</f>
        <v>0</v>
      </c>
      <c r="I63" s="488">
        <f>'NOVIEMBRE 23'!I66:J66</f>
        <v>0</v>
      </c>
      <c r="J63" s="441"/>
      <c r="K63" s="98">
        <f>'NOVIEMBRE 23'!K66</f>
        <v>0</v>
      </c>
      <c r="L63" s="98">
        <f>'NOVIEMBRE 23'!L66</f>
        <v>0</v>
      </c>
      <c r="M63" s="96">
        <f>'NOVIEMBRE 23'!M66</f>
        <v>0</v>
      </c>
      <c r="N63" s="126"/>
      <c r="O63" s="128"/>
      <c r="P63" s="35"/>
      <c r="Q63" s="35"/>
      <c r="R63" s="36">
        <f>'NOVIEMBRE 23'!R66</f>
        <v>0</v>
      </c>
      <c r="S63" s="37"/>
      <c r="T63" s="37"/>
      <c r="U63" s="37"/>
      <c r="V63" s="37"/>
      <c r="W63" s="37"/>
      <c r="X63" s="37"/>
      <c r="Y63" s="37"/>
      <c r="Z63" s="37"/>
    </row>
    <row r="64" spans="1:26" ht="82.5" customHeight="1">
      <c r="A64" s="114" t="s">
        <v>151</v>
      </c>
      <c r="B64" s="27">
        <f>'NOVIEMBRE 23'!B67</f>
        <v>0</v>
      </c>
      <c r="C64" s="28">
        <f>'NOVIEMBRE 23'!C67</f>
        <v>0</v>
      </c>
      <c r="D64" s="89">
        <f>'NOVIEMBRE 23'!D67</f>
        <v>0</v>
      </c>
      <c r="E64" s="89">
        <f>'NOVIEMBRE 23'!E67</f>
        <v>0</v>
      </c>
      <c r="F64" s="30">
        <f>'NOVIEMBRE 23'!F67</f>
        <v>0</v>
      </c>
      <c r="G64" s="28">
        <f>'NOVIEMBRE 23'!G67</f>
        <v>0</v>
      </c>
      <c r="H64" s="52">
        <f>'NOVIEMBRE 23'!H67</f>
        <v>0</v>
      </c>
      <c r="I64" s="488">
        <f>'NOVIEMBRE 23'!I67:J67</f>
        <v>0</v>
      </c>
      <c r="J64" s="441"/>
      <c r="K64" s="98">
        <f>'NOVIEMBRE 23'!K67</f>
        <v>0</v>
      </c>
      <c r="L64" s="98">
        <f>'NOVIEMBRE 23'!L67</f>
        <v>0</v>
      </c>
      <c r="M64" s="96">
        <f>'NOVIEMBRE 23'!M67</f>
        <v>0</v>
      </c>
      <c r="N64" s="126"/>
      <c r="O64" s="128"/>
      <c r="P64" s="35"/>
      <c r="Q64" s="35"/>
      <c r="R64" s="36">
        <f>'NOVIEMBRE 23'!R67</f>
        <v>0</v>
      </c>
      <c r="S64" s="37"/>
      <c r="T64" s="37"/>
      <c r="U64" s="37"/>
      <c r="V64" s="37"/>
      <c r="W64" s="37"/>
      <c r="X64" s="37"/>
      <c r="Y64" s="37"/>
      <c r="Z64" s="37"/>
    </row>
    <row r="65" spans="1:26" ht="82.5" customHeight="1">
      <c r="A65" s="114" t="s">
        <v>151</v>
      </c>
      <c r="B65" s="27">
        <f>'NOVIEMBRE 23'!B68</f>
        <v>0</v>
      </c>
      <c r="C65" s="28">
        <f>'NOVIEMBRE 23'!C68</f>
        <v>0</v>
      </c>
      <c r="D65" s="89">
        <f>'NOVIEMBRE 23'!D68</f>
        <v>0</v>
      </c>
      <c r="E65" s="89">
        <f>'NOVIEMBRE 23'!E68</f>
        <v>0</v>
      </c>
      <c r="F65" s="30">
        <f>'NOVIEMBRE 23'!F68</f>
        <v>0</v>
      </c>
      <c r="G65" s="28">
        <f>'NOVIEMBRE 23'!G68</f>
        <v>0</v>
      </c>
      <c r="H65" s="52">
        <f>'NOVIEMBRE 23'!H68</f>
        <v>0</v>
      </c>
      <c r="I65" s="488">
        <f>'NOVIEMBRE 23'!I68:J68</f>
        <v>0</v>
      </c>
      <c r="J65" s="441"/>
      <c r="K65" s="98">
        <f>'NOVIEMBRE 23'!K68</f>
        <v>0</v>
      </c>
      <c r="L65" s="98">
        <f>'NOVIEMBRE 23'!L68</f>
        <v>0</v>
      </c>
      <c r="M65" s="96">
        <f>'NOVIEMBRE 23'!M68</f>
        <v>0</v>
      </c>
      <c r="N65" s="126"/>
      <c r="O65" s="128"/>
      <c r="P65" s="35"/>
      <c r="Q65" s="35"/>
      <c r="R65" s="36">
        <f>'NOVIEMBRE 23'!R68</f>
        <v>0</v>
      </c>
      <c r="S65" s="37"/>
      <c r="T65" s="37"/>
      <c r="U65" s="37"/>
      <c r="V65" s="37"/>
      <c r="W65" s="37"/>
      <c r="X65" s="37"/>
      <c r="Y65" s="37"/>
      <c r="Z65" s="37"/>
    </row>
    <row r="66" spans="1:26" ht="82.5" customHeight="1">
      <c r="A66" s="40" t="s">
        <v>39</v>
      </c>
      <c r="B66" s="117">
        <f>'NOVIEMBRE 23'!B69</f>
        <v>0</v>
      </c>
      <c r="C66" s="118">
        <f>'NOVIEMBRE 23'!C69</f>
        <v>0</v>
      </c>
      <c r="D66" s="119">
        <f>'NOVIEMBRE 23'!D69</f>
        <v>113</v>
      </c>
      <c r="E66" s="119">
        <f>'NOVIEMBRE 23'!E69</f>
        <v>113</v>
      </c>
      <c r="F66" s="120">
        <f>'NOVIEMBRE 23'!F69</f>
        <v>0</v>
      </c>
      <c r="G66" s="118">
        <f>'NOVIEMBRE 23'!G69</f>
        <v>72</v>
      </c>
      <c r="H66" s="121">
        <f>'NOVIEMBRE 23'!H69</f>
        <v>72</v>
      </c>
      <c r="I66" s="493">
        <f>'NOVIEMBRE 23'!I69:J69</f>
        <v>107</v>
      </c>
      <c r="J66" s="443"/>
      <c r="K66" s="93">
        <f>'NOVIEMBRE 23'!K69</f>
        <v>0</v>
      </c>
      <c r="L66" s="93">
        <f>'NOVIEMBRE 23'!L69</f>
        <v>0</v>
      </c>
      <c r="M66" s="94">
        <f>'NOVIEMBRE 23'!M69</f>
        <v>0</v>
      </c>
      <c r="N66" s="123"/>
      <c r="O66" s="124"/>
      <c r="P66" s="47"/>
      <c r="Q66" s="35"/>
      <c r="R66" s="36">
        <f>'NOVIEMBRE 23'!R69</f>
        <v>0</v>
      </c>
      <c r="S66" s="49"/>
      <c r="T66" s="49"/>
      <c r="U66" s="49"/>
      <c r="V66" s="49"/>
      <c r="W66" s="49"/>
      <c r="X66" s="49"/>
      <c r="Y66" s="49"/>
      <c r="Z66" s="49"/>
    </row>
    <row r="67" spans="1:26" ht="82.5" customHeight="1">
      <c r="A67" s="114" t="s">
        <v>152</v>
      </c>
      <c r="B67" s="27" t="str">
        <f>'NOVIEMBRE 23'!B70</f>
        <v>06,18/10/2023</v>
      </c>
      <c r="C67" s="28" t="str">
        <f>'NOVIEMBRE 23'!C70</f>
        <v>0123W006</v>
      </c>
      <c r="D67" s="89">
        <f>'NOVIEMBRE 23'!D70</f>
        <v>0</v>
      </c>
      <c r="E67" s="89">
        <f>'NOVIEMBRE 23'!E70</f>
        <v>0</v>
      </c>
      <c r="F67" s="30">
        <f>'NOVIEMBRE 23'!F70</f>
        <v>45838</v>
      </c>
      <c r="G67" s="28">
        <f>'NOVIEMBRE 23'!G70</f>
        <v>9</v>
      </c>
      <c r="H67" s="52">
        <f>'NOVIEMBRE 23'!H70</f>
        <v>90</v>
      </c>
      <c r="I67" s="490">
        <f>'NOVIEMBRE 23'!I70:J70</f>
        <v>90</v>
      </c>
      <c r="J67" s="445"/>
      <c r="K67" s="90">
        <f>'NOVIEMBRE 23'!K70</f>
        <v>0</v>
      </c>
      <c r="L67" s="91">
        <f>'NOVIEMBRE 23'!L70</f>
        <v>0</v>
      </c>
      <c r="M67" s="89">
        <f>'NOVIEMBRE 23'!M70</f>
        <v>0</v>
      </c>
      <c r="N67" s="115"/>
      <c r="O67" s="116"/>
      <c r="P67" s="34"/>
      <c r="Q67" s="35" t="str">
        <f t="shared" ref="Q67:Q71" si="1">IF(MOD(O67,10)=0,"MULTIPLO","NO LO ES")</f>
        <v>MULTIPLO</v>
      </c>
      <c r="R67" s="36">
        <f>'NOVIEMBRE 23'!R70</f>
        <v>0</v>
      </c>
      <c r="S67" s="37"/>
      <c r="T67" s="37"/>
      <c r="U67" s="37"/>
      <c r="V67" s="37"/>
      <c r="W67" s="37"/>
      <c r="X67" s="37"/>
      <c r="Y67" s="37"/>
      <c r="Z67" s="37"/>
    </row>
    <row r="68" spans="1:26" ht="82.5" customHeight="1">
      <c r="A68" s="114" t="s">
        <v>152</v>
      </c>
      <c r="B68" s="27">
        <f>'NOVIEMBRE 23'!B71</f>
        <v>45230</v>
      </c>
      <c r="C68" s="28" t="str">
        <f>'NOVIEMBRE 23'!C71</f>
        <v>0123W006</v>
      </c>
      <c r="D68" s="89">
        <f>'NOVIEMBRE 23'!D71</f>
        <v>3</v>
      </c>
      <c r="E68" s="89">
        <f>'NOVIEMBRE 23'!E71</f>
        <v>30</v>
      </c>
      <c r="F68" s="30">
        <f>'NOVIEMBRE 23'!F71</f>
        <v>45838</v>
      </c>
      <c r="G68" s="28">
        <f>'NOVIEMBRE 23'!G71</f>
        <v>0</v>
      </c>
      <c r="H68" s="52">
        <f>'NOVIEMBRE 23'!H71</f>
        <v>0</v>
      </c>
      <c r="I68" s="488">
        <f>'NOVIEMBRE 23'!I71:J71</f>
        <v>30</v>
      </c>
      <c r="J68" s="441"/>
      <c r="K68" s="90">
        <f>'NOVIEMBRE 23'!K71</f>
        <v>0</v>
      </c>
      <c r="L68" s="91">
        <f>'NOVIEMBRE 23'!L71</f>
        <v>0</v>
      </c>
      <c r="M68" s="89">
        <f>'NOVIEMBRE 23'!M71</f>
        <v>0</v>
      </c>
      <c r="N68" s="115"/>
      <c r="O68" s="116"/>
      <c r="P68" s="34"/>
      <c r="Q68" s="35" t="str">
        <f t="shared" si="1"/>
        <v>MULTIPLO</v>
      </c>
      <c r="R68" s="36">
        <f>'NOVIEMBRE 23'!R71</f>
        <v>0</v>
      </c>
      <c r="S68" s="37"/>
      <c r="T68" s="37"/>
      <c r="U68" s="37"/>
      <c r="V68" s="37"/>
      <c r="W68" s="37"/>
      <c r="X68" s="37"/>
      <c r="Y68" s="37"/>
      <c r="Z68" s="37"/>
    </row>
    <row r="69" spans="1:26" ht="82.5" customHeight="1">
      <c r="A69" s="114" t="s">
        <v>152</v>
      </c>
      <c r="B69" s="27">
        <f>'NOVIEMBRE 23'!B72</f>
        <v>45240</v>
      </c>
      <c r="C69" s="28" t="str">
        <f>'NOVIEMBRE 23'!C72</f>
        <v>0123W006</v>
      </c>
      <c r="D69" s="89">
        <f>'NOVIEMBRE 23'!D72</f>
        <v>10</v>
      </c>
      <c r="E69" s="89">
        <f>'NOVIEMBRE 23'!E72</f>
        <v>100</v>
      </c>
      <c r="F69" s="30">
        <f>'NOVIEMBRE 23'!F72</f>
        <v>45838</v>
      </c>
      <c r="G69" s="28">
        <f>'NOVIEMBRE 23'!G72</f>
        <v>0</v>
      </c>
      <c r="H69" s="52">
        <f>'NOVIEMBRE 23'!H72</f>
        <v>0</v>
      </c>
      <c r="I69" s="488">
        <f>'NOVIEMBRE 23'!I72:J72</f>
        <v>100</v>
      </c>
      <c r="J69" s="441"/>
      <c r="K69" s="90">
        <f>'NOVIEMBRE 23'!K72</f>
        <v>0</v>
      </c>
      <c r="L69" s="91">
        <f>'NOVIEMBRE 23'!L72</f>
        <v>0</v>
      </c>
      <c r="M69" s="89">
        <f>'NOVIEMBRE 23'!M72</f>
        <v>0</v>
      </c>
      <c r="N69" s="115"/>
      <c r="O69" s="116"/>
      <c r="P69" s="34"/>
      <c r="Q69" s="35" t="str">
        <f t="shared" si="1"/>
        <v>MULTIPLO</v>
      </c>
      <c r="R69" s="36">
        <f>'NOVIEMBRE 23'!R72</f>
        <v>0</v>
      </c>
      <c r="S69" s="37"/>
      <c r="T69" s="37"/>
      <c r="U69" s="37"/>
      <c r="V69" s="37"/>
      <c r="W69" s="37"/>
      <c r="X69" s="37"/>
      <c r="Y69" s="37"/>
      <c r="Z69" s="37"/>
    </row>
    <row r="70" spans="1:26" ht="82.5" customHeight="1">
      <c r="A70" s="114" t="s">
        <v>152</v>
      </c>
      <c r="B70" s="27" t="str">
        <f>'NOVIEMBRE 23'!B73</f>
        <v>15,17/11/2023</v>
      </c>
      <c r="C70" s="28" t="str">
        <f>'NOVIEMBRE 23'!C73</f>
        <v>0123W006</v>
      </c>
      <c r="D70" s="89">
        <f>'NOVIEMBRE 23'!D73</f>
        <v>20</v>
      </c>
      <c r="E70" s="89">
        <f>'NOVIEMBRE 23'!E73</f>
        <v>200</v>
      </c>
      <c r="F70" s="30">
        <f>'NOVIEMBRE 23'!F73</f>
        <v>45838</v>
      </c>
      <c r="G70" s="28">
        <f>'NOVIEMBRE 23'!G73</f>
        <v>0</v>
      </c>
      <c r="H70" s="52">
        <f>'NOVIEMBRE 23'!H73</f>
        <v>0</v>
      </c>
      <c r="I70" s="488">
        <f>'NOVIEMBRE 23'!I73:J73</f>
        <v>20</v>
      </c>
      <c r="J70" s="441"/>
      <c r="K70" s="90">
        <f>'NOVIEMBRE 23'!K73</f>
        <v>0</v>
      </c>
      <c r="L70" s="91">
        <f>'NOVIEMBRE 23'!L73</f>
        <v>0</v>
      </c>
      <c r="M70" s="89">
        <f>'NOVIEMBRE 23'!M73</f>
        <v>0</v>
      </c>
      <c r="N70" s="115"/>
      <c r="O70" s="116"/>
      <c r="P70" s="34"/>
      <c r="Q70" s="35" t="str">
        <f t="shared" si="1"/>
        <v>MULTIPLO</v>
      </c>
      <c r="R70" s="36">
        <f>'NOVIEMBRE 23'!R73</f>
        <v>0</v>
      </c>
      <c r="S70" s="37"/>
      <c r="T70" s="37"/>
      <c r="U70" s="37"/>
      <c r="V70" s="37"/>
      <c r="W70" s="37"/>
      <c r="X70" s="37"/>
      <c r="Y70" s="37"/>
      <c r="Z70" s="37"/>
    </row>
    <row r="71" spans="1:26" ht="82.5" customHeight="1">
      <c r="A71" s="40" t="s">
        <v>39</v>
      </c>
      <c r="B71" s="117">
        <f>'NOVIEMBRE 23'!B74</f>
        <v>0</v>
      </c>
      <c r="C71" s="118">
        <f>'NOVIEMBRE 23'!C74</f>
        <v>0</v>
      </c>
      <c r="D71" s="119">
        <f>'NOVIEMBRE 23'!D74</f>
        <v>33</v>
      </c>
      <c r="E71" s="119">
        <f>'NOVIEMBRE 23'!E74</f>
        <v>330</v>
      </c>
      <c r="F71" s="120">
        <f>'NOVIEMBRE 23'!F74</f>
        <v>0</v>
      </c>
      <c r="G71" s="118">
        <f>'NOVIEMBRE 23'!G74</f>
        <v>9</v>
      </c>
      <c r="H71" s="121">
        <f>'NOVIEMBRE 23'!H74</f>
        <v>90</v>
      </c>
      <c r="I71" s="493">
        <f>'NOVIEMBRE 23'!I74:J74</f>
        <v>240</v>
      </c>
      <c r="J71" s="443"/>
      <c r="K71" s="93">
        <f>'NOVIEMBRE 23'!K74</f>
        <v>0</v>
      </c>
      <c r="L71" s="93">
        <f>'NOVIEMBRE 23'!L74</f>
        <v>0</v>
      </c>
      <c r="M71" s="94">
        <f>'NOVIEMBRE 23'!M74</f>
        <v>0</v>
      </c>
      <c r="N71" s="123"/>
      <c r="O71" s="124"/>
      <c r="P71" s="47"/>
      <c r="Q71" s="35" t="str">
        <f t="shared" si="1"/>
        <v>MULTIPLO</v>
      </c>
      <c r="R71" s="36">
        <f>'NOVIEMBRE 23'!R74</f>
        <v>0</v>
      </c>
      <c r="S71" s="49"/>
      <c r="T71" s="49"/>
      <c r="U71" s="49"/>
      <c r="V71" s="49"/>
      <c r="W71" s="49"/>
      <c r="X71" s="49"/>
      <c r="Y71" s="49"/>
      <c r="Z71" s="49"/>
    </row>
    <row r="72" spans="1:26" ht="82.5" customHeight="1">
      <c r="A72" s="114" t="s">
        <v>153</v>
      </c>
      <c r="B72" s="27">
        <f>'NOVIEMBRE 23'!B75</f>
        <v>45225</v>
      </c>
      <c r="C72" s="28" t="str">
        <f>'NOVIEMBRE 23'!C75</f>
        <v>W0355557</v>
      </c>
      <c r="D72" s="89">
        <f>'NOVIEMBRE 23'!D75</f>
        <v>0</v>
      </c>
      <c r="E72" s="89">
        <f>'NOVIEMBRE 23'!E75</f>
        <v>0</v>
      </c>
      <c r="F72" s="30">
        <f>'NOVIEMBRE 23'!F75</f>
        <v>45808</v>
      </c>
      <c r="G72" s="28">
        <f>'NOVIEMBRE 23'!G75</f>
        <v>232</v>
      </c>
      <c r="H72" s="52">
        <f>'NOVIEMBRE 23'!H75</f>
        <v>232</v>
      </c>
      <c r="I72" s="488">
        <f>'NOVIEMBRE 23'!I75:J75</f>
        <v>53</v>
      </c>
      <c r="J72" s="441"/>
      <c r="K72" s="98">
        <f>'NOVIEMBRE 23'!K75</f>
        <v>0</v>
      </c>
      <c r="L72" s="98">
        <f>'NOVIEMBRE 23'!L75</f>
        <v>0</v>
      </c>
      <c r="M72" s="96">
        <f>'NOVIEMBRE 23'!M75</f>
        <v>0</v>
      </c>
      <c r="N72" s="126"/>
      <c r="O72" s="116"/>
      <c r="P72" s="68"/>
      <c r="Q72" s="35"/>
      <c r="R72" s="36">
        <f>'NOVIEMBRE 23'!R75</f>
        <v>0</v>
      </c>
      <c r="S72" s="37"/>
      <c r="T72" s="37"/>
      <c r="U72" s="37"/>
      <c r="V72" s="37"/>
      <c r="W72" s="37"/>
      <c r="X72" s="37"/>
      <c r="Y72" s="37"/>
      <c r="Z72" s="37"/>
    </row>
    <row r="73" spans="1:26" ht="82.5" customHeight="1">
      <c r="A73" s="114" t="s">
        <v>153</v>
      </c>
      <c r="B73" s="27">
        <f>'NOVIEMBRE 23'!B76</f>
        <v>0</v>
      </c>
      <c r="C73" s="28">
        <f>'NOVIEMBRE 23'!C76</f>
        <v>0</v>
      </c>
      <c r="D73" s="89">
        <f>'NOVIEMBRE 23'!D76</f>
        <v>0</v>
      </c>
      <c r="E73" s="89">
        <f>'NOVIEMBRE 23'!E76</f>
        <v>0</v>
      </c>
      <c r="F73" s="30">
        <f>'NOVIEMBRE 23'!F76</f>
        <v>0</v>
      </c>
      <c r="G73" s="28">
        <f>'NOVIEMBRE 23'!G76</f>
        <v>0</v>
      </c>
      <c r="H73" s="52">
        <f>'NOVIEMBRE 23'!H76</f>
        <v>0</v>
      </c>
      <c r="I73" s="488">
        <f>'NOVIEMBRE 23'!I76:J76</f>
        <v>0</v>
      </c>
      <c r="J73" s="441"/>
      <c r="K73" s="98">
        <f>'NOVIEMBRE 23'!K76</f>
        <v>0</v>
      </c>
      <c r="L73" s="98">
        <f>'NOVIEMBRE 23'!L76</f>
        <v>0</v>
      </c>
      <c r="M73" s="96">
        <f>'NOVIEMBRE 23'!M76</f>
        <v>0</v>
      </c>
      <c r="N73" s="126"/>
      <c r="O73" s="128"/>
      <c r="P73" s="35"/>
      <c r="Q73" s="35"/>
      <c r="R73" s="36">
        <f>'NOVIEMBRE 23'!R76</f>
        <v>0</v>
      </c>
      <c r="S73" s="37"/>
      <c r="T73" s="37"/>
      <c r="U73" s="37"/>
      <c r="V73" s="37"/>
      <c r="W73" s="37"/>
      <c r="X73" s="37"/>
      <c r="Y73" s="37"/>
      <c r="Z73" s="37"/>
    </row>
    <row r="74" spans="1:26" ht="82.5" customHeight="1">
      <c r="A74" s="114" t="s">
        <v>153</v>
      </c>
      <c r="B74" s="27">
        <f>'NOVIEMBRE 23'!B77</f>
        <v>0</v>
      </c>
      <c r="C74" s="28">
        <f>'NOVIEMBRE 23'!C77</f>
        <v>0</v>
      </c>
      <c r="D74" s="89">
        <f>'NOVIEMBRE 23'!D77</f>
        <v>0</v>
      </c>
      <c r="E74" s="89">
        <f>'NOVIEMBRE 23'!E77</f>
        <v>0</v>
      </c>
      <c r="F74" s="30">
        <f>'NOVIEMBRE 23'!F77</f>
        <v>0</v>
      </c>
      <c r="G74" s="28">
        <f>'NOVIEMBRE 23'!G77</f>
        <v>0</v>
      </c>
      <c r="H74" s="52">
        <f>'NOVIEMBRE 23'!H77</f>
        <v>0</v>
      </c>
      <c r="I74" s="488">
        <f>'NOVIEMBRE 23'!I77:J77</f>
        <v>0</v>
      </c>
      <c r="J74" s="441"/>
      <c r="K74" s="98">
        <f>'NOVIEMBRE 23'!K77</f>
        <v>0</v>
      </c>
      <c r="L74" s="98">
        <f>'NOVIEMBRE 23'!L77</f>
        <v>0</v>
      </c>
      <c r="M74" s="96">
        <f>'NOVIEMBRE 23'!M77</f>
        <v>0</v>
      </c>
      <c r="N74" s="126"/>
      <c r="O74" s="128"/>
      <c r="P74" s="35"/>
      <c r="Q74" s="35"/>
      <c r="R74" s="36">
        <f>'NOVIEMBRE 23'!R77</f>
        <v>0</v>
      </c>
      <c r="S74" s="37"/>
      <c r="T74" s="37"/>
      <c r="U74" s="37"/>
      <c r="V74" s="37"/>
      <c r="W74" s="37"/>
      <c r="X74" s="37"/>
      <c r="Y74" s="37"/>
      <c r="Z74" s="37"/>
    </row>
    <row r="75" spans="1:26" ht="82.5" customHeight="1">
      <c r="A75" s="114" t="s">
        <v>153</v>
      </c>
      <c r="B75" s="27">
        <f>'NOVIEMBRE 23'!B78</f>
        <v>0</v>
      </c>
      <c r="C75" s="28">
        <f>'NOVIEMBRE 23'!C78</f>
        <v>0</v>
      </c>
      <c r="D75" s="89">
        <f>'NOVIEMBRE 23'!D78</f>
        <v>0</v>
      </c>
      <c r="E75" s="89">
        <f>'NOVIEMBRE 23'!E78</f>
        <v>0</v>
      </c>
      <c r="F75" s="30">
        <f>'NOVIEMBRE 23'!F78</f>
        <v>0</v>
      </c>
      <c r="G75" s="28">
        <f>'NOVIEMBRE 23'!G78</f>
        <v>0</v>
      </c>
      <c r="H75" s="52">
        <f>'NOVIEMBRE 23'!H78</f>
        <v>0</v>
      </c>
      <c r="I75" s="488">
        <f>'NOVIEMBRE 23'!I78:J78</f>
        <v>0</v>
      </c>
      <c r="J75" s="441"/>
      <c r="K75" s="98">
        <f>'NOVIEMBRE 23'!K78</f>
        <v>0</v>
      </c>
      <c r="L75" s="98">
        <f>'NOVIEMBRE 23'!L78</f>
        <v>0</v>
      </c>
      <c r="M75" s="96">
        <f>'NOVIEMBRE 23'!M78</f>
        <v>0</v>
      </c>
      <c r="N75" s="126"/>
      <c r="O75" s="128"/>
      <c r="P75" s="35"/>
      <c r="Q75" s="35"/>
      <c r="R75" s="36">
        <f>'NOVIEMBRE 23'!R78</f>
        <v>0</v>
      </c>
      <c r="S75" s="37"/>
      <c r="T75" s="37"/>
      <c r="U75" s="37"/>
      <c r="V75" s="37"/>
      <c r="W75" s="37"/>
      <c r="X75" s="37"/>
      <c r="Y75" s="37"/>
      <c r="Z75" s="37"/>
    </row>
    <row r="76" spans="1:26" ht="82.5" customHeight="1">
      <c r="A76" s="114" t="s">
        <v>153</v>
      </c>
      <c r="B76" s="27">
        <f>'NOVIEMBRE 23'!B79</f>
        <v>0</v>
      </c>
      <c r="C76" s="28">
        <f>'NOVIEMBRE 23'!C79</f>
        <v>0</v>
      </c>
      <c r="D76" s="89">
        <f>'NOVIEMBRE 23'!D79</f>
        <v>0</v>
      </c>
      <c r="E76" s="89">
        <f>'NOVIEMBRE 23'!E79</f>
        <v>0</v>
      </c>
      <c r="F76" s="30">
        <f>'NOVIEMBRE 23'!F79</f>
        <v>0</v>
      </c>
      <c r="G76" s="28">
        <f>'NOVIEMBRE 23'!G79</f>
        <v>0</v>
      </c>
      <c r="H76" s="52">
        <f>'NOVIEMBRE 23'!H79</f>
        <v>0</v>
      </c>
      <c r="I76" s="488">
        <f>'NOVIEMBRE 23'!I79:J79</f>
        <v>0</v>
      </c>
      <c r="J76" s="441"/>
      <c r="K76" s="98">
        <f>'NOVIEMBRE 23'!K79</f>
        <v>0</v>
      </c>
      <c r="L76" s="98">
        <f>'NOVIEMBRE 23'!L79</f>
        <v>0</v>
      </c>
      <c r="M76" s="96">
        <f>'NOVIEMBRE 23'!M79</f>
        <v>0</v>
      </c>
      <c r="N76" s="126"/>
      <c r="O76" s="128"/>
      <c r="P76" s="35"/>
      <c r="Q76" s="35"/>
      <c r="R76" s="36">
        <f>'NOVIEMBRE 23'!R79</f>
        <v>0</v>
      </c>
      <c r="S76" s="37"/>
      <c r="T76" s="37"/>
      <c r="U76" s="37"/>
      <c r="V76" s="37"/>
      <c r="W76" s="37"/>
      <c r="X76" s="37"/>
      <c r="Y76" s="37"/>
      <c r="Z76" s="37"/>
    </row>
    <row r="77" spans="1:26" ht="82.5" customHeight="1">
      <c r="A77" s="114" t="s">
        <v>153</v>
      </c>
      <c r="B77" s="27">
        <f>'NOVIEMBRE 23'!B80</f>
        <v>0</v>
      </c>
      <c r="C77" s="28">
        <f>'NOVIEMBRE 23'!C80</f>
        <v>0</v>
      </c>
      <c r="D77" s="89">
        <f>'NOVIEMBRE 23'!D80</f>
        <v>0</v>
      </c>
      <c r="E77" s="89">
        <f>'NOVIEMBRE 23'!E80</f>
        <v>0</v>
      </c>
      <c r="F77" s="30">
        <f>'NOVIEMBRE 23'!F80</f>
        <v>0</v>
      </c>
      <c r="G77" s="28">
        <f>'NOVIEMBRE 23'!G80</f>
        <v>0</v>
      </c>
      <c r="H77" s="52">
        <f>'NOVIEMBRE 23'!H80</f>
        <v>0</v>
      </c>
      <c r="I77" s="488">
        <f>'NOVIEMBRE 23'!I80:J80</f>
        <v>0</v>
      </c>
      <c r="J77" s="441"/>
      <c r="K77" s="98">
        <f>'NOVIEMBRE 23'!K80</f>
        <v>0</v>
      </c>
      <c r="L77" s="98">
        <f>'NOVIEMBRE 23'!L80</f>
        <v>0</v>
      </c>
      <c r="M77" s="96">
        <f>'NOVIEMBRE 23'!M80</f>
        <v>0</v>
      </c>
      <c r="N77" s="126"/>
      <c r="O77" s="128"/>
      <c r="P77" s="35"/>
      <c r="Q77" s="35"/>
      <c r="R77" s="36">
        <f>'NOVIEMBRE 23'!R80</f>
        <v>0</v>
      </c>
      <c r="S77" s="37"/>
      <c r="T77" s="37"/>
      <c r="U77" s="37"/>
      <c r="V77" s="37"/>
      <c r="W77" s="37"/>
      <c r="X77" s="37"/>
      <c r="Y77" s="37"/>
      <c r="Z77" s="37"/>
    </row>
    <row r="78" spans="1:26" ht="82.5" customHeight="1">
      <c r="A78" s="40" t="s">
        <v>39</v>
      </c>
      <c r="B78" s="117">
        <f>'NOVIEMBRE 23'!B81</f>
        <v>0</v>
      </c>
      <c r="C78" s="118">
        <f>'NOVIEMBRE 23'!C81</f>
        <v>0</v>
      </c>
      <c r="D78" s="119">
        <f>'NOVIEMBRE 23'!D81</f>
        <v>0</v>
      </c>
      <c r="E78" s="119">
        <f>'NOVIEMBRE 23'!E81</f>
        <v>0</v>
      </c>
      <c r="F78" s="120">
        <f>'NOVIEMBRE 23'!F81</f>
        <v>0</v>
      </c>
      <c r="G78" s="118">
        <f>'NOVIEMBRE 23'!G81</f>
        <v>232</v>
      </c>
      <c r="H78" s="121">
        <f>'NOVIEMBRE 23'!H81</f>
        <v>232</v>
      </c>
      <c r="I78" s="493">
        <f>'NOVIEMBRE 23'!I81:J81</f>
        <v>53</v>
      </c>
      <c r="J78" s="443"/>
      <c r="K78" s="93">
        <f>'NOVIEMBRE 23'!K81</f>
        <v>0</v>
      </c>
      <c r="L78" s="93">
        <f>'NOVIEMBRE 23'!L81</f>
        <v>0</v>
      </c>
      <c r="M78" s="94">
        <f>'NOVIEMBRE 23'!M81</f>
        <v>0</v>
      </c>
      <c r="N78" s="123"/>
      <c r="O78" s="124"/>
      <c r="P78" s="47"/>
      <c r="Q78" s="35"/>
      <c r="R78" s="36">
        <f>'NOVIEMBRE 23'!R81</f>
        <v>0</v>
      </c>
      <c r="S78" s="49"/>
      <c r="T78" s="49"/>
      <c r="U78" s="49"/>
      <c r="V78" s="49"/>
      <c r="W78" s="49"/>
      <c r="X78" s="49"/>
      <c r="Y78" s="49"/>
      <c r="Z78" s="49"/>
    </row>
    <row r="79" spans="1:26" ht="82.5" customHeight="1">
      <c r="A79" s="114" t="s">
        <v>154</v>
      </c>
      <c r="B79" s="27" t="str">
        <f>'NOVIEMBRE 23'!B82</f>
        <v>06,18,23/10/2023</v>
      </c>
      <c r="C79" s="28" t="str">
        <f>'NOVIEMBRE 23'!C82</f>
        <v>2803X004B</v>
      </c>
      <c r="D79" s="89">
        <f>'NOVIEMBRE 23'!D82</f>
        <v>0</v>
      </c>
      <c r="E79" s="89">
        <f>'NOVIEMBRE 23'!E82</f>
        <v>0</v>
      </c>
      <c r="F79" s="30">
        <f>'NOVIEMBRE 23'!F82</f>
        <v>45716</v>
      </c>
      <c r="G79" s="28">
        <f>'NOVIEMBRE 23'!G82</f>
        <v>13</v>
      </c>
      <c r="H79" s="52">
        <f>'NOVIEMBRE 23'!H82</f>
        <v>130</v>
      </c>
      <c r="I79" s="490">
        <f>'NOVIEMBRE 23'!I82:J82</f>
        <v>130</v>
      </c>
      <c r="J79" s="445"/>
      <c r="K79" s="90">
        <f>'NOVIEMBRE 23'!K82</f>
        <v>0</v>
      </c>
      <c r="L79" s="91">
        <f>'NOVIEMBRE 23'!L82</f>
        <v>0</v>
      </c>
      <c r="M79" s="89">
        <f>'NOVIEMBRE 23'!M82</f>
        <v>0</v>
      </c>
      <c r="N79" s="115"/>
      <c r="O79" s="128"/>
      <c r="P79" s="34"/>
      <c r="Q79" s="35"/>
      <c r="R79" s="36">
        <f>'NOVIEMBRE 23'!R82</f>
        <v>0</v>
      </c>
      <c r="S79" s="37"/>
      <c r="T79" s="37"/>
      <c r="U79" s="37"/>
      <c r="V79" s="37"/>
      <c r="W79" s="37"/>
      <c r="X79" s="37"/>
      <c r="Y79" s="37"/>
      <c r="Z79" s="37"/>
    </row>
    <row r="80" spans="1:26" ht="82.5" customHeight="1">
      <c r="A80" s="114" t="s">
        <v>154</v>
      </c>
      <c r="B80" s="27">
        <f>'NOVIEMBRE 23'!B83</f>
        <v>45229</v>
      </c>
      <c r="C80" s="28" t="str">
        <f>'NOVIEMBRE 23'!C83</f>
        <v>2803X004B</v>
      </c>
      <c r="D80" s="89">
        <f>'NOVIEMBRE 23'!D83</f>
        <v>17</v>
      </c>
      <c r="E80" s="89">
        <f>'NOVIEMBRE 23'!E83</f>
        <v>170</v>
      </c>
      <c r="F80" s="30">
        <f>'NOVIEMBRE 23'!F83</f>
        <v>45716</v>
      </c>
      <c r="G80" s="28">
        <f>'NOVIEMBRE 23'!G83</f>
        <v>0</v>
      </c>
      <c r="H80" s="52">
        <f>'NOVIEMBRE 23'!H83</f>
        <v>0</v>
      </c>
      <c r="I80" s="490">
        <f>'NOVIEMBRE 23'!I83:J83</f>
        <v>164</v>
      </c>
      <c r="J80" s="445"/>
      <c r="K80" s="90">
        <f>'NOVIEMBRE 23'!K83</f>
        <v>0</v>
      </c>
      <c r="L80" s="91">
        <f>'NOVIEMBRE 23'!L83</f>
        <v>0</v>
      </c>
      <c r="M80" s="89">
        <f>'NOVIEMBRE 23'!M83</f>
        <v>0</v>
      </c>
      <c r="N80" s="115"/>
      <c r="O80" s="128"/>
      <c r="P80" s="34"/>
      <c r="Q80" s="35"/>
      <c r="R80" s="36">
        <f>'NOVIEMBRE 23'!R83</f>
        <v>0</v>
      </c>
      <c r="S80" s="37"/>
      <c r="T80" s="37"/>
      <c r="U80" s="37"/>
      <c r="V80" s="37"/>
      <c r="W80" s="37"/>
      <c r="X80" s="37"/>
      <c r="Y80" s="37"/>
      <c r="Z80" s="37"/>
    </row>
    <row r="81" spans="1:26" ht="82.5" customHeight="1">
      <c r="A81" s="114" t="s">
        <v>154</v>
      </c>
      <c r="B81" s="27">
        <f>'NOVIEMBRE 23'!B84</f>
        <v>45238</v>
      </c>
      <c r="C81" s="28" t="str">
        <f>'NOVIEMBRE 23'!C84</f>
        <v>2803X004B</v>
      </c>
      <c r="D81" s="89">
        <f>'NOVIEMBRE 23'!D84</f>
        <v>7</v>
      </c>
      <c r="E81" s="89">
        <f>'NOVIEMBRE 23'!E84</f>
        <v>70</v>
      </c>
      <c r="F81" s="30">
        <f>'NOVIEMBRE 23'!F84</f>
        <v>45716</v>
      </c>
      <c r="G81" s="28">
        <f>'NOVIEMBRE 23'!G84</f>
        <v>0</v>
      </c>
      <c r="H81" s="52">
        <f>'NOVIEMBRE 23'!H84</f>
        <v>0</v>
      </c>
      <c r="I81" s="490">
        <f>'NOVIEMBRE 23'!I84:J84</f>
        <v>0</v>
      </c>
      <c r="J81" s="445"/>
      <c r="K81" s="90">
        <f>'NOVIEMBRE 23'!K84</f>
        <v>0</v>
      </c>
      <c r="L81" s="91">
        <f>'NOVIEMBRE 23'!L84</f>
        <v>0</v>
      </c>
      <c r="M81" s="89">
        <f>'NOVIEMBRE 23'!M84</f>
        <v>0</v>
      </c>
      <c r="N81" s="115"/>
      <c r="O81" s="128"/>
      <c r="P81" s="34"/>
      <c r="Q81" s="35"/>
      <c r="R81" s="36">
        <f>'NOVIEMBRE 23'!R84</f>
        <v>0</v>
      </c>
      <c r="S81" s="37"/>
      <c r="T81" s="37"/>
      <c r="U81" s="37"/>
      <c r="V81" s="37"/>
      <c r="W81" s="37"/>
      <c r="X81" s="37"/>
      <c r="Y81" s="37"/>
      <c r="Z81" s="37"/>
    </row>
    <row r="82" spans="1:26" ht="82.5" customHeight="1">
      <c r="A82" s="114" t="s">
        <v>154</v>
      </c>
      <c r="B82" s="27">
        <f>'NOVIEMBRE 23'!B85</f>
        <v>45247</v>
      </c>
      <c r="C82" s="28" t="str">
        <f>'NOVIEMBRE 23'!C85</f>
        <v>2803X004B</v>
      </c>
      <c r="D82" s="89">
        <f>'NOVIEMBRE 23'!D85</f>
        <v>10</v>
      </c>
      <c r="E82" s="89">
        <f>'NOVIEMBRE 23'!E85</f>
        <v>100</v>
      </c>
      <c r="F82" s="30">
        <f>'NOVIEMBRE 23'!F85</f>
        <v>45716</v>
      </c>
      <c r="G82" s="28">
        <f>'NOVIEMBRE 23'!G85</f>
        <v>0</v>
      </c>
      <c r="H82" s="52">
        <f>'NOVIEMBRE 23'!H85</f>
        <v>0</v>
      </c>
      <c r="I82" s="488">
        <f>'NOVIEMBRE 23'!I85:J85</f>
        <v>0</v>
      </c>
      <c r="J82" s="441"/>
      <c r="K82" s="90">
        <f>'NOVIEMBRE 23'!K85</f>
        <v>0</v>
      </c>
      <c r="L82" s="91">
        <f>'NOVIEMBRE 23'!L85</f>
        <v>0</v>
      </c>
      <c r="M82" s="89">
        <f>'NOVIEMBRE 23'!M85</f>
        <v>0</v>
      </c>
      <c r="N82" s="115"/>
      <c r="O82" s="116"/>
      <c r="P82" s="34"/>
      <c r="Q82" s="35"/>
      <c r="R82" s="36">
        <f>'NOVIEMBRE 23'!R85</f>
        <v>0</v>
      </c>
      <c r="S82" s="37"/>
      <c r="T82" s="37"/>
      <c r="U82" s="37"/>
      <c r="V82" s="37"/>
      <c r="W82" s="37"/>
      <c r="X82" s="37"/>
      <c r="Y82" s="37"/>
      <c r="Z82" s="37"/>
    </row>
    <row r="83" spans="1:26" ht="82.5" customHeight="1">
      <c r="A83" s="40" t="s">
        <v>39</v>
      </c>
      <c r="B83" s="117">
        <f>'NOVIEMBRE 23'!B86</f>
        <v>0</v>
      </c>
      <c r="C83" s="118">
        <f>'NOVIEMBRE 23'!C86</f>
        <v>0</v>
      </c>
      <c r="D83" s="119">
        <f>'NOVIEMBRE 23'!D86</f>
        <v>34</v>
      </c>
      <c r="E83" s="119">
        <f>'NOVIEMBRE 23'!E86</f>
        <v>340</v>
      </c>
      <c r="F83" s="120">
        <f>'NOVIEMBRE 23'!F86</f>
        <v>0</v>
      </c>
      <c r="G83" s="118">
        <f>'NOVIEMBRE 23'!G86</f>
        <v>13</v>
      </c>
      <c r="H83" s="121">
        <f>'NOVIEMBRE 23'!H86</f>
        <v>130</v>
      </c>
      <c r="I83" s="493">
        <f>'NOVIEMBRE 23'!I86:J86</f>
        <v>294</v>
      </c>
      <c r="J83" s="443"/>
      <c r="K83" s="93">
        <f>'NOVIEMBRE 23'!K86</f>
        <v>0</v>
      </c>
      <c r="L83" s="93">
        <f>'NOVIEMBRE 23'!L86</f>
        <v>0</v>
      </c>
      <c r="M83" s="94">
        <f>'NOVIEMBRE 23'!M86</f>
        <v>0</v>
      </c>
      <c r="N83" s="123"/>
      <c r="O83" s="116"/>
      <c r="P83" s="47"/>
      <c r="Q83" s="35"/>
      <c r="R83" s="36">
        <f>'NOVIEMBRE 23'!R86</f>
        <v>0</v>
      </c>
      <c r="S83" s="49"/>
      <c r="T83" s="49"/>
      <c r="U83" s="49"/>
      <c r="V83" s="49"/>
      <c r="W83" s="49"/>
      <c r="X83" s="49"/>
      <c r="Y83" s="49"/>
      <c r="Z83" s="49"/>
    </row>
    <row r="84" spans="1:26" ht="82.5" customHeight="1">
      <c r="A84" s="114" t="s">
        <v>155</v>
      </c>
      <c r="B84" s="27">
        <f>'NOVIEMBRE 23'!B87</f>
        <v>45205</v>
      </c>
      <c r="C84" s="28" t="str">
        <f>'NOVIEMBRE 23'!C87</f>
        <v>C5961AB</v>
      </c>
      <c r="D84" s="89">
        <f>'NOVIEMBRE 23'!D87</f>
        <v>0</v>
      </c>
      <c r="E84" s="89">
        <f>'NOVIEMBRE 23'!E87</f>
        <v>0</v>
      </c>
      <c r="F84" s="30">
        <f>'NOVIEMBRE 23'!F87</f>
        <v>45291</v>
      </c>
      <c r="G84" s="28">
        <f>'NOVIEMBRE 23'!G87</f>
        <v>20</v>
      </c>
      <c r="H84" s="52">
        <f>'NOVIEMBRE 23'!H87</f>
        <v>20</v>
      </c>
      <c r="I84" s="488">
        <f>'NOVIEMBRE 23'!I87:J87</f>
        <v>18</v>
      </c>
      <c r="J84" s="441"/>
      <c r="K84" s="98">
        <f>'NOVIEMBRE 23'!K87</f>
        <v>0</v>
      </c>
      <c r="L84" s="98">
        <f>'NOVIEMBRE 23'!L87</f>
        <v>0</v>
      </c>
      <c r="M84" s="96">
        <f>'NOVIEMBRE 23'!M87</f>
        <v>0</v>
      </c>
      <c r="N84" s="126"/>
      <c r="O84" s="131"/>
      <c r="P84" s="68"/>
      <c r="Q84" s="35"/>
      <c r="R84" s="36">
        <f>'NOVIEMBRE 23'!R87</f>
        <v>0</v>
      </c>
      <c r="S84" s="37"/>
      <c r="T84" s="37"/>
      <c r="U84" s="37"/>
      <c r="V84" s="37"/>
      <c r="W84" s="37"/>
      <c r="X84" s="37"/>
      <c r="Y84" s="37"/>
      <c r="Z84" s="37"/>
    </row>
    <row r="85" spans="1:26" ht="82.5" customHeight="1">
      <c r="A85" s="114" t="s">
        <v>155</v>
      </c>
      <c r="B85" s="27">
        <f>'NOVIEMBRE 23'!B88</f>
        <v>0</v>
      </c>
      <c r="C85" s="28">
        <f>'NOVIEMBRE 23'!C88</f>
        <v>0</v>
      </c>
      <c r="D85" s="89">
        <f>'NOVIEMBRE 23'!D88</f>
        <v>0</v>
      </c>
      <c r="E85" s="89">
        <f>'NOVIEMBRE 23'!E88</f>
        <v>0</v>
      </c>
      <c r="F85" s="30">
        <f>'NOVIEMBRE 23'!F88</f>
        <v>0</v>
      </c>
      <c r="G85" s="28">
        <f>'NOVIEMBRE 23'!G88</f>
        <v>0</v>
      </c>
      <c r="H85" s="52">
        <f>'NOVIEMBRE 23'!H88</f>
        <v>0</v>
      </c>
      <c r="I85" s="488">
        <f>'NOVIEMBRE 23'!I88:J88</f>
        <v>0</v>
      </c>
      <c r="J85" s="441"/>
      <c r="K85" s="98">
        <f>'NOVIEMBRE 23'!K88</f>
        <v>0</v>
      </c>
      <c r="L85" s="98">
        <f>'NOVIEMBRE 23'!L88</f>
        <v>0</v>
      </c>
      <c r="M85" s="96">
        <f>'NOVIEMBRE 23'!M88</f>
        <v>0</v>
      </c>
      <c r="N85" s="126"/>
      <c r="O85" s="131"/>
      <c r="P85" s="35"/>
      <c r="Q85" s="35"/>
      <c r="R85" s="36">
        <f>'NOVIEMBRE 23'!R88</f>
        <v>0</v>
      </c>
      <c r="S85" s="37"/>
      <c r="T85" s="37"/>
      <c r="U85" s="37"/>
      <c r="V85" s="37"/>
      <c r="W85" s="37"/>
      <c r="X85" s="37"/>
      <c r="Y85" s="37"/>
      <c r="Z85" s="37"/>
    </row>
    <row r="86" spans="1:26" ht="82.5" customHeight="1">
      <c r="A86" s="114" t="s">
        <v>155</v>
      </c>
      <c r="B86" s="27">
        <f>'NOVIEMBRE 23'!B89</f>
        <v>0</v>
      </c>
      <c r="C86" s="28">
        <f>'NOVIEMBRE 23'!C89</f>
        <v>0</v>
      </c>
      <c r="D86" s="89">
        <f>'NOVIEMBRE 23'!D89</f>
        <v>0</v>
      </c>
      <c r="E86" s="89">
        <f>'NOVIEMBRE 23'!E89</f>
        <v>0</v>
      </c>
      <c r="F86" s="30">
        <f>'NOVIEMBRE 23'!F89</f>
        <v>0</v>
      </c>
      <c r="G86" s="28">
        <f>'NOVIEMBRE 23'!G89</f>
        <v>0</v>
      </c>
      <c r="H86" s="52">
        <f>'NOVIEMBRE 23'!H89</f>
        <v>0</v>
      </c>
      <c r="I86" s="488">
        <f>'NOVIEMBRE 23'!I89:J89</f>
        <v>0</v>
      </c>
      <c r="J86" s="441"/>
      <c r="K86" s="98">
        <f>'NOVIEMBRE 23'!K89</f>
        <v>0</v>
      </c>
      <c r="L86" s="98">
        <f>'NOVIEMBRE 23'!L89</f>
        <v>0</v>
      </c>
      <c r="M86" s="96">
        <f>'NOVIEMBRE 23'!M89</f>
        <v>0</v>
      </c>
      <c r="N86" s="126"/>
      <c r="O86" s="131"/>
      <c r="P86" s="35"/>
      <c r="Q86" s="35"/>
      <c r="R86" s="36">
        <f>'NOVIEMBRE 23'!R89</f>
        <v>0</v>
      </c>
      <c r="S86" s="37"/>
      <c r="T86" s="37"/>
      <c r="U86" s="37"/>
      <c r="V86" s="37"/>
      <c r="W86" s="37"/>
      <c r="X86" s="37"/>
      <c r="Y86" s="37"/>
      <c r="Z86" s="37"/>
    </row>
    <row r="87" spans="1:26" ht="82.5" customHeight="1">
      <c r="A87" s="114" t="s">
        <v>155</v>
      </c>
      <c r="B87" s="27">
        <f>'NOVIEMBRE 23'!B90</f>
        <v>0</v>
      </c>
      <c r="C87" s="28">
        <f>'NOVIEMBRE 23'!C90</f>
        <v>0</v>
      </c>
      <c r="D87" s="89">
        <f>'NOVIEMBRE 23'!D90</f>
        <v>0</v>
      </c>
      <c r="E87" s="89">
        <f>'NOVIEMBRE 23'!E90</f>
        <v>0</v>
      </c>
      <c r="F87" s="30">
        <f>'NOVIEMBRE 23'!F90</f>
        <v>0</v>
      </c>
      <c r="G87" s="28">
        <f>'NOVIEMBRE 23'!G90</f>
        <v>0</v>
      </c>
      <c r="H87" s="52">
        <f>'NOVIEMBRE 23'!H90</f>
        <v>0</v>
      </c>
      <c r="I87" s="488">
        <f>'NOVIEMBRE 23'!I90:J90</f>
        <v>0</v>
      </c>
      <c r="J87" s="441"/>
      <c r="K87" s="98">
        <f>'NOVIEMBRE 23'!K90</f>
        <v>0</v>
      </c>
      <c r="L87" s="98">
        <f>'NOVIEMBRE 23'!L90</f>
        <v>0</v>
      </c>
      <c r="M87" s="96">
        <f>'NOVIEMBRE 23'!M90</f>
        <v>0</v>
      </c>
      <c r="N87" s="126"/>
      <c r="O87" s="131"/>
      <c r="P87" s="35"/>
      <c r="Q87" s="35"/>
      <c r="R87" s="36">
        <f>'NOVIEMBRE 23'!R90</f>
        <v>0</v>
      </c>
      <c r="S87" s="37"/>
      <c r="T87" s="37"/>
      <c r="U87" s="37"/>
      <c r="V87" s="37"/>
      <c r="W87" s="37"/>
      <c r="X87" s="37"/>
      <c r="Y87" s="37"/>
      <c r="Z87" s="37"/>
    </row>
    <row r="88" spans="1:26" ht="82.5" customHeight="1">
      <c r="A88" s="114" t="s">
        <v>155</v>
      </c>
      <c r="B88" s="27">
        <f>'NOVIEMBRE 23'!B91</f>
        <v>0</v>
      </c>
      <c r="C88" s="28">
        <f>'NOVIEMBRE 23'!C91</f>
        <v>0</v>
      </c>
      <c r="D88" s="89">
        <f>'NOVIEMBRE 23'!D91</f>
        <v>0</v>
      </c>
      <c r="E88" s="89">
        <f>'NOVIEMBRE 23'!E91</f>
        <v>0</v>
      </c>
      <c r="F88" s="30">
        <f>'NOVIEMBRE 23'!F91</f>
        <v>0</v>
      </c>
      <c r="G88" s="28">
        <f>'NOVIEMBRE 23'!G91</f>
        <v>0</v>
      </c>
      <c r="H88" s="52">
        <f>'NOVIEMBRE 23'!H91</f>
        <v>0</v>
      </c>
      <c r="I88" s="488">
        <f>'NOVIEMBRE 23'!I91:J91</f>
        <v>0</v>
      </c>
      <c r="J88" s="441"/>
      <c r="K88" s="98">
        <f>'NOVIEMBRE 23'!K91</f>
        <v>0</v>
      </c>
      <c r="L88" s="98">
        <f>'NOVIEMBRE 23'!L91</f>
        <v>0</v>
      </c>
      <c r="M88" s="96">
        <f>'NOVIEMBRE 23'!M91</f>
        <v>0</v>
      </c>
      <c r="N88" s="126"/>
      <c r="O88" s="131"/>
      <c r="P88" s="35"/>
      <c r="Q88" s="35"/>
      <c r="R88" s="36">
        <f>'NOVIEMBRE 23'!R91</f>
        <v>0</v>
      </c>
      <c r="S88" s="37"/>
      <c r="T88" s="37"/>
      <c r="U88" s="37"/>
      <c r="V88" s="37"/>
      <c r="W88" s="37"/>
      <c r="X88" s="37"/>
      <c r="Y88" s="37"/>
      <c r="Z88" s="37"/>
    </row>
    <row r="89" spans="1:26" ht="82.5" customHeight="1">
      <c r="A89" s="114" t="s">
        <v>155</v>
      </c>
      <c r="B89" s="27">
        <f>'NOVIEMBRE 23'!B92</f>
        <v>0</v>
      </c>
      <c r="C89" s="28">
        <f>'NOVIEMBRE 23'!C92</f>
        <v>0</v>
      </c>
      <c r="D89" s="89">
        <f>'NOVIEMBRE 23'!D92</f>
        <v>0</v>
      </c>
      <c r="E89" s="89">
        <f>'NOVIEMBRE 23'!E92</f>
        <v>0</v>
      </c>
      <c r="F89" s="30">
        <f>'NOVIEMBRE 23'!F92</f>
        <v>0</v>
      </c>
      <c r="G89" s="28">
        <f>'NOVIEMBRE 23'!G92</f>
        <v>0</v>
      </c>
      <c r="H89" s="52">
        <f>'NOVIEMBRE 23'!H92</f>
        <v>0</v>
      </c>
      <c r="I89" s="488">
        <f>'NOVIEMBRE 23'!I92:J92</f>
        <v>0</v>
      </c>
      <c r="J89" s="441"/>
      <c r="K89" s="98">
        <f>'NOVIEMBRE 23'!K92</f>
        <v>0</v>
      </c>
      <c r="L89" s="98">
        <f>'NOVIEMBRE 23'!L92</f>
        <v>0</v>
      </c>
      <c r="M89" s="96">
        <f>'NOVIEMBRE 23'!M92</f>
        <v>0</v>
      </c>
      <c r="N89" s="126"/>
      <c r="O89" s="131"/>
      <c r="P89" s="35"/>
      <c r="Q89" s="35"/>
      <c r="R89" s="36">
        <f>'NOVIEMBRE 23'!R92</f>
        <v>0</v>
      </c>
      <c r="S89" s="37"/>
      <c r="T89" s="37"/>
      <c r="U89" s="37"/>
      <c r="V89" s="37"/>
      <c r="W89" s="37"/>
      <c r="X89" s="37"/>
      <c r="Y89" s="37"/>
      <c r="Z89" s="37"/>
    </row>
    <row r="90" spans="1:26" ht="82.5" customHeight="1">
      <c r="A90" s="40" t="s">
        <v>39</v>
      </c>
      <c r="B90" s="117">
        <f>'NOVIEMBRE 23'!B93</f>
        <v>0</v>
      </c>
      <c r="C90" s="118">
        <f>'NOVIEMBRE 23'!C93</f>
        <v>0</v>
      </c>
      <c r="D90" s="119">
        <f>'NOVIEMBRE 23'!D93</f>
        <v>0</v>
      </c>
      <c r="E90" s="119">
        <f>'NOVIEMBRE 23'!E93</f>
        <v>0</v>
      </c>
      <c r="F90" s="120">
        <f>'NOVIEMBRE 23'!F93</f>
        <v>0</v>
      </c>
      <c r="G90" s="118">
        <f>'NOVIEMBRE 23'!G93</f>
        <v>20</v>
      </c>
      <c r="H90" s="121">
        <f>'NOVIEMBRE 23'!H93</f>
        <v>20</v>
      </c>
      <c r="I90" s="493">
        <f>'NOVIEMBRE 23'!I93:J93</f>
        <v>18</v>
      </c>
      <c r="J90" s="443"/>
      <c r="K90" s="93">
        <f>'NOVIEMBRE 23'!K93</f>
        <v>0</v>
      </c>
      <c r="L90" s="93">
        <f>'NOVIEMBRE 23'!L93</f>
        <v>0</v>
      </c>
      <c r="M90" s="94">
        <f>'NOVIEMBRE 23'!M93</f>
        <v>0</v>
      </c>
      <c r="N90" s="123"/>
      <c r="O90" s="123"/>
      <c r="P90" s="47"/>
      <c r="Q90" s="35"/>
      <c r="R90" s="36">
        <f>'NOVIEMBRE 23'!R93</f>
        <v>0</v>
      </c>
      <c r="S90" s="49"/>
      <c r="T90" s="49"/>
      <c r="U90" s="49"/>
      <c r="V90" s="49"/>
      <c r="W90" s="49"/>
      <c r="X90" s="49"/>
      <c r="Y90" s="49"/>
      <c r="Z90" s="49"/>
    </row>
    <row r="91" spans="1:26" ht="82.5" customHeight="1">
      <c r="A91" s="114" t="s">
        <v>156</v>
      </c>
      <c r="B91" s="27">
        <f>'NOVIEMBRE 23'!B94</f>
        <v>45217</v>
      </c>
      <c r="C91" s="28" t="str">
        <f>'NOVIEMBRE 23'!C94</f>
        <v>X3E621V</v>
      </c>
      <c r="D91" s="89">
        <f>'NOVIEMBRE 23'!D94</f>
        <v>0</v>
      </c>
      <c r="E91" s="89">
        <f>'NOVIEMBRE 23'!E94</f>
        <v>0</v>
      </c>
      <c r="F91" s="30">
        <f>'NOVIEMBRE 23'!F94</f>
        <v>45443</v>
      </c>
      <c r="G91" s="28">
        <f>'NOVIEMBRE 23'!G94</f>
        <v>93.1</v>
      </c>
      <c r="H91" s="52">
        <f>'NOVIEMBRE 23'!H94</f>
        <v>931</v>
      </c>
      <c r="I91" s="505">
        <f>'NOVIEMBRE 23'!I94:J94</f>
        <v>931</v>
      </c>
      <c r="J91" s="450"/>
      <c r="K91" s="90">
        <f>'NOVIEMBRE 23'!K94</f>
        <v>0</v>
      </c>
      <c r="L91" s="91">
        <f>'NOVIEMBRE 23'!L94</f>
        <v>0</v>
      </c>
      <c r="M91" s="89">
        <f>'NOVIEMBRE 23'!M94</f>
        <v>0</v>
      </c>
      <c r="N91" s="115"/>
      <c r="O91" s="116"/>
      <c r="P91" s="55"/>
      <c r="Q91" s="35" t="str">
        <f>IF(MOD(O91,10)=0,"MULTIPLO","NO LO ES")</f>
        <v>MULTIPLO</v>
      </c>
      <c r="R91" s="36">
        <f>'NOVIEMBRE 23'!R94</f>
        <v>0</v>
      </c>
      <c r="S91" s="37"/>
      <c r="T91" s="37"/>
      <c r="U91" s="37"/>
      <c r="V91" s="37"/>
      <c r="W91" s="37"/>
      <c r="X91" s="37"/>
      <c r="Y91" s="37"/>
      <c r="Z91" s="37"/>
    </row>
    <row r="92" spans="1:26" ht="82.5" customHeight="1">
      <c r="A92" s="114" t="s">
        <v>156</v>
      </c>
      <c r="B92" s="27">
        <f>'NOVIEMBRE 23'!B95</f>
        <v>45226</v>
      </c>
      <c r="C92" s="28" t="str">
        <f>'NOVIEMBRE 23'!C95</f>
        <v>X3E801V</v>
      </c>
      <c r="D92" s="89">
        <f>'NOVIEMBRE 23'!D95</f>
        <v>7</v>
      </c>
      <c r="E92" s="89">
        <f>'NOVIEMBRE 23'!E95</f>
        <v>70</v>
      </c>
      <c r="F92" s="30">
        <f>'NOVIEMBRE 23'!F95</f>
        <v>45443</v>
      </c>
      <c r="G92" s="28">
        <f>'NOVIEMBRE 23'!G95</f>
        <v>0</v>
      </c>
      <c r="H92" s="52">
        <f>'NOVIEMBRE 23'!H95</f>
        <v>0</v>
      </c>
      <c r="I92" s="488">
        <f>'NOVIEMBRE 23'!I95:J95</f>
        <v>70</v>
      </c>
      <c r="J92" s="441"/>
      <c r="K92" s="90">
        <f>'NOVIEMBRE 23'!K95</f>
        <v>0</v>
      </c>
      <c r="L92" s="91">
        <f>'NOVIEMBRE 23'!L95</f>
        <v>0</v>
      </c>
      <c r="M92" s="89">
        <f>'NOVIEMBRE 23'!M95</f>
        <v>0</v>
      </c>
      <c r="N92" s="115"/>
      <c r="O92" s="116"/>
      <c r="P92" s="34"/>
      <c r="Q92" s="35"/>
      <c r="R92" s="36" t="str">
        <f>'NOVIEMBRE 23'!R95</f>
        <v>27/10/2023 SE RECIBEN 7 FCOS DEL CS TLAPACOYA</v>
      </c>
      <c r="S92" s="37"/>
      <c r="T92" s="37"/>
      <c r="U92" s="37"/>
      <c r="V92" s="37"/>
      <c r="W92" s="37"/>
      <c r="X92" s="37"/>
      <c r="Y92" s="37"/>
      <c r="Z92" s="37"/>
    </row>
    <row r="93" spans="1:26" ht="82.5" customHeight="1">
      <c r="A93" s="114" t="s">
        <v>156</v>
      </c>
      <c r="B93" s="27">
        <f>'NOVIEMBRE 23'!B96</f>
        <v>45236</v>
      </c>
      <c r="C93" s="28" t="str">
        <f>'NOVIEMBRE 23'!C96</f>
        <v>X3E621V</v>
      </c>
      <c r="D93" s="89">
        <f>'NOVIEMBRE 23'!D96</f>
        <v>8</v>
      </c>
      <c r="E93" s="89">
        <f>'NOVIEMBRE 23'!E96</f>
        <v>80</v>
      </c>
      <c r="F93" s="30">
        <f>'NOVIEMBRE 23'!F96</f>
        <v>45443</v>
      </c>
      <c r="G93" s="28">
        <f>'NOVIEMBRE 23'!G96</f>
        <v>0</v>
      </c>
      <c r="H93" s="52">
        <f>'NOVIEMBRE 23'!H96</f>
        <v>0</v>
      </c>
      <c r="I93" s="488">
        <f>'NOVIEMBRE 23'!I96:J96</f>
        <v>80</v>
      </c>
      <c r="J93" s="441"/>
      <c r="K93" s="90">
        <f>'NOVIEMBRE 23'!K96</f>
        <v>0</v>
      </c>
      <c r="L93" s="91">
        <f>'NOVIEMBRE 23'!L96</f>
        <v>0</v>
      </c>
      <c r="M93" s="89">
        <f>'NOVIEMBRE 23'!M96</f>
        <v>0</v>
      </c>
      <c r="N93" s="115"/>
      <c r="O93" s="116"/>
      <c r="P93" s="34"/>
      <c r="Q93" s="35"/>
      <c r="R93" s="36" t="str">
        <f>'NOVIEMBRE 23'!R96</f>
        <v xml:space="preserve">6/11/2023 SE RECIBEN  8 FCOS DEL H GRAL. </v>
      </c>
      <c r="S93" s="37"/>
      <c r="T93" s="37"/>
      <c r="U93" s="37"/>
      <c r="V93" s="37"/>
      <c r="W93" s="37"/>
      <c r="X93" s="37"/>
      <c r="Y93" s="37"/>
      <c r="Z93" s="37"/>
    </row>
    <row r="94" spans="1:26" ht="82.5" customHeight="1">
      <c r="A94" s="114" t="s">
        <v>156</v>
      </c>
      <c r="B94" s="27">
        <f>'NOVIEMBRE 23'!B97</f>
        <v>45243</v>
      </c>
      <c r="C94" s="28" t="str">
        <f>'NOVIEMBRE 23'!C97</f>
        <v>X3F771V</v>
      </c>
      <c r="D94" s="89">
        <f>'NOVIEMBRE 23'!D97</f>
        <v>99</v>
      </c>
      <c r="E94" s="89">
        <f>'NOVIEMBRE 23'!E97</f>
        <v>990</v>
      </c>
      <c r="F94" s="30">
        <f>'NOVIEMBRE 23'!F97</f>
        <v>45504</v>
      </c>
      <c r="G94" s="28">
        <f>'NOVIEMBRE 23'!G97</f>
        <v>0</v>
      </c>
      <c r="H94" s="52">
        <f>'NOVIEMBRE 23'!H97</f>
        <v>0</v>
      </c>
      <c r="I94" s="488">
        <f>'NOVIEMBRE 23'!I97:J97</f>
        <v>978</v>
      </c>
      <c r="J94" s="441"/>
      <c r="K94" s="90">
        <f>'NOVIEMBRE 23'!K97</f>
        <v>0</v>
      </c>
      <c r="L94" s="91">
        <f>'NOVIEMBRE 23'!L97</f>
        <v>0</v>
      </c>
      <c r="M94" s="89">
        <f>'NOVIEMBRE 23'!M97</f>
        <v>0</v>
      </c>
      <c r="N94" s="115"/>
      <c r="O94" s="116"/>
      <c r="P94" s="34"/>
      <c r="Q94" s="35"/>
      <c r="R94" s="36">
        <f>'NOVIEMBRE 23'!R97</f>
        <v>0</v>
      </c>
      <c r="S94" s="37"/>
      <c r="T94" s="37"/>
      <c r="U94" s="37"/>
      <c r="V94" s="37"/>
      <c r="W94" s="37"/>
      <c r="X94" s="37"/>
      <c r="Y94" s="37"/>
      <c r="Z94" s="37"/>
    </row>
    <row r="95" spans="1:26" ht="82.5" customHeight="1">
      <c r="A95" s="114" t="s">
        <v>156</v>
      </c>
      <c r="B95" s="27">
        <f>'NOVIEMBRE 23'!B98</f>
        <v>45252</v>
      </c>
      <c r="C95" s="28" t="str">
        <f>'NOVIEMBRE 23'!C98</f>
        <v>X3F771V</v>
      </c>
      <c r="D95" s="89">
        <f>'NOVIEMBRE 23'!D98</f>
        <v>10</v>
      </c>
      <c r="E95" s="89">
        <f>'NOVIEMBRE 23'!E98</f>
        <v>100</v>
      </c>
      <c r="F95" s="30">
        <f>'NOVIEMBRE 23'!F98</f>
        <v>45504</v>
      </c>
      <c r="G95" s="28">
        <f>'NOVIEMBRE 23'!G98</f>
        <v>0</v>
      </c>
      <c r="H95" s="52">
        <f>'NOVIEMBRE 23'!H98</f>
        <v>0</v>
      </c>
      <c r="I95" s="488">
        <f>'NOVIEMBRE 23'!I98:J98</f>
        <v>0</v>
      </c>
      <c r="J95" s="441"/>
      <c r="K95" s="90">
        <f>'NOVIEMBRE 23'!K98</f>
        <v>0</v>
      </c>
      <c r="L95" s="91">
        <f>'NOVIEMBRE 23'!L98</f>
        <v>0</v>
      </c>
      <c r="M95" s="89">
        <f>'NOVIEMBRE 23'!M98</f>
        <v>0</v>
      </c>
      <c r="N95" s="115"/>
      <c r="O95" s="116"/>
      <c r="P95" s="34"/>
      <c r="Q95" s="35"/>
      <c r="R95" s="36" t="str">
        <f>'NOVIEMBRE 23'!R98</f>
        <v>22/12/2023 SE RECIBEN  2 FCOS DEL CS JESUS DEL ROSAL</v>
      </c>
      <c r="S95" s="37"/>
      <c r="T95" s="37"/>
      <c r="U95" s="37"/>
      <c r="V95" s="37"/>
      <c r="W95" s="37"/>
      <c r="X95" s="37"/>
      <c r="Y95" s="37"/>
      <c r="Z95" s="37"/>
    </row>
    <row r="96" spans="1:26" ht="82.5" customHeight="1">
      <c r="A96" s="114" t="s">
        <v>156</v>
      </c>
      <c r="B96" s="27">
        <f>'NOVIEMBRE 23'!B99</f>
        <v>0</v>
      </c>
      <c r="C96" s="28">
        <f>'NOVIEMBRE 23'!C99</f>
        <v>0</v>
      </c>
      <c r="D96" s="89">
        <f>'NOVIEMBRE 23'!D99</f>
        <v>0</v>
      </c>
      <c r="E96" s="89">
        <f>'NOVIEMBRE 23'!E99</f>
        <v>0</v>
      </c>
      <c r="F96" s="30">
        <f>'NOVIEMBRE 23'!F99</f>
        <v>0</v>
      </c>
      <c r="G96" s="28">
        <f>'NOVIEMBRE 23'!G99</f>
        <v>0</v>
      </c>
      <c r="H96" s="52">
        <f>'NOVIEMBRE 23'!H99</f>
        <v>0</v>
      </c>
      <c r="I96" s="488">
        <f>'NOVIEMBRE 23'!I99:J99</f>
        <v>0</v>
      </c>
      <c r="J96" s="441"/>
      <c r="K96" s="90">
        <f>'NOVIEMBRE 23'!K99</f>
        <v>0</v>
      </c>
      <c r="L96" s="91">
        <f>'NOVIEMBRE 23'!L99</f>
        <v>0</v>
      </c>
      <c r="M96" s="89">
        <f>'NOVIEMBRE 23'!M99</f>
        <v>0</v>
      </c>
      <c r="N96" s="115"/>
      <c r="O96" s="116"/>
      <c r="P96" s="34"/>
      <c r="Q96" s="35"/>
      <c r="R96" s="36">
        <f>'NOVIEMBRE 23'!R99</f>
        <v>0</v>
      </c>
      <c r="S96" s="37"/>
      <c r="T96" s="37"/>
      <c r="U96" s="37"/>
      <c r="V96" s="37"/>
      <c r="W96" s="37"/>
      <c r="X96" s="37"/>
      <c r="Y96" s="37"/>
      <c r="Z96" s="37"/>
    </row>
    <row r="97" spans="1:26" ht="82.5" customHeight="1">
      <c r="A97" s="114" t="s">
        <v>156</v>
      </c>
      <c r="B97" s="27">
        <f>'NOVIEMBRE 23'!B100</f>
        <v>0</v>
      </c>
      <c r="C97" s="28">
        <f>'NOVIEMBRE 23'!C100</f>
        <v>0</v>
      </c>
      <c r="D97" s="89">
        <f>'NOVIEMBRE 23'!D100</f>
        <v>0</v>
      </c>
      <c r="E97" s="89">
        <f>'NOVIEMBRE 23'!E100</f>
        <v>0</v>
      </c>
      <c r="F97" s="30">
        <f>'NOVIEMBRE 23'!F100</f>
        <v>0</v>
      </c>
      <c r="G97" s="28">
        <f>'NOVIEMBRE 23'!G100</f>
        <v>0</v>
      </c>
      <c r="H97" s="52">
        <f>'NOVIEMBRE 23'!H100</f>
        <v>0</v>
      </c>
      <c r="I97" s="496">
        <f>'NOVIEMBRE 23'!I100:J100</f>
        <v>0</v>
      </c>
      <c r="J97" s="447"/>
      <c r="K97" s="90">
        <f>'NOVIEMBRE 23'!K100</f>
        <v>0</v>
      </c>
      <c r="L97" s="91">
        <f>'NOVIEMBRE 23'!L100</f>
        <v>0</v>
      </c>
      <c r="M97" s="89">
        <f>'NOVIEMBRE 23'!M100</f>
        <v>0</v>
      </c>
      <c r="N97" s="115"/>
      <c r="O97" s="116"/>
      <c r="P97" s="34"/>
      <c r="Q97" s="35"/>
      <c r="R97" s="36">
        <f>'NOVIEMBRE 23'!R100</f>
        <v>0</v>
      </c>
      <c r="S97" s="37"/>
      <c r="T97" s="37"/>
      <c r="U97" s="37"/>
      <c r="V97" s="37"/>
      <c r="W97" s="37"/>
      <c r="X97" s="37"/>
      <c r="Y97" s="37"/>
      <c r="Z97" s="37"/>
    </row>
    <row r="98" spans="1:26" ht="82.5" customHeight="1">
      <c r="A98" s="40" t="s">
        <v>39</v>
      </c>
      <c r="B98" s="117">
        <f>'NOVIEMBRE 23'!B101</f>
        <v>0</v>
      </c>
      <c r="C98" s="118">
        <f>'NOVIEMBRE 23'!C101</f>
        <v>0</v>
      </c>
      <c r="D98" s="119">
        <f>'NOVIEMBRE 23'!D101</f>
        <v>124</v>
      </c>
      <c r="E98" s="119">
        <f>'NOVIEMBRE 23'!E101</f>
        <v>1240</v>
      </c>
      <c r="F98" s="120">
        <f>'NOVIEMBRE 23'!F101</f>
        <v>0</v>
      </c>
      <c r="G98" s="118">
        <f>'NOVIEMBRE 23'!G101</f>
        <v>93.1</v>
      </c>
      <c r="H98" s="121">
        <f>'NOVIEMBRE 23'!H101</f>
        <v>931</v>
      </c>
      <c r="I98" s="493">
        <f>'NOVIEMBRE 23'!I101:J101</f>
        <v>2059</v>
      </c>
      <c r="J98" s="443"/>
      <c r="K98" s="93">
        <f>'NOVIEMBRE 23'!K101</f>
        <v>0</v>
      </c>
      <c r="L98" s="93">
        <f>'NOVIEMBRE 23'!L101</f>
        <v>0</v>
      </c>
      <c r="M98" s="94">
        <f>'NOVIEMBRE 23'!M101</f>
        <v>0</v>
      </c>
      <c r="N98" s="123"/>
      <c r="O98" s="124"/>
      <c r="P98" s="47"/>
      <c r="Q98" s="35"/>
      <c r="R98" s="36">
        <f>'NOVIEMBRE 23'!R101</f>
        <v>0</v>
      </c>
      <c r="S98" s="49"/>
      <c r="T98" s="49"/>
      <c r="U98" s="49"/>
      <c r="V98" s="49"/>
      <c r="W98" s="49"/>
      <c r="X98" s="49"/>
      <c r="Y98" s="49"/>
      <c r="Z98" s="49"/>
    </row>
    <row r="99" spans="1:26" ht="82.5" customHeight="1">
      <c r="A99" s="114" t="s">
        <v>157</v>
      </c>
      <c r="B99" s="27">
        <f>'NOVIEMBRE 23'!B102</f>
        <v>0</v>
      </c>
      <c r="C99" s="28">
        <f>'NOVIEMBRE 23'!C102</f>
        <v>0</v>
      </c>
      <c r="D99" s="89">
        <f>'NOVIEMBRE 23'!D102</f>
        <v>0</v>
      </c>
      <c r="E99" s="89">
        <f>'NOVIEMBRE 23'!E102</f>
        <v>0</v>
      </c>
      <c r="F99" s="30">
        <f>'NOVIEMBRE 23'!F102</f>
        <v>0</v>
      </c>
      <c r="G99" s="28">
        <f>'NOVIEMBRE 23'!G102</f>
        <v>0</v>
      </c>
      <c r="H99" s="52">
        <f>'NOVIEMBRE 23'!H102</f>
        <v>0</v>
      </c>
      <c r="I99" s="488">
        <f>'NOVIEMBRE 23'!I102:J102</f>
        <v>0</v>
      </c>
      <c r="J99" s="441"/>
      <c r="K99" s="98">
        <f>'NOVIEMBRE 23'!K102</f>
        <v>0</v>
      </c>
      <c r="L99" s="98">
        <f>'NOVIEMBRE 23'!L102</f>
        <v>0</v>
      </c>
      <c r="M99" s="96">
        <f>'NOVIEMBRE 23'!M102</f>
        <v>0</v>
      </c>
      <c r="N99" s="126"/>
      <c r="O99" s="116"/>
      <c r="P99" s="68"/>
      <c r="Q99" s="35"/>
      <c r="R99" s="36">
        <f>'NOVIEMBRE 23'!R102</f>
        <v>0</v>
      </c>
      <c r="S99" s="37"/>
      <c r="T99" s="37"/>
      <c r="U99" s="37"/>
      <c r="V99" s="37"/>
      <c r="W99" s="37"/>
      <c r="X99" s="37"/>
      <c r="Y99" s="37"/>
      <c r="Z99" s="37"/>
    </row>
    <row r="100" spans="1:26" ht="82.5" customHeight="1">
      <c r="A100" s="114" t="s">
        <v>157</v>
      </c>
      <c r="B100" s="27">
        <f>'NOVIEMBRE 23'!B103</f>
        <v>0</v>
      </c>
      <c r="C100" s="28">
        <f>'NOVIEMBRE 23'!C103</f>
        <v>0</v>
      </c>
      <c r="D100" s="89">
        <f>'NOVIEMBRE 23'!D103</f>
        <v>0</v>
      </c>
      <c r="E100" s="89">
        <f>'NOVIEMBRE 23'!E103</f>
        <v>0</v>
      </c>
      <c r="F100" s="30">
        <f>'NOVIEMBRE 23'!F103</f>
        <v>0</v>
      </c>
      <c r="G100" s="28">
        <f>'NOVIEMBRE 23'!G103</f>
        <v>0</v>
      </c>
      <c r="H100" s="52">
        <f>'NOVIEMBRE 23'!H103</f>
        <v>0</v>
      </c>
      <c r="I100" s="488">
        <f>'NOVIEMBRE 23'!I103:J103</f>
        <v>0</v>
      </c>
      <c r="J100" s="441"/>
      <c r="K100" s="98">
        <f>'NOVIEMBRE 23'!K103</f>
        <v>0</v>
      </c>
      <c r="L100" s="98">
        <f>'NOVIEMBRE 23'!L103</f>
        <v>0</v>
      </c>
      <c r="M100" s="96">
        <f>'NOVIEMBRE 23'!M103</f>
        <v>0</v>
      </c>
      <c r="N100" s="126"/>
      <c r="O100" s="128"/>
      <c r="P100" s="35"/>
      <c r="Q100" s="35"/>
      <c r="R100" s="36">
        <f>'NOVIEMBRE 23'!R103</f>
        <v>0</v>
      </c>
      <c r="S100" s="37"/>
      <c r="T100" s="37"/>
      <c r="U100" s="37"/>
      <c r="V100" s="37"/>
      <c r="W100" s="37"/>
      <c r="X100" s="37"/>
      <c r="Y100" s="37"/>
      <c r="Z100" s="37"/>
    </row>
    <row r="101" spans="1:26" ht="82.5" customHeight="1">
      <c r="A101" s="40" t="s">
        <v>39</v>
      </c>
      <c r="B101" s="117">
        <f>'NOVIEMBRE 23'!B104</f>
        <v>0</v>
      </c>
      <c r="C101" s="118">
        <f>'NOVIEMBRE 23'!C104</f>
        <v>0</v>
      </c>
      <c r="D101" s="119">
        <f>'NOVIEMBRE 23'!D104</f>
        <v>0</v>
      </c>
      <c r="E101" s="119">
        <f>'NOVIEMBRE 23'!E104</f>
        <v>0</v>
      </c>
      <c r="F101" s="120">
        <f>'NOVIEMBRE 23'!F104</f>
        <v>0</v>
      </c>
      <c r="G101" s="118">
        <f>'NOVIEMBRE 23'!G104</f>
        <v>0</v>
      </c>
      <c r="H101" s="121">
        <f>'NOVIEMBRE 23'!H104</f>
        <v>0</v>
      </c>
      <c r="I101" s="493">
        <f>'NOVIEMBRE 23'!I104:J104</f>
        <v>0</v>
      </c>
      <c r="J101" s="443"/>
      <c r="K101" s="93">
        <f>'NOVIEMBRE 23'!K104</f>
        <v>0</v>
      </c>
      <c r="L101" s="93">
        <f>'NOVIEMBRE 23'!L104</f>
        <v>0</v>
      </c>
      <c r="M101" s="94">
        <f>'NOVIEMBRE 23'!M104</f>
        <v>0</v>
      </c>
      <c r="N101" s="123"/>
      <c r="O101" s="124"/>
      <c r="P101" s="47"/>
      <c r="Q101" s="35"/>
      <c r="R101" s="36">
        <f>'NOVIEMBRE 23'!R104</f>
        <v>0</v>
      </c>
      <c r="S101" s="49"/>
      <c r="T101" s="49"/>
      <c r="U101" s="49"/>
      <c r="V101" s="49"/>
      <c r="W101" s="49"/>
      <c r="X101" s="49"/>
      <c r="Y101" s="49"/>
      <c r="Z101" s="49"/>
    </row>
    <row r="102" spans="1:26" ht="82.5" customHeight="1">
      <c r="A102" s="132" t="s">
        <v>158</v>
      </c>
      <c r="B102" s="27">
        <f>'NOVIEMBRE 23'!B105</f>
        <v>0</v>
      </c>
      <c r="C102" s="28">
        <f>'NOVIEMBRE 23'!C105</f>
        <v>0</v>
      </c>
      <c r="D102" s="89">
        <f>'NOVIEMBRE 23'!D105</f>
        <v>0</v>
      </c>
      <c r="E102" s="89">
        <f>'NOVIEMBRE 23'!E105</f>
        <v>0</v>
      </c>
      <c r="F102" s="30">
        <f>'NOVIEMBRE 23'!F105</f>
        <v>0</v>
      </c>
      <c r="G102" s="28">
        <f>'NOVIEMBRE 23'!G105</f>
        <v>0</v>
      </c>
      <c r="H102" s="52">
        <f>'NOVIEMBRE 23'!H105</f>
        <v>0</v>
      </c>
      <c r="I102" s="488">
        <f>'NOVIEMBRE 23'!I105:J105</f>
        <v>0</v>
      </c>
      <c r="J102" s="441"/>
      <c r="K102" s="98">
        <f>'NOVIEMBRE 23'!K105</f>
        <v>0</v>
      </c>
      <c r="L102" s="98">
        <f>'NOVIEMBRE 23'!L105</f>
        <v>0</v>
      </c>
      <c r="M102" s="96">
        <f>'NOVIEMBRE 23'!M105</f>
        <v>0</v>
      </c>
      <c r="N102" s="126"/>
      <c r="O102" s="116"/>
      <c r="P102" s="68"/>
      <c r="Q102" s="35"/>
      <c r="R102" s="36">
        <f>'NOVIEMBRE 23'!R105</f>
        <v>0</v>
      </c>
      <c r="S102" s="37"/>
      <c r="T102" s="37"/>
      <c r="U102" s="37"/>
      <c r="V102" s="37"/>
      <c r="W102" s="37"/>
      <c r="X102" s="37"/>
      <c r="Y102" s="37"/>
      <c r="Z102" s="37"/>
    </row>
    <row r="103" spans="1:26" ht="82.5" customHeight="1">
      <c r="A103" s="132" t="s">
        <v>158</v>
      </c>
      <c r="B103" s="27">
        <f>'NOVIEMBRE 23'!B106</f>
        <v>0</v>
      </c>
      <c r="C103" s="28">
        <f>'NOVIEMBRE 23'!C106</f>
        <v>0</v>
      </c>
      <c r="D103" s="89">
        <f>'NOVIEMBRE 23'!D106</f>
        <v>0</v>
      </c>
      <c r="E103" s="89">
        <f>'NOVIEMBRE 23'!E106</f>
        <v>0</v>
      </c>
      <c r="F103" s="30">
        <f>'NOVIEMBRE 23'!F106</f>
        <v>0</v>
      </c>
      <c r="G103" s="28">
        <f>'NOVIEMBRE 23'!G106</f>
        <v>0</v>
      </c>
      <c r="H103" s="52">
        <f>'NOVIEMBRE 23'!H106</f>
        <v>0</v>
      </c>
      <c r="I103" s="488">
        <f>'NOVIEMBRE 23'!I106:J106</f>
        <v>0</v>
      </c>
      <c r="J103" s="441"/>
      <c r="K103" s="98">
        <f>'NOVIEMBRE 23'!K106</f>
        <v>0</v>
      </c>
      <c r="L103" s="98">
        <f>'NOVIEMBRE 23'!L106</f>
        <v>0</v>
      </c>
      <c r="M103" s="96">
        <f>'NOVIEMBRE 23'!M106</f>
        <v>0</v>
      </c>
      <c r="N103" s="126"/>
      <c r="O103" s="128"/>
      <c r="P103" s="35"/>
      <c r="Q103" s="35"/>
      <c r="R103" s="36">
        <f>'NOVIEMBRE 23'!R106</f>
        <v>0</v>
      </c>
      <c r="S103" s="37"/>
      <c r="T103" s="37"/>
      <c r="U103" s="37"/>
      <c r="V103" s="37"/>
      <c r="W103" s="37"/>
      <c r="X103" s="37"/>
      <c r="Y103" s="37"/>
      <c r="Z103" s="37"/>
    </row>
    <row r="104" spans="1:26" ht="82.5" customHeight="1">
      <c r="A104" s="40" t="s">
        <v>39</v>
      </c>
      <c r="B104" s="117">
        <f>'NOVIEMBRE 23'!B107</f>
        <v>0</v>
      </c>
      <c r="C104" s="118">
        <f>'NOVIEMBRE 23'!C107</f>
        <v>0</v>
      </c>
      <c r="D104" s="119">
        <f>'NOVIEMBRE 23'!D107</f>
        <v>0</v>
      </c>
      <c r="E104" s="119">
        <f>'NOVIEMBRE 23'!E107</f>
        <v>0</v>
      </c>
      <c r="F104" s="120">
        <f>'NOVIEMBRE 23'!F107</f>
        <v>0</v>
      </c>
      <c r="G104" s="118">
        <f>'NOVIEMBRE 23'!G107</f>
        <v>0</v>
      </c>
      <c r="H104" s="121">
        <f>'NOVIEMBRE 23'!H107</f>
        <v>0</v>
      </c>
      <c r="I104" s="493">
        <f>'NOVIEMBRE 23'!I107:J107</f>
        <v>0</v>
      </c>
      <c r="J104" s="443"/>
      <c r="K104" s="93">
        <f>'NOVIEMBRE 23'!K107</f>
        <v>0</v>
      </c>
      <c r="L104" s="93">
        <f>'NOVIEMBRE 23'!L107</f>
        <v>0</v>
      </c>
      <c r="M104" s="94">
        <f>'NOVIEMBRE 23'!M107</f>
        <v>0</v>
      </c>
      <c r="N104" s="123"/>
      <c r="O104" s="124"/>
      <c r="P104" s="47"/>
      <c r="Q104" s="35"/>
      <c r="R104" s="36">
        <f>'NOVIEMBRE 23'!R107</f>
        <v>0</v>
      </c>
      <c r="S104" s="49"/>
      <c r="T104" s="49"/>
      <c r="U104" s="49"/>
      <c r="V104" s="49"/>
      <c r="W104" s="49"/>
      <c r="X104" s="49"/>
      <c r="Y104" s="49"/>
      <c r="Z104" s="49"/>
    </row>
    <row r="105" spans="1:26" ht="82.5" customHeight="1">
      <c r="A105" s="114" t="s">
        <v>159</v>
      </c>
      <c r="B105" s="27">
        <f>'NOVIEMBRE 23'!B108</f>
        <v>0</v>
      </c>
      <c r="C105" s="28">
        <f>'NOVIEMBRE 23'!C108</f>
        <v>0</v>
      </c>
      <c r="D105" s="89">
        <f>'NOVIEMBRE 23'!D108</f>
        <v>0</v>
      </c>
      <c r="E105" s="89">
        <f>'NOVIEMBRE 23'!E108</f>
        <v>0</v>
      </c>
      <c r="F105" s="30">
        <f>'NOVIEMBRE 23'!F108</f>
        <v>0</v>
      </c>
      <c r="G105" s="28">
        <f>'NOVIEMBRE 23'!G108</f>
        <v>0</v>
      </c>
      <c r="H105" s="52">
        <f>'NOVIEMBRE 23'!H108</f>
        <v>0</v>
      </c>
      <c r="I105" s="488">
        <f>'NOVIEMBRE 23'!I108:J108</f>
        <v>0</v>
      </c>
      <c r="J105" s="441"/>
      <c r="K105" s="98">
        <f>'NOVIEMBRE 23'!K108</f>
        <v>0</v>
      </c>
      <c r="L105" s="98">
        <f>'NOVIEMBRE 23'!L108</f>
        <v>0</v>
      </c>
      <c r="M105" s="96">
        <f>'NOVIEMBRE 23'!M108</f>
        <v>0</v>
      </c>
      <c r="N105" s="126"/>
      <c r="O105" s="116"/>
      <c r="P105" s="74"/>
      <c r="Q105" s="35"/>
      <c r="R105" s="36">
        <f>'NOVIEMBRE 23'!R108</f>
        <v>0</v>
      </c>
      <c r="S105" s="37"/>
      <c r="T105" s="37"/>
      <c r="U105" s="37"/>
      <c r="V105" s="37"/>
      <c r="W105" s="37"/>
      <c r="X105" s="37"/>
      <c r="Y105" s="37"/>
      <c r="Z105" s="37"/>
    </row>
    <row r="106" spans="1:26" ht="82.5" customHeight="1">
      <c r="A106" s="114" t="s">
        <v>159</v>
      </c>
      <c r="B106" s="27">
        <f>'NOVIEMBRE 23'!B109</f>
        <v>0</v>
      </c>
      <c r="C106" s="28">
        <f>'NOVIEMBRE 23'!C109</f>
        <v>0</v>
      </c>
      <c r="D106" s="89">
        <f>'NOVIEMBRE 23'!D109</f>
        <v>0</v>
      </c>
      <c r="E106" s="89">
        <f>'NOVIEMBRE 23'!E109</f>
        <v>0</v>
      </c>
      <c r="F106" s="30">
        <f>'NOVIEMBRE 23'!F109</f>
        <v>0</v>
      </c>
      <c r="G106" s="28">
        <f>'NOVIEMBRE 23'!G109</f>
        <v>0</v>
      </c>
      <c r="H106" s="52">
        <f>'NOVIEMBRE 23'!H109</f>
        <v>0</v>
      </c>
      <c r="I106" s="488">
        <f>'NOVIEMBRE 23'!I109:J109</f>
        <v>0</v>
      </c>
      <c r="J106" s="441"/>
      <c r="K106" s="98">
        <f>'NOVIEMBRE 23'!K109</f>
        <v>0</v>
      </c>
      <c r="L106" s="98">
        <f>'NOVIEMBRE 23'!L109</f>
        <v>0</v>
      </c>
      <c r="M106" s="96">
        <f>'NOVIEMBRE 23'!M109</f>
        <v>0</v>
      </c>
      <c r="N106" s="126"/>
      <c r="O106" s="128"/>
      <c r="P106" s="75"/>
      <c r="Q106" s="35"/>
      <c r="R106" s="36">
        <f>'NOVIEMBRE 23'!R109</f>
        <v>0</v>
      </c>
      <c r="S106" s="37"/>
      <c r="T106" s="37"/>
      <c r="U106" s="37"/>
      <c r="V106" s="37"/>
      <c r="W106" s="37"/>
      <c r="X106" s="37"/>
      <c r="Y106" s="37"/>
      <c r="Z106" s="37"/>
    </row>
    <row r="107" spans="1:26" ht="82.5" customHeight="1">
      <c r="A107" s="133" t="s">
        <v>39</v>
      </c>
      <c r="B107" s="117">
        <f>'NOVIEMBRE 23'!B110</f>
        <v>0</v>
      </c>
      <c r="C107" s="118">
        <f>'NOVIEMBRE 23'!C110</f>
        <v>0</v>
      </c>
      <c r="D107" s="119">
        <f>'NOVIEMBRE 23'!D110</f>
        <v>0</v>
      </c>
      <c r="E107" s="119">
        <f>'NOVIEMBRE 23'!E110</f>
        <v>0</v>
      </c>
      <c r="F107" s="120">
        <f>'NOVIEMBRE 23'!F110</f>
        <v>0</v>
      </c>
      <c r="G107" s="118">
        <f>'NOVIEMBRE 23'!G110</f>
        <v>0</v>
      </c>
      <c r="H107" s="121">
        <f>'NOVIEMBRE 23'!H110</f>
        <v>0</v>
      </c>
      <c r="I107" s="494">
        <f>'NOVIEMBRE 23'!I110:J110</f>
        <v>0</v>
      </c>
      <c r="J107" s="495"/>
      <c r="K107" s="134">
        <f>'NOVIEMBRE 23'!K110</f>
        <v>0</v>
      </c>
      <c r="L107" s="134">
        <f>'NOVIEMBRE 23'!L110</f>
        <v>0</v>
      </c>
      <c r="M107" s="135">
        <f>'NOVIEMBRE 23'!M110</f>
        <v>0</v>
      </c>
      <c r="N107" s="136"/>
      <c r="O107" s="137"/>
      <c r="P107" s="82"/>
      <c r="Q107" s="138"/>
      <c r="R107" s="36">
        <f>'NOVIEMBRE 23'!R110</f>
        <v>0</v>
      </c>
      <c r="S107" s="139"/>
      <c r="T107" s="139"/>
      <c r="U107" s="139"/>
      <c r="V107" s="139"/>
      <c r="W107" s="139"/>
      <c r="X107" s="139"/>
      <c r="Y107" s="139"/>
      <c r="Z107" s="139"/>
    </row>
    <row r="108" spans="1:26" ht="88.5" customHeight="1">
      <c r="A108" s="114" t="s">
        <v>160</v>
      </c>
      <c r="B108" s="27" t="e">
        <f t="shared" ref="B108:F108" si="2">#REF!</f>
        <v>#REF!</v>
      </c>
      <c r="C108" s="28" t="e">
        <f t="shared" si="2"/>
        <v>#REF!</v>
      </c>
      <c r="D108" s="89" t="e">
        <f t="shared" si="2"/>
        <v>#REF!</v>
      </c>
      <c r="E108" s="89" t="e">
        <f t="shared" si="2"/>
        <v>#REF!</v>
      </c>
      <c r="F108" s="120" t="e">
        <f t="shared" si="2"/>
        <v>#REF!</v>
      </c>
      <c r="G108" s="115"/>
      <c r="H108" s="115"/>
      <c r="I108" s="492" t="e">
        <f t="shared" ref="I108:I201" si="3">#REF!</f>
        <v>#REF!</v>
      </c>
      <c r="J108" s="441"/>
      <c r="K108" s="140" t="e">
        <f t="shared" ref="K108:M108" si="4">#REF!</f>
        <v>#REF!</v>
      </c>
      <c r="L108" s="140" t="e">
        <f t="shared" si="4"/>
        <v>#REF!</v>
      </c>
      <c r="M108" s="140" t="e">
        <f t="shared" si="4"/>
        <v>#REF!</v>
      </c>
      <c r="N108" s="141"/>
      <c r="O108" s="116"/>
      <c r="P108" s="500"/>
      <c r="Q108" s="35" t="str">
        <f t="shared" ref="Q108:Q115" si="5">IF(MOD(O108,10)=0,"MULTIPLO","NO LO ES")</f>
        <v>MULTIPLO</v>
      </c>
      <c r="R108" s="36" t="e">
        <f t="shared" ref="R108:R297" si="6">#REF!</f>
        <v>#REF!</v>
      </c>
      <c r="S108" s="37"/>
      <c r="T108" s="37"/>
      <c r="U108" s="37"/>
      <c r="V108" s="37"/>
      <c r="W108" s="37"/>
      <c r="X108" s="37"/>
      <c r="Y108" s="37"/>
      <c r="Z108" s="37"/>
    </row>
    <row r="109" spans="1:26" ht="88.5" customHeight="1">
      <c r="A109" s="114" t="s">
        <v>160</v>
      </c>
      <c r="B109" s="27" t="e">
        <f t="shared" ref="B109:F109" si="7">#REF!</f>
        <v>#REF!</v>
      </c>
      <c r="C109" s="28" t="e">
        <f t="shared" si="7"/>
        <v>#REF!</v>
      </c>
      <c r="D109" s="89" t="e">
        <f t="shared" si="7"/>
        <v>#REF!</v>
      </c>
      <c r="E109" s="89" t="e">
        <f t="shared" si="7"/>
        <v>#REF!</v>
      </c>
      <c r="F109" s="120" t="e">
        <f t="shared" si="7"/>
        <v>#REF!</v>
      </c>
      <c r="G109" s="115"/>
      <c r="H109" s="115"/>
      <c r="I109" s="492" t="e">
        <f t="shared" si="3"/>
        <v>#REF!</v>
      </c>
      <c r="J109" s="441"/>
      <c r="K109" s="140" t="e">
        <f t="shared" ref="K109:M109" si="8">#REF!</f>
        <v>#REF!</v>
      </c>
      <c r="L109" s="140" t="e">
        <f t="shared" si="8"/>
        <v>#REF!</v>
      </c>
      <c r="M109" s="140" t="e">
        <f t="shared" si="8"/>
        <v>#REF!</v>
      </c>
      <c r="N109" s="141"/>
      <c r="O109" s="116"/>
      <c r="P109" s="501"/>
      <c r="Q109" s="35" t="str">
        <f t="shared" si="5"/>
        <v>MULTIPLO</v>
      </c>
      <c r="R109" s="36" t="e">
        <f t="shared" si="6"/>
        <v>#REF!</v>
      </c>
      <c r="S109" s="37"/>
      <c r="T109" s="37"/>
      <c r="U109" s="37"/>
      <c r="V109" s="37"/>
      <c r="W109" s="37"/>
      <c r="X109" s="37"/>
      <c r="Y109" s="37"/>
      <c r="Z109" s="37"/>
    </row>
    <row r="110" spans="1:26" ht="88.5" customHeight="1">
      <c r="A110" s="114" t="s">
        <v>160</v>
      </c>
      <c r="B110" s="27" t="e">
        <f t="shared" ref="B110:F110" si="9">#REF!</f>
        <v>#REF!</v>
      </c>
      <c r="C110" s="28" t="e">
        <f t="shared" si="9"/>
        <v>#REF!</v>
      </c>
      <c r="D110" s="89" t="e">
        <f t="shared" si="9"/>
        <v>#REF!</v>
      </c>
      <c r="E110" s="89" t="e">
        <f t="shared" si="9"/>
        <v>#REF!</v>
      </c>
      <c r="F110" s="120" t="e">
        <f t="shared" si="9"/>
        <v>#REF!</v>
      </c>
      <c r="G110" s="115"/>
      <c r="H110" s="115"/>
      <c r="I110" s="492" t="e">
        <f t="shared" si="3"/>
        <v>#REF!</v>
      </c>
      <c r="J110" s="441"/>
      <c r="K110" s="140" t="e">
        <f t="shared" ref="K110:M110" si="10">#REF!</f>
        <v>#REF!</v>
      </c>
      <c r="L110" s="140" t="e">
        <f t="shared" si="10"/>
        <v>#REF!</v>
      </c>
      <c r="M110" s="140" t="e">
        <f t="shared" si="10"/>
        <v>#REF!</v>
      </c>
      <c r="N110" s="141"/>
      <c r="O110" s="116"/>
      <c r="P110" s="501"/>
      <c r="Q110" s="35" t="str">
        <f t="shared" si="5"/>
        <v>MULTIPLO</v>
      </c>
      <c r="R110" s="36" t="e">
        <f t="shared" si="6"/>
        <v>#REF!</v>
      </c>
      <c r="S110" s="37"/>
      <c r="T110" s="37"/>
      <c r="U110" s="37"/>
      <c r="V110" s="37"/>
      <c r="W110" s="37"/>
      <c r="X110" s="37"/>
      <c r="Y110" s="37"/>
      <c r="Z110" s="37"/>
    </row>
    <row r="111" spans="1:26" ht="88.5" customHeight="1">
      <c r="A111" s="114" t="s">
        <v>160</v>
      </c>
      <c r="B111" s="27" t="e">
        <f t="shared" ref="B111:F111" si="11">#REF!</f>
        <v>#REF!</v>
      </c>
      <c r="C111" s="28" t="e">
        <f t="shared" si="11"/>
        <v>#REF!</v>
      </c>
      <c r="D111" s="89" t="e">
        <f t="shared" si="11"/>
        <v>#REF!</v>
      </c>
      <c r="E111" s="89" t="e">
        <f t="shared" si="11"/>
        <v>#REF!</v>
      </c>
      <c r="F111" s="120" t="e">
        <f t="shared" si="11"/>
        <v>#REF!</v>
      </c>
      <c r="G111" s="115"/>
      <c r="H111" s="115"/>
      <c r="I111" s="492" t="e">
        <f t="shared" si="3"/>
        <v>#REF!</v>
      </c>
      <c r="J111" s="441"/>
      <c r="K111" s="140" t="e">
        <f t="shared" ref="K111:M111" si="12">#REF!</f>
        <v>#REF!</v>
      </c>
      <c r="L111" s="140" t="e">
        <f t="shared" si="12"/>
        <v>#REF!</v>
      </c>
      <c r="M111" s="140" t="e">
        <f t="shared" si="12"/>
        <v>#REF!</v>
      </c>
      <c r="N111" s="141"/>
      <c r="O111" s="116"/>
      <c r="P111" s="501"/>
      <c r="Q111" s="35" t="str">
        <f t="shared" si="5"/>
        <v>MULTIPLO</v>
      </c>
      <c r="R111" s="36" t="e">
        <f t="shared" si="6"/>
        <v>#REF!</v>
      </c>
      <c r="S111" s="37"/>
      <c r="T111" s="37"/>
      <c r="U111" s="37"/>
      <c r="V111" s="37"/>
      <c r="W111" s="37"/>
      <c r="X111" s="37"/>
      <c r="Y111" s="37"/>
      <c r="Z111" s="37"/>
    </row>
    <row r="112" spans="1:26" ht="88.5" customHeight="1">
      <c r="A112" s="114" t="s">
        <v>160</v>
      </c>
      <c r="B112" s="27" t="e">
        <f t="shared" ref="B112:F112" si="13">#REF!</f>
        <v>#REF!</v>
      </c>
      <c r="C112" s="28" t="e">
        <f t="shared" si="13"/>
        <v>#REF!</v>
      </c>
      <c r="D112" s="89" t="e">
        <f t="shared" si="13"/>
        <v>#REF!</v>
      </c>
      <c r="E112" s="89" t="e">
        <f t="shared" si="13"/>
        <v>#REF!</v>
      </c>
      <c r="F112" s="120" t="e">
        <f t="shared" si="13"/>
        <v>#REF!</v>
      </c>
      <c r="G112" s="115"/>
      <c r="H112" s="115"/>
      <c r="I112" s="492" t="e">
        <f t="shared" si="3"/>
        <v>#REF!</v>
      </c>
      <c r="J112" s="441"/>
      <c r="K112" s="140" t="e">
        <f t="shared" ref="K112:M112" si="14">#REF!</f>
        <v>#REF!</v>
      </c>
      <c r="L112" s="140" t="e">
        <f t="shared" si="14"/>
        <v>#REF!</v>
      </c>
      <c r="M112" s="140" t="e">
        <f t="shared" si="14"/>
        <v>#REF!</v>
      </c>
      <c r="N112" s="141"/>
      <c r="O112" s="116"/>
      <c r="P112" s="501"/>
      <c r="Q112" s="35" t="str">
        <f t="shared" si="5"/>
        <v>MULTIPLO</v>
      </c>
      <c r="R112" s="36" t="e">
        <f t="shared" si="6"/>
        <v>#REF!</v>
      </c>
      <c r="S112" s="37"/>
      <c r="T112" s="37"/>
      <c r="U112" s="37"/>
      <c r="V112" s="37"/>
      <c r="W112" s="37"/>
      <c r="X112" s="37"/>
      <c r="Y112" s="37"/>
      <c r="Z112" s="37"/>
    </row>
    <row r="113" spans="1:26" ht="88.5" customHeight="1">
      <c r="A113" s="114" t="s">
        <v>160</v>
      </c>
      <c r="B113" s="27" t="e">
        <f t="shared" ref="B113:F113" si="15">#REF!</f>
        <v>#REF!</v>
      </c>
      <c r="C113" s="28" t="e">
        <f t="shared" si="15"/>
        <v>#REF!</v>
      </c>
      <c r="D113" s="89" t="e">
        <f t="shared" si="15"/>
        <v>#REF!</v>
      </c>
      <c r="E113" s="89" t="e">
        <f t="shared" si="15"/>
        <v>#REF!</v>
      </c>
      <c r="F113" s="120" t="e">
        <f t="shared" si="15"/>
        <v>#REF!</v>
      </c>
      <c r="G113" s="115"/>
      <c r="H113" s="115"/>
      <c r="I113" s="492" t="e">
        <f t="shared" si="3"/>
        <v>#REF!</v>
      </c>
      <c r="J113" s="441"/>
      <c r="K113" s="140" t="e">
        <f t="shared" ref="K113:M113" si="16">#REF!</f>
        <v>#REF!</v>
      </c>
      <c r="L113" s="140" t="e">
        <f t="shared" si="16"/>
        <v>#REF!</v>
      </c>
      <c r="M113" s="140" t="e">
        <f t="shared" si="16"/>
        <v>#REF!</v>
      </c>
      <c r="N113" s="141"/>
      <c r="O113" s="116"/>
      <c r="P113" s="501"/>
      <c r="Q113" s="35" t="str">
        <f t="shared" si="5"/>
        <v>MULTIPLO</v>
      </c>
      <c r="R113" s="36" t="e">
        <f t="shared" si="6"/>
        <v>#REF!</v>
      </c>
      <c r="S113" s="37"/>
      <c r="T113" s="37"/>
      <c r="U113" s="37"/>
      <c r="V113" s="37"/>
      <c r="W113" s="37"/>
      <c r="X113" s="37"/>
      <c r="Y113" s="37"/>
      <c r="Z113" s="37"/>
    </row>
    <row r="114" spans="1:26" ht="88.5" customHeight="1">
      <c r="A114" s="40" t="s">
        <v>39</v>
      </c>
      <c r="B114" s="117" t="e">
        <f t="shared" ref="B114:F114" si="17">#REF!</f>
        <v>#REF!</v>
      </c>
      <c r="C114" s="118" t="e">
        <f t="shared" si="17"/>
        <v>#REF!</v>
      </c>
      <c r="D114" s="119" t="e">
        <f t="shared" si="17"/>
        <v>#REF!</v>
      </c>
      <c r="E114" s="119" t="e">
        <f t="shared" si="17"/>
        <v>#REF!</v>
      </c>
      <c r="F114" s="120" t="e">
        <f t="shared" si="17"/>
        <v>#REF!</v>
      </c>
      <c r="G114" s="119"/>
      <c r="H114" s="119"/>
      <c r="I114" s="491" t="e">
        <f t="shared" si="3"/>
        <v>#REF!</v>
      </c>
      <c r="J114" s="441"/>
      <c r="K114" s="142" t="e">
        <f t="shared" ref="K114:M114" si="18">#REF!</f>
        <v>#REF!</v>
      </c>
      <c r="L114" s="142" t="e">
        <f t="shared" si="18"/>
        <v>#REF!</v>
      </c>
      <c r="M114" s="142" t="e">
        <f t="shared" si="18"/>
        <v>#REF!</v>
      </c>
      <c r="N114" s="143"/>
      <c r="O114" s="124"/>
      <c r="P114" s="502"/>
      <c r="Q114" s="35" t="str">
        <f t="shared" si="5"/>
        <v>MULTIPLO</v>
      </c>
      <c r="R114" s="36" t="e">
        <f t="shared" si="6"/>
        <v>#REF!</v>
      </c>
      <c r="S114" s="49"/>
      <c r="T114" s="49"/>
      <c r="U114" s="49"/>
      <c r="V114" s="49"/>
      <c r="W114" s="49"/>
      <c r="X114" s="49"/>
      <c r="Y114" s="49"/>
      <c r="Z114" s="49"/>
    </row>
    <row r="115" spans="1:26" ht="88.5" customHeight="1">
      <c r="A115" s="26" t="s">
        <v>161</v>
      </c>
      <c r="B115" s="27" t="e">
        <f t="shared" ref="B115:F115" si="19">#REF!</f>
        <v>#REF!</v>
      </c>
      <c r="C115" s="28" t="e">
        <f t="shared" si="19"/>
        <v>#REF!</v>
      </c>
      <c r="D115" s="89" t="e">
        <f t="shared" si="19"/>
        <v>#REF!</v>
      </c>
      <c r="E115" s="89" t="e">
        <f t="shared" si="19"/>
        <v>#REF!</v>
      </c>
      <c r="F115" s="120" t="e">
        <f t="shared" si="19"/>
        <v>#REF!</v>
      </c>
      <c r="G115" s="115"/>
      <c r="H115" s="115"/>
      <c r="I115" s="144" t="e">
        <f t="shared" si="3"/>
        <v>#REF!</v>
      </c>
      <c r="J115" s="144" t="e">
        <f t="shared" ref="J115:M115" si="20">#REF!</f>
        <v>#REF!</v>
      </c>
      <c r="K115" s="140" t="e">
        <f t="shared" si="20"/>
        <v>#REF!</v>
      </c>
      <c r="L115" s="140" t="e">
        <f t="shared" si="20"/>
        <v>#REF!</v>
      </c>
      <c r="M115" s="140" t="e">
        <f t="shared" si="20"/>
        <v>#REF!</v>
      </c>
      <c r="N115" s="141"/>
      <c r="O115" s="116"/>
      <c r="P115" s="503"/>
      <c r="Q115" s="35" t="str">
        <f t="shared" si="5"/>
        <v>MULTIPLO</v>
      </c>
      <c r="R115" s="36" t="e">
        <f t="shared" si="6"/>
        <v>#REF!</v>
      </c>
      <c r="S115" s="37"/>
      <c r="T115" s="37"/>
      <c r="U115" s="37"/>
      <c r="V115" s="37"/>
      <c r="W115" s="37"/>
      <c r="X115" s="37"/>
      <c r="Y115" s="37"/>
      <c r="Z115" s="37"/>
    </row>
    <row r="116" spans="1:26" ht="88.5" customHeight="1">
      <c r="A116" s="26" t="s">
        <v>161</v>
      </c>
      <c r="B116" s="27" t="e">
        <f t="shared" ref="B116:F116" si="21">#REF!</f>
        <v>#REF!</v>
      </c>
      <c r="C116" s="28" t="e">
        <f t="shared" si="21"/>
        <v>#REF!</v>
      </c>
      <c r="D116" s="89" t="e">
        <f t="shared" si="21"/>
        <v>#REF!</v>
      </c>
      <c r="E116" s="89" t="e">
        <f t="shared" si="21"/>
        <v>#REF!</v>
      </c>
      <c r="F116" s="120" t="e">
        <f t="shared" si="21"/>
        <v>#REF!</v>
      </c>
      <c r="G116" s="115"/>
      <c r="H116" s="115"/>
      <c r="I116" s="144" t="e">
        <f t="shared" si="3"/>
        <v>#REF!</v>
      </c>
      <c r="J116" s="144" t="e">
        <f t="shared" ref="J116:M116" si="22">#REF!</f>
        <v>#REF!</v>
      </c>
      <c r="K116" s="140" t="e">
        <f t="shared" si="22"/>
        <v>#REF!</v>
      </c>
      <c r="L116" s="140" t="e">
        <f t="shared" si="22"/>
        <v>#REF!</v>
      </c>
      <c r="M116" s="140" t="e">
        <f t="shared" si="22"/>
        <v>#REF!</v>
      </c>
      <c r="N116" s="141"/>
      <c r="O116" s="116"/>
      <c r="P116" s="501"/>
      <c r="Q116" s="35"/>
      <c r="R116" s="36" t="e">
        <f t="shared" si="6"/>
        <v>#REF!</v>
      </c>
      <c r="S116" s="37"/>
      <c r="T116" s="37"/>
      <c r="U116" s="37"/>
      <c r="V116" s="37"/>
      <c r="W116" s="37"/>
      <c r="X116" s="37"/>
      <c r="Y116" s="37"/>
      <c r="Z116" s="37"/>
    </row>
    <row r="117" spans="1:26" ht="88.5" customHeight="1">
      <c r="A117" s="26" t="s">
        <v>161</v>
      </c>
      <c r="B117" s="27" t="e">
        <f t="shared" ref="B117:F117" si="23">#REF!</f>
        <v>#REF!</v>
      </c>
      <c r="C117" s="28" t="e">
        <f t="shared" si="23"/>
        <v>#REF!</v>
      </c>
      <c r="D117" s="89" t="e">
        <f t="shared" si="23"/>
        <v>#REF!</v>
      </c>
      <c r="E117" s="89" t="e">
        <f t="shared" si="23"/>
        <v>#REF!</v>
      </c>
      <c r="F117" s="120" t="e">
        <f t="shared" si="23"/>
        <v>#REF!</v>
      </c>
      <c r="G117" s="115"/>
      <c r="H117" s="115"/>
      <c r="I117" s="144" t="e">
        <f t="shared" si="3"/>
        <v>#REF!</v>
      </c>
      <c r="J117" s="144" t="e">
        <f t="shared" ref="J117:M117" si="24">#REF!</f>
        <v>#REF!</v>
      </c>
      <c r="K117" s="140" t="e">
        <f t="shared" si="24"/>
        <v>#REF!</v>
      </c>
      <c r="L117" s="140" t="e">
        <f t="shared" si="24"/>
        <v>#REF!</v>
      </c>
      <c r="M117" s="140" t="e">
        <f t="shared" si="24"/>
        <v>#REF!</v>
      </c>
      <c r="N117" s="141"/>
      <c r="O117" s="116"/>
      <c r="P117" s="501"/>
      <c r="Q117" s="35"/>
      <c r="R117" s="36" t="e">
        <f t="shared" si="6"/>
        <v>#REF!</v>
      </c>
      <c r="S117" s="37"/>
      <c r="T117" s="37"/>
      <c r="U117" s="37"/>
      <c r="V117" s="37"/>
      <c r="W117" s="37"/>
      <c r="X117" s="37"/>
      <c r="Y117" s="37"/>
      <c r="Z117" s="37"/>
    </row>
    <row r="118" spans="1:26" ht="88.5" customHeight="1">
      <c r="A118" s="26" t="s">
        <v>161</v>
      </c>
      <c r="B118" s="27" t="e">
        <f t="shared" ref="B118:F118" si="25">#REF!</f>
        <v>#REF!</v>
      </c>
      <c r="C118" s="28" t="e">
        <f t="shared" si="25"/>
        <v>#REF!</v>
      </c>
      <c r="D118" s="89" t="e">
        <f t="shared" si="25"/>
        <v>#REF!</v>
      </c>
      <c r="E118" s="89" t="e">
        <f t="shared" si="25"/>
        <v>#REF!</v>
      </c>
      <c r="F118" s="120" t="e">
        <f t="shared" si="25"/>
        <v>#REF!</v>
      </c>
      <c r="G118" s="115"/>
      <c r="H118" s="115"/>
      <c r="I118" s="144" t="e">
        <f t="shared" si="3"/>
        <v>#REF!</v>
      </c>
      <c r="J118" s="144" t="e">
        <f t="shared" ref="J118:M118" si="26">#REF!</f>
        <v>#REF!</v>
      </c>
      <c r="K118" s="140" t="e">
        <f t="shared" si="26"/>
        <v>#REF!</v>
      </c>
      <c r="L118" s="140" t="e">
        <f t="shared" si="26"/>
        <v>#REF!</v>
      </c>
      <c r="M118" s="140" t="e">
        <f t="shared" si="26"/>
        <v>#REF!</v>
      </c>
      <c r="N118" s="141"/>
      <c r="O118" s="116"/>
      <c r="P118" s="501"/>
      <c r="Q118" s="35"/>
      <c r="R118" s="36" t="e">
        <f t="shared" si="6"/>
        <v>#REF!</v>
      </c>
      <c r="S118" s="37"/>
      <c r="T118" s="37"/>
      <c r="U118" s="37"/>
      <c r="V118" s="37"/>
      <c r="W118" s="37"/>
      <c r="X118" s="37"/>
      <c r="Y118" s="37"/>
      <c r="Z118" s="37"/>
    </row>
    <row r="119" spans="1:26" ht="88.5" customHeight="1">
      <c r="A119" s="26" t="s">
        <v>161</v>
      </c>
      <c r="B119" s="27" t="e">
        <f t="shared" ref="B119:F119" si="27">#REF!</f>
        <v>#REF!</v>
      </c>
      <c r="C119" s="28" t="e">
        <f t="shared" si="27"/>
        <v>#REF!</v>
      </c>
      <c r="D119" s="89" t="e">
        <f t="shared" si="27"/>
        <v>#REF!</v>
      </c>
      <c r="E119" s="89" t="e">
        <f t="shared" si="27"/>
        <v>#REF!</v>
      </c>
      <c r="F119" s="120" t="e">
        <f t="shared" si="27"/>
        <v>#REF!</v>
      </c>
      <c r="G119" s="115"/>
      <c r="H119" s="115"/>
      <c r="I119" s="144" t="e">
        <f t="shared" si="3"/>
        <v>#REF!</v>
      </c>
      <c r="J119" s="144" t="e">
        <f t="shared" ref="J119:M119" si="28">#REF!</f>
        <v>#REF!</v>
      </c>
      <c r="K119" s="140" t="e">
        <f t="shared" si="28"/>
        <v>#REF!</v>
      </c>
      <c r="L119" s="140" t="e">
        <f t="shared" si="28"/>
        <v>#REF!</v>
      </c>
      <c r="M119" s="140" t="e">
        <f t="shared" si="28"/>
        <v>#REF!</v>
      </c>
      <c r="N119" s="141"/>
      <c r="O119" s="116"/>
      <c r="P119" s="501"/>
      <c r="Q119" s="35"/>
      <c r="R119" s="36" t="e">
        <f t="shared" si="6"/>
        <v>#REF!</v>
      </c>
      <c r="S119" s="37"/>
      <c r="T119" s="37"/>
      <c r="U119" s="37"/>
      <c r="V119" s="37"/>
      <c r="W119" s="37"/>
      <c r="X119" s="37"/>
      <c r="Y119" s="37"/>
      <c r="Z119" s="37"/>
    </row>
    <row r="120" spans="1:26" ht="88.5" customHeight="1">
      <c r="A120" s="26" t="s">
        <v>161</v>
      </c>
      <c r="B120" s="27" t="e">
        <f t="shared" ref="B120:F120" si="29">#REF!</f>
        <v>#REF!</v>
      </c>
      <c r="C120" s="28" t="e">
        <f t="shared" si="29"/>
        <v>#REF!</v>
      </c>
      <c r="D120" s="89" t="e">
        <f t="shared" si="29"/>
        <v>#REF!</v>
      </c>
      <c r="E120" s="89" t="e">
        <f t="shared" si="29"/>
        <v>#REF!</v>
      </c>
      <c r="F120" s="120" t="e">
        <f t="shared" si="29"/>
        <v>#REF!</v>
      </c>
      <c r="G120" s="115"/>
      <c r="H120" s="115"/>
      <c r="I120" s="144" t="e">
        <f t="shared" si="3"/>
        <v>#REF!</v>
      </c>
      <c r="J120" s="144" t="e">
        <f t="shared" ref="J120:M120" si="30">#REF!</f>
        <v>#REF!</v>
      </c>
      <c r="K120" s="140" t="e">
        <f t="shared" si="30"/>
        <v>#REF!</v>
      </c>
      <c r="L120" s="140" t="e">
        <f t="shared" si="30"/>
        <v>#REF!</v>
      </c>
      <c r="M120" s="140" t="e">
        <f t="shared" si="30"/>
        <v>#REF!</v>
      </c>
      <c r="N120" s="141"/>
      <c r="O120" s="116"/>
      <c r="P120" s="501"/>
      <c r="Q120" s="35"/>
      <c r="R120" s="36" t="e">
        <f t="shared" si="6"/>
        <v>#REF!</v>
      </c>
      <c r="S120" s="37"/>
      <c r="T120" s="37"/>
      <c r="U120" s="37"/>
      <c r="V120" s="37"/>
      <c r="W120" s="37"/>
      <c r="X120" s="37"/>
      <c r="Y120" s="37"/>
      <c r="Z120" s="37"/>
    </row>
    <row r="121" spans="1:26" ht="88.5" customHeight="1">
      <c r="A121" s="40" t="s">
        <v>39</v>
      </c>
      <c r="B121" s="117" t="e">
        <f t="shared" ref="B121:F121" si="31">#REF!</f>
        <v>#REF!</v>
      </c>
      <c r="C121" s="118" t="e">
        <f t="shared" si="31"/>
        <v>#REF!</v>
      </c>
      <c r="D121" s="119" t="e">
        <f t="shared" si="31"/>
        <v>#REF!</v>
      </c>
      <c r="E121" s="119" t="e">
        <f t="shared" si="31"/>
        <v>#REF!</v>
      </c>
      <c r="F121" s="120" t="e">
        <f t="shared" si="31"/>
        <v>#REF!</v>
      </c>
      <c r="G121" s="119"/>
      <c r="H121" s="119"/>
      <c r="I121" s="145" t="e">
        <f t="shared" si="3"/>
        <v>#REF!</v>
      </c>
      <c r="J121" s="145" t="e">
        <f t="shared" ref="J121:M121" si="32">#REF!</f>
        <v>#REF!</v>
      </c>
      <c r="K121" s="142" t="e">
        <f t="shared" si="32"/>
        <v>#REF!</v>
      </c>
      <c r="L121" s="142" t="e">
        <f t="shared" si="32"/>
        <v>#REF!</v>
      </c>
      <c r="M121" s="142" t="e">
        <f t="shared" si="32"/>
        <v>#REF!</v>
      </c>
      <c r="N121" s="143"/>
      <c r="O121" s="124"/>
      <c r="P121" s="502"/>
      <c r="Q121" s="35"/>
      <c r="R121" s="36" t="e">
        <f t="shared" si="6"/>
        <v>#REF!</v>
      </c>
      <c r="S121" s="49"/>
      <c r="T121" s="49"/>
      <c r="U121" s="49"/>
      <c r="V121" s="49"/>
      <c r="W121" s="49"/>
      <c r="X121" s="49"/>
      <c r="Y121" s="49"/>
      <c r="Z121" s="49"/>
    </row>
    <row r="122" spans="1:26" ht="88.5" customHeight="1">
      <c r="A122" s="114" t="s">
        <v>162</v>
      </c>
      <c r="B122" s="27" t="e">
        <f t="shared" ref="B122:F122" si="33">#REF!</f>
        <v>#REF!</v>
      </c>
      <c r="C122" s="28" t="e">
        <f t="shared" si="33"/>
        <v>#REF!</v>
      </c>
      <c r="D122" s="89" t="e">
        <f t="shared" si="33"/>
        <v>#REF!</v>
      </c>
      <c r="E122" s="89" t="e">
        <f t="shared" si="33"/>
        <v>#REF!</v>
      </c>
      <c r="F122" s="120" t="e">
        <f t="shared" si="33"/>
        <v>#REF!</v>
      </c>
      <c r="G122" s="115"/>
      <c r="H122" s="115"/>
      <c r="I122" s="490" t="e">
        <f t="shared" si="3"/>
        <v>#REF!</v>
      </c>
      <c r="J122" s="445"/>
      <c r="K122" s="91" t="e">
        <f t="shared" ref="K122:M122" si="34">#REF!</f>
        <v>#REF!</v>
      </c>
      <c r="L122" s="91" t="e">
        <f t="shared" si="34"/>
        <v>#REF!</v>
      </c>
      <c r="M122" s="89" t="e">
        <f t="shared" si="34"/>
        <v>#REF!</v>
      </c>
      <c r="N122" s="126"/>
      <c r="O122" s="116"/>
      <c r="P122" s="497"/>
      <c r="Q122" s="35"/>
      <c r="R122" s="36" t="e">
        <f t="shared" si="6"/>
        <v>#REF!</v>
      </c>
      <c r="S122" s="37"/>
      <c r="T122" s="37"/>
      <c r="U122" s="37"/>
      <c r="V122" s="37"/>
      <c r="W122" s="37"/>
      <c r="X122" s="37"/>
      <c r="Y122" s="37"/>
      <c r="Z122" s="37"/>
    </row>
    <row r="123" spans="1:26" ht="88.5" customHeight="1">
      <c r="A123" s="114" t="s">
        <v>162</v>
      </c>
      <c r="B123" s="27" t="e">
        <f t="shared" ref="B123:F123" si="35">#REF!</f>
        <v>#REF!</v>
      </c>
      <c r="C123" s="28" t="e">
        <f t="shared" si="35"/>
        <v>#REF!</v>
      </c>
      <c r="D123" s="89" t="e">
        <f t="shared" si="35"/>
        <v>#REF!</v>
      </c>
      <c r="E123" s="89" t="e">
        <f t="shared" si="35"/>
        <v>#REF!</v>
      </c>
      <c r="F123" s="120" t="e">
        <f t="shared" si="35"/>
        <v>#REF!</v>
      </c>
      <c r="G123" s="115"/>
      <c r="H123" s="115"/>
      <c r="I123" s="488" t="e">
        <f t="shared" si="3"/>
        <v>#REF!</v>
      </c>
      <c r="J123" s="441"/>
      <c r="K123" s="98" t="e">
        <f t="shared" ref="K123:M123" si="36">#REF!</f>
        <v>#REF!</v>
      </c>
      <c r="L123" s="98" t="e">
        <f t="shared" si="36"/>
        <v>#REF!</v>
      </c>
      <c r="M123" s="96" t="e">
        <f t="shared" si="36"/>
        <v>#REF!</v>
      </c>
      <c r="N123" s="126"/>
      <c r="O123" s="128"/>
      <c r="P123" s="498"/>
      <c r="Q123" s="35"/>
      <c r="R123" s="36" t="e">
        <f t="shared" si="6"/>
        <v>#REF!</v>
      </c>
      <c r="S123" s="37"/>
      <c r="T123" s="37"/>
      <c r="U123" s="37"/>
      <c r="V123" s="37"/>
      <c r="W123" s="37"/>
      <c r="X123" s="37"/>
      <c r="Y123" s="37"/>
      <c r="Z123" s="37"/>
    </row>
    <row r="124" spans="1:26" ht="88.5" customHeight="1">
      <c r="A124" s="114" t="s">
        <v>162</v>
      </c>
      <c r="B124" s="27" t="e">
        <f t="shared" ref="B124:F124" si="37">#REF!</f>
        <v>#REF!</v>
      </c>
      <c r="C124" s="28" t="e">
        <f t="shared" si="37"/>
        <v>#REF!</v>
      </c>
      <c r="D124" s="89" t="e">
        <f t="shared" si="37"/>
        <v>#REF!</v>
      </c>
      <c r="E124" s="89" t="e">
        <f t="shared" si="37"/>
        <v>#REF!</v>
      </c>
      <c r="F124" s="120" t="e">
        <f t="shared" si="37"/>
        <v>#REF!</v>
      </c>
      <c r="G124" s="115"/>
      <c r="H124" s="115"/>
      <c r="I124" s="488" t="e">
        <f t="shared" si="3"/>
        <v>#REF!</v>
      </c>
      <c r="J124" s="441"/>
      <c r="K124" s="98" t="e">
        <f t="shared" ref="K124:M124" si="38">#REF!</f>
        <v>#REF!</v>
      </c>
      <c r="L124" s="98" t="e">
        <f t="shared" si="38"/>
        <v>#REF!</v>
      </c>
      <c r="M124" s="96" t="e">
        <f t="shared" si="38"/>
        <v>#REF!</v>
      </c>
      <c r="N124" s="126"/>
      <c r="O124" s="128"/>
      <c r="P124" s="498"/>
      <c r="Q124" s="35"/>
      <c r="R124" s="36" t="e">
        <f t="shared" si="6"/>
        <v>#REF!</v>
      </c>
      <c r="S124" s="37"/>
      <c r="T124" s="37"/>
      <c r="U124" s="37"/>
      <c r="V124" s="37"/>
      <c r="W124" s="37"/>
      <c r="X124" s="37"/>
      <c r="Y124" s="37"/>
      <c r="Z124" s="37"/>
    </row>
    <row r="125" spans="1:26" ht="88.5" customHeight="1">
      <c r="A125" s="114" t="s">
        <v>162</v>
      </c>
      <c r="B125" s="27" t="e">
        <f t="shared" ref="B125:F125" si="39">#REF!</f>
        <v>#REF!</v>
      </c>
      <c r="C125" s="28" t="e">
        <f t="shared" si="39"/>
        <v>#REF!</v>
      </c>
      <c r="D125" s="89" t="e">
        <f t="shared" si="39"/>
        <v>#REF!</v>
      </c>
      <c r="E125" s="89" t="e">
        <f t="shared" si="39"/>
        <v>#REF!</v>
      </c>
      <c r="F125" s="120" t="e">
        <f t="shared" si="39"/>
        <v>#REF!</v>
      </c>
      <c r="G125" s="115"/>
      <c r="H125" s="115"/>
      <c r="I125" s="488" t="e">
        <f t="shared" si="3"/>
        <v>#REF!</v>
      </c>
      <c r="J125" s="441"/>
      <c r="K125" s="98" t="e">
        <f t="shared" ref="K125:M125" si="40">#REF!</f>
        <v>#REF!</v>
      </c>
      <c r="L125" s="98" t="e">
        <f t="shared" si="40"/>
        <v>#REF!</v>
      </c>
      <c r="M125" s="96" t="e">
        <f t="shared" si="40"/>
        <v>#REF!</v>
      </c>
      <c r="N125" s="126"/>
      <c r="O125" s="128"/>
      <c r="P125" s="498"/>
      <c r="Q125" s="35"/>
      <c r="R125" s="36" t="e">
        <f t="shared" si="6"/>
        <v>#REF!</v>
      </c>
      <c r="S125" s="37"/>
      <c r="T125" s="37"/>
      <c r="U125" s="37"/>
      <c r="V125" s="37"/>
      <c r="W125" s="37"/>
      <c r="X125" s="37"/>
      <c r="Y125" s="37"/>
      <c r="Z125" s="37"/>
    </row>
    <row r="126" spans="1:26" ht="88.5" customHeight="1">
      <c r="A126" s="114" t="s">
        <v>162</v>
      </c>
      <c r="B126" s="27" t="e">
        <f t="shared" ref="B126:F126" si="41">#REF!</f>
        <v>#REF!</v>
      </c>
      <c r="C126" s="28" t="e">
        <f t="shared" si="41"/>
        <v>#REF!</v>
      </c>
      <c r="D126" s="89" t="e">
        <f t="shared" si="41"/>
        <v>#REF!</v>
      </c>
      <c r="E126" s="89" t="e">
        <f t="shared" si="41"/>
        <v>#REF!</v>
      </c>
      <c r="F126" s="120" t="e">
        <f t="shared" si="41"/>
        <v>#REF!</v>
      </c>
      <c r="G126" s="115"/>
      <c r="H126" s="115"/>
      <c r="I126" s="488" t="e">
        <f t="shared" si="3"/>
        <v>#REF!</v>
      </c>
      <c r="J126" s="441"/>
      <c r="K126" s="98" t="e">
        <f t="shared" ref="K126:M126" si="42">#REF!</f>
        <v>#REF!</v>
      </c>
      <c r="L126" s="98" t="e">
        <f t="shared" si="42"/>
        <v>#REF!</v>
      </c>
      <c r="M126" s="96" t="e">
        <f t="shared" si="42"/>
        <v>#REF!</v>
      </c>
      <c r="N126" s="126"/>
      <c r="O126" s="128"/>
      <c r="P126" s="498"/>
      <c r="Q126" s="35"/>
      <c r="R126" s="36" t="e">
        <f t="shared" si="6"/>
        <v>#REF!</v>
      </c>
      <c r="S126" s="37"/>
      <c r="T126" s="37"/>
      <c r="U126" s="37"/>
      <c r="V126" s="37"/>
      <c r="W126" s="37"/>
      <c r="X126" s="37"/>
      <c r="Y126" s="37"/>
      <c r="Z126" s="37"/>
    </row>
    <row r="127" spans="1:26" ht="88.5" customHeight="1">
      <c r="A127" s="114" t="s">
        <v>162</v>
      </c>
      <c r="B127" s="27" t="e">
        <f t="shared" ref="B127:F127" si="43">#REF!</f>
        <v>#REF!</v>
      </c>
      <c r="C127" s="28" t="e">
        <f t="shared" si="43"/>
        <v>#REF!</v>
      </c>
      <c r="D127" s="89" t="e">
        <f t="shared" si="43"/>
        <v>#REF!</v>
      </c>
      <c r="E127" s="89" t="e">
        <f t="shared" si="43"/>
        <v>#REF!</v>
      </c>
      <c r="F127" s="120" t="e">
        <f t="shared" si="43"/>
        <v>#REF!</v>
      </c>
      <c r="G127" s="115"/>
      <c r="H127" s="115"/>
      <c r="I127" s="488" t="e">
        <f t="shared" si="3"/>
        <v>#REF!</v>
      </c>
      <c r="J127" s="441"/>
      <c r="K127" s="98" t="e">
        <f t="shared" ref="K127:M127" si="44">#REF!</f>
        <v>#REF!</v>
      </c>
      <c r="L127" s="98" t="e">
        <f t="shared" si="44"/>
        <v>#REF!</v>
      </c>
      <c r="M127" s="96" t="e">
        <f t="shared" si="44"/>
        <v>#REF!</v>
      </c>
      <c r="N127" s="126"/>
      <c r="O127" s="128"/>
      <c r="P127" s="498"/>
      <c r="Q127" s="35"/>
      <c r="R127" s="36" t="e">
        <f t="shared" si="6"/>
        <v>#REF!</v>
      </c>
      <c r="S127" s="37"/>
      <c r="T127" s="37"/>
      <c r="U127" s="37"/>
      <c r="V127" s="37"/>
      <c r="W127" s="37"/>
      <c r="X127" s="37"/>
      <c r="Y127" s="37"/>
      <c r="Z127" s="37"/>
    </row>
    <row r="128" spans="1:26" ht="88.5" customHeight="1">
      <c r="A128" s="40" t="s">
        <v>39</v>
      </c>
      <c r="B128" s="117" t="e">
        <f t="shared" ref="B128:F128" si="45">#REF!</f>
        <v>#REF!</v>
      </c>
      <c r="C128" s="118" t="e">
        <f t="shared" si="45"/>
        <v>#REF!</v>
      </c>
      <c r="D128" s="119" t="e">
        <f t="shared" si="45"/>
        <v>#REF!</v>
      </c>
      <c r="E128" s="119" t="e">
        <f t="shared" si="45"/>
        <v>#REF!</v>
      </c>
      <c r="F128" s="120" t="e">
        <f t="shared" si="45"/>
        <v>#REF!</v>
      </c>
      <c r="G128" s="119"/>
      <c r="H128" s="119"/>
      <c r="I128" s="489" t="e">
        <f t="shared" si="3"/>
        <v>#REF!</v>
      </c>
      <c r="J128" s="443"/>
      <c r="K128" s="129" t="e">
        <f t="shared" ref="K128:M128" si="46">#REF!</f>
        <v>#REF!</v>
      </c>
      <c r="L128" s="129" t="e">
        <f t="shared" si="46"/>
        <v>#REF!</v>
      </c>
      <c r="M128" s="130" t="e">
        <f t="shared" si="46"/>
        <v>#REF!</v>
      </c>
      <c r="N128" s="123"/>
      <c r="O128" s="124"/>
      <c r="P128" s="499"/>
      <c r="Q128" s="35"/>
      <c r="R128" s="36" t="e">
        <f t="shared" si="6"/>
        <v>#REF!</v>
      </c>
      <c r="S128" s="49"/>
      <c r="T128" s="49"/>
      <c r="U128" s="49"/>
      <c r="V128" s="49"/>
      <c r="W128" s="49"/>
      <c r="X128" s="49"/>
      <c r="Y128" s="49"/>
      <c r="Z128" s="49"/>
    </row>
    <row r="129" spans="1:26" ht="88.5" customHeight="1">
      <c r="A129" s="114" t="s">
        <v>163</v>
      </c>
      <c r="B129" s="27" t="e">
        <f t="shared" ref="B129:F129" si="47">#REF!</f>
        <v>#REF!</v>
      </c>
      <c r="C129" s="28" t="e">
        <f t="shared" si="47"/>
        <v>#REF!</v>
      </c>
      <c r="D129" s="89" t="e">
        <f t="shared" si="47"/>
        <v>#REF!</v>
      </c>
      <c r="E129" s="89" t="e">
        <f t="shared" si="47"/>
        <v>#REF!</v>
      </c>
      <c r="F129" s="120" t="e">
        <f t="shared" si="47"/>
        <v>#REF!</v>
      </c>
      <c r="G129" s="115"/>
      <c r="H129" s="115"/>
      <c r="I129" s="490" t="e">
        <f t="shared" si="3"/>
        <v>#REF!</v>
      </c>
      <c r="J129" s="445"/>
      <c r="K129" s="90" t="e">
        <f t="shared" ref="K129:M129" si="48">#REF!</f>
        <v>#REF!</v>
      </c>
      <c r="L129" s="91" t="e">
        <f t="shared" si="48"/>
        <v>#REF!</v>
      </c>
      <c r="M129" s="89" t="e">
        <f t="shared" si="48"/>
        <v>#REF!</v>
      </c>
      <c r="N129" s="115"/>
      <c r="O129" s="128"/>
      <c r="P129" s="500"/>
      <c r="Q129" s="35"/>
      <c r="R129" s="36" t="e">
        <f t="shared" si="6"/>
        <v>#REF!</v>
      </c>
      <c r="S129" s="37"/>
      <c r="T129" s="37"/>
      <c r="U129" s="37"/>
      <c r="V129" s="37"/>
      <c r="W129" s="37"/>
      <c r="X129" s="37"/>
      <c r="Y129" s="37"/>
      <c r="Z129" s="37"/>
    </row>
    <row r="130" spans="1:26" ht="88.5" customHeight="1">
      <c r="A130" s="114" t="s">
        <v>163</v>
      </c>
      <c r="B130" s="27" t="e">
        <f t="shared" ref="B130:F130" si="49">#REF!</f>
        <v>#REF!</v>
      </c>
      <c r="C130" s="28" t="e">
        <f t="shared" si="49"/>
        <v>#REF!</v>
      </c>
      <c r="D130" s="89" t="e">
        <f t="shared" si="49"/>
        <v>#REF!</v>
      </c>
      <c r="E130" s="89" t="e">
        <f t="shared" si="49"/>
        <v>#REF!</v>
      </c>
      <c r="F130" s="120" t="e">
        <f t="shared" si="49"/>
        <v>#REF!</v>
      </c>
      <c r="G130" s="115"/>
      <c r="H130" s="115"/>
      <c r="I130" s="488" t="e">
        <f t="shared" si="3"/>
        <v>#REF!</v>
      </c>
      <c r="J130" s="441"/>
      <c r="K130" s="90" t="e">
        <f t="shared" ref="K130:M130" si="50">#REF!</f>
        <v>#REF!</v>
      </c>
      <c r="L130" s="91" t="e">
        <f t="shared" si="50"/>
        <v>#REF!</v>
      </c>
      <c r="M130" s="89" t="e">
        <f t="shared" si="50"/>
        <v>#REF!</v>
      </c>
      <c r="N130" s="115"/>
      <c r="O130" s="116"/>
      <c r="P130" s="501"/>
      <c r="Q130" s="35"/>
      <c r="R130" s="36" t="e">
        <f t="shared" si="6"/>
        <v>#REF!</v>
      </c>
      <c r="S130" s="37"/>
      <c r="T130" s="37"/>
      <c r="U130" s="37"/>
      <c r="V130" s="37"/>
      <c r="W130" s="37"/>
      <c r="X130" s="37"/>
      <c r="Y130" s="37"/>
      <c r="Z130" s="37"/>
    </row>
    <row r="131" spans="1:26" ht="88.5" customHeight="1">
      <c r="A131" s="114" t="s">
        <v>163</v>
      </c>
      <c r="B131" s="27" t="e">
        <f t="shared" ref="B131:F131" si="51">#REF!</f>
        <v>#REF!</v>
      </c>
      <c r="C131" s="28" t="e">
        <f t="shared" si="51"/>
        <v>#REF!</v>
      </c>
      <c r="D131" s="89" t="e">
        <f t="shared" si="51"/>
        <v>#REF!</v>
      </c>
      <c r="E131" s="89" t="e">
        <f t="shared" si="51"/>
        <v>#REF!</v>
      </c>
      <c r="F131" s="120" t="e">
        <f t="shared" si="51"/>
        <v>#REF!</v>
      </c>
      <c r="G131" s="115"/>
      <c r="H131" s="115"/>
      <c r="I131" s="488" t="e">
        <f t="shared" si="3"/>
        <v>#REF!</v>
      </c>
      <c r="J131" s="441"/>
      <c r="K131" s="90" t="e">
        <f t="shared" ref="K131:M131" si="52">#REF!</f>
        <v>#REF!</v>
      </c>
      <c r="L131" s="91" t="e">
        <f t="shared" si="52"/>
        <v>#REF!</v>
      </c>
      <c r="M131" s="89" t="e">
        <f t="shared" si="52"/>
        <v>#REF!</v>
      </c>
      <c r="N131" s="115"/>
      <c r="O131" s="116"/>
      <c r="P131" s="501"/>
      <c r="Q131" s="35"/>
      <c r="R131" s="36" t="e">
        <f t="shared" si="6"/>
        <v>#REF!</v>
      </c>
      <c r="S131" s="37"/>
      <c r="T131" s="37"/>
      <c r="U131" s="37"/>
      <c r="V131" s="37"/>
      <c r="W131" s="37"/>
      <c r="X131" s="37"/>
      <c r="Y131" s="37"/>
      <c r="Z131" s="37"/>
    </row>
    <row r="132" spans="1:26" ht="88.5" customHeight="1">
      <c r="A132" s="114" t="s">
        <v>163</v>
      </c>
      <c r="B132" s="27" t="e">
        <f t="shared" ref="B132:F132" si="53">#REF!</f>
        <v>#REF!</v>
      </c>
      <c r="C132" s="28" t="e">
        <f t="shared" si="53"/>
        <v>#REF!</v>
      </c>
      <c r="D132" s="89" t="e">
        <f t="shared" si="53"/>
        <v>#REF!</v>
      </c>
      <c r="E132" s="89" t="e">
        <f t="shared" si="53"/>
        <v>#REF!</v>
      </c>
      <c r="F132" s="120" t="e">
        <f t="shared" si="53"/>
        <v>#REF!</v>
      </c>
      <c r="G132" s="115"/>
      <c r="H132" s="115"/>
      <c r="I132" s="488" t="e">
        <f t="shared" si="3"/>
        <v>#REF!</v>
      </c>
      <c r="J132" s="441"/>
      <c r="K132" s="90" t="e">
        <f t="shared" ref="K132:M132" si="54">#REF!</f>
        <v>#REF!</v>
      </c>
      <c r="L132" s="91" t="e">
        <f t="shared" si="54"/>
        <v>#REF!</v>
      </c>
      <c r="M132" s="89" t="e">
        <f t="shared" si="54"/>
        <v>#REF!</v>
      </c>
      <c r="N132" s="115"/>
      <c r="O132" s="116"/>
      <c r="P132" s="501"/>
      <c r="Q132" s="35"/>
      <c r="R132" s="36" t="e">
        <f t="shared" si="6"/>
        <v>#REF!</v>
      </c>
      <c r="S132" s="37"/>
      <c r="T132" s="37"/>
      <c r="U132" s="37"/>
      <c r="V132" s="37"/>
      <c r="W132" s="37"/>
      <c r="X132" s="37"/>
      <c r="Y132" s="37"/>
      <c r="Z132" s="37"/>
    </row>
    <row r="133" spans="1:26" ht="88.5" customHeight="1">
      <c r="A133" s="114" t="s">
        <v>163</v>
      </c>
      <c r="B133" s="27" t="e">
        <f t="shared" ref="B133:F133" si="55">#REF!</f>
        <v>#REF!</v>
      </c>
      <c r="C133" s="28" t="e">
        <f t="shared" si="55"/>
        <v>#REF!</v>
      </c>
      <c r="D133" s="89" t="e">
        <f t="shared" si="55"/>
        <v>#REF!</v>
      </c>
      <c r="E133" s="89" t="e">
        <f t="shared" si="55"/>
        <v>#REF!</v>
      </c>
      <c r="F133" s="120" t="e">
        <f t="shared" si="55"/>
        <v>#REF!</v>
      </c>
      <c r="G133" s="115"/>
      <c r="H133" s="115"/>
      <c r="I133" s="488" t="e">
        <f t="shared" si="3"/>
        <v>#REF!</v>
      </c>
      <c r="J133" s="441"/>
      <c r="K133" s="90" t="e">
        <f t="shared" ref="K133:M133" si="56">#REF!</f>
        <v>#REF!</v>
      </c>
      <c r="L133" s="91" t="e">
        <f t="shared" si="56"/>
        <v>#REF!</v>
      </c>
      <c r="M133" s="89" t="e">
        <f t="shared" si="56"/>
        <v>#REF!</v>
      </c>
      <c r="N133" s="115"/>
      <c r="O133" s="116"/>
      <c r="P133" s="501"/>
      <c r="Q133" s="35"/>
      <c r="R133" s="36" t="e">
        <f t="shared" si="6"/>
        <v>#REF!</v>
      </c>
      <c r="S133" s="37"/>
      <c r="T133" s="37"/>
      <c r="U133" s="37"/>
      <c r="V133" s="37"/>
      <c r="W133" s="37"/>
      <c r="X133" s="37"/>
      <c r="Y133" s="37"/>
      <c r="Z133" s="37"/>
    </row>
    <row r="134" spans="1:26" ht="88.5" customHeight="1">
      <c r="A134" s="114" t="s">
        <v>163</v>
      </c>
      <c r="B134" s="27" t="e">
        <f t="shared" ref="B134:F134" si="57">#REF!</f>
        <v>#REF!</v>
      </c>
      <c r="C134" s="28" t="e">
        <f t="shared" si="57"/>
        <v>#REF!</v>
      </c>
      <c r="D134" s="89" t="e">
        <f t="shared" si="57"/>
        <v>#REF!</v>
      </c>
      <c r="E134" s="89" t="e">
        <f t="shared" si="57"/>
        <v>#REF!</v>
      </c>
      <c r="F134" s="120" t="e">
        <f t="shared" si="57"/>
        <v>#REF!</v>
      </c>
      <c r="G134" s="115"/>
      <c r="H134" s="115"/>
      <c r="I134" s="488" t="e">
        <f t="shared" si="3"/>
        <v>#REF!</v>
      </c>
      <c r="J134" s="441"/>
      <c r="K134" s="90" t="e">
        <f t="shared" ref="K134:M134" si="58">#REF!</f>
        <v>#REF!</v>
      </c>
      <c r="L134" s="91" t="e">
        <f t="shared" si="58"/>
        <v>#REF!</v>
      </c>
      <c r="M134" s="89" t="e">
        <f t="shared" si="58"/>
        <v>#REF!</v>
      </c>
      <c r="N134" s="115"/>
      <c r="O134" s="116"/>
      <c r="P134" s="501"/>
      <c r="Q134" s="35"/>
      <c r="R134" s="36" t="e">
        <f t="shared" si="6"/>
        <v>#REF!</v>
      </c>
      <c r="S134" s="37"/>
      <c r="T134" s="37"/>
      <c r="U134" s="37"/>
      <c r="V134" s="37"/>
      <c r="W134" s="37"/>
      <c r="X134" s="37"/>
      <c r="Y134" s="37"/>
      <c r="Z134" s="37"/>
    </row>
    <row r="135" spans="1:26" ht="88.5" customHeight="1">
      <c r="A135" s="40" t="s">
        <v>39</v>
      </c>
      <c r="B135" s="117" t="e">
        <f t="shared" ref="B135:F135" si="59">#REF!</f>
        <v>#REF!</v>
      </c>
      <c r="C135" s="118" t="e">
        <f t="shared" si="59"/>
        <v>#REF!</v>
      </c>
      <c r="D135" s="119" t="e">
        <f t="shared" si="59"/>
        <v>#REF!</v>
      </c>
      <c r="E135" s="119" t="e">
        <f t="shared" si="59"/>
        <v>#REF!</v>
      </c>
      <c r="F135" s="120" t="e">
        <f t="shared" si="59"/>
        <v>#REF!</v>
      </c>
      <c r="G135" s="119"/>
      <c r="H135" s="119"/>
      <c r="I135" s="489" t="e">
        <f t="shared" si="3"/>
        <v>#REF!</v>
      </c>
      <c r="J135" s="443"/>
      <c r="K135" s="129" t="e">
        <f t="shared" ref="K135:M135" si="60">#REF!</f>
        <v>#REF!</v>
      </c>
      <c r="L135" s="129" t="e">
        <f t="shared" si="60"/>
        <v>#REF!</v>
      </c>
      <c r="M135" s="130" t="e">
        <f t="shared" si="60"/>
        <v>#REF!</v>
      </c>
      <c r="N135" s="123"/>
      <c r="O135" s="116"/>
      <c r="P135" s="502"/>
      <c r="Q135" s="35"/>
      <c r="R135" s="36" t="e">
        <f t="shared" si="6"/>
        <v>#REF!</v>
      </c>
      <c r="S135" s="49"/>
      <c r="T135" s="49"/>
      <c r="U135" s="49"/>
      <c r="V135" s="49"/>
      <c r="W135" s="49"/>
      <c r="X135" s="49"/>
      <c r="Y135" s="49"/>
      <c r="Z135" s="49"/>
    </row>
    <row r="136" spans="1:26" ht="88.5" customHeight="1">
      <c r="A136" s="114" t="s">
        <v>164</v>
      </c>
      <c r="B136" s="27" t="e">
        <f t="shared" ref="B136:F136" si="61">#REF!</f>
        <v>#REF!</v>
      </c>
      <c r="C136" s="28" t="e">
        <f t="shared" si="61"/>
        <v>#REF!</v>
      </c>
      <c r="D136" s="89" t="e">
        <f t="shared" si="61"/>
        <v>#REF!</v>
      </c>
      <c r="E136" s="89" t="e">
        <f t="shared" si="61"/>
        <v>#REF!</v>
      </c>
      <c r="F136" s="120" t="e">
        <f t="shared" si="61"/>
        <v>#REF!</v>
      </c>
      <c r="G136" s="115"/>
      <c r="H136" s="115"/>
      <c r="I136" s="488" t="e">
        <f t="shared" si="3"/>
        <v>#REF!</v>
      </c>
      <c r="J136" s="441"/>
      <c r="K136" s="98" t="e">
        <f t="shared" ref="K136:M136" si="62">#REF!</f>
        <v>#REF!</v>
      </c>
      <c r="L136" s="98" t="e">
        <f t="shared" si="62"/>
        <v>#REF!</v>
      </c>
      <c r="M136" s="96" t="e">
        <f t="shared" si="62"/>
        <v>#REF!</v>
      </c>
      <c r="N136" s="126"/>
      <c r="O136" s="116"/>
      <c r="P136" s="497"/>
      <c r="Q136" s="35"/>
      <c r="R136" s="36" t="e">
        <f t="shared" si="6"/>
        <v>#REF!</v>
      </c>
      <c r="S136" s="37"/>
      <c r="T136" s="37"/>
      <c r="U136" s="37"/>
      <c r="V136" s="37"/>
      <c r="W136" s="37"/>
      <c r="X136" s="37"/>
      <c r="Y136" s="37"/>
      <c r="Z136" s="37"/>
    </row>
    <row r="137" spans="1:26" ht="88.5" customHeight="1">
      <c r="A137" s="114" t="s">
        <v>164</v>
      </c>
      <c r="B137" s="27" t="e">
        <f t="shared" ref="B137:F137" si="63">#REF!</f>
        <v>#REF!</v>
      </c>
      <c r="C137" s="28" t="e">
        <f t="shared" si="63"/>
        <v>#REF!</v>
      </c>
      <c r="D137" s="89" t="e">
        <f t="shared" si="63"/>
        <v>#REF!</v>
      </c>
      <c r="E137" s="89" t="e">
        <f t="shared" si="63"/>
        <v>#REF!</v>
      </c>
      <c r="F137" s="120" t="e">
        <f t="shared" si="63"/>
        <v>#REF!</v>
      </c>
      <c r="G137" s="115"/>
      <c r="H137" s="115"/>
      <c r="I137" s="488" t="e">
        <f t="shared" si="3"/>
        <v>#REF!</v>
      </c>
      <c r="J137" s="441"/>
      <c r="K137" s="98" t="e">
        <f t="shared" ref="K137:M137" si="64">#REF!</f>
        <v>#REF!</v>
      </c>
      <c r="L137" s="98" t="e">
        <f t="shared" si="64"/>
        <v>#REF!</v>
      </c>
      <c r="M137" s="96" t="e">
        <f t="shared" si="64"/>
        <v>#REF!</v>
      </c>
      <c r="N137" s="126"/>
      <c r="O137" s="128"/>
      <c r="P137" s="498"/>
      <c r="Q137" s="35"/>
      <c r="R137" s="36" t="e">
        <f t="shared" si="6"/>
        <v>#REF!</v>
      </c>
      <c r="S137" s="37"/>
      <c r="T137" s="37"/>
      <c r="U137" s="37"/>
      <c r="V137" s="37"/>
      <c r="W137" s="37"/>
      <c r="X137" s="37"/>
      <c r="Y137" s="37"/>
      <c r="Z137" s="37"/>
    </row>
    <row r="138" spans="1:26" ht="88.5" customHeight="1">
      <c r="A138" s="114" t="s">
        <v>164</v>
      </c>
      <c r="B138" s="27" t="e">
        <f t="shared" ref="B138:F138" si="65">#REF!</f>
        <v>#REF!</v>
      </c>
      <c r="C138" s="28" t="e">
        <f t="shared" si="65"/>
        <v>#REF!</v>
      </c>
      <c r="D138" s="89" t="e">
        <f t="shared" si="65"/>
        <v>#REF!</v>
      </c>
      <c r="E138" s="89" t="e">
        <f t="shared" si="65"/>
        <v>#REF!</v>
      </c>
      <c r="F138" s="120" t="e">
        <f t="shared" si="65"/>
        <v>#REF!</v>
      </c>
      <c r="G138" s="115"/>
      <c r="H138" s="115"/>
      <c r="I138" s="488" t="e">
        <f t="shared" si="3"/>
        <v>#REF!</v>
      </c>
      <c r="J138" s="441"/>
      <c r="K138" s="98" t="e">
        <f t="shared" ref="K138:M138" si="66">#REF!</f>
        <v>#REF!</v>
      </c>
      <c r="L138" s="98" t="e">
        <f t="shared" si="66"/>
        <v>#REF!</v>
      </c>
      <c r="M138" s="96" t="e">
        <f t="shared" si="66"/>
        <v>#REF!</v>
      </c>
      <c r="N138" s="126"/>
      <c r="O138" s="128"/>
      <c r="P138" s="498"/>
      <c r="Q138" s="35"/>
      <c r="R138" s="36" t="e">
        <f t="shared" si="6"/>
        <v>#REF!</v>
      </c>
      <c r="S138" s="37"/>
      <c r="T138" s="37"/>
      <c r="U138" s="37"/>
      <c r="V138" s="37"/>
      <c r="W138" s="37"/>
      <c r="X138" s="37"/>
      <c r="Y138" s="37"/>
      <c r="Z138" s="37"/>
    </row>
    <row r="139" spans="1:26" ht="88.5" customHeight="1">
      <c r="A139" s="114" t="s">
        <v>164</v>
      </c>
      <c r="B139" s="27" t="e">
        <f t="shared" ref="B139:F139" si="67">#REF!</f>
        <v>#REF!</v>
      </c>
      <c r="C139" s="28" t="e">
        <f t="shared" si="67"/>
        <v>#REF!</v>
      </c>
      <c r="D139" s="89" t="e">
        <f t="shared" si="67"/>
        <v>#REF!</v>
      </c>
      <c r="E139" s="89" t="e">
        <f t="shared" si="67"/>
        <v>#REF!</v>
      </c>
      <c r="F139" s="120" t="e">
        <f t="shared" si="67"/>
        <v>#REF!</v>
      </c>
      <c r="G139" s="115"/>
      <c r="H139" s="115"/>
      <c r="I139" s="488" t="e">
        <f t="shared" si="3"/>
        <v>#REF!</v>
      </c>
      <c r="J139" s="441"/>
      <c r="K139" s="98" t="e">
        <f t="shared" ref="K139:M139" si="68">#REF!</f>
        <v>#REF!</v>
      </c>
      <c r="L139" s="98" t="e">
        <f t="shared" si="68"/>
        <v>#REF!</v>
      </c>
      <c r="M139" s="96" t="e">
        <f t="shared" si="68"/>
        <v>#REF!</v>
      </c>
      <c r="N139" s="126"/>
      <c r="O139" s="128"/>
      <c r="P139" s="498"/>
      <c r="Q139" s="35"/>
      <c r="R139" s="36" t="e">
        <f t="shared" si="6"/>
        <v>#REF!</v>
      </c>
      <c r="S139" s="37"/>
      <c r="T139" s="37"/>
      <c r="U139" s="37"/>
      <c r="V139" s="37"/>
      <c r="W139" s="37"/>
      <c r="X139" s="37"/>
      <c r="Y139" s="37"/>
      <c r="Z139" s="37"/>
    </row>
    <row r="140" spans="1:26" ht="88.5" customHeight="1">
      <c r="A140" s="114" t="s">
        <v>164</v>
      </c>
      <c r="B140" s="27" t="e">
        <f t="shared" ref="B140:F140" si="69">#REF!</f>
        <v>#REF!</v>
      </c>
      <c r="C140" s="28" t="e">
        <f t="shared" si="69"/>
        <v>#REF!</v>
      </c>
      <c r="D140" s="89" t="e">
        <f t="shared" si="69"/>
        <v>#REF!</v>
      </c>
      <c r="E140" s="89" t="e">
        <f t="shared" si="69"/>
        <v>#REF!</v>
      </c>
      <c r="F140" s="120" t="e">
        <f t="shared" si="69"/>
        <v>#REF!</v>
      </c>
      <c r="G140" s="115"/>
      <c r="H140" s="115"/>
      <c r="I140" s="488" t="e">
        <f t="shared" si="3"/>
        <v>#REF!</v>
      </c>
      <c r="J140" s="441"/>
      <c r="K140" s="98" t="e">
        <f t="shared" ref="K140:M140" si="70">#REF!</f>
        <v>#REF!</v>
      </c>
      <c r="L140" s="98" t="e">
        <f t="shared" si="70"/>
        <v>#REF!</v>
      </c>
      <c r="M140" s="96" t="e">
        <f t="shared" si="70"/>
        <v>#REF!</v>
      </c>
      <c r="N140" s="126"/>
      <c r="O140" s="128"/>
      <c r="P140" s="498"/>
      <c r="Q140" s="35"/>
      <c r="R140" s="36" t="e">
        <f t="shared" si="6"/>
        <v>#REF!</v>
      </c>
      <c r="S140" s="37"/>
      <c r="T140" s="37"/>
      <c r="U140" s="37"/>
      <c r="V140" s="37"/>
      <c r="W140" s="37"/>
      <c r="X140" s="37"/>
      <c r="Y140" s="37"/>
      <c r="Z140" s="37"/>
    </row>
    <row r="141" spans="1:26" ht="88.5" customHeight="1">
      <c r="A141" s="114" t="s">
        <v>164</v>
      </c>
      <c r="B141" s="27" t="e">
        <f t="shared" ref="B141:F141" si="71">#REF!</f>
        <v>#REF!</v>
      </c>
      <c r="C141" s="28" t="e">
        <f t="shared" si="71"/>
        <v>#REF!</v>
      </c>
      <c r="D141" s="89" t="e">
        <f t="shared" si="71"/>
        <v>#REF!</v>
      </c>
      <c r="E141" s="89" t="e">
        <f t="shared" si="71"/>
        <v>#REF!</v>
      </c>
      <c r="F141" s="120" t="e">
        <f t="shared" si="71"/>
        <v>#REF!</v>
      </c>
      <c r="G141" s="115"/>
      <c r="H141" s="115"/>
      <c r="I141" s="488" t="e">
        <f t="shared" si="3"/>
        <v>#REF!</v>
      </c>
      <c r="J141" s="441"/>
      <c r="K141" s="98" t="e">
        <f t="shared" ref="K141:M141" si="72">#REF!</f>
        <v>#REF!</v>
      </c>
      <c r="L141" s="98" t="e">
        <f t="shared" si="72"/>
        <v>#REF!</v>
      </c>
      <c r="M141" s="96" t="e">
        <f t="shared" si="72"/>
        <v>#REF!</v>
      </c>
      <c r="N141" s="126"/>
      <c r="O141" s="128"/>
      <c r="P141" s="498"/>
      <c r="Q141" s="35"/>
      <c r="R141" s="36" t="e">
        <f t="shared" si="6"/>
        <v>#REF!</v>
      </c>
      <c r="S141" s="37"/>
      <c r="T141" s="37"/>
      <c r="U141" s="37"/>
      <c r="V141" s="37"/>
      <c r="W141" s="37"/>
      <c r="X141" s="37"/>
      <c r="Y141" s="37"/>
      <c r="Z141" s="37"/>
    </row>
    <row r="142" spans="1:26" ht="88.5" customHeight="1">
      <c r="A142" s="40" t="s">
        <v>39</v>
      </c>
      <c r="B142" s="117" t="e">
        <f t="shared" ref="B142:F142" si="73">#REF!</f>
        <v>#REF!</v>
      </c>
      <c r="C142" s="118" t="e">
        <f t="shared" si="73"/>
        <v>#REF!</v>
      </c>
      <c r="D142" s="119" t="e">
        <f t="shared" si="73"/>
        <v>#REF!</v>
      </c>
      <c r="E142" s="119" t="e">
        <f t="shared" si="73"/>
        <v>#REF!</v>
      </c>
      <c r="F142" s="120" t="e">
        <f t="shared" si="73"/>
        <v>#REF!</v>
      </c>
      <c r="G142" s="119"/>
      <c r="H142" s="119"/>
      <c r="I142" s="489" t="e">
        <f t="shared" si="3"/>
        <v>#REF!</v>
      </c>
      <c r="J142" s="443"/>
      <c r="K142" s="129" t="e">
        <f t="shared" ref="K142:M142" si="74">#REF!</f>
        <v>#REF!</v>
      </c>
      <c r="L142" s="129" t="e">
        <f t="shared" si="74"/>
        <v>#REF!</v>
      </c>
      <c r="M142" s="130" t="e">
        <f t="shared" si="74"/>
        <v>#REF!</v>
      </c>
      <c r="N142" s="123"/>
      <c r="O142" s="124"/>
      <c r="P142" s="499"/>
      <c r="Q142" s="35"/>
      <c r="R142" s="36" t="e">
        <f t="shared" si="6"/>
        <v>#REF!</v>
      </c>
      <c r="S142" s="49"/>
      <c r="T142" s="49"/>
      <c r="U142" s="49"/>
      <c r="V142" s="49"/>
      <c r="W142" s="49"/>
      <c r="X142" s="49"/>
      <c r="Y142" s="49"/>
      <c r="Z142" s="49"/>
    </row>
    <row r="143" spans="1:26" ht="88.5" customHeight="1">
      <c r="A143" s="114" t="s">
        <v>165</v>
      </c>
      <c r="B143" s="27" t="e">
        <f t="shared" ref="B143:F143" si="75">#REF!</f>
        <v>#REF!</v>
      </c>
      <c r="C143" s="28" t="e">
        <f t="shared" si="75"/>
        <v>#REF!</v>
      </c>
      <c r="D143" s="89" t="e">
        <f t="shared" si="75"/>
        <v>#REF!</v>
      </c>
      <c r="E143" s="89" t="e">
        <f t="shared" si="75"/>
        <v>#REF!</v>
      </c>
      <c r="F143" s="120" t="e">
        <f t="shared" si="75"/>
        <v>#REF!</v>
      </c>
      <c r="G143" s="115"/>
      <c r="H143" s="115"/>
      <c r="I143" s="488" t="e">
        <f t="shared" si="3"/>
        <v>#REF!</v>
      </c>
      <c r="J143" s="441"/>
      <c r="K143" s="98" t="e">
        <f t="shared" ref="K143:M143" si="76">#REF!</f>
        <v>#REF!</v>
      </c>
      <c r="L143" s="98" t="e">
        <f t="shared" si="76"/>
        <v>#REF!</v>
      </c>
      <c r="M143" s="96" t="e">
        <f t="shared" si="76"/>
        <v>#REF!</v>
      </c>
      <c r="N143" s="126"/>
      <c r="O143" s="116"/>
      <c r="P143" s="497"/>
      <c r="Q143" s="35"/>
      <c r="R143" s="36" t="e">
        <f t="shared" si="6"/>
        <v>#REF!</v>
      </c>
      <c r="S143" s="37"/>
      <c r="T143" s="37"/>
      <c r="U143" s="37"/>
      <c r="V143" s="37"/>
      <c r="W143" s="37"/>
      <c r="X143" s="37"/>
      <c r="Y143" s="37"/>
      <c r="Z143" s="37"/>
    </row>
    <row r="144" spans="1:26" ht="88.5" customHeight="1">
      <c r="A144" s="114" t="s">
        <v>165</v>
      </c>
      <c r="B144" s="27" t="e">
        <f t="shared" ref="B144:F144" si="77">#REF!</f>
        <v>#REF!</v>
      </c>
      <c r="C144" s="28" t="e">
        <f t="shared" si="77"/>
        <v>#REF!</v>
      </c>
      <c r="D144" s="89" t="e">
        <f t="shared" si="77"/>
        <v>#REF!</v>
      </c>
      <c r="E144" s="89" t="e">
        <f t="shared" si="77"/>
        <v>#REF!</v>
      </c>
      <c r="F144" s="120" t="e">
        <f t="shared" si="77"/>
        <v>#REF!</v>
      </c>
      <c r="G144" s="115"/>
      <c r="H144" s="115"/>
      <c r="I144" s="488" t="e">
        <f t="shared" si="3"/>
        <v>#REF!</v>
      </c>
      <c r="J144" s="441"/>
      <c r="K144" s="98" t="e">
        <f t="shared" ref="K144:M144" si="78">#REF!</f>
        <v>#REF!</v>
      </c>
      <c r="L144" s="98" t="e">
        <f t="shared" si="78"/>
        <v>#REF!</v>
      </c>
      <c r="M144" s="96" t="e">
        <f t="shared" si="78"/>
        <v>#REF!</v>
      </c>
      <c r="N144" s="126"/>
      <c r="O144" s="128"/>
      <c r="P144" s="498"/>
      <c r="Q144" s="35"/>
      <c r="R144" s="36" t="e">
        <f t="shared" si="6"/>
        <v>#REF!</v>
      </c>
      <c r="S144" s="37"/>
      <c r="T144" s="37"/>
      <c r="U144" s="37"/>
      <c r="V144" s="37"/>
      <c r="W144" s="37"/>
      <c r="X144" s="37"/>
      <c r="Y144" s="37"/>
      <c r="Z144" s="37"/>
    </row>
    <row r="145" spans="1:26" ht="88.5" customHeight="1">
      <c r="A145" s="114" t="s">
        <v>165</v>
      </c>
      <c r="B145" s="27" t="e">
        <f t="shared" ref="B145:F145" si="79">#REF!</f>
        <v>#REF!</v>
      </c>
      <c r="C145" s="28" t="e">
        <f t="shared" si="79"/>
        <v>#REF!</v>
      </c>
      <c r="D145" s="89" t="e">
        <f t="shared" si="79"/>
        <v>#REF!</v>
      </c>
      <c r="E145" s="89" t="e">
        <f t="shared" si="79"/>
        <v>#REF!</v>
      </c>
      <c r="F145" s="120" t="e">
        <f t="shared" si="79"/>
        <v>#REF!</v>
      </c>
      <c r="G145" s="115"/>
      <c r="H145" s="115"/>
      <c r="I145" s="488" t="e">
        <f t="shared" si="3"/>
        <v>#REF!</v>
      </c>
      <c r="J145" s="441"/>
      <c r="K145" s="98" t="e">
        <f t="shared" ref="K145:M145" si="80">#REF!</f>
        <v>#REF!</v>
      </c>
      <c r="L145" s="98" t="e">
        <f t="shared" si="80"/>
        <v>#REF!</v>
      </c>
      <c r="M145" s="96" t="e">
        <f t="shared" si="80"/>
        <v>#REF!</v>
      </c>
      <c r="N145" s="126"/>
      <c r="O145" s="128"/>
      <c r="P145" s="498"/>
      <c r="Q145" s="35"/>
      <c r="R145" s="36" t="e">
        <f t="shared" si="6"/>
        <v>#REF!</v>
      </c>
      <c r="S145" s="37"/>
      <c r="T145" s="37"/>
      <c r="U145" s="37"/>
      <c r="V145" s="37"/>
      <c r="W145" s="37"/>
      <c r="X145" s="37"/>
      <c r="Y145" s="37"/>
      <c r="Z145" s="37"/>
    </row>
    <row r="146" spans="1:26" ht="88.5" customHeight="1">
      <c r="A146" s="114" t="s">
        <v>165</v>
      </c>
      <c r="B146" s="27" t="e">
        <f t="shared" ref="B146:F146" si="81">#REF!</f>
        <v>#REF!</v>
      </c>
      <c r="C146" s="28" t="e">
        <f t="shared" si="81"/>
        <v>#REF!</v>
      </c>
      <c r="D146" s="89" t="e">
        <f t="shared" si="81"/>
        <v>#REF!</v>
      </c>
      <c r="E146" s="89" t="e">
        <f t="shared" si="81"/>
        <v>#REF!</v>
      </c>
      <c r="F146" s="120" t="e">
        <f t="shared" si="81"/>
        <v>#REF!</v>
      </c>
      <c r="G146" s="115"/>
      <c r="H146" s="115"/>
      <c r="I146" s="488" t="e">
        <f t="shared" si="3"/>
        <v>#REF!</v>
      </c>
      <c r="J146" s="441"/>
      <c r="K146" s="98" t="e">
        <f t="shared" ref="K146:M146" si="82">#REF!</f>
        <v>#REF!</v>
      </c>
      <c r="L146" s="98" t="e">
        <f t="shared" si="82"/>
        <v>#REF!</v>
      </c>
      <c r="M146" s="96" t="e">
        <f t="shared" si="82"/>
        <v>#REF!</v>
      </c>
      <c r="N146" s="126"/>
      <c r="O146" s="128"/>
      <c r="P146" s="498"/>
      <c r="Q146" s="35"/>
      <c r="R146" s="36" t="e">
        <f t="shared" si="6"/>
        <v>#REF!</v>
      </c>
      <c r="S146" s="37"/>
      <c r="T146" s="37"/>
      <c r="U146" s="37"/>
      <c r="V146" s="37"/>
      <c r="W146" s="37"/>
      <c r="X146" s="37"/>
      <c r="Y146" s="37"/>
      <c r="Z146" s="37"/>
    </row>
    <row r="147" spans="1:26" ht="88.5" customHeight="1">
      <c r="A147" s="114" t="s">
        <v>165</v>
      </c>
      <c r="B147" s="27" t="e">
        <f t="shared" ref="B147:F147" si="83">#REF!</f>
        <v>#REF!</v>
      </c>
      <c r="C147" s="28" t="e">
        <f t="shared" si="83"/>
        <v>#REF!</v>
      </c>
      <c r="D147" s="89" t="e">
        <f t="shared" si="83"/>
        <v>#REF!</v>
      </c>
      <c r="E147" s="89" t="e">
        <f t="shared" si="83"/>
        <v>#REF!</v>
      </c>
      <c r="F147" s="120" t="e">
        <f t="shared" si="83"/>
        <v>#REF!</v>
      </c>
      <c r="G147" s="115"/>
      <c r="H147" s="115"/>
      <c r="I147" s="488" t="e">
        <f t="shared" si="3"/>
        <v>#REF!</v>
      </c>
      <c r="J147" s="441"/>
      <c r="K147" s="98" t="e">
        <f t="shared" ref="K147:M147" si="84">#REF!</f>
        <v>#REF!</v>
      </c>
      <c r="L147" s="98" t="e">
        <f t="shared" si="84"/>
        <v>#REF!</v>
      </c>
      <c r="M147" s="96" t="e">
        <f t="shared" si="84"/>
        <v>#REF!</v>
      </c>
      <c r="N147" s="126"/>
      <c r="O147" s="128"/>
      <c r="P147" s="498"/>
      <c r="Q147" s="35"/>
      <c r="R147" s="36" t="e">
        <f t="shared" si="6"/>
        <v>#REF!</v>
      </c>
      <c r="S147" s="37"/>
      <c r="T147" s="37"/>
      <c r="U147" s="37"/>
      <c r="V147" s="37"/>
      <c r="W147" s="37"/>
      <c r="X147" s="37"/>
      <c r="Y147" s="37"/>
      <c r="Z147" s="37"/>
    </row>
    <row r="148" spans="1:26" ht="88.5" customHeight="1">
      <c r="A148" s="114" t="s">
        <v>165</v>
      </c>
      <c r="B148" s="27" t="e">
        <f t="shared" ref="B148:F148" si="85">#REF!</f>
        <v>#REF!</v>
      </c>
      <c r="C148" s="28" t="e">
        <f t="shared" si="85"/>
        <v>#REF!</v>
      </c>
      <c r="D148" s="89" t="e">
        <f t="shared" si="85"/>
        <v>#REF!</v>
      </c>
      <c r="E148" s="89" t="e">
        <f t="shared" si="85"/>
        <v>#REF!</v>
      </c>
      <c r="F148" s="120" t="e">
        <f t="shared" si="85"/>
        <v>#REF!</v>
      </c>
      <c r="G148" s="115"/>
      <c r="H148" s="115"/>
      <c r="I148" s="488" t="e">
        <f t="shared" si="3"/>
        <v>#REF!</v>
      </c>
      <c r="J148" s="441"/>
      <c r="K148" s="98" t="e">
        <f t="shared" ref="K148:M148" si="86">#REF!</f>
        <v>#REF!</v>
      </c>
      <c r="L148" s="98" t="e">
        <f t="shared" si="86"/>
        <v>#REF!</v>
      </c>
      <c r="M148" s="96" t="e">
        <f t="shared" si="86"/>
        <v>#REF!</v>
      </c>
      <c r="N148" s="126"/>
      <c r="O148" s="128"/>
      <c r="P148" s="498"/>
      <c r="Q148" s="35"/>
      <c r="R148" s="36" t="e">
        <f t="shared" si="6"/>
        <v>#REF!</v>
      </c>
      <c r="S148" s="37"/>
      <c r="T148" s="37"/>
      <c r="U148" s="37"/>
      <c r="V148" s="37"/>
      <c r="W148" s="37"/>
      <c r="X148" s="37"/>
      <c r="Y148" s="37"/>
      <c r="Z148" s="37"/>
    </row>
    <row r="149" spans="1:26" ht="88.5" customHeight="1">
      <c r="A149" s="40" t="s">
        <v>39</v>
      </c>
      <c r="B149" s="117" t="e">
        <f t="shared" ref="B149:F149" si="87">#REF!</f>
        <v>#REF!</v>
      </c>
      <c r="C149" s="118" t="e">
        <f t="shared" si="87"/>
        <v>#REF!</v>
      </c>
      <c r="D149" s="119" t="e">
        <f t="shared" si="87"/>
        <v>#REF!</v>
      </c>
      <c r="E149" s="119" t="e">
        <f t="shared" si="87"/>
        <v>#REF!</v>
      </c>
      <c r="F149" s="120" t="e">
        <f t="shared" si="87"/>
        <v>#REF!</v>
      </c>
      <c r="G149" s="119"/>
      <c r="H149" s="119"/>
      <c r="I149" s="489" t="e">
        <f t="shared" si="3"/>
        <v>#REF!</v>
      </c>
      <c r="J149" s="443"/>
      <c r="K149" s="129" t="e">
        <f t="shared" ref="K149:M149" si="88">#REF!</f>
        <v>#REF!</v>
      </c>
      <c r="L149" s="129" t="e">
        <f t="shared" si="88"/>
        <v>#REF!</v>
      </c>
      <c r="M149" s="130" t="e">
        <f t="shared" si="88"/>
        <v>#REF!</v>
      </c>
      <c r="N149" s="123"/>
      <c r="O149" s="124"/>
      <c r="P149" s="499"/>
      <c r="Q149" s="35"/>
      <c r="R149" s="36" t="e">
        <f t="shared" si="6"/>
        <v>#REF!</v>
      </c>
      <c r="S149" s="49"/>
      <c r="T149" s="49"/>
      <c r="U149" s="49"/>
      <c r="V149" s="49"/>
      <c r="W149" s="49"/>
      <c r="X149" s="49"/>
      <c r="Y149" s="49"/>
      <c r="Z149" s="49"/>
    </row>
    <row r="150" spans="1:26" ht="82.5" customHeight="1">
      <c r="A150" s="114" t="s">
        <v>166</v>
      </c>
      <c r="B150" s="27" t="e">
        <f t="shared" ref="B150:F150" si="89">#REF!</f>
        <v>#REF!</v>
      </c>
      <c r="C150" s="28" t="e">
        <f t="shared" si="89"/>
        <v>#REF!</v>
      </c>
      <c r="D150" s="89" t="e">
        <f t="shared" si="89"/>
        <v>#REF!</v>
      </c>
      <c r="E150" s="89" t="e">
        <f t="shared" si="89"/>
        <v>#REF!</v>
      </c>
      <c r="F150" s="120" t="e">
        <f t="shared" si="89"/>
        <v>#REF!</v>
      </c>
      <c r="G150" s="115"/>
      <c r="H150" s="115"/>
      <c r="I150" s="488" t="e">
        <f t="shared" si="3"/>
        <v>#REF!</v>
      </c>
      <c r="J150" s="441"/>
      <c r="K150" s="98" t="e">
        <f t="shared" ref="K150:M150" si="90">#REF!</f>
        <v>#REF!</v>
      </c>
      <c r="L150" s="98" t="e">
        <f t="shared" si="90"/>
        <v>#REF!</v>
      </c>
      <c r="M150" s="96" t="e">
        <f t="shared" si="90"/>
        <v>#REF!</v>
      </c>
      <c r="N150" s="126"/>
      <c r="O150" s="116"/>
      <c r="P150" s="497"/>
      <c r="Q150" s="35"/>
      <c r="R150" s="36" t="e">
        <f t="shared" si="6"/>
        <v>#REF!</v>
      </c>
      <c r="S150" s="37"/>
      <c r="T150" s="37"/>
      <c r="U150" s="37"/>
      <c r="V150" s="37"/>
      <c r="W150" s="37"/>
      <c r="X150" s="37"/>
      <c r="Y150" s="37"/>
      <c r="Z150" s="37"/>
    </row>
    <row r="151" spans="1:26" ht="82.5" customHeight="1">
      <c r="A151" s="114" t="s">
        <v>166</v>
      </c>
      <c r="B151" s="27" t="e">
        <f t="shared" ref="B151:F151" si="91">#REF!</f>
        <v>#REF!</v>
      </c>
      <c r="C151" s="28" t="e">
        <f t="shared" si="91"/>
        <v>#REF!</v>
      </c>
      <c r="D151" s="89" t="e">
        <f t="shared" si="91"/>
        <v>#REF!</v>
      </c>
      <c r="E151" s="89" t="e">
        <f t="shared" si="91"/>
        <v>#REF!</v>
      </c>
      <c r="F151" s="120" t="e">
        <f t="shared" si="91"/>
        <v>#REF!</v>
      </c>
      <c r="G151" s="115"/>
      <c r="H151" s="115"/>
      <c r="I151" s="488" t="e">
        <f t="shared" si="3"/>
        <v>#REF!</v>
      </c>
      <c r="J151" s="441"/>
      <c r="K151" s="98" t="e">
        <f t="shared" ref="K151:M151" si="92">#REF!</f>
        <v>#REF!</v>
      </c>
      <c r="L151" s="98" t="e">
        <f t="shared" si="92"/>
        <v>#REF!</v>
      </c>
      <c r="M151" s="96" t="e">
        <f t="shared" si="92"/>
        <v>#REF!</v>
      </c>
      <c r="N151" s="126"/>
      <c r="O151" s="128"/>
      <c r="P151" s="498"/>
      <c r="Q151" s="35"/>
      <c r="R151" s="36" t="e">
        <f t="shared" si="6"/>
        <v>#REF!</v>
      </c>
      <c r="S151" s="37"/>
      <c r="T151" s="37"/>
      <c r="U151" s="37"/>
      <c r="V151" s="37"/>
      <c r="W151" s="37"/>
      <c r="X151" s="37"/>
      <c r="Y151" s="37"/>
      <c r="Z151" s="37"/>
    </row>
    <row r="152" spans="1:26" ht="82.5" customHeight="1">
      <c r="A152" s="114" t="s">
        <v>166</v>
      </c>
      <c r="B152" s="27" t="e">
        <f t="shared" ref="B152:F152" si="93">#REF!</f>
        <v>#REF!</v>
      </c>
      <c r="C152" s="28" t="e">
        <f t="shared" si="93"/>
        <v>#REF!</v>
      </c>
      <c r="D152" s="89" t="e">
        <f t="shared" si="93"/>
        <v>#REF!</v>
      </c>
      <c r="E152" s="89" t="e">
        <f t="shared" si="93"/>
        <v>#REF!</v>
      </c>
      <c r="F152" s="120" t="e">
        <f t="shared" si="93"/>
        <v>#REF!</v>
      </c>
      <c r="G152" s="115"/>
      <c r="H152" s="115"/>
      <c r="I152" s="488" t="e">
        <f t="shared" si="3"/>
        <v>#REF!</v>
      </c>
      <c r="J152" s="441"/>
      <c r="K152" s="98" t="e">
        <f t="shared" ref="K152:M152" si="94">#REF!</f>
        <v>#REF!</v>
      </c>
      <c r="L152" s="98" t="e">
        <f t="shared" si="94"/>
        <v>#REF!</v>
      </c>
      <c r="M152" s="96" t="e">
        <f t="shared" si="94"/>
        <v>#REF!</v>
      </c>
      <c r="N152" s="126"/>
      <c r="O152" s="128"/>
      <c r="P152" s="498"/>
      <c r="Q152" s="35"/>
      <c r="R152" s="36" t="e">
        <f t="shared" si="6"/>
        <v>#REF!</v>
      </c>
      <c r="S152" s="37"/>
      <c r="T152" s="37"/>
      <c r="U152" s="37"/>
      <c r="V152" s="37"/>
      <c r="W152" s="37"/>
      <c r="X152" s="37"/>
      <c r="Y152" s="37"/>
      <c r="Z152" s="37"/>
    </row>
    <row r="153" spans="1:26" ht="82.5" customHeight="1">
      <c r="A153" s="114" t="s">
        <v>166</v>
      </c>
      <c r="B153" s="27" t="e">
        <f t="shared" ref="B153:F153" si="95">#REF!</f>
        <v>#REF!</v>
      </c>
      <c r="C153" s="28" t="e">
        <f t="shared" si="95"/>
        <v>#REF!</v>
      </c>
      <c r="D153" s="89" t="e">
        <f t="shared" si="95"/>
        <v>#REF!</v>
      </c>
      <c r="E153" s="89" t="e">
        <f t="shared" si="95"/>
        <v>#REF!</v>
      </c>
      <c r="F153" s="120" t="e">
        <f t="shared" si="95"/>
        <v>#REF!</v>
      </c>
      <c r="G153" s="115"/>
      <c r="H153" s="115"/>
      <c r="I153" s="488" t="e">
        <f t="shared" si="3"/>
        <v>#REF!</v>
      </c>
      <c r="J153" s="441"/>
      <c r="K153" s="98" t="e">
        <f t="shared" ref="K153:M153" si="96">#REF!</f>
        <v>#REF!</v>
      </c>
      <c r="L153" s="98" t="e">
        <f t="shared" si="96"/>
        <v>#REF!</v>
      </c>
      <c r="M153" s="96" t="e">
        <f t="shared" si="96"/>
        <v>#REF!</v>
      </c>
      <c r="N153" s="126"/>
      <c r="O153" s="128"/>
      <c r="P153" s="498"/>
      <c r="Q153" s="35"/>
      <c r="R153" s="36" t="e">
        <f t="shared" si="6"/>
        <v>#REF!</v>
      </c>
      <c r="S153" s="37"/>
      <c r="T153" s="37"/>
      <c r="U153" s="37"/>
      <c r="V153" s="37"/>
      <c r="W153" s="37"/>
      <c r="X153" s="37"/>
      <c r="Y153" s="37"/>
      <c r="Z153" s="37"/>
    </row>
    <row r="154" spans="1:26" ht="82.5" customHeight="1">
      <c r="A154" s="40" t="s">
        <v>39</v>
      </c>
      <c r="B154" s="117" t="e">
        <f t="shared" ref="B154:F154" si="97">#REF!</f>
        <v>#REF!</v>
      </c>
      <c r="C154" s="118" t="e">
        <f t="shared" si="97"/>
        <v>#REF!</v>
      </c>
      <c r="D154" s="119" t="e">
        <f t="shared" si="97"/>
        <v>#REF!</v>
      </c>
      <c r="E154" s="119" t="e">
        <f t="shared" si="97"/>
        <v>#REF!</v>
      </c>
      <c r="F154" s="120" t="e">
        <f t="shared" si="97"/>
        <v>#REF!</v>
      </c>
      <c r="G154" s="119"/>
      <c r="H154" s="119"/>
      <c r="I154" s="489" t="e">
        <f t="shared" si="3"/>
        <v>#REF!</v>
      </c>
      <c r="J154" s="443"/>
      <c r="K154" s="129" t="e">
        <f t="shared" ref="K154:M154" si="98">#REF!</f>
        <v>#REF!</v>
      </c>
      <c r="L154" s="129" t="e">
        <f t="shared" si="98"/>
        <v>#REF!</v>
      </c>
      <c r="M154" s="130" t="e">
        <f t="shared" si="98"/>
        <v>#REF!</v>
      </c>
      <c r="N154" s="123"/>
      <c r="O154" s="124"/>
      <c r="P154" s="499"/>
      <c r="Q154" s="35"/>
      <c r="R154" s="36" t="e">
        <f t="shared" si="6"/>
        <v>#REF!</v>
      </c>
      <c r="S154" s="49"/>
      <c r="T154" s="49"/>
      <c r="U154" s="49"/>
      <c r="V154" s="49"/>
      <c r="W154" s="49"/>
      <c r="X154" s="49"/>
      <c r="Y154" s="49"/>
      <c r="Z154" s="49"/>
    </row>
    <row r="155" spans="1:26" ht="82.5" customHeight="1">
      <c r="A155" s="114" t="s">
        <v>167</v>
      </c>
      <c r="B155" s="27" t="e">
        <f t="shared" ref="B155:F155" si="99">#REF!</f>
        <v>#REF!</v>
      </c>
      <c r="C155" s="28" t="e">
        <f t="shared" si="99"/>
        <v>#REF!</v>
      </c>
      <c r="D155" s="89" t="e">
        <f t="shared" si="99"/>
        <v>#REF!</v>
      </c>
      <c r="E155" s="89" t="e">
        <f t="shared" si="99"/>
        <v>#REF!</v>
      </c>
      <c r="F155" s="120" t="e">
        <f t="shared" si="99"/>
        <v>#REF!</v>
      </c>
      <c r="G155" s="115"/>
      <c r="H155" s="115"/>
      <c r="I155" s="488" t="e">
        <f t="shared" si="3"/>
        <v>#REF!</v>
      </c>
      <c r="J155" s="441"/>
      <c r="K155" s="98" t="e">
        <f t="shared" ref="K155:M155" si="100">#REF!</f>
        <v>#REF!</v>
      </c>
      <c r="L155" s="98" t="e">
        <f t="shared" si="100"/>
        <v>#REF!</v>
      </c>
      <c r="M155" s="96" t="e">
        <f t="shared" si="100"/>
        <v>#REF!</v>
      </c>
      <c r="N155" s="126"/>
      <c r="O155" s="116"/>
      <c r="P155" s="497"/>
      <c r="Q155" s="35"/>
      <c r="R155" s="36" t="e">
        <f t="shared" si="6"/>
        <v>#REF!</v>
      </c>
      <c r="S155" s="37"/>
      <c r="T155" s="37"/>
      <c r="U155" s="37"/>
      <c r="V155" s="37"/>
      <c r="W155" s="37"/>
      <c r="X155" s="37"/>
      <c r="Y155" s="37"/>
      <c r="Z155" s="37"/>
    </row>
    <row r="156" spans="1:26" ht="82.5" customHeight="1">
      <c r="A156" s="114" t="s">
        <v>167</v>
      </c>
      <c r="B156" s="27" t="e">
        <f t="shared" ref="B156:F156" si="101">#REF!</f>
        <v>#REF!</v>
      </c>
      <c r="C156" s="28" t="e">
        <f t="shared" si="101"/>
        <v>#REF!</v>
      </c>
      <c r="D156" s="89" t="e">
        <f t="shared" si="101"/>
        <v>#REF!</v>
      </c>
      <c r="E156" s="89" t="e">
        <f t="shared" si="101"/>
        <v>#REF!</v>
      </c>
      <c r="F156" s="120" t="e">
        <f t="shared" si="101"/>
        <v>#REF!</v>
      </c>
      <c r="G156" s="115"/>
      <c r="H156" s="115"/>
      <c r="I156" s="488" t="e">
        <f t="shared" si="3"/>
        <v>#REF!</v>
      </c>
      <c r="J156" s="441"/>
      <c r="K156" s="98" t="e">
        <f t="shared" ref="K156:M156" si="102">#REF!</f>
        <v>#REF!</v>
      </c>
      <c r="L156" s="98" t="e">
        <f t="shared" si="102"/>
        <v>#REF!</v>
      </c>
      <c r="M156" s="96" t="e">
        <f t="shared" si="102"/>
        <v>#REF!</v>
      </c>
      <c r="N156" s="126"/>
      <c r="O156" s="128"/>
      <c r="P156" s="498"/>
      <c r="Q156" s="35"/>
      <c r="R156" s="36" t="e">
        <f t="shared" si="6"/>
        <v>#REF!</v>
      </c>
      <c r="S156" s="37"/>
      <c r="T156" s="37"/>
      <c r="U156" s="37"/>
      <c r="V156" s="37"/>
      <c r="W156" s="37"/>
      <c r="X156" s="37"/>
      <c r="Y156" s="37"/>
      <c r="Z156" s="37"/>
    </row>
    <row r="157" spans="1:26" ht="82.5" customHeight="1">
      <c r="A157" s="114" t="s">
        <v>167</v>
      </c>
      <c r="B157" s="27" t="e">
        <f t="shared" ref="B157:F157" si="103">#REF!</f>
        <v>#REF!</v>
      </c>
      <c r="C157" s="28" t="e">
        <f t="shared" si="103"/>
        <v>#REF!</v>
      </c>
      <c r="D157" s="89" t="e">
        <f t="shared" si="103"/>
        <v>#REF!</v>
      </c>
      <c r="E157" s="89" t="e">
        <f t="shared" si="103"/>
        <v>#REF!</v>
      </c>
      <c r="F157" s="120" t="e">
        <f t="shared" si="103"/>
        <v>#REF!</v>
      </c>
      <c r="G157" s="115"/>
      <c r="H157" s="115"/>
      <c r="I157" s="488" t="e">
        <f t="shared" si="3"/>
        <v>#REF!</v>
      </c>
      <c r="J157" s="441"/>
      <c r="K157" s="98" t="e">
        <f t="shared" ref="K157:M157" si="104">#REF!</f>
        <v>#REF!</v>
      </c>
      <c r="L157" s="98" t="e">
        <f t="shared" si="104"/>
        <v>#REF!</v>
      </c>
      <c r="M157" s="96" t="e">
        <f t="shared" si="104"/>
        <v>#REF!</v>
      </c>
      <c r="N157" s="126"/>
      <c r="O157" s="128"/>
      <c r="P157" s="498"/>
      <c r="Q157" s="35"/>
      <c r="R157" s="36" t="e">
        <f t="shared" si="6"/>
        <v>#REF!</v>
      </c>
      <c r="S157" s="37"/>
      <c r="T157" s="37"/>
      <c r="U157" s="37"/>
      <c r="V157" s="37"/>
      <c r="W157" s="37"/>
      <c r="X157" s="37"/>
      <c r="Y157" s="37"/>
      <c r="Z157" s="37"/>
    </row>
    <row r="158" spans="1:26" ht="82.5" customHeight="1">
      <c r="A158" s="114" t="s">
        <v>167</v>
      </c>
      <c r="B158" s="27" t="e">
        <f t="shared" ref="B158:F158" si="105">#REF!</f>
        <v>#REF!</v>
      </c>
      <c r="C158" s="28" t="e">
        <f t="shared" si="105"/>
        <v>#REF!</v>
      </c>
      <c r="D158" s="89" t="e">
        <f t="shared" si="105"/>
        <v>#REF!</v>
      </c>
      <c r="E158" s="89" t="e">
        <f t="shared" si="105"/>
        <v>#REF!</v>
      </c>
      <c r="F158" s="120" t="e">
        <f t="shared" si="105"/>
        <v>#REF!</v>
      </c>
      <c r="G158" s="115"/>
      <c r="H158" s="115"/>
      <c r="I158" s="488" t="e">
        <f t="shared" si="3"/>
        <v>#REF!</v>
      </c>
      <c r="J158" s="441"/>
      <c r="K158" s="98" t="e">
        <f t="shared" ref="K158:M158" si="106">#REF!</f>
        <v>#REF!</v>
      </c>
      <c r="L158" s="98" t="e">
        <f t="shared" si="106"/>
        <v>#REF!</v>
      </c>
      <c r="M158" s="96" t="e">
        <f t="shared" si="106"/>
        <v>#REF!</v>
      </c>
      <c r="N158" s="126"/>
      <c r="O158" s="128"/>
      <c r="P158" s="498"/>
      <c r="Q158" s="35"/>
      <c r="R158" s="36" t="e">
        <f t="shared" si="6"/>
        <v>#REF!</v>
      </c>
      <c r="S158" s="37"/>
      <c r="T158" s="37"/>
      <c r="U158" s="37"/>
      <c r="V158" s="37"/>
      <c r="W158" s="37"/>
      <c r="X158" s="37"/>
      <c r="Y158" s="37"/>
      <c r="Z158" s="37"/>
    </row>
    <row r="159" spans="1:26" ht="82.5" customHeight="1">
      <c r="A159" s="114" t="s">
        <v>167</v>
      </c>
      <c r="B159" s="27" t="e">
        <f t="shared" ref="B159:F159" si="107">#REF!</f>
        <v>#REF!</v>
      </c>
      <c r="C159" s="28" t="e">
        <f t="shared" si="107"/>
        <v>#REF!</v>
      </c>
      <c r="D159" s="89" t="e">
        <f t="shared" si="107"/>
        <v>#REF!</v>
      </c>
      <c r="E159" s="89" t="e">
        <f t="shared" si="107"/>
        <v>#REF!</v>
      </c>
      <c r="F159" s="120" t="e">
        <f t="shared" si="107"/>
        <v>#REF!</v>
      </c>
      <c r="G159" s="115"/>
      <c r="H159" s="115"/>
      <c r="I159" s="488" t="e">
        <f t="shared" si="3"/>
        <v>#REF!</v>
      </c>
      <c r="J159" s="441"/>
      <c r="K159" s="98" t="e">
        <f t="shared" ref="K159:M159" si="108">#REF!</f>
        <v>#REF!</v>
      </c>
      <c r="L159" s="98" t="e">
        <f t="shared" si="108"/>
        <v>#REF!</v>
      </c>
      <c r="M159" s="96" t="e">
        <f t="shared" si="108"/>
        <v>#REF!</v>
      </c>
      <c r="N159" s="126"/>
      <c r="O159" s="128"/>
      <c r="P159" s="498"/>
      <c r="Q159" s="35"/>
      <c r="R159" s="36" t="e">
        <f t="shared" si="6"/>
        <v>#REF!</v>
      </c>
      <c r="S159" s="37"/>
      <c r="T159" s="37"/>
      <c r="U159" s="37"/>
      <c r="V159" s="37"/>
      <c r="W159" s="37"/>
      <c r="X159" s="37"/>
      <c r="Y159" s="37"/>
      <c r="Z159" s="37"/>
    </row>
    <row r="160" spans="1:26" ht="82.5" customHeight="1">
      <c r="A160" s="114" t="s">
        <v>167</v>
      </c>
      <c r="B160" s="27" t="e">
        <f t="shared" ref="B160:F160" si="109">#REF!</f>
        <v>#REF!</v>
      </c>
      <c r="C160" s="28" t="e">
        <f t="shared" si="109"/>
        <v>#REF!</v>
      </c>
      <c r="D160" s="89" t="e">
        <f t="shared" si="109"/>
        <v>#REF!</v>
      </c>
      <c r="E160" s="89" t="e">
        <f t="shared" si="109"/>
        <v>#REF!</v>
      </c>
      <c r="F160" s="120" t="e">
        <f t="shared" si="109"/>
        <v>#REF!</v>
      </c>
      <c r="G160" s="115"/>
      <c r="H160" s="115"/>
      <c r="I160" s="488" t="e">
        <f t="shared" si="3"/>
        <v>#REF!</v>
      </c>
      <c r="J160" s="441"/>
      <c r="K160" s="98" t="e">
        <f t="shared" ref="K160:M160" si="110">#REF!</f>
        <v>#REF!</v>
      </c>
      <c r="L160" s="98" t="e">
        <f t="shared" si="110"/>
        <v>#REF!</v>
      </c>
      <c r="M160" s="96" t="e">
        <f t="shared" si="110"/>
        <v>#REF!</v>
      </c>
      <c r="N160" s="126"/>
      <c r="O160" s="128"/>
      <c r="P160" s="498"/>
      <c r="Q160" s="35"/>
      <c r="R160" s="36" t="e">
        <f t="shared" si="6"/>
        <v>#REF!</v>
      </c>
      <c r="S160" s="37"/>
      <c r="T160" s="37"/>
      <c r="U160" s="37"/>
      <c r="V160" s="37"/>
      <c r="W160" s="37"/>
      <c r="X160" s="37"/>
      <c r="Y160" s="37"/>
      <c r="Z160" s="37"/>
    </row>
    <row r="161" spans="1:26" ht="82.5" customHeight="1">
      <c r="A161" s="40" t="s">
        <v>39</v>
      </c>
      <c r="B161" s="117" t="e">
        <f t="shared" ref="B161:F161" si="111">#REF!</f>
        <v>#REF!</v>
      </c>
      <c r="C161" s="118" t="e">
        <f t="shared" si="111"/>
        <v>#REF!</v>
      </c>
      <c r="D161" s="119" t="e">
        <f t="shared" si="111"/>
        <v>#REF!</v>
      </c>
      <c r="E161" s="119" t="e">
        <f t="shared" si="111"/>
        <v>#REF!</v>
      </c>
      <c r="F161" s="120" t="e">
        <f t="shared" si="111"/>
        <v>#REF!</v>
      </c>
      <c r="G161" s="119"/>
      <c r="H161" s="119"/>
      <c r="I161" s="489" t="e">
        <f t="shared" si="3"/>
        <v>#REF!</v>
      </c>
      <c r="J161" s="443"/>
      <c r="K161" s="129" t="e">
        <f t="shared" ref="K161:M161" si="112">#REF!</f>
        <v>#REF!</v>
      </c>
      <c r="L161" s="129" t="e">
        <f t="shared" si="112"/>
        <v>#REF!</v>
      </c>
      <c r="M161" s="130" t="e">
        <f t="shared" si="112"/>
        <v>#REF!</v>
      </c>
      <c r="N161" s="123"/>
      <c r="O161" s="124"/>
      <c r="P161" s="499"/>
      <c r="Q161" s="35"/>
      <c r="R161" s="36" t="e">
        <f t="shared" si="6"/>
        <v>#REF!</v>
      </c>
      <c r="S161" s="49"/>
      <c r="T161" s="49"/>
      <c r="U161" s="49"/>
      <c r="V161" s="49"/>
      <c r="W161" s="49"/>
      <c r="X161" s="49"/>
      <c r="Y161" s="49"/>
      <c r="Z161" s="49"/>
    </row>
    <row r="162" spans="1:26" ht="82.5" customHeight="1">
      <c r="A162" s="114" t="s">
        <v>168</v>
      </c>
      <c r="B162" s="27" t="e">
        <f t="shared" ref="B162:F162" si="113">#REF!</f>
        <v>#REF!</v>
      </c>
      <c r="C162" s="28" t="e">
        <f t="shared" si="113"/>
        <v>#REF!</v>
      </c>
      <c r="D162" s="89" t="e">
        <f t="shared" si="113"/>
        <v>#REF!</v>
      </c>
      <c r="E162" s="89" t="e">
        <f t="shared" si="113"/>
        <v>#REF!</v>
      </c>
      <c r="F162" s="120" t="e">
        <f t="shared" si="113"/>
        <v>#REF!</v>
      </c>
      <c r="G162" s="115"/>
      <c r="H162" s="115"/>
      <c r="I162" s="490" t="e">
        <f t="shared" si="3"/>
        <v>#REF!</v>
      </c>
      <c r="J162" s="445"/>
      <c r="K162" s="90" t="e">
        <f t="shared" ref="K162:M162" si="114">#REF!</f>
        <v>#REF!</v>
      </c>
      <c r="L162" s="91" t="e">
        <f t="shared" si="114"/>
        <v>#REF!</v>
      </c>
      <c r="M162" s="89" t="e">
        <f t="shared" si="114"/>
        <v>#REF!</v>
      </c>
      <c r="N162" s="115"/>
      <c r="O162" s="116"/>
      <c r="P162" s="500"/>
      <c r="Q162" s="35" t="str">
        <f t="shared" ref="Q162:Q166" si="115">IF(MOD(O162,10)=0,"MULTIPLO","NO LO ES")</f>
        <v>MULTIPLO</v>
      </c>
      <c r="R162" s="36" t="e">
        <f t="shared" si="6"/>
        <v>#REF!</v>
      </c>
      <c r="S162" s="37"/>
      <c r="T162" s="37"/>
      <c r="U162" s="37"/>
      <c r="V162" s="37"/>
      <c r="W162" s="37"/>
      <c r="X162" s="37"/>
      <c r="Y162" s="37"/>
      <c r="Z162" s="37"/>
    </row>
    <row r="163" spans="1:26" ht="82.5" customHeight="1">
      <c r="A163" s="114" t="s">
        <v>168</v>
      </c>
      <c r="B163" s="27" t="e">
        <f t="shared" ref="B163:F163" si="116">#REF!</f>
        <v>#REF!</v>
      </c>
      <c r="C163" s="28" t="e">
        <f t="shared" si="116"/>
        <v>#REF!</v>
      </c>
      <c r="D163" s="89" t="e">
        <f t="shared" si="116"/>
        <v>#REF!</v>
      </c>
      <c r="E163" s="89" t="e">
        <f t="shared" si="116"/>
        <v>#REF!</v>
      </c>
      <c r="F163" s="120" t="e">
        <f t="shared" si="116"/>
        <v>#REF!</v>
      </c>
      <c r="G163" s="115"/>
      <c r="H163" s="115"/>
      <c r="I163" s="488" t="e">
        <f t="shared" si="3"/>
        <v>#REF!</v>
      </c>
      <c r="J163" s="441"/>
      <c r="K163" s="90" t="e">
        <f t="shared" ref="K163:M163" si="117">#REF!</f>
        <v>#REF!</v>
      </c>
      <c r="L163" s="91" t="e">
        <f t="shared" si="117"/>
        <v>#REF!</v>
      </c>
      <c r="M163" s="89" t="e">
        <f t="shared" si="117"/>
        <v>#REF!</v>
      </c>
      <c r="N163" s="115"/>
      <c r="O163" s="116"/>
      <c r="P163" s="501"/>
      <c r="Q163" s="35" t="str">
        <f t="shared" si="115"/>
        <v>MULTIPLO</v>
      </c>
      <c r="R163" s="36" t="e">
        <f t="shared" si="6"/>
        <v>#REF!</v>
      </c>
      <c r="S163" s="37"/>
      <c r="T163" s="37"/>
      <c r="U163" s="37"/>
      <c r="V163" s="37"/>
      <c r="W163" s="37"/>
      <c r="X163" s="37"/>
      <c r="Y163" s="37"/>
      <c r="Z163" s="37"/>
    </row>
    <row r="164" spans="1:26" ht="82.5" customHeight="1">
      <c r="A164" s="114" t="s">
        <v>168</v>
      </c>
      <c r="B164" s="27" t="e">
        <f t="shared" ref="B164:F164" si="118">#REF!</f>
        <v>#REF!</v>
      </c>
      <c r="C164" s="28" t="e">
        <f t="shared" si="118"/>
        <v>#REF!</v>
      </c>
      <c r="D164" s="89" t="e">
        <f t="shared" si="118"/>
        <v>#REF!</v>
      </c>
      <c r="E164" s="89" t="e">
        <f t="shared" si="118"/>
        <v>#REF!</v>
      </c>
      <c r="F164" s="120" t="e">
        <f t="shared" si="118"/>
        <v>#REF!</v>
      </c>
      <c r="G164" s="115"/>
      <c r="H164" s="115"/>
      <c r="I164" s="488" t="e">
        <f t="shared" si="3"/>
        <v>#REF!</v>
      </c>
      <c r="J164" s="441"/>
      <c r="K164" s="90" t="e">
        <f t="shared" ref="K164:M164" si="119">#REF!</f>
        <v>#REF!</v>
      </c>
      <c r="L164" s="91" t="e">
        <f t="shared" si="119"/>
        <v>#REF!</v>
      </c>
      <c r="M164" s="89" t="e">
        <f t="shared" si="119"/>
        <v>#REF!</v>
      </c>
      <c r="N164" s="115"/>
      <c r="O164" s="116"/>
      <c r="P164" s="501"/>
      <c r="Q164" s="35" t="str">
        <f t="shared" si="115"/>
        <v>MULTIPLO</v>
      </c>
      <c r="R164" s="36" t="e">
        <f t="shared" si="6"/>
        <v>#REF!</v>
      </c>
      <c r="S164" s="37"/>
      <c r="T164" s="37"/>
      <c r="U164" s="37"/>
      <c r="V164" s="37"/>
      <c r="W164" s="37"/>
      <c r="X164" s="37"/>
      <c r="Y164" s="37"/>
      <c r="Z164" s="37"/>
    </row>
    <row r="165" spans="1:26" ht="82.5" customHeight="1">
      <c r="A165" s="114" t="s">
        <v>168</v>
      </c>
      <c r="B165" s="27" t="e">
        <f t="shared" ref="B165:F165" si="120">#REF!</f>
        <v>#REF!</v>
      </c>
      <c r="C165" s="28" t="e">
        <f t="shared" si="120"/>
        <v>#REF!</v>
      </c>
      <c r="D165" s="89" t="e">
        <f t="shared" si="120"/>
        <v>#REF!</v>
      </c>
      <c r="E165" s="89" t="e">
        <f t="shared" si="120"/>
        <v>#REF!</v>
      </c>
      <c r="F165" s="120" t="e">
        <f t="shared" si="120"/>
        <v>#REF!</v>
      </c>
      <c r="G165" s="115"/>
      <c r="H165" s="115"/>
      <c r="I165" s="488" t="e">
        <f t="shared" si="3"/>
        <v>#REF!</v>
      </c>
      <c r="J165" s="441"/>
      <c r="K165" s="90" t="e">
        <f t="shared" ref="K165:M165" si="121">#REF!</f>
        <v>#REF!</v>
      </c>
      <c r="L165" s="91" t="e">
        <f t="shared" si="121"/>
        <v>#REF!</v>
      </c>
      <c r="M165" s="89" t="e">
        <f t="shared" si="121"/>
        <v>#REF!</v>
      </c>
      <c r="N165" s="115"/>
      <c r="O165" s="116"/>
      <c r="P165" s="501"/>
      <c r="Q165" s="35" t="str">
        <f t="shared" si="115"/>
        <v>MULTIPLO</v>
      </c>
      <c r="R165" s="36" t="e">
        <f t="shared" si="6"/>
        <v>#REF!</v>
      </c>
      <c r="S165" s="37"/>
      <c r="T165" s="37"/>
      <c r="U165" s="37"/>
      <c r="V165" s="37"/>
      <c r="W165" s="37"/>
      <c r="X165" s="37"/>
      <c r="Y165" s="37"/>
      <c r="Z165" s="37"/>
    </row>
    <row r="166" spans="1:26" ht="82.5" customHeight="1">
      <c r="A166" s="40" t="s">
        <v>39</v>
      </c>
      <c r="B166" s="117" t="e">
        <f t="shared" ref="B166:F166" si="122">#REF!</f>
        <v>#REF!</v>
      </c>
      <c r="C166" s="118" t="e">
        <f t="shared" si="122"/>
        <v>#REF!</v>
      </c>
      <c r="D166" s="119" t="e">
        <f t="shared" si="122"/>
        <v>#REF!</v>
      </c>
      <c r="E166" s="119" t="e">
        <f t="shared" si="122"/>
        <v>#REF!</v>
      </c>
      <c r="F166" s="120" t="e">
        <f t="shared" si="122"/>
        <v>#REF!</v>
      </c>
      <c r="G166" s="119"/>
      <c r="H166" s="119"/>
      <c r="I166" s="489" t="e">
        <f t="shared" si="3"/>
        <v>#REF!</v>
      </c>
      <c r="J166" s="443"/>
      <c r="K166" s="129" t="e">
        <f t="shared" ref="K166:M166" si="123">#REF!</f>
        <v>#REF!</v>
      </c>
      <c r="L166" s="129" t="e">
        <f t="shared" si="123"/>
        <v>#REF!</v>
      </c>
      <c r="M166" s="130" t="e">
        <f t="shared" si="123"/>
        <v>#REF!</v>
      </c>
      <c r="N166" s="123"/>
      <c r="O166" s="124"/>
      <c r="P166" s="502"/>
      <c r="Q166" s="35" t="str">
        <f t="shared" si="115"/>
        <v>MULTIPLO</v>
      </c>
      <c r="R166" s="36" t="e">
        <f t="shared" si="6"/>
        <v>#REF!</v>
      </c>
      <c r="S166" s="49"/>
      <c r="T166" s="49"/>
      <c r="U166" s="49"/>
      <c r="V166" s="49"/>
      <c r="W166" s="49"/>
      <c r="X166" s="49"/>
      <c r="Y166" s="49"/>
      <c r="Z166" s="49"/>
    </row>
    <row r="167" spans="1:26" ht="82.5" customHeight="1">
      <c r="A167" s="114" t="s">
        <v>169</v>
      </c>
      <c r="B167" s="27" t="e">
        <f t="shared" ref="B167:F167" si="124">#REF!</f>
        <v>#REF!</v>
      </c>
      <c r="C167" s="28" t="e">
        <f t="shared" si="124"/>
        <v>#REF!</v>
      </c>
      <c r="D167" s="89" t="e">
        <f t="shared" si="124"/>
        <v>#REF!</v>
      </c>
      <c r="E167" s="89" t="e">
        <f t="shared" si="124"/>
        <v>#REF!</v>
      </c>
      <c r="F167" s="120" t="e">
        <f t="shared" si="124"/>
        <v>#REF!</v>
      </c>
      <c r="G167" s="115"/>
      <c r="H167" s="115"/>
      <c r="I167" s="488" t="e">
        <f t="shared" si="3"/>
        <v>#REF!</v>
      </c>
      <c r="J167" s="441"/>
      <c r="K167" s="98" t="e">
        <f t="shared" ref="K167:M167" si="125">#REF!</f>
        <v>#REF!</v>
      </c>
      <c r="L167" s="98" t="e">
        <f t="shared" si="125"/>
        <v>#REF!</v>
      </c>
      <c r="M167" s="96" t="e">
        <f t="shared" si="125"/>
        <v>#REF!</v>
      </c>
      <c r="N167" s="126"/>
      <c r="O167" s="116"/>
      <c r="P167" s="497"/>
      <c r="Q167" s="35"/>
      <c r="R167" s="36" t="e">
        <f t="shared" si="6"/>
        <v>#REF!</v>
      </c>
      <c r="S167" s="37"/>
      <c r="T167" s="37"/>
      <c r="U167" s="37"/>
      <c r="V167" s="37"/>
      <c r="W167" s="37"/>
      <c r="X167" s="37"/>
      <c r="Y167" s="37"/>
      <c r="Z167" s="37"/>
    </row>
    <row r="168" spans="1:26" ht="82.5" customHeight="1">
      <c r="A168" s="114" t="s">
        <v>169</v>
      </c>
      <c r="B168" s="27" t="e">
        <f t="shared" ref="B168:F168" si="126">#REF!</f>
        <v>#REF!</v>
      </c>
      <c r="C168" s="28" t="e">
        <f t="shared" si="126"/>
        <v>#REF!</v>
      </c>
      <c r="D168" s="89" t="e">
        <f t="shared" si="126"/>
        <v>#REF!</v>
      </c>
      <c r="E168" s="89" t="e">
        <f t="shared" si="126"/>
        <v>#REF!</v>
      </c>
      <c r="F168" s="120" t="e">
        <f t="shared" si="126"/>
        <v>#REF!</v>
      </c>
      <c r="G168" s="115"/>
      <c r="H168" s="115"/>
      <c r="I168" s="488" t="e">
        <f t="shared" si="3"/>
        <v>#REF!</v>
      </c>
      <c r="J168" s="441"/>
      <c r="K168" s="98" t="e">
        <f t="shared" ref="K168:M168" si="127">#REF!</f>
        <v>#REF!</v>
      </c>
      <c r="L168" s="98" t="e">
        <f t="shared" si="127"/>
        <v>#REF!</v>
      </c>
      <c r="M168" s="96" t="e">
        <f t="shared" si="127"/>
        <v>#REF!</v>
      </c>
      <c r="N168" s="126"/>
      <c r="O168" s="128"/>
      <c r="P168" s="498"/>
      <c r="Q168" s="35"/>
      <c r="R168" s="36" t="e">
        <f t="shared" si="6"/>
        <v>#REF!</v>
      </c>
      <c r="S168" s="37"/>
      <c r="T168" s="37"/>
      <c r="U168" s="37"/>
      <c r="V168" s="37"/>
      <c r="W168" s="37"/>
      <c r="X168" s="37"/>
      <c r="Y168" s="37"/>
      <c r="Z168" s="37"/>
    </row>
    <row r="169" spans="1:26" ht="82.5" customHeight="1">
      <c r="A169" s="114" t="s">
        <v>169</v>
      </c>
      <c r="B169" s="27" t="e">
        <f t="shared" ref="B169:F169" si="128">#REF!</f>
        <v>#REF!</v>
      </c>
      <c r="C169" s="28" t="e">
        <f t="shared" si="128"/>
        <v>#REF!</v>
      </c>
      <c r="D169" s="89" t="e">
        <f t="shared" si="128"/>
        <v>#REF!</v>
      </c>
      <c r="E169" s="89" t="e">
        <f t="shared" si="128"/>
        <v>#REF!</v>
      </c>
      <c r="F169" s="120" t="e">
        <f t="shared" si="128"/>
        <v>#REF!</v>
      </c>
      <c r="G169" s="115"/>
      <c r="H169" s="115"/>
      <c r="I169" s="488" t="e">
        <f t="shared" si="3"/>
        <v>#REF!</v>
      </c>
      <c r="J169" s="441"/>
      <c r="K169" s="98" t="e">
        <f t="shared" ref="K169:M169" si="129">#REF!</f>
        <v>#REF!</v>
      </c>
      <c r="L169" s="98" t="e">
        <f t="shared" si="129"/>
        <v>#REF!</v>
      </c>
      <c r="M169" s="96" t="e">
        <f t="shared" si="129"/>
        <v>#REF!</v>
      </c>
      <c r="N169" s="126"/>
      <c r="O169" s="128"/>
      <c r="P169" s="498"/>
      <c r="Q169" s="35"/>
      <c r="R169" s="36" t="e">
        <f t="shared" si="6"/>
        <v>#REF!</v>
      </c>
      <c r="S169" s="37"/>
      <c r="T169" s="37"/>
      <c r="U169" s="37"/>
      <c r="V169" s="37"/>
      <c r="W169" s="37"/>
      <c r="X169" s="37"/>
      <c r="Y169" s="37"/>
      <c r="Z169" s="37"/>
    </row>
    <row r="170" spans="1:26" ht="82.5" customHeight="1">
      <c r="A170" s="114" t="s">
        <v>169</v>
      </c>
      <c r="B170" s="27" t="e">
        <f t="shared" ref="B170:F170" si="130">#REF!</f>
        <v>#REF!</v>
      </c>
      <c r="C170" s="28" t="e">
        <f t="shared" si="130"/>
        <v>#REF!</v>
      </c>
      <c r="D170" s="89" t="e">
        <f t="shared" si="130"/>
        <v>#REF!</v>
      </c>
      <c r="E170" s="89" t="e">
        <f t="shared" si="130"/>
        <v>#REF!</v>
      </c>
      <c r="F170" s="120" t="e">
        <f t="shared" si="130"/>
        <v>#REF!</v>
      </c>
      <c r="G170" s="115"/>
      <c r="H170" s="115"/>
      <c r="I170" s="488" t="e">
        <f t="shared" si="3"/>
        <v>#REF!</v>
      </c>
      <c r="J170" s="441"/>
      <c r="K170" s="98" t="e">
        <f t="shared" ref="K170:M170" si="131">#REF!</f>
        <v>#REF!</v>
      </c>
      <c r="L170" s="98" t="e">
        <f t="shared" si="131"/>
        <v>#REF!</v>
      </c>
      <c r="M170" s="96" t="e">
        <f t="shared" si="131"/>
        <v>#REF!</v>
      </c>
      <c r="N170" s="126"/>
      <c r="O170" s="128"/>
      <c r="P170" s="498"/>
      <c r="Q170" s="35"/>
      <c r="R170" s="36" t="e">
        <f t="shared" si="6"/>
        <v>#REF!</v>
      </c>
      <c r="S170" s="37"/>
      <c r="T170" s="37"/>
      <c r="U170" s="37"/>
      <c r="V170" s="37"/>
      <c r="W170" s="37"/>
      <c r="X170" s="37"/>
      <c r="Y170" s="37"/>
      <c r="Z170" s="37"/>
    </row>
    <row r="171" spans="1:26" ht="82.5" customHeight="1">
      <c r="A171" s="114" t="s">
        <v>169</v>
      </c>
      <c r="B171" s="27" t="e">
        <f t="shared" ref="B171:F171" si="132">#REF!</f>
        <v>#REF!</v>
      </c>
      <c r="C171" s="28" t="e">
        <f t="shared" si="132"/>
        <v>#REF!</v>
      </c>
      <c r="D171" s="89" t="e">
        <f t="shared" si="132"/>
        <v>#REF!</v>
      </c>
      <c r="E171" s="89" t="e">
        <f t="shared" si="132"/>
        <v>#REF!</v>
      </c>
      <c r="F171" s="120" t="e">
        <f t="shared" si="132"/>
        <v>#REF!</v>
      </c>
      <c r="G171" s="115"/>
      <c r="H171" s="115"/>
      <c r="I171" s="488" t="e">
        <f t="shared" si="3"/>
        <v>#REF!</v>
      </c>
      <c r="J171" s="441"/>
      <c r="K171" s="98" t="e">
        <f t="shared" ref="K171:M171" si="133">#REF!</f>
        <v>#REF!</v>
      </c>
      <c r="L171" s="98" t="e">
        <f t="shared" si="133"/>
        <v>#REF!</v>
      </c>
      <c r="M171" s="96" t="e">
        <f t="shared" si="133"/>
        <v>#REF!</v>
      </c>
      <c r="N171" s="126"/>
      <c r="O171" s="128"/>
      <c r="P171" s="498"/>
      <c r="Q171" s="35"/>
      <c r="R171" s="36" t="e">
        <f t="shared" si="6"/>
        <v>#REF!</v>
      </c>
      <c r="S171" s="37"/>
      <c r="T171" s="37"/>
      <c r="U171" s="37"/>
      <c r="V171" s="37"/>
      <c r="W171" s="37"/>
      <c r="X171" s="37"/>
      <c r="Y171" s="37"/>
      <c r="Z171" s="37"/>
    </row>
    <row r="172" spans="1:26" ht="82.5" customHeight="1">
      <c r="A172" s="114" t="s">
        <v>169</v>
      </c>
      <c r="B172" s="27" t="e">
        <f t="shared" ref="B172:F172" si="134">#REF!</f>
        <v>#REF!</v>
      </c>
      <c r="C172" s="28" t="e">
        <f t="shared" si="134"/>
        <v>#REF!</v>
      </c>
      <c r="D172" s="89" t="e">
        <f t="shared" si="134"/>
        <v>#REF!</v>
      </c>
      <c r="E172" s="89" t="e">
        <f t="shared" si="134"/>
        <v>#REF!</v>
      </c>
      <c r="F172" s="120" t="e">
        <f t="shared" si="134"/>
        <v>#REF!</v>
      </c>
      <c r="G172" s="115"/>
      <c r="H172" s="115"/>
      <c r="I172" s="488" t="e">
        <f t="shared" si="3"/>
        <v>#REF!</v>
      </c>
      <c r="J172" s="441"/>
      <c r="K172" s="98" t="e">
        <f t="shared" ref="K172:M172" si="135">#REF!</f>
        <v>#REF!</v>
      </c>
      <c r="L172" s="98" t="e">
        <f t="shared" si="135"/>
        <v>#REF!</v>
      </c>
      <c r="M172" s="96" t="e">
        <f t="shared" si="135"/>
        <v>#REF!</v>
      </c>
      <c r="N172" s="126"/>
      <c r="O172" s="128"/>
      <c r="P172" s="498"/>
      <c r="Q172" s="35"/>
      <c r="R172" s="36" t="e">
        <f t="shared" si="6"/>
        <v>#REF!</v>
      </c>
      <c r="S172" s="37"/>
      <c r="T172" s="37"/>
      <c r="U172" s="37"/>
      <c r="V172" s="37"/>
      <c r="W172" s="37"/>
      <c r="X172" s="37"/>
      <c r="Y172" s="37"/>
      <c r="Z172" s="37"/>
    </row>
    <row r="173" spans="1:26" ht="82.5" customHeight="1">
      <c r="A173" s="40" t="s">
        <v>39</v>
      </c>
      <c r="B173" s="117" t="e">
        <f t="shared" ref="B173:F173" si="136">#REF!</f>
        <v>#REF!</v>
      </c>
      <c r="C173" s="118" t="e">
        <f t="shared" si="136"/>
        <v>#REF!</v>
      </c>
      <c r="D173" s="119" t="e">
        <f t="shared" si="136"/>
        <v>#REF!</v>
      </c>
      <c r="E173" s="119" t="e">
        <f t="shared" si="136"/>
        <v>#REF!</v>
      </c>
      <c r="F173" s="120" t="e">
        <f t="shared" si="136"/>
        <v>#REF!</v>
      </c>
      <c r="G173" s="119"/>
      <c r="H173" s="119"/>
      <c r="I173" s="489" t="e">
        <f t="shared" si="3"/>
        <v>#REF!</v>
      </c>
      <c r="J173" s="443"/>
      <c r="K173" s="129" t="e">
        <f t="shared" ref="K173:M173" si="137">#REF!</f>
        <v>#REF!</v>
      </c>
      <c r="L173" s="129" t="e">
        <f t="shared" si="137"/>
        <v>#REF!</v>
      </c>
      <c r="M173" s="130" t="e">
        <f t="shared" si="137"/>
        <v>#REF!</v>
      </c>
      <c r="N173" s="123"/>
      <c r="O173" s="124"/>
      <c r="P173" s="499"/>
      <c r="Q173" s="35"/>
      <c r="R173" s="36" t="e">
        <f t="shared" si="6"/>
        <v>#REF!</v>
      </c>
      <c r="S173" s="49"/>
      <c r="T173" s="49"/>
      <c r="U173" s="49"/>
      <c r="V173" s="49"/>
      <c r="W173" s="49"/>
      <c r="X173" s="49"/>
      <c r="Y173" s="49"/>
      <c r="Z173" s="49"/>
    </row>
    <row r="174" spans="1:26" ht="82.5" customHeight="1">
      <c r="A174" s="114" t="s">
        <v>170</v>
      </c>
      <c r="B174" s="27" t="e">
        <f t="shared" ref="B174:F174" si="138">#REF!</f>
        <v>#REF!</v>
      </c>
      <c r="C174" s="28" t="e">
        <f t="shared" si="138"/>
        <v>#REF!</v>
      </c>
      <c r="D174" s="89" t="e">
        <f t="shared" si="138"/>
        <v>#REF!</v>
      </c>
      <c r="E174" s="89" t="e">
        <f t="shared" si="138"/>
        <v>#REF!</v>
      </c>
      <c r="F174" s="120" t="e">
        <f t="shared" si="138"/>
        <v>#REF!</v>
      </c>
      <c r="G174" s="115"/>
      <c r="H174" s="115"/>
      <c r="I174" s="490" t="e">
        <f t="shared" si="3"/>
        <v>#REF!</v>
      </c>
      <c r="J174" s="445"/>
      <c r="K174" s="90" t="e">
        <f t="shared" ref="K174:M174" si="139">#REF!</f>
        <v>#REF!</v>
      </c>
      <c r="L174" s="91" t="e">
        <f t="shared" si="139"/>
        <v>#REF!</v>
      </c>
      <c r="M174" s="89" t="e">
        <f t="shared" si="139"/>
        <v>#REF!</v>
      </c>
      <c r="N174" s="115"/>
      <c r="O174" s="128"/>
      <c r="P174" s="500"/>
      <c r="Q174" s="35"/>
      <c r="R174" s="36" t="e">
        <f t="shared" si="6"/>
        <v>#REF!</v>
      </c>
      <c r="S174" s="37"/>
      <c r="T174" s="37"/>
      <c r="U174" s="37"/>
      <c r="V174" s="37"/>
      <c r="W174" s="37"/>
      <c r="X174" s="37"/>
      <c r="Y174" s="37"/>
      <c r="Z174" s="37"/>
    </row>
    <row r="175" spans="1:26" ht="82.5" customHeight="1">
      <c r="A175" s="114" t="s">
        <v>170</v>
      </c>
      <c r="B175" s="27" t="e">
        <f t="shared" ref="B175:F175" si="140">#REF!</f>
        <v>#REF!</v>
      </c>
      <c r="C175" s="28" t="e">
        <f t="shared" si="140"/>
        <v>#REF!</v>
      </c>
      <c r="D175" s="89" t="e">
        <f t="shared" si="140"/>
        <v>#REF!</v>
      </c>
      <c r="E175" s="89" t="e">
        <f t="shared" si="140"/>
        <v>#REF!</v>
      </c>
      <c r="F175" s="120" t="e">
        <f t="shared" si="140"/>
        <v>#REF!</v>
      </c>
      <c r="G175" s="115"/>
      <c r="H175" s="115"/>
      <c r="I175" s="490" t="e">
        <f t="shared" si="3"/>
        <v>#REF!</v>
      </c>
      <c r="J175" s="445"/>
      <c r="K175" s="90" t="e">
        <f t="shared" ref="K175:M175" si="141">#REF!</f>
        <v>#REF!</v>
      </c>
      <c r="L175" s="91" t="e">
        <f t="shared" si="141"/>
        <v>#REF!</v>
      </c>
      <c r="M175" s="89" t="e">
        <f t="shared" si="141"/>
        <v>#REF!</v>
      </c>
      <c r="N175" s="115"/>
      <c r="O175" s="128"/>
      <c r="P175" s="501"/>
      <c r="Q175" s="35"/>
      <c r="R175" s="36" t="e">
        <f t="shared" si="6"/>
        <v>#REF!</v>
      </c>
      <c r="S175" s="37"/>
      <c r="T175" s="37"/>
      <c r="U175" s="37"/>
      <c r="V175" s="37"/>
      <c r="W175" s="37"/>
      <c r="X175" s="37"/>
      <c r="Y175" s="37"/>
      <c r="Z175" s="37"/>
    </row>
    <row r="176" spans="1:26" ht="82.5" customHeight="1">
      <c r="A176" s="114" t="s">
        <v>170</v>
      </c>
      <c r="B176" s="27" t="e">
        <f t="shared" ref="B176:F176" si="142">#REF!</f>
        <v>#REF!</v>
      </c>
      <c r="C176" s="28" t="e">
        <f t="shared" si="142"/>
        <v>#REF!</v>
      </c>
      <c r="D176" s="89" t="e">
        <f t="shared" si="142"/>
        <v>#REF!</v>
      </c>
      <c r="E176" s="89" t="e">
        <f t="shared" si="142"/>
        <v>#REF!</v>
      </c>
      <c r="F176" s="120" t="e">
        <f t="shared" si="142"/>
        <v>#REF!</v>
      </c>
      <c r="G176" s="115"/>
      <c r="H176" s="115"/>
      <c r="I176" s="490" t="e">
        <f t="shared" si="3"/>
        <v>#REF!</v>
      </c>
      <c r="J176" s="445"/>
      <c r="K176" s="90" t="e">
        <f t="shared" ref="K176:M176" si="143">#REF!</f>
        <v>#REF!</v>
      </c>
      <c r="L176" s="91" t="e">
        <f t="shared" si="143"/>
        <v>#REF!</v>
      </c>
      <c r="M176" s="89" t="e">
        <f t="shared" si="143"/>
        <v>#REF!</v>
      </c>
      <c r="N176" s="115"/>
      <c r="O176" s="128"/>
      <c r="P176" s="501"/>
      <c r="Q176" s="35"/>
      <c r="R176" s="36" t="e">
        <f t="shared" si="6"/>
        <v>#REF!</v>
      </c>
      <c r="S176" s="37"/>
      <c r="T176" s="37"/>
      <c r="U176" s="37"/>
      <c r="V176" s="37"/>
      <c r="W176" s="37"/>
      <c r="X176" s="37"/>
      <c r="Y176" s="37"/>
      <c r="Z176" s="37"/>
    </row>
    <row r="177" spans="1:26" ht="82.5" customHeight="1">
      <c r="A177" s="114" t="s">
        <v>170</v>
      </c>
      <c r="B177" s="27" t="e">
        <f t="shared" ref="B177:F177" si="144">#REF!</f>
        <v>#REF!</v>
      </c>
      <c r="C177" s="28" t="e">
        <f t="shared" si="144"/>
        <v>#REF!</v>
      </c>
      <c r="D177" s="89" t="e">
        <f t="shared" si="144"/>
        <v>#REF!</v>
      </c>
      <c r="E177" s="89" t="e">
        <f t="shared" si="144"/>
        <v>#REF!</v>
      </c>
      <c r="F177" s="120" t="e">
        <f t="shared" si="144"/>
        <v>#REF!</v>
      </c>
      <c r="G177" s="115"/>
      <c r="H177" s="115"/>
      <c r="I177" s="488" t="e">
        <f t="shared" si="3"/>
        <v>#REF!</v>
      </c>
      <c r="J177" s="441"/>
      <c r="K177" s="90" t="e">
        <f t="shared" ref="K177:M177" si="145">#REF!</f>
        <v>#REF!</v>
      </c>
      <c r="L177" s="91" t="e">
        <f t="shared" si="145"/>
        <v>#REF!</v>
      </c>
      <c r="M177" s="89" t="e">
        <f t="shared" si="145"/>
        <v>#REF!</v>
      </c>
      <c r="N177" s="115"/>
      <c r="O177" s="116"/>
      <c r="P177" s="501"/>
      <c r="Q177" s="35"/>
      <c r="R177" s="36" t="e">
        <f t="shared" si="6"/>
        <v>#REF!</v>
      </c>
      <c r="S177" s="37"/>
      <c r="T177" s="37"/>
      <c r="U177" s="37"/>
      <c r="V177" s="37"/>
      <c r="W177" s="37"/>
      <c r="X177" s="37"/>
      <c r="Y177" s="37"/>
      <c r="Z177" s="37"/>
    </row>
    <row r="178" spans="1:26" ht="82.5" customHeight="1">
      <c r="A178" s="40" t="s">
        <v>39</v>
      </c>
      <c r="B178" s="117" t="e">
        <f t="shared" ref="B178:F178" si="146">#REF!</f>
        <v>#REF!</v>
      </c>
      <c r="C178" s="118" t="e">
        <f t="shared" si="146"/>
        <v>#REF!</v>
      </c>
      <c r="D178" s="119" t="e">
        <f t="shared" si="146"/>
        <v>#REF!</v>
      </c>
      <c r="E178" s="119" t="e">
        <f t="shared" si="146"/>
        <v>#REF!</v>
      </c>
      <c r="F178" s="120" t="e">
        <f t="shared" si="146"/>
        <v>#REF!</v>
      </c>
      <c r="G178" s="119"/>
      <c r="H178" s="119"/>
      <c r="I178" s="489" t="e">
        <f t="shared" si="3"/>
        <v>#REF!</v>
      </c>
      <c r="J178" s="443"/>
      <c r="K178" s="129" t="e">
        <f t="shared" ref="K178:M178" si="147">#REF!</f>
        <v>#REF!</v>
      </c>
      <c r="L178" s="129" t="e">
        <f t="shared" si="147"/>
        <v>#REF!</v>
      </c>
      <c r="M178" s="130" t="e">
        <f t="shared" si="147"/>
        <v>#REF!</v>
      </c>
      <c r="N178" s="123"/>
      <c r="O178" s="116"/>
      <c r="P178" s="502"/>
      <c r="Q178" s="35"/>
      <c r="R178" s="36" t="e">
        <f t="shared" si="6"/>
        <v>#REF!</v>
      </c>
      <c r="S178" s="49"/>
      <c r="T178" s="49"/>
      <c r="U178" s="49"/>
      <c r="V178" s="49"/>
      <c r="W178" s="49"/>
      <c r="X178" s="49"/>
      <c r="Y178" s="49"/>
      <c r="Z178" s="49"/>
    </row>
    <row r="179" spans="1:26" ht="82.5" customHeight="1">
      <c r="A179" s="114" t="s">
        <v>171</v>
      </c>
      <c r="B179" s="27" t="e">
        <f t="shared" ref="B179:F179" si="148">#REF!</f>
        <v>#REF!</v>
      </c>
      <c r="C179" s="28" t="e">
        <f t="shared" si="148"/>
        <v>#REF!</v>
      </c>
      <c r="D179" s="89" t="e">
        <f t="shared" si="148"/>
        <v>#REF!</v>
      </c>
      <c r="E179" s="89" t="e">
        <f t="shared" si="148"/>
        <v>#REF!</v>
      </c>
      <c r="F179" s="120" t="e">
        <f t="shared" si="148"/>
        <v>#REF!</v>
      </c>
      <c r="G179" s="115"/>
      <c r="H179" s="115"/>
      <c r="I179" s="488" t="e">
        <f t="shared" si="3"/>
        <v>#REF!</v>
      </c>
      <c r="J179" s="441"/>
      <c r="K179" s="98" t="e">
        <f t="shared" ref="K179:M179" si="149">#REF!</f>
        <v>#REF!</v>
      </c>
      <c r="L179" s="98" t="e">
        <f t="shared" si="149"/>
        <v>#REF!</v>
      </c>
      <c r="M179" s="96" t="e">
        <f t="shared" si="149"/>
        <v>#REF!</v>
      </c>
      <c r="N179" s="126"/>
      <c r="O179" s="131"/>
      <c r="P179" s="497"/>
      <c r="Q179" s="35"/>
      <c r="R179" s="36" t="e">
        <f t="shared" si="6"/>
        <v>#REF!</v>
      </c>
      <c r="S179" s="37"/>
      <c r="T179" s="37"/>
      <c r="U179" s="37"/>
      <c r="V179" s="37"/>
      <c r="W179" s="37"/>
      <c r="X179" s="37"/>
      <c r="Y179" s="37"/>
      <c r="Z179" s="37"/>
    </row>
    <row r="180" spans="1:26" ht="82.5" customHeight="1">
      <c r="A180" s="114" t="s">
        <v>171</v>
      </c>
      <c r="B180" s="27" t="e">
        <f t="shared" ref="B180:F180" si="150">#REF!</f>
        <v>#REF!</v>
      </c>
      <c r="C180" s="28" t="e">
        <f t="shared" si="150"/>
        <v>#REF!</v>
      </c>
      <c r="D180" s="89" t="e">
        <f t="shared" si="150"/>
        <v>#REF!</v>
      </c>
      <c r="E180" s="89" t="e">
        <f t="shared" si="150"/>
        <v>#REF!</v>
      </c>
      <c r="F180" s="120" t="e">
        <f t="shared" si="150"/>
        <v>#REF!</v>
      </c>
      <c r="G180" s="115"/>
      <c r="H180" s="115"/>
      <c r="I180" s="488" t="e">
        <f t="shared" si="3"/>
        <v>#REF!</v>
      </c>
      <c r="J180" s="441"/>
      <c r="K180" s="98" t="e">
        <f t="shared" ref="K180:M180" si="151">#REF!</f>
        <v>#REF!</v>
      </c>
      <c r="L180" s="98" t="e">
        <f t="shared" si="151"/>
        <v>#REF!</v>
      </c>
      <c r="M180" s="96" t="e">
        <f t="shared" si="151"/>
        <v>#REF!</v>
      </c>
      <c r="N180" s="126"/>
      <c r="O180" s="131"/>
      <c r="P180" s="498"/>
      <c r="Q180" s="35"/>
      <c r="R180" s="36" t="e">
        <f t="shared" si="6"/>
        <v>#REF!</v>
      </c>
      <c r="S180" s="37"/>
      <c r="T180" s="37"/>
      <c r="U180" s="37"/>
      <c r="V180" s="37"/>
      <c r="W180" s="37"/>
      <c r="X180" s="37"/>
      <c r="Y180" s="37"/>
      <c r="Z180" s="37"/>
    </row>
    <row r="181" spans="1:26" ht="82.5" customHeight="1">
      <c r="A181" s="114" t="s">
        <v>171</v>
      </c>
      <c r="B181" s="27" t="e">
        <f t="shared" ref="B181:F181" si="152">#REF!</f>
        <v>#REF!</v>
      </c>
      <c r="C181" s="28" t="e">
        <f t="shared" si="152"/>
        <v>#REF!</v>
      </c>
      <c r="D181" s="89" t="e">
        <f t="shared" si="152"/>
        <v>#REF!</v>
      </c>
      <c r="E181" s="89" t="e">
        <f t="shared" si="152"/>
        <v>#REF!</v>
      </c>
      <c r="F181" s="120" t="e">
        <f t="shared" si="152"/>
        <v>#REF!</v>
      </c>
      <c r="G181" s="115"/>
      <c r="H181" s="115"/>
      <c r="I181" s="488" t="e">
        <f t="shared" si="3"/>
        <v>#REF!</v>
      </c>
      <c r="J181" s="441"/>
      <c r="K181" s="98" t="e">
        <f t="shared" ref="K181:M181" si="153">#REF!</f>
        <v>#REF!</v>
      </c>
      <c r="L181" s="98" t="e">
        <f t="shared" si="153"/>
        <v>#REF!</v>
      </c>
      <c r="M181" s="96" t="e">
        <f t="shared" si="153"/>
        <v>#REF!</v>
      </c>
      <c r="N181" s="126"/>
      <c r="O181" s="131"/>
      <c r="P181" s="498"/>
      <c r="Q181" s="35"/>
      <c r="R181" s="36" t="e">
        <f t="shared" si="6"/>
        <v>#REF!</v>
      </c>
      <c r="S181" s="37"/>
      <c r="T181" s="37"/>
      <c r="U181" s="37"/>
      <c r="V181" s="37"/>
      <c r="W181" s="37"/>
      <c r="X181" s="37"/>
      <c r="Y181" s="37"/>
      <c r="Z181" s="37"/>
    </row>
    <row r="182" spans="1:26" ht="82.5" customHeight="1">
      <c r="A182" s="114" t="s">
        <v>171</v>
      </c>
      <c r="B182" s="27" t="e">
        <f t="shared" ref="B182:F182" si="154">#REF!</f>
        <v>#REF!</v>
      </c>
      <c r="C182" s="28" t="e">
        <f t="shared" si="154"/>
        <v>#REF!</v>
      </c>
      <c r="D182" s="89" t="e">
        <f t="shared" si="154"/>
        <v>#REF!</v>
      </c>
      <c r="E182" s="89" t="e">
        <f t="shared" si="154"/>
        <v>#REF!</v>
      </c>
      <c r="F182" s="120" t="e">
        <f t="shared" si="154"/>
        <v>#REF!</v>
      </c>
      <c r="G182" s="115"/>
      <c r="H182" s="115"/>
      <c r="I182" s="488" t="e">
        <f t="shared" si="3"/>
        <v>#REF!</v>
      </c>
      <c r="J182" s="441"/>
      <c r="K182" s="98" t="e">
        <f t="shared" ref="K182:M182" si="155">#REF!</f>
        <v>#REF!</v>
      </c>
      <c r="L182" s="98" t="e">
        <f t="shared" si="155"/>
        <v>#REF!</v>
      </c>
      <c r="M182" s="96" t="e">
        <f t="shared" si="155"/>
        <v>#REF!</v>
      </c>
      <c r="N182" s="126"/>
      <c r="O182" s="131"/>
      <c r="P182" s="498"/>
      <c r="Q182" s="35"/>
      <c r="R182" s="36" t="e">
        <f t="shared" si="6"/>
        <v>#REF!</v>
      </c>
      <c r="S182" s="37"/>
      <c r="T182" s="37"/>
      <c r="U182" s="37"/>
      <c r="V182" s="37"/>
      <c r="W182" s="37"/>
      <c r="X182" s="37"/>
      <c r="Y182" s="37"/>
      <c r="Z182" s="37"/>
    </row>
    <row r="183" spans="1:26" ht="82.5" customHeight="1">
      <c r="A183" s="114" t="s">
        <v>171</v>
      </c>
      <c r="B183" s="27" t="e">
        <f t="shared" ref="B183:F183" si="156">#REF!</f>
        <v>#REF!</v>
      </c>
      <c r="C183" s="28" t="e">
        <f t="shared" si="156"/>
        <v>#REF!</v>
      </c>
      <c r="D183" s="89" t="e">
        <f t="shared" si="156"/>
        <v>#REF!</v>
      </c>
      <c r="E183" s="89" t="e">
        <f t="shared" si="156"/>
        <v>#REF!</v>
      </c>
      <c r="F183" s="120" t="e">
        <f t="shared" si="156"/>
        <v>#REF!</v>
      </c>
      <c r="G183" s="115"/>
      <c r="H183" s="115"/>
      <c r="I183" s="488" t="e">
        <f t="shared" si="3"/>
        <v>#REF!</v>
      </c>
      <c r="J183" s="441"/>
      <c r="K183" s="98" t="e">
        <f t="shared" ref="K183:M183" si="157">#REF!</f>
        <v>#REF!</v>
      </c>
      <c r="L183" s="98" t="e">
        <f t="shared" si="157"/>
        <v>#REF!</v>
      </c>
      <c r="M183" s="96" t="e">
        <f t="shared" si="157"/>
        <v>#REF!</v>
      </c>
      <c r="N183" s="126"/>
      <c r="O183" s="131"/>
      <c r="P183" s="498"/>
      <c r="Q183" s="35"/>
      <c r="R183" s="36" t="e">
        <f t="shared" si="6"/>
        <v>#REF!</v>
      </c>
      <c r="S183" s="37"/>
      <c r="T183" s="37"/>
      <c r="U183" s="37"/>
      <c r="V183" s="37"/>
      <c r="W183" s="37"/>
      <c r="X183" s="37"/>
      <c r="Y183" s="37"/>
      <c r="Z183" s="37"/>
    </row>
    <row r="184" spans="1:26" ht="82.5" customHeight="1">
      <c r="A184" s="114" t="s">
        <v>171</v>
      </c>
      <c r="B184" s="27" t="e">
        <f t="shared" ref="B184:F184" si="158">#REF!</f>
        <v>#REF!</v>
      </c>
      <c r="C184" s="28" t="e">
        <f t="shared" si="158"/>
        <v>#REF!</v>
      </c>
      <c r="D184" s="89" t="e">
        <f t="shared" si="158"/>
        <v>#REF!</v>
      </c>
      <c r="E184" s="89" t="e">
        <f t="shared" si="158"/>
        <v>#REF!</v>
      </c>
      <c r="F184" s="120" t="e">
        <f t="shared" si="158"/>
        <v>#REF!</v>
      </c>
      <c r="G184" s="115"/>
      <c r="H184" s="115"/>
      <c r="I184" s="488" t="e">
        <f t="shared" si="3"/>
        <v>#REF!</v>
      </c>
      <c r="J184" s="441"/>
      <c r="K184" s="98" t="e">
        <f t="shared" ref="K184:M184" si="159">#REF!</f>
        <v>#REF!</v>
      </c>
      <c r="L184" s="98" t="e">
        <f t="shared" si="159"/>
        <v>#REF!</v>
      </c>
      <c r="M184" s="96" t="e">
        <f t="shared" si="159"/>
        <v>#REF!</v>
      </c>
      <c r="N184" s="126"/>
      <c r="O184" s="131"/>
      <c r="P184" s="498"/>
      <c r="Q184" s="35"/>
      <c r="R184" s="36" t="e">
        <f t="shared" si="6"/>
        <v>#REF!</v>
      </c>
      <c r="S184" s="37"/>
      <c r="T184" s="37"/>
      <c r="U184" s="37"/>
      <c r="V184" s="37"/>
      <c r="W184" s="37"/>
      <c r="X184" s="37"/>
      <c r="Y184" s="37"/>
      <c r="Z184" s="37"/>
    </row>
    <row r="185" spans="1:26" ht="82.5" customHeight="1">
      <c r="A185" s="40" t="s">
        <v>39</v>
      </c>
      <c r="B185" s="117" t="e">
        <f t="shared" ref="B185:F185" si="160">#REF!</f>
        <v>#REF!</v>
      </c>
      <c r="C185" s="118" t="e">
        <f t="shared" si="160"/>
        <v>#REF!</v>
      </c>
      <c r="D185" s="119" t="e">
        <f t="shared" si="160"/>
        <v>#REF!</v>
      </c>
      <c r="E185" s="119" t="e">
        <f t="shared" si="160"/>
        <v>#REF!</v>
      </c>
      <c r="F185" s="120" t="e">
        <f t="shared" si="160"/>
        <v>#REF!</v>
      </c>
      <c r="G185" s="119"/>
      <c r="H185" s="119"/>
      <c r="I185" s="489" t="e">
        <f t="shared" si="3"/>
        <v>#REF!</v>
      </c>
      <c r="J185" s="443"/>
      <c r="K185" s="129" t="e">
        <f t="shared" ref="K185:M185" si="161">#REF!</f>
        <v>#REF!</v>
      </c>
      <c r="L185" s="129" t="e">
        <f t="shared" si="161"/>
        <v>#REF!</v>
      </c>
      <c r="M185" s="130" t="e">
        <f t="shared" si="161"/>
        <v>#REF!</v>
      </c>
      <c r="N185" s="123"/>
      <c r="O185" s="123"/>
      <c r="P185" s="499"/>
      <c r="Q185" s="35"/>
      <c r="R185" s="36" t="e">
        <f t="shared" si="6"/>
        <v>#REF!</v>
      </c>
      <c r="S185" s="49"/>
      <c r="T185" s="49"/>
      <c r="U185" s="49"/>
      <c r="V185" s="49"/>
      <c r="W185" s="49"/>
      <c r="X185" s="49"/>
      <c r="Y185" s="49"/>
      <c r="Z185" s="49"/>
    </row>
    <row r="186" spans="1:26" ht="82.5" customHeight="1">
      <c r="A186" s="114" t="s">
        <v>172</v>
      </c>
      <c r="B186" s="27" t="e">
        <f t="shared" ref="B186:F186" si="162">#REF!</f>
        <v>#REF!</v>
      </c>
      <c r="C186" s="28" t="e">
        <f t="shared" si="162"/>
        <v>#REF!</v>
      </c>
      <c r="D186" s="89" t="e">
        <f t="shared" si="162"/>
        <v>#REF!</v>
      </c>
      <c r="E186" s="89" t="e">
        <f t="shared" si="162"/>
        <v>#REF!</v>
      </c>
      <c r="F186" s="120" t="e">
        <f t="shared" si="162"/>
        <v>#REF!</v>
      </c>
      <c r="G186" s="115"/>
      <c r="H186" s="115"/>
      <c r="I186" s="505" t="e">
        <f t="shared" si="3"/>
        <v>#REF!</v>
      </c>
      <c r="J186" s="450"/>
      <c r="K186" s="90" t="e">
        <f t="shared" ref="K186:M186" si="163">#REF!</f>
        <v>#REF!</v>
      </c>
      <c r="L186" s="91" t="e">
        <f t="shared" si="163"/>
        <v>#REF!</v>
      </c>
      <c r="M186" s="89" t="e">
        <f t="shared" si="163"/>
        <v>#REF!</v>
      </c>
      <c r="N186" s="115"/>
      <c r="O186" s="116"/>
      <c r="P186" s="503"/>
      <c r="Q186" s="35" t="str">
        <f>IF(MOD(O186,10)=0,"MULTIPLO","NO LO ES")</f>
        <v>MULTIPLO</v>
      </c>
      <c r="R186" s="36" t="e">
        <f t="shared" si="6"/>
        <v>#REF!</v>
      </c>
      <c r="S186" s="37"/>
      <c r="T186" s="37"/>
      <c r="U186" s="37"/>
      <c r="V186" s="37"/>
      <c r="W186" s="37"/>
      <c r="X186" s="37"/>
      <c r="Y186" s="37"/>
      <c r="Z186" s="37"/>
    </row>
    <row r="187" spans="1:26" ht="82.5" customHeight="1">
      <c r="A187" s="114" t="s">
        <v>172</v>
      </c>
      <c r="B187" s="27" t="e">
        <f t="shared" ref="B187:F187" si="164">#REF!</f>
        <v>#REF!</v>
      </c>
      <c r="C187" s="28" t="e">
        <f t="shared" si="164"/>
        <v>#REF!</v>
      </c>
      <c r="D187" s="89" t="e">
        <f t="shared" si="164"/>
        <v>#REF!</v>
      </c>
      <c r="E187" s="89" t="e">
        <f t="shared" si="164"/>
        <v>#REF!</v>
      </c>
      <c r="F187" s="120" t="e">
        <f t="shared" si="164"/>
        <v>#REF!</v>
      </c>
      <c r="G187" s="115"/>
      <c r="H187" s="115"/>
      <c r="I187" s="488" t="e">
        <f t="shared" si="3"/>
        <v>#REF!</v>
      </c>
      <c r="J187" s="441"/>
      <c r="K187" s="90" t="e">
        <f t="shared" ref="K187:M187" si="165">#REF!</f>
        <v>#REF!</v>
      </c>
      <c r="L187" s="91" t="e">
        <f t="shared" si="165"/>
        <v>#REF!</v>
      </c>
      <c r="M187" s="89" t="e">
        <f t="shared" si="165"/>
        <v>#REF!</v>
      </c>
      <c r="N187" s="115"/>
      <c r="O187" s="116"/>
      <c r="P187" s="501"/>
      <c r="Q187" s="35"/>
      <c r="R187" s="36" t="e">
        <f t="shared" si="6"/>
        <v>#REF!</v>
      </c>
      <c r="S187" s="37"/>
      <c r="T187" s="37"/>
      <c r="U187" s="37"/>
      <c r="V187" s="37"/>
      <c r="W187" s="37"/>
      <c r="X187" s="37"/>
      <c r="Y187" s="37"/>
      <c r="Z187" s="37"/>
    </row>
    <row r="188" spans="1:26" ht="82.5" customHeight="1">
      <c r="A188" s="114" t="s">
        <v>172</v>
      </c>
      <c r="B188" s="27" t="e">
        <f t="shared" ref="B188:F188" si="166">#REF!</f>
        <v>#REF!</v>
      </c>
      <c r="C188" s="28" t="e">
        <f t="shared" si="166"/>
        <v>#REF!</v>
      </c>
      <c r="D188" s="89" t="e">
        <f t="shared" si="166"/>
        <v>#REF!</v>
      </c>
      <c r="E188" s="89" t="e">
        <f t="shared" si="166"/>
        <v>#REF!</v>
      </c>
      <c r="F188" s="120" t="e">
        <f t="shared" si="166"/>
        <v>#REF!</v>
      </c>
      <c r="G188" s="115"/>
      <c r="H188" s="115"/>
      <c r="I188" s="488" t="e">
        <f t="shared" si="3"/>
        <v>#REF!</v>
      </c>
      <c r="J188" s="441"/>
      <c r="K188" s="90" t="e">
        <f t="shared" ref="K188:M188" si="167">#REF!</f>
        <v>#REF!</v>
      </c>
      <c r="L188" s="91" t="e">
        <f t="shared" si="167"/>
        <v>#REF!</v>
      </c>
      <c r="M188" s="89" t="e">
        <f t="shared" si="167"/>
        <v>#REF!</v>
      </c>
      <c r="N188" s="115"/>
      <c r="O188" s="116"/>
      <c r="P188" s="501"/>
      <c r="Q188" s="35"/>
      <c r="R188" s="36" t="e">
        <f t="shared" si="6"/>
        <v>#REF!</v>
      </c>
      <c r="S188" s="37"/>
      <c r="T188" s="37"/>
      <c r="U188" s="37"/>
      <c r="V188" s="37"/>
      <c r="W188" s="37"/>
      <c r="X188" s="37"/>
      <c r="Y188" s="37"/>
      <c r="Z188" s="37"/>
    </row>
    <row r="189" spans="1:26" ht="82.5" customHeight="1">
      <c r="A189" s="114" t="s">
        <v>172</v>
      </c>
      <c r="B189" s="27" t="e">
        <f t="shared" ref="B189:F189" si="168">#REF!</f>
        <v>#REF!</v>
      </c>
      <c r="C189" s="28" t="e">
        <f t="shared" si="168"/>
        <v>#REF!</v>
      </c>
      <c r="D189" s="89" t="e">
        <f t="shared" si="168"/>
        <v>#REF!</v>
      </c>
      <c r="E189" s="89" t="e">
        <f t="shared" si="168"/>
        <v>#REF!</v>
      </c>
      <c r="F189" s="120" t="e">
        <f t="shared" si="168"/>
        <v>#REF!</v>
      </c>
      <c r="G189" s="115"/>
      <c r="H189" s="115"/>
      <c r="I189" s="488" t="e">
        <f t="shared" si="3"/>
        <v>#REF!</v>
      </c>
      <c r="J189" s="441"/>
      <c r="K189" s="90" t="e">
        <f t="shared" ref="K189:M189" si="169">#REF!</f>
        <v>#REF!</v>
      </c>
      <c r="L189" s="91" t="e">
        <f t="shared" si="169"/>
        <v>#REF!</v>
      </c>
      <c r="M189" s="89" t="e">
        <f t="shared" si="169"/>
        <v>#REF!</v>
      </c>
      <c r="N189" s="115"/>
      <c r="O189" s="116"/>
      <c r="P189" s="501"/>
      <c r="Q189" s="35"/>
      <c r="R189" s="36" t="e">
        <f t="shared" si="6"/>
        <v>#REF!</v>
      </c>
      <c r="S189" s="37"/>
      <c r="T189" s="37"/>
      <c r="U189" s="37"/>
      <c r="V189" s="37"/>
      <c r="W189" s="37"/>
      <c r="X189" s="37"/>
      <c r="Y189" s="37"/>
      <c r="Z189" s="37"/>
    </row>
    <row r="190" spans="1:26" ht="82.5" customHeight="1">
      <c r="A190" s="114" t="s">
        <v>172</v>
      </c>
      <c r="B190" s="27" t="e">
        <f t="shared" ref="B190:F190" si="170">#REF!</f>
        <v>#REF!</v>
      </c>
      <c r="C190" s="28" t="e">
        <f t="shared" si="170"/>
        <v>#REF!</v>
      </c>
      <c r="D190" s="89" t="e">
        <f t="shared" si="170"/>
        <v>#REF!</v>
      </c>
      <c r="E190" s="89" t="e">
        <f t="shared" si="170"/>
        <v>#REF!</v>
      </c>
      <c r="F190" s="120" t="e">
        <f t="shared" si="170"/>
        <v>#REF!</v>
      </c>
      <c r="G190" s="115"/>
      <c r="H190" s="115"/>
      <c r="I190" s="488" t="e">
        <f t="shared" si="3"/>
        <v>#REF!</v>
      </c>
      <c r="J190" s="441"/>
      <c r="K190" s="90" t="e">
        <f t="shared" ref="K190:M190" si="171">#REF!</f>
        <v>#REF!</v>
      </c>
      <c r="L190" s="91" t="e">
        <f t="shared" si="171"/>
        <v>#REF!</v>
      </c>
      <c r="M190" s="89" t="e">
        <f t="shared" si="171"/>
        <v>#REF!</v>
      </c>
      <c r="N190" s="115"/>
      <c r="O190" s="116"/>
      <c r="P190" s="501"/>
      <c r="Q190" s="35"/>
      <c r="R190" s="36" t="e">
        <f t="shared" si="6"/>
        <v>#REF!</v>
      </c>
      <c r="S190" s="37"/>
      <c r="T190" s="37"/>
      <c r="U190" s="37"/>
      <c r="V190" s="37"/>
      <c r="W190" s="37"/>
      <c r="X190" s="37"/>
      <c r="Y190" s="37"/>
      <c r="Z190" s="37"/>
    </row>
    <row r="191" spans="1:26" ht="82.5" customHeight="1">
      <c r="A191" s="114" t="s">
        <v>172</v>
      </c>
      <c r="B191" s="27" t="e">
        <f t="shared" ref="B191:F191" si="172">#REF!</f>
        <v>#REF!</v>
      </c>
      <c r="C191" s="28" t="e">
        <f t="shared" si="172"/>
        <v>#REF!</v>
      </c>
      <c r="D191" s="89" t="e">
        <f t="shared" si="172"/>
        <v>#REF!</v>
      </c>
      <c r="E191" s="89" t="e">
        <f t="shared" si="172"/>
        <v>#REF!</v>
      </c>
      <c r="F191" s="120" t="e">
        <f t="shared" si="172"/>
        <v>#REF!</v>
      </c>
      <c r="G191" s="115"/>
      <c r="H191" s="115"/>
      <c r="I191" s="488" t="e">
        <f t="shared" si="3"/>
        <v>#REF!</v>
      </c>
      <c r="J191" s="441"/>
      <c r="K191" s="90" t="e">
        <f t="shared" ref="K191:M191" si="173">#REF!</f>
        <v>#REF!</v>
      </c>
      <c r="L191" s="91" t="e">
        <f t="shared" si="173"/>
        <v>#REF!</v>
      </c>
      <c r="M191" s="89" t="e">
        <f t="shared" si="173"/>
        <v>#REF!</v>
      </c>
      <c r="N191" s="115"/>
      <c r="O191" s="116"/>
      <c r="P191" s="501"/>
      <c r="Q191" s="35"/>
      <c r="R191" s="36" t="e">
        <f t="shared" si="6"/>
        <v>#REF!</v>
      </c>
      <c r="S191" s="37"/>
      <c r="T191" s="37"/>
      <c r="U191" s="37"/>
      <c r="V191" s="37"/>
      <c r="W191" s="37"/>
      <c r="X191" s="37"/>
      <c r="Y191" s="37"/>
      <c r="Z191" s="37"/>
    </row>
    <row r="192" spans="1:26" ht="82.5" customHeight="1">
      <c r="A192" s="114" t="s">
        <v>172</v>
      </c>
      <c r="B192" s="27" t="e">
        <f t="shared" ref="B192:F192" si="174">#REF!</f>
        <v>#REF!</v>
      </c>
      <c r="C192" s="28" t="e">
        <f t="shared" si="174"/>
        <v>#REF!</v>
      </c>
      <c r="D192" s="89" t="e">
        <f t="shared" si="174"/>
        <v>#REF!</v>
      </c>
      <c r="E192" s="89" t="e">
        <f t="shared" si="174"/>
        <v>#REF!</v>
      </c>
      <c r="F192" s="120" t="e">
        <f t="shared" si="174"/>
        <v>#REF!</v>
      </c>
      <c r="G192" s="115"/>
      <c r="H192" s="115"/>
      <c r="I192" s="496" t="e">
        <f t="shared" si="3"/>
        <v>#REF!</v>
      </c>
      <c r="J192" s="447"/>
      <c r="K192" s="90" t="e">
        <f t="shared" ref="K192:M192" si="175">#REF!</f>
        <v>#REF!</v>
      </c>
      <c r="L192" s="91" t="e">
        <f t="shared" si="175"/>
        <v>#REF!</v>
      </c>
      <c r="M192" s="89" t="e">
        <f t="shared" si="175"/>
        <v>#REF!</v>
      </c>
      <c r="N192" s="115"/>
      <c r="O192" s="116"/>
      <c r="P192" s="501"/>
      <c r="Q192" s="35"/>
      <c r="R192" s="36" t="e">
        <f t="shared" si="6"/>
        <v>#REF!</v>
      </c>
      <c r="S192" s="37"/>
      <c r="T192" s="37"/>
      <c r="U192" s="37"/>
      <c r="V192" s="37"/>
      <c r="W192" s="37"/>
      <c r="X192" s="37"/>
      <c r="Y192" s="37"/>
      <c r="Z192" s="37"/>
    </row>
    <row r="193" spans="1:26" ht="82.5" customHeight="1">
      <c r="A193" s="40" t="s">
        <v>39</v>
      </c>
      <c r="B193" s="117" t="e">
        <f t="shared" ref="B193:F193" si="176">#REF!</f>
        <v>#REF!</v>
      </c>
      <c r="C193" s="118" t="e">
        <f t="shared" si="176"/>
        <v>#REF!</v>
      </c>
      <c r="D193" s="119" t="e">
        <f t="shared" si="176"/>
        <v>#REF!</v>
      </c>
      <c r="E193" s="119" t="e">
        <f t="shared" si="176"/>
        <v>#REF!</v>
      </c>
      <c r="F193" s="120" t="e">
        <f t="shared" si="176"/>
        <v>#REF!</v>
      </c>
      <c r="G193" s="119"/>
      <c r="H193" s="119"/>
      <c r="I193" s="489" t="e">
        <f t="shared" si="3"/>
        <v>#REF!</v>
      </c>
      <c r="J193" s="443"/>
      <c r="K193" s="129" t="e">
        <f t="shared" ref="K193:M193" si="177">#REF!</f>
        <v>#REF!</v>
      </c>
      <c r="L193" s="129" t="e">
        <f t="shared" si="177"/>
        <v>#REF!</v>
      </c>
      <c r="M193" s="130" t="e">
        <f t="shared" si="177"/>
        <v>#REF!</v>
      </c>
      <c r="N193" s="123"/>
      <c r="O193" s="124"/>
      <c r="P193" s="502"/>
      <c r="Q193" s="35"/>
      <c r="R193" s="36" t="e">
        <f t="shared" si="6"/>
        <v>#REF!</v>
      </c>
      <c r="S193" s="49"/>
      <c r="T193" s="49"/>
      <c r="U193" s="49"/>
      <c r="V193" s="49"/>
      <c r="W193" s="49"/>
      <c r="X193" s="49"/>
      <c r="Y193" s="49"/>
      <c r="Z193" s="49"/>
    </row>
    <row r="194" spans="1:26" ht="82.5" customHeight="1">
      <c r="A194" s="114" t="s">
        <v>173</v>
      </c>
      <c r="B194" s="27" t="e">
        <f t="shared" ref="B194:F194" si="178">#REF!</f>
        <v>#REF!</v>
      </c>
      <c r="C194" s="28" t="e">
        <f t="shared" si="178"/>
        <v>#REF!</v>
      </c>
      <c r="D194" s="89" t="e">
        <f t="shared" si="178"/>
        <v>#REF!</v>
      </c>
      <c r="E194" s="89" t="e">
        <f t="shared" si="178"/>
        <v>#REF!</v>
      </c>
      <c r="F194" s="120" t="e">
        <f t="shared" si="178"/>
        <v>#REF!</v>
      </c>
      <c r="G194" s="115"/>
      <c r="H194" s="115"/>
      <c r="I194" s="488" t="e">
        <f t="shared" si="3"/>
        <v>#REF!</v>
      </c>
      <c r="J194" s="441"/>
      <c r="K194" s="98" t="e">
        <f t="shared" ref="K194:M194" si="179">#REF!</f>
        <v>#REF!</v>
      </c>
      <c r="L194" s="98" t="e">
        <f t="shared" si="179"/>
        <v>#REF!</v>
      </c>
      <c r="M194" s="96" t="e">
        <f t="shared" si="179"/>
        <v>#REF!</v>
      </c>
      <c r="N194" s="126"/>
      <c r="O194" s="116"/>
      <c r="P194" s="497"/>
      <c r="Q194" s="35"/>
      <c r="R194" s="36" t="e">
        <f t="shared" si="6"/>
        <v>#REF!</v>
      </c>
      <c r="S194" s="37"/>
      <c r="T194" s="37"/>
      <c r="U194" s="37"/>
      <c r="V194" s="37"/>
      <c r="W194" s="37"/>
      <c r="X194" s="37"/>
      <c r="Y194" s="37"/>
      <c r="Z194" s="37"/>
    </row>
    <row r="195" spans="1:26" ht="82.5" customHeight="1">
      <c r="A195" s="114" t="s">
        <v>173</v>
      </c>
      <c r="B195" s="27" t="e">
        <f t="shared" ref="B195:F195" si="180">#REF!</f>
        <v>#REF!</v>
      </c>
      <c r="C195" s="28" t="e">
        <f t="shared" si="180"/>
        <v>#REF!</v>
      </c>
      <c r="D195" s="89" t="e">
        <f t="shared" si="180"/>
        <v>#REF!</v>
      </c>
      <c r="E195" s="89" t="e">
        <f t="shared" si="180"/>
        <v>#REF!</v>
      </c>
      <c r="F195" s="120" t="e">
        <f t="shared" si="180"/>
        <v>#REF!</v>
      </c>
      <c r="G195" s="115"/>
      <c r="H195" s="115"/>
      <c r="I195" s="488" t="e">
        <f t="shared" si="3"/>
        <v>#REF!</v>
      </c>
      <c r="J195" s="441"/>
      <c r="K195" s="98" t="e">
        <f t="shared" ref="K195:M195" si="181">#REF!</f>
        <v>#REF!</v>
      </c>
      <c r="L195" s="98" t="e">
        <f t="shared" si="181"/>
        <v>#REF!</v>
      </c>
      <c r="M195" s="96" t="e">
        <f t="shared" si="181"/>
        <v>#REF!</v>
      </c>
      <c r="N195" s="126"/>
      <c r="O195" s="128"/>
      <c r="P195" s="498"/>
      <c r="Q195" s="35"/>
      <c r="R195" s="36" t="e">
        <f t="shared" si="6"/>
        <v>#REF!</v>
      </c>
      <c r="S195" s="37"/>
      <c r="T195" s="37"/>
      <c r="U195" s="37"/>
      <c r="V195" s="37"/>
      <c r="W195" s="37"/>
      <c r="X195" s="37"/>
      <c r="Y195" s="37"/>
      <c r="Z195" s="37"/>
    </row>
    <row r="196" spans="1:26" ht="82.5" customHeight="1">
      <c r="A196" s="40" t="s">
        <v>39</v>
      </c>
      <c r="B196" s="117" t="e">
        <f t="shared" ref="B196:F196" si="182">#REF!</f>
        <v>#REF!</v>
      </c>
      <c r="C196" s="118" t="e">
        <f t="shared" si="182"/>
        <v>#REF!</v>
      </c>
      <c r="D196" s="119" t="e">
        <f t="shared" si="182"/>
        <v>#REF!</v>
      </c>
      <c r="E196" s="119" t="e">
        <f t="shared" si="182"/>
        <v>#REF!</v>
      </c>
      <c r="F196" s="120" t="e">
        <f t="shared" si="182"/>
        <v>#REF!</v>
      </c>
      <c r="G196" s="119"/>
      <c r="H196" s="119"/>
      <c r="I196" s="489" t="e">
        <f t="shared" si="3"/>
        <v>#REF!</v>
      </c>
      <c r="J196" s="443"/>
      <c r="K196" s="129" t="e">
        <f t="shared" ref="K196:M196" si="183">#REF!</f>
        <v>#REF!</v>
      </c>
      <c r="L196" s="129" t="e">
        <f t="shared" si="183"/>
        <v>#REF!</v>
      </c>
      <c r="M196" s="130" t="e">
        <f t="shared" si="183"/>
        <v>#REF!</v>
      </c>
      <c r="N196" s="123"/>
      <c r="O196" s="124"/>
      <c r="P196" s="499"/>
      <c r="Q196" s="35"/>
      <c r="R196" s="36" t="e">
        <f t="shared" si="6"/>
        <v>#REF!</v>
      </c>
      <c r="S196" s="49"/>
      <c r="T196" s="49"/>
      <c r="U196" s="49"/>
      <c r="V196" s="49"/>
      <c r="W196" s="49"/>
      <c r="X196" s="49"/>
      <c r="Y196" s="49"/>
      <c r="Z196" s="49"/>
    </row>
    <row r="197" spans="1:26" ht="82.5" customHeight="1">
      <c r="A197" s="132" t="s">
        <v>174</v>
      </c>
      <c r="B197" s="27" t="e">
        <f t="shared" ref="B197:F197" si="184">#REF!</f>
        <v>#REF!</v>
      </c>
      <c r="C197" s="28" t="e">
        <f t="shared" si="184"/>
        <v>#REF!</v>
      </c>
      <c r="D197" s="89" t="e">
        <f t="shared" si="184"/>
        <v>#REF!</v>
      </c>
      <c r="E197" s="89" t="e">
        <f t="shared" si="184"/>
        <v>#REF!</v>
      </c>
      <c r="F197" s="120" t="e">
        <f t="shared" si="184"/>
        <v>#REF!</v>
      </c>
      <c r="G197" s="115"/>
      <c r="H197" s="115"/>
      <c r="I197" s="488" t="e">
        <f t="shared" si="3"/>
        <v>#REF!</v>
      </c>
      <c r="J197" s="441"/>
      <c r="K197" s="98" t="e">
        <f t="shared" ref="K197:M197" si="185">#REF!</f>
        <v>#REF!</v>
      </c>
      <c r="L197" s="98" t="e">
        <f t="shared" si="185"/>
        <v>#REF!</v>
      </c>
      <c r="M197" s="96" t="e">
        <f t="shared" si="185"/>
        <v>#REF!</v>
      </c>
      <c r="N197" s="126"/>
      <c r="O197" s="116"/>
      <c r="P197" s="497"/>
      <c r="Q197" s="35"/>
      <c r="R197" s="36" t="e">
        <f t="shared" si="6"/>
        <v>#REF!</v>
      </c>
      <c r="S197" s="37"/>
      <c r="T197" s="37"/>
      <c r="U197" s="37"/>
      <c r="V197" s="37"/>
      <c r="W197" s="37"/>
      <c r="X197" s="37"/>
      <c r="Y197" s="37"/>
      <c r="Z197" s="37"/>
    </row>
    <row r="198" spans="1:26" ht="82.5" customHeight="1">
      <c r="A198" s="132" t="s">
        <v>174</v>
      </c>
      <c r="B198" s="27" t="e">
        <f t="shared" ref="B198:F198" si="186">#REF!</f>
        <v>#REF!</v>
      </c>
      <c r="C198" s="28" t="e">
        <f t="shared" si="186"/>
        <v>#REF!</v>
      </c>
      <c r="D198" s="89" t="e">
        <f t="shared" si="186"/>
        <v>#REF!</v>
      </c>
      <c r="E198" s="89" t="e">
        <f t="shared" si="186"/>
        <v>#REF!</v>
      </c>
      <c r="F198" s="120" t="e">
        <f t="shared" si="186"/>
        <v>#REF!</v>
      </c>
      <c r="G198" s="115"/>
      <c r="H198" s="115"/>
      <c r="I198" s="488" t="e">
        <f t="shared" si="3"/>
        <v>#REF!</v>
      </c>
      <c r="J198" s="441"/>
      <c r="K198" s="98" t="e">
        <f t="shared" ref="K198:M198" si="187">#REF!</f>
        <v>#REF!</v>
      </c>
      <c r="L198" s="98" t="e">
        <f t="shared" si="187"/>
        <v>#REF!</v>
      </c>
      <c r="M198" s="96" t="e">
        <f t="shared" si="187"/>
        <v>#REF!</v>
      </c>
      <c r="N198" s="126"/>
      <c r="O198" s="128"/>
      <c r="P198" s="498"/>
      <c r="Q198" s="35"/>
      <c r="R198" s="36" t="e">
        <f t="shared" si="6"/>
        <v>#REF!</v>
      </c>
      <c r="S198" s="37"/>
      <c r="T198" s="37"/>
      <c r="U198" s="37"/>
      <c r="V198" s="37"/>
      <c r="W198" s="37"/>
      <c r="X198" s="37"/>
      <c r="Y198" s="37"/>
      <c r="Z198" s="37"/>
    </row>
    <row r="199" spans="1:26" ht="82.5" customHeight="1">
      <c r="A199" s="40" t="s">
        <v>39</v>
      </c>
      <c r="B199" s="117" t="e">
        <f t="shared" ref="B199:F199" si="188">#REF!</f>
        <v>#REF!</v>
      </c>
      <c r="C199" s="118" t="e">
        <f t="shared" si="188"/>
        <v>#REF!</v>
      </c>
      <c r="D199" s="119" t="e">
        <f t="shared" si="188"/>
        <v>#REF!</v>
      </c>
      <c r="E199" s="119" t="e">
        <f t="shared" si="188"/>
        <v>#REF!</v>
      </c>
      <c r="F199" s="120" t="e">
        <f t="shared" si="188"/>
        <v>#REF!</v>
      </c>
      <c r="G199" s="119"/>
      <c r="H199" s="119"/>
      <c r="I199" s="489" t="e">
        <f t="shared" si="3"/>
        <v>#REF!</v>
      </c>
      <c r="J199" s="443"/>
      <c r="K199" s="129" t="e">
        <f t="shared" ref="K199:M199" si="189">#REF!</f>
        <v>#REF!</v>
      </c>
      <c r="L199" s="129" t="e">
        <f t="shared" si="189"/>
        <v>#REF!</v>
      </c>
      <c r="M199" s="130" t="e">
        <f t="shared" si="189"/>
        <v>#REF!</v>
      </c>
      <c r="N199" s="123"/>
      <c r="O199" s="124"/>
      <c r="P199" s="499"/>
      <c r="Q199" s="35"/>
      <c r="R199" s="36" t="e">
        <f t="shared" si="6"/>
        <v>#REF!</v>
      </c>
      <c r="S199" s="49"/>
      <c r="T199" s="49"/>
      <c r="U199" s="49"/>
      <c r="V199" s="49"/>
      <c r="W199" s="49"/>
      <c r="X199" s="49"/>
      <c r="Y199" s="49"/>
      <c r="Z199" s="49"/>
    </row>
    <row r="200" spans="1:26" ht="82.5" customHeight="1">
      <c r="A200" s="114" t="s">
        <v>175</v>
      </c>
      <c r="B200" s="27" t="e">
        <f t="shared" ref="B200:F200" si="190">#REF!</f>
        <v>#REF!</v>
      </c>
      <c r="C200" s="28" t="e">
        <f t="shared" si="190"/>
        <v>#REF!</v>
      </c>
      <c r="D200" s="89" t="e">
        <f t="shared" si="190"/>
        <v>#REF!</v>
      </c>
      <c r="E200" s="89" t="e">
        <f t="shared" si="190"/>
        <v>#REF!</v>
      </c>
      <c r="F200" s="120" t="e">
        <f t="shared" si="190"/>
        <v>#REF!</v>
      </c>
      <c r="G200" s="115"/>
      <c r="H200" s="115"/>
      <c r="I200" s="488" t="e">
        <f t="shared" si="3"/>
        <v>#REF!</v>
      </c>
      <c r="J200" s="441"/>
      <c r="K200" s="98" t="e">
        <f t="shared" ref="K200:M200" si="191">#REF!</f>
        <v>#REF!</v>
      </c>
      <c r="L200" s="98" t="e">
        <f t="shared" si="191"/>
        <v>#REF!</v>
      </c>
      <c r="M200" s="96" t="e">
        <f t="shared" si="191"/>
        <v>#REF!</v>
      </c>
      <c r="N200" s="126"/>
      <c r="O200" s="116"/>
      <c r="P200" s="504"/>
      <c r="Q200" s="35"/>
      <c r="R200" s="36" t="e">
        <f t="shared" si="6"/>
        <v>#REF!</v>
      </c>
      <c r="S200" s="37"/>
      <c r="T200" s="37"/>
      <c r="U200" s="37"/>
      <c r="V200" s="37"/>
      <c r="W200" s="37"/>
      <c r="X200" s="37"/>
      <c r="Y200" s="37"/>
      <c r="Z200" s="37"/>
    </row>
    <row r="201" spans="1:26" ht="82.5" customHeight="1">
      <c r="A201" s="114" t="s">
        <v>175</v>
      </c>
      <c r="B201" s="27" t="e">
        <f t="shared" ref="B201:F201" si="192">#REF!</f>
        <v>#REF!</v>
      </c>
      <c r="C201" s="28" t="e">
        <f t="shared" si="192"/>
        <v>#REF!</v>
      </c>
      <c r="D201" s="89" t="e">
        <f t="shared" si="192"/>
        <v>#REF!</v>
      </c>
      <c r="E201" s="89" t="e">
        <f t="shared" si="192"/>
        <v>#REF!</v>
      </c>
      <c r="F201" s="120" t="e">
        <f t="shared" si="192"/>
        <v>#REF!</v>
      </c>
      <c r="G201" s="115"/>
      <c r="H201" s="115"/>
      <c r="I201" s="488" t="e">
        <f t="shared" si="3"/>
        <v>#REF!</v>
      </c>
      <c r="J201" s="441"/>
      <c r="K201" s="98" t="e">
        <f t="shared" ref="K201:M201" si="193">#REF!</f>
        <v>#REF!</v>
      </c>
      <c r="L201" s="98" t="e">
        <f t="shared" si="193"/>
        <v>#REF!</v>
      </c>
      <c r="M201" s="96" t="e">
        <f t="shared" si="193"/>
        <v>#REF!</v>
      </c>
      <c r="N201" s="126"/>
      <c r="O201" s="128"/>
      <c r="P201" s="498"/>
      <c r="Q201" s="35"/>
      <c r="R201" s="36" t="e">
        <f t="shared" si="6"/>
        <v>#REF!</v>
      </c>
      <c r="S201" s="37"/>
      <c r="T201" s="37"/>
      <c r="U201" s="37"/>
      <c r="V201" s="37"/>
      <c r="W201" s="37"/>
      <c r="X201" s="37"/>
      <c r="Y201" s="37"/>
      <c r="Z201" s="37"/>
    </row>
    <row r="202" spans="1:26" ht="82.5" customHeight="1">
      <c r="A202" s="76" t="s">
        <v>39</v>
      </c>
      <c r="B202" s="146" t="e">
        <f t="shared" ref="B202:F202" si="194">#REF!</f>
        <v>#REF!</v>
      </c>
      <c r="C202" s="147" t="e">
        <f t="shared" si="194"/>
        <v>#REF!</v>
      </c>
      <c r="D202" s="148" t="e">
        <f t="shared" si="194"/>
        <v>#REF!</v>
      </c>
      <c r="E202" s="148" t="e">
        <f t="shared" si="194"/>
        <v>#REF!</v>
      </c>
      <c r="F202" s="149" t="e">
        <f t="shared" si="194"/>
        <v>#REF!</v>
      </c>
      <c r="G202" s="148"/>
      <c r="H202" s="148"/>
      <c r="I202" s="507" t="e">
        <f>SUM(I200:I201)</f>
        <v>#REF!</v>
      </c>
      <c r="J202" s="443"/>
      <c r="K202" s="100" t="e">
        <f t="shared" ref="K202:M202" si="195">SUM(K200:K201)</f>
        <v>#REF!</v>
      </c>
      <c r="L202" s="100" t="e">
        <f t="shared" si="195"/>
        <v>#REF!</v>
      </c>
      <c r="M202" s="101" t="e">
        <f t="shared" si="195"/>
        <v>#REF!</v>
      </c>
      <c r="N202" s="101"/>
      <c r="O202" s="102"/>
      <c r="P202" s="499"/>
      <c r="Q202" s="138"/>
      <c r="R202" s="36" t="e">
        <f t="shared" si="6"/>
        <v>#REF!</v>
      </c>
      <c r="S202" s="139"/>
      <c r="T202" s="139"/>
      <c r="U202" s="139"/>
      <c r="V202" s="139"/>
      <c r="W202" s="139"/>
      <c r="X202" s="139"/>
      <c r="Y202" s="139"/>
      <c r="Z202" s="139"/>
    </row>
    <row r="203" spans="1:26" ht="88.5" customHeight="1">
      <c r="A203" s="114" t="s">
        <v>176</v>
      </c>
      <c r="B203" s="27" t="e">
        <f t="shared" ref="B203:F203" si="196">#REF!</f>
        <v>#REF!</v>
      </c>
      <c r="C203" s="28" t="e">
        <f t="shared" si="196"/>
        <v>#REF!</v>
      </c>
      <c r="D203" s="89" t="e">
        <f t="shared" si="196"/>
        <v>#REF!</v>
      </c>
      <c r="E203" s="89" t="e">
        <f t="shared" si="196"/>
        <v>#REF!</v>
      </c>
      <c r="F203" s="30" t="e">
        <f t="shared" si="196"/>
        <v>#REF!</v>
      </c>
      <c r="G203" s="150"/>
      <c r="H203" s="151"/>
      <c r="I203" s="490" t="e">
        <f t="shared" ref="I203:I297" si="197">#REF!</f>
        <v>#REF!</v>
      </c>
      <c r="J203" s="445"/>
      <c r="K203" s="90" t="e">
        <f t="shared" ref="K203:O203" si="198">#REF!</f>
        <v>#REF!</v>
      </c>
      <c r="L203" s="90" t="e">
        <f t="shared" si="198"/>
        <v>#REF!</v>
      </c>
      <c r="M203" s="90" t="e">
        <f t="shared" si="198"/>
        <v>#REF!</v>
      </c>
      <c r="N203" s="90" t="e">
        <f t="shared" si="198"/>
        <v>#REF!</v>
      </c>
      <c r="O203" s="90" t="e">
        <f t="shared" si="198"/>
        <v>#REF!</v>
      </c>
      <c r="P203" s="500"/>
      <c r="Q203" s="35" t="e">
        <f t="shared" ref="Q203:Q210" si="199">IF(MOD(O203,10)=0,"MULTIPLO","NO LO ES")</f>
        <v>#REF!</v>
      </c>
      <c r="R203" s="36" t="e">
        <f t="shared" si="6"/>
        <v>#REF!</v>
      </c>
      <c r="S203" s="37"/>
      <c r="T203" s="37"/>
      <c r="U203" s="37"/>
      <c r="V203" s="37"/>
      <c r="W203" s="37"/>
      <c r="X203" s="37"/>
      <c r="Y203" s="37"/>
      <c r="Z203" s="37"/>
    </row>
    <row r="204" spans="1:26" ht="88.5" customHeight="1">
      <c r="A204" s="114" t="s">
        <v>176</v>
      </c>
      <c r="B204" s="27" t="e">
        <f t="shared" ref="B204:F204" si="200">#REF!</f>
        <v>#REF!</v>
      </c>
      <c r="C204" s="28" t="e">
        <f t="shared" si="200"/>
        <v>#REF!</v>
      </c>
      <c r="D204" s="89" t="e">
        <f t="shared" si="200"/>
        <v>#REF!</v>
      </c>
      <c r="E204" s="89" t="e">
        <f t="shared" si="200"/>
        <v>#REF!</v>
      </c>
      <c r="F204" s="30" t="e">
        <f t="shared" si="200"/>
        <v>#REF!</v>
      </c>
      <c r="G204" s="150"/>
      <c r="H204" s="151"/>
      <c r="I204" s="490" t="e">
        <f t="shared" si="197"/>
        <v>#REF!</v>
      </c>
      <c r="J204" s="445"/>
      <c r="K204" s="90" t="e">
        <f t="shared" ref="K204:O204" si="201">#REF!</f>
        <v>#REF!</v>
      </c>
      <c r="L204" s="90" t="e">
        <f t="shared" si="201"/>
        <v>#REF!</v>
      </c>
      <c r="M204" s="90" t="e">
        <f t="shared" si="201"/>
        <v>#REF!</v>
      </c>
      <c r="N204" s="90" t="e">
        <f t="shared" si="201"/>
        <v>#REF!</v>
      </c>
      <c r="O204" s="90" t="e">
        <f t="shared" si="201"/>
        <v>#REF!</v>
      </c>
      <c r="P204" s="501"/>
      <c r="Q204" s="35" t="e">
        <f t="shared" si="199"/>
        <v>#REF!</v>
      </c>
      <c r="R204" s="36" t="e">
        <f t="shared" si="6"/>
        <v>#REF!</v>
      </c>
      <c r="S204" s="37"/>
      <c r="T204" s="37"/>
      <c r="U204" s="37"/>
      <c r="V204" s="37"/>
      <c r="W204" s="37"/>
      <c r="X204" s="37"/>
      <c r="Y204" s="37"/>
      <c r="Z204" s="37"/>
    </row>
    <row r="205" spans="1:26" ht="88.5" customHeight="1">
      <c r="A205" s="114" t="s">
        <v>176</v>
      </c>
      <c r="B205" s="27" t="e">
        <f t="shared" ref="B205:F205" si="202">#REF!</f>
        <v>#REF!</v>
      </c>
      <c r="C205" s="28" t="e">
        <f t="shared" si="202"/>
        <v>#REF!</v>
      </c>
      <c r="D205" s="89" t="e">
        <f t="shared" si="202"/>
        <v>#REF!</v>
      </c>
      <c r="E205" s="89" t="e">
        <f t="shared" si="202"/>
        <v>#REF!</v>
      </c>
      <c r="F205" s="30" t="e">
        <f t="shared" si="202"/>
        <v>#REF!</v>
      </c>
      <c r="G205" s="150"/>
      <c r="H205" s="151"/>
      <c r="I205" s="490" t="e">
        <f t="shared" si="197"/>
        <v>#REF!</v>
      </c>
      <c r="J205" s="445"/>
      <c r="K205" s="90" t="e">
        <f t="shared" ref="K205:O205" si="203">#REF!</f>
        <v>#REF!</v>
      </c>
      <c r="L205" s="90" t="e">
        <f t="shared" si="203"/>
        <v>#REF!</v>
      </c>
      <c r="M205" s="90" t="e">
        <f t="shared" si="203"/>
        <v>#REF!</v>
      </c>
      <c r="N205" s="90" t="e">
        <f t="shared" si="203"/>
        <v>#REF!</v>
      </c>
      <c r="O205" s="90" t="e">
        <f t="shared" si="203"/>
        <v>#REF!</v>
      </c>
      <c r="P205" s="501"/>
      <c r="Q205" s="35" t="e">
        <f t="shared" si="199"/>
        <v>#REF!</v>
      </c>
      <c r="R205" s="36" t="e">
        <f t="shared" si="6"/>
        <v>#REF!</v>
      </c>
      <c r="S205" s="37"/>
      <c r="T205" s="37"/>
      <c r="U205" s="37"/>
      <c r="V205" s="37"/>
      <c r="W205" s="37"/>
      <c r="X205" s="37"/>
      <c r="Y205" s="37"/>
      <c r="Z205" s="37"/>
    </row>
    <row r="206" spans="1:26" ht="88.5" customHeight="1">
      <c r="A206" s="114" t="s">
        <v>176</v>
      </c>
      <c r="B206" s="27" t="e">
        <f t="shared" ref="B206:F206" si="204">#REF!</f>
        <v>#REF!</v>
      </c>
      <c r="C206" s="28" t="e">
        <f t="shared" si="204"/>
        <v>#REF!</v>
      </c>
      <c r="D206" s="89" t="e">
        <f t="shared" si="204"/>
        <v>#REF!</v>
      </c>
      <c r="E206" s="89" t="e">
        <f t="shared" si="204"/>
        <v>#REF!</v>
      </c>
      <c r="F206" s="30" t="e">
        <f t="shared" si="204"/>
        <v>#REF!</v>
      </c>
      <c r="G206" s="150"/>
      <c r="H206" s="151"/>
      <c r="I206" s="490" t="e">
        <f t="shared" si="197"/>
        <v>#REF!</v>
      </c>
      <c r="J206" s="445"/>
      <c r="K206" s="90" t="e">
        <f t="shared" ref="K206:O206" si="205">#REF!</f>
        <v>#REF!</v>
      </c>
      <c r="L206" s="90" t="e">
        <f t="shared" si="205"/>
        <v>#REF!</v>
      </c>
      <c r="M206" s="90" t="e">
        <f t="shared" si="205"/>
        <v>#REF!</v>
      </c>
      <c r="N206" s="90" t="e">
        <f t="shared" si="205"/>
        <v>#REF!</v>
      </c>
      <c r="O206" s="90" t="e">
        <f t="shared" si="205"/>
        <v>#REF!</v>
      </c>
      <c r="P206" s="501"/>
      <c r="Q206" s="35" t="e">
        <f t="shared" si="199"/>
        <v>#REF!</v>
      </c>
      <c r="R206" s="36" t="e">
        <f t="shared" si="6"/>
        <v>#REF!</v>
      </c>
      <c r="S206" s="37"/>
      <c r="T206" s="37"/>
      <c r="U206" s="37"/>
      <c r="V206" s="37"/>
      <c r="W206" s="37"/>
      <c r="X206" s="37"/>
      <c r="Y206" s="37"/>
      <c r="Z206" s="37"/>
    </row>
    <row r="207" spans="1:26" ht="88.5" customHeight="1">
      <c r="A207" s="114" t="s">
        <v>176</v>
      </c>
      <c r="B207" s="27" t="e">
        <f t="shared" ref="B207:F207" si="206">#REF!</f>
        <v>#REF!</v>
      </c>
      <c r="C207" s="28" t="e">
        <f t="shared" si="206"/>
        <v>#REF!</v>
      </c>
      <c r="D207" s="89" t="e">
        <f t="shared" si="206"/>
        <v>#REF!</v>
      </c>
      <c r="E207" s="89" t="e">
        <f t="shared" si="206"/>
        <v>#REF!</v>
      </c>
      <c r="F207" s="30" t="e">
        <f t="shared" si="206"/>
        <v>#REF!</v>
      </c>
      <c r="G207" s="150"/>
      <c r="H207" s="151"/>
      <c r="I207" s="490" t="e">
        <f t="shared" si="197"/>
        <v>#REF!</v>
      </c>
      <c r="J207" s="445"/>
      <c r="K207" s="90" t="e">
        <f t="shared" ref="K207:O207" si="207">#REF!</f>
        <v>#REF!</v>
      </c>
      <c r="L207" s="90" t="e">
        <f t="shared" si="207"/>
        <v>#REF!</v>
      </c>
      <c r="M207" s="90" t="e">
        <f t="shared" si="207"/>
        <v>#REF!</v>
      </c>
      <c r="N207" s="90" t="e">
        <f t="shared" si="207"/>
        <v>#REF!</v>
      </c>
      <c r="O207" s="90" t="e">
        <f t="shared" si="207"/>
        <v>#REF!</v>
      </c>
      <c r="P207" s="501"/>
      <c r="Q207" s="35" t="e">
        <f t="shared" si="199"/>
        <v>#REF!</v>
      </c>
      <c r="R207" s="36" t="e">
        <f t="shared" si="6"/>
        <v>#REF!</v>
      </c>
      <c r="S207" s="37"/>
      <c r="T207" s="37"/>
      <c r="U207" s="37"/>
      <c r="V207" s="37"/>
      <c r="W207" s="37"/>
      <c r="X207" s="37"/>
      <c r="Y207" s="37"/>
      <c r="Z207" s="37"/>
    </row>
    <row r="208" spans="1:26" ht="88.5" customHeight="1">
      <c r="A208" s="114" t="s">
        <v>176</v>
      </c>
      <c r="B208" s="27" t="e">
        <f t="shared" ref="B208:F208" si="208">#REF!</f>
        <v>#REF!</v>
      </c>
      <c r="C208" s="28" t="e">
        <f t="shared" si="208"/>
        <v>#REF!</v>
      </c>
      <c r="D208" s="89" t="e">
        <f t="shared" si="208"/>
        <v>#REF!</v>
      </c>
      <c r="E208" s="89" t="e">
        <f t="shared" si="208"/>
        <v>#REF!</v>
      </c>
      <c r="F208" s="30" t="e">
        <f t="shared" si="208"/>
        <v>#REF!</v>
      </c>
      <c r="G208" s="150"/>
      <c r="H208" s="151"/>
      <c r="I208" s="490" t="e">
        <f t="shared" si="197"/>
        <v>#REF!</v>
      </c>
      <c r="J208" s="445"/>
      <c r="K208" s="90" t="e">
        <f t="shared" ref="K208:O208" si="209">#REF!</f>
        <v>#REF!</v>
      </c>
      <c r="L208" s="90" t="e">
        <f t="shared" si="209"/>
        <v>#REF!</v>
      </c>
      <c r="M208" s="90" t="e">
        <f t="shared" si="209"/>
        <v>#REF!</v>
      </c>
      <c r="N208" s="90" t="e">
        <f t="shared" si="209"/>
        <v>#REF!</v>
      </c>
      <c r="O208" s="90" t="e">
        <f t="shared" si="209"/>
        <v>#REF!</v>
      </c>
      <c r="P208" s="501"/>
      <c r="Q208" s="35" t="e">
        <f t="shared" si="199"/>
        <v>#REF!</v>
      </c>
      <c r="R208" s="36" t="e">
        <f t="shared" si="6"/>
        <v>#REF!</v>
      </c>
      <c r="S208" s="37"/>
      <c r="T208" s="37"/>
      <c r="U208" s="37"/>
      <c r="V208" s="37"/>
      <c r="W208" s="37"/>
      <c r="X208" s="37"/>
      <c r="Y208" s="37"/>
      <c r="Z208" s="37"/>
    </row>
    <row r="209" spans="1:26" ht="88.5" customHeight="1">
      <c r="A209" s="40" t="s">
        <v>39</v>
      </c>
      <c r="B209" s="146" t="e">
        <f t="shared" ref="B209:F209" si="210">#REF!</f>
        <v>#REF!</v>
      </c>
      <c r="C209" s="147" t="e">
        <f t="shared" si="210"/>
        <v>#REF!</v>
      </c>
      <c r="D209" s="148" t="e">
        <f t="shared" si="210"/>
        <v>#REF!</v>
      </c>
      <c r="E209" s="148" t="e">
        <f t="shared" si="210"/>
        <v>#REF!</v>
      </c>
      <c r="F209" s="149" t="e">
        <f t="shared" si="210"/>
        <v>#REF!</v>
      </c>
      <c r="G209" s="147"/>
      <c r="H209" s="152"/>
      <c r="I209" s="510" t="e">
        <f t="shared" si="197"/>
        <v>#REF!</v>
      </c>
      <c r="J209" s="445"/>
      <c r="K209" s="153" t="e">
        <f t="shared" ref="K209:O209" si="211">#REF!</f>
        <v>#REF!</v>
      </c>
      <c r="L209" s="153" t="e">
        <f t="shared" si="211"/>
        <v>#REF!</v>
      </c>
      <c r="M209" s="153" t="e">
        <f t="shared" si="211"/>
        <v>#REF!</v>
      </c>
      <c r="N209" s="153" t="e">
        <f t="shared" si="211"/>
        <v>#REF!</v>
      </c>
      <c r="O209" s="153" t="e">
        <f t="shared" si="211"/>
        <v>#REF!</v>
      </c>
      <c r="P209" s="502"/>
      <c r="Q209" s="35" t="e">
        <f t="shared" si="199"/>
        <v>#REF!</v>
      </c>
      <c r="R209" s="36" t="e">
        <f t="shared" si="6"/>
        <v>#REF!</v>
      </c>
      <c r="S209" s="49"/>
      <c r="T209" s="49"/>
      <c r="U209" s="49"/>
      <c r="V209" s="49"/>
      <c r="W209" s="49"/>
      <c r="X209" s="49"/>
      <c r="Y209" s="49"/>
      <c r="Z209" s="49"/>
    </row>
    <row r="210" spans="1:26" ht="88.5" customHeight="1">
      <c r="A210" s="26" t="s">
        <v>177</v>
      </c>
      <c r="B210" s="27" t="e">
        <f t="shared" ref="B210:F210" si="212">#REF!</f>
        <v>#REF!</v>
      </c>
      <c r="C210" s="28" t="e">
        <f t="shared" si="212"/>
        <v>#REF!</v>
      </c>
      <c r="D210" s="89" t="e">
        <f t="shared" si="212"/>
        <v>#REF!</v>
      </c>
      <c r="E210" s="89" t="e">
        <f t="shared" si="212"/>
        <v>#REF!</v>
      </c>
      <c r="F210" s="30" t="e">
        <f t="shared" si="212"/>
        <v>#REF!</v>
      </c>
      <c r="G210" s="150"/>
      <c r="H210" s="151"/>
      <c r="I210" s="95" t="e">
        <f t="shared" si="197"/>
        <v>#REF!</v>
      </c>
      <c r="J210" s="95" t="e">
        <f t="shared" ref="J210:O210" si="213">#REF!</f>
        <v>#REF!</v>
      </c>
      <c r="K210" s="90" t="e">
        <f t="shared" si="213"/>
        <v>#REF!</v>
      </c>
      <c r="L210" s="90" t="e">
        <f t="shared" si="213"/>
        <v>#REF!</v>
      </c>
      <c r="M210" s="90" t="e">
        <f t="shared" si="213"/>
        <v>#REF!</v>
      </c>
      <c r="N210" s="90" t="e">
        <f t="shared" si="213"/>
        <v>#REF!</v>
      </c>
      <c r="O210" s="90" t="e">
        <f t="shared" si="213"/>
        <v>#REF!</v>
      </c>
      <c r="P210" s="503"/>
      <c r="Q210" s="35" t="e">
        <f t="shared" si="199"/>
        <v>#REF!</v>
      </c>
      <c r="R210" s="36" t="e">
        <f t="shared" si="6"/>
        <v>#REF!</v>
      </c>
      <c r="S210" s="37"/>
      <c r="T210" s="37"/>
      <c r="U210" s="37"/>
      <c r="V210" s="37"/>
      <c r="W210" s="37"/>
      <c r="X210" s="37"/>
      <c r="Y210" s="37"/>
      <c r="Z210" s="37"/>
    </row>
    <row r="211" spans="1:26" ht="88.5" customHeight="1">
      <c r="A211" s="26" t="s">
        <v>177</v>
      </c>
      <c r="B211" s="27" t="e">
        <f t="shared" ref="B211:F211" si="214">#REF!</f>
        <v>#REF!</v>
      </c>
      <c r="C211" s="28" t="e">
        <f t="shared" si="214"/>
        <v>#REF!</v>
      </c>
      <c r="D211" s="89" t="e">
        <f t="shared" si="214"/>
        <v>#REF!</v>
      </c>
      <c r="E211" s="89" t="e">
        <f t="shared" si="214"/>
        <v>#REF!</v>
      </c>
      <c r="F211" s="30" t="e">
        <f t="shared" si="214"/>
        <v>#REF!</v>
      </c>
      <c r="G211" s="150"/>
      <c r="H211" s="151"/>
      <c r="I211" s="95" t="e">
        <f t="shared" si="197"/>
        <v>#REF!</v>
      </c>
      <c r="J211" s="95" t="e">
        <f t="shared" ref="J211:O211" si="215">#REF!</f>
        <v>#REF!</v>
      </c>
      <c r="K211" s="90" t="e">
        <f t="shared" si="215"/>
        <v>#REF!</v>
      </c>
      <c r="L211" s="90" t="e">
        <f t="shared" si="215"/>
        <v>#REF!</v>
      </c>
      <c r="M211" s="90" t="e">
        <f t="shared" si="215"/>
        <v>#REF!</v>
      </c>
      <c r="N211" s="90" t="e">
        <f t="shared" si="215"/>
        <v>#REF!</v>
      </c>
      <c r="O211" s="90" t="e">
        <f t="shared" si="215"/>
        <v>#REF!</v>
      </c>
      <c r="P211" s="501"/>
      <c r="Q211" s="35"/>
      <c r="R211" s="36" t="e">
        <f t="shared" si="6"/>
        <v>#REF!</v>
      </c>
      <c r="S211" s="37"/>
      <c r="T211" s="37"/>
      <c r="U211" s="37"/>
      <c r="V211" s="37"/>
      <c r="W211" s="37"/>
      <c r="X211" s="37"/>
      <c r="Y211" s="37"/>
      <c r="Z211" s="37"/>
    </row>
    <row r="212" spans="1:26" ht="88.5" customHeight="1">
      <c r="A212" s="26" t="s">
        <v>177</v>
      </c>
      <c r="B212" s="27" t="e">
        <f t="shared" ref="B212:F212" si="216">#REF!</f>
        <v>#REF!</v>
      </c>
      <c r="C212" s="28" t="e">
        <f t="shared" si="216"/>
        <v>#REF!</v>
      </c>
      <c r="D212" s="89" t="e">
        <f t="shared" si="216"/>
        <v>#REF!</v>
      </c>
      <c r="E212" s="89" t="e">
        <f t="shared" si="216"/>
        <v>#REF!</v>
      </c>
      <c r="F212" s="30" t="e">
        <f t="shared" si="216"/>
        <v>#REF!</v>
      </c>
      <c r="G212" s="150"/>
      <c r="H212" s="151"/>
      <c r="I212" s="95" t="e">
        <f t="shared" si="197"/>
        <v>#REF!</v>
      </c>
      <c r="J212" s="95" t="e">
        <f t="shared" ref="J212:O212" si="217">#REF!</f>
        <v>#REF!</v>
      </c>
      <c r="K212" s="90" t="e">
        <f t="shared" si="217"/>
        <v>#REF!</v>
      </c>
      <c r="L212" s="90" t="e">
        <f t="shared" si="217"/>
        <v>#REF!</v>
      </c>
      <c r="M212" s="90" t="e">
        <f t="shared" si="217"/>
        <v>#REF!</v>
      </c>
      <c r="N212" s="90" t="e">
        <f t="shared" si="217"/>
        <v>#REF!</v>
      </c>
      <c r="O212" s="90" t="e">
        <f t="shared" si="217"/>
        <v>#REF!</v>
      </c>
      <c r="P212" s="501"/>
      <c r="Q212" s="35"/>
      <c r="R212" s="36" t="e">
        <f t="shared" si="6"/>
        <v>#REF!</v>
      </c>
      <c r="S212" s="37"/>
      <c r="T212" s="37"/>
      <c r="U212" s="37"/>
      <c r="V212" s="37"/>
      <c r="W212" s="37"/>
      <c r="X212" s="37"/>
      <c r="Y212" s="37"/>
      <c r="Z212" s="37"/>
    </row>
    <row r="213" spans="1:26" ht="88.5" customHeight="1">
      <c r="A213" s="26" t="s">
        <v>177</v>
      </c>
      <c r="B213" s="27" t="e">
        <f t="shared" ref="B213:F213" si="218">#REF!</f>
        <v>#REF!</v>
      </c>
      <c r="C213" s="28" t="e">
        <f t="shared" si="218"/>
        <v>#REF!</v>
      </c>
      <c r="D213" s="89" t="e">
        <f t="shared" si="218"/>
        <v>#REF!</v>
      </c>
      <c r="E213" s="89" t="e">
        <f t="shared" si="218"/>
        <v>#REF!</v>
      </c>
      <c r="F213" s="30" t="e">
        <f t="shared" si="218"/>
        <v>#REF!</v>
      </c>
      <c r="G213" s="150"/>
      <c r="H213" s="151"/>
      <c r="I213" s="95" t="e">
        <f t="shared" si="197"/>
        <v>#REF!</v>
      </c>
      <c r="J213" s="95" t="e">
        <f t="shared" ref="J213:O213" si="219">#REF!</f>
        <v>#REF!</v>
      </c>
      <c r="K213" s="90" t="e">
        <f t="shared" si="219"/>
        <v>#REF!</v>
      </c>
      <c r="L213" s="90" t="e">
        <f t="shared" si="219"/>
        <v>#REF!</v>
      </c>
      <c r="M213" s="90" t="e">
        <f t="shared" si="219"/>
        <v>#REF!</v>
      </c>
      <c r="N213" s="90" t="e">
        <f t="shared" si="219"/>
        <v>#REF!</v>
      </c>
      <c r="O213" s="90" t="e">
        <f t="shared" si="219"/>
        <v>#REF!</v>
      </c>
      <c r="P213" s="501"/>
      <c r="Q213" s="35"/>
      <c r="R213" s="36" t="e">
        <f t="shared" si="6"/>
        <v>#REF!</v>
      </c>
      <c r="S213" s="37"/>
      <c r="T213" s="37"/>
      <c r="U213" s="37"/>
      <c r="V213" s="37"/>
      <c r="W213" s="37"/>
      <c r="X213" s="37"/>
      <c r="Y213" s="37"/>
      <c r="Z213" s="37"/>
    </row>
    <row r="214" spans="1:26" ht="88.5" customHeight="1">
      <c r="A214" s="26" t="s">
        <v>177</v>
      </c>
      <c r="B214" s="27" t="e">
        <f t="shared" ref="B214:F214" si="220">#REF!</f>
        <v>#REF!</v>
      </c>
      <c r="C214" s="28" t="e">
        <f t="shared" si="220"/>
        <v>#REF!</v>
      </c>
      <c r="D214" s="89" t="e">
        <f t="shared" si="220"/>
        <v>#REF!</v>
      </c>
      <c r="E214" s="89" t="e">
        <f t="shared" si="220"/>
        <v>#REF!</v>
      </c>
      <c r="F214" s="30" t="e">
        <f t="shared" si="220"/>
        <v>#REF!</v>
      </c>
      <c r="G214" s="150"/>
      <c r="H214" s="151"/>
      <c r="I214" s="95" t="e">
        <f t="shared" si="197"/>
        <v>#REF!</v>
      </c>
      <c r="J214" s="95" t="e">
        <f t="shared" ref="J214:O214" si="221">#REF!</f>
        <v>#REF!</v>
      </c>
      <c r="K214" s="90" t="e">
        <f t="shared" si="221"/>
        <v>#REF!</v>
      </c>
      <c r="L214" s="90" t="e">
        <f t="shared" si="221"/>
        <v>#REF!</v>
      </c>
      <c r="M214" s="90" t="e">
        <f t="shared" si="221"/>
        <v>#REF!</v>
      </c>
      <c r="N214" s="90" t="e">
        <f t="shared" si="221"/>
        <v>#REF!</v>
      </c>
      <c r="O214" s="90" t="e">
        <f t="shared" si="221"/>
        <v>#REF!</v>
      </c>
      <c r="P214" s="501"/>
      <c r="Q214" s="35"/>
      <c r="R214" s="36" t="e">
        <f t="shared" si="6"/>
        <v>#REF!</v>
      </c>
      <c r="S214" s="37"/>
      <c r="T214" s="37"/>
      <c r="U214" s="37"/>
      <c r="V214" s="37"/>
      <c r="W214" s="37"/>
      <c r="X214" s="37"/>
      <c r="Y214" s="37"/>
      <c r="Z214" s="37"/>
    </row>
    <row r="215" spans="1:26" ht="88.5" customHeight="1">
      <c r="A215" s="26" t="s">
        <v>177</v>
      </c>
      <c r="B215" s="27" t="e">
        <f t="shared" ref="B215:F215" si="222">#REF!</f>
        <v>#REF!</v>
      </c>
      <c r="C215" s="28" t="e">
        <f t="shared" si="222"/>
        <v>#REF!</v>
      </c>
      <c r="D215" s="89" t="e">
        <f t="shared" si="222"/>
        <v>#REF!</v>
      </c>
      <c r="E215" s="89" t="e">
        <f t="shared" si="222"/>
        <v>#REF!</v>
      </c>
      <c r="F215" s="30" t="e">
        <f t="shared" si="222"/>
        <v>#REF!</v>
      </c>
      <c r="G215" s="150"/>
      <c r="H215" s="151"/>
      <c r="I215" s="95" t="e">
        <f t="shared" si="197"/>
        <v>#REF!</v>
      </c>
      <c r="J215" s="95" t="e">
        <f t="shared" ref="J215:O215" si="223">#REF!</f>
        <v>#REF!</v>
      </c>
      <c r="K215" s="90" t="e">
        <f t="shared" si="223"/>
        <v>#REF!</v>
      </c>
      <c r="L215" s="90" t="e">
        <f t="shared" si="223"/>
        <v>#REF!</v>
      </c>
      <c r="M215" s="90" t="e">
        <f t="shared" si="223"/>
        <v>#REF!</v>
      </c>
      <c r="N215" s="90" t="e">
        <f t="shared" si="223"/>
        <v>#REF!</v>
      </c>
      <c r="O215" s="90" t="e">
        <f t="shared" si="223"/>
        <v>#REF!</v>
      </c>
      <c r="P215" s="501"/>
      <c r="Q215" s="35"/>
      <c r="R215" s="36" t="e">
        <f t="shared" si="6"/>
        <v>#REF!</v>
      </c>
      <c r="S215" s="37"/>
      <c r="T215" s="37"/>
      <c r="U215" s="37"/>
      <c r="V215" s="37"/>
      <c r="W215" s="37"/>
      <c r="X215" s="37"/>
      <c r="Y215" s="37"/>
      <c r="Z215" s="37"/>
    </row>
    <row r="216" spans="1:26" ht="88.5" customHeight="1">
      <c r="A216" s="40" t="s">
        <v>39</v>
      </c>
      <c r="B216" s="146" t="e">
        <f t="shared" ref="B216:F216" si="224">#REF!</f>
        <v>#REF!</v>
      </c>
      <c r="C216" s="147" t="e">
        <f t="shared" si="224"/>
        <v>#REF!</v>
      </c>
      <c r="D216" s="148" t="e">
        <f t="shared" si="224"/>
        <v>#REF!</v>
      </c>
      <c r="E216" s="148" t="e">
        <f t="shared" si="224"/>
        <v>#REF!</v>
      </c>
      <c r="F216" s="149" t="e">
        <f t="shared" si="224"/>
        <v>#REF!</v>
      </c>
      <c r="G216" s="147"/>
      <c r="H216" s="152"/>
      <c r="I216" s="154" t="e">
        <f t="shared" si="197"/>
        <v>#REF!</v>
      </c>
      <c r="J216" s="154" t="e">
        <f t="shared" ref="J216:O216" si="225">#REF!</f>
        <v>#REF!</v>
      </c>
      <c r="K216" s="153" t="e">
        <f t="shared" si="225"/>
        <v>#REF!</v>
      </c>
      <c r="L216" s="153" t="e">
        <f t="shared" si="225"/>
        <v>#REF!</v>
      </c>
      <c r="M216" s="153" t="e">
        <f t="shared" si="225"/>
        <v>#REF!</v>
      </c>
      <c r="N216" s="153" t="e">
        <f t="shared" si="225"/>
        <v>#REF!</v>
      </c>
      <c r="O216" s="153" t="e">
        <f t="shared" si="225"/>
        <v>#REF!</v>
      </c>
      <c r="P216" s="502"/>
      <c r="Q216" s="35"/>
      <c r="R216" s="36" t="e">
        <f t="shared" si="6"/>
        <v>#REF!</v>
      </c>
      <c r="S216" s="49"/>
      <c r="T216" s="49"/>
      <c r="U216" s="49"/>
      <c r="V216" s="49"/>
      <c r="W216" s="49"/>
      <c r="X216" s="49"/>
      <c r="Y216" s="49"/>
      <c r="Z216" s="49"/>
    </row>
    <row r="217" spans="1:26" ht="88.5" customHeight="1">
      <c r="A217" s="114" t="s">
        <v>178</v>
      </c>
      <c r="B217" s="27" t="e">
        <f t="shared" ref="B217:F217" si="226">#REF!</f>
        <v>#REF!</v>
      </c>
      <c r="C217" s="28" t="e">
        <f t="shared" si="226"/>
        <v>#REF!</v>
      </c>
      <c r="D217" s="89" t="e">
        <f t="shared" si="226"/>
        <v>#REF!</v>
      </c>
      <c r="E217" s="89" t="e">
        <f t="shared" si="226"/>
        <v>#REF!</v>
      </c>
      <c r="F217" s="30" t="e">
        <f t="shared" si="226"/>
        <v>#REF!</v>
      </c>
      <c r="G217" s="150"/>
      <c r="H217" s="151"/>
      <c r="I217" s="488" t="e">
        <f t="shared" si="197"/>
        <v>#REF!</v>
      </c>
      <c r="J217" s="441"/>
      <c r="K217" s="98" t="e">
        <f t="shared" ref="K217:O217" si="227">#REF!</f>
        <v>#REF!</v>
      </c>
      <c r="L217" s="98" t="e">
        <f t="shared" si="227"/>
        <v>#REF!</v>
      </c>
      <c r="M217" s="96" t="e">
        <f t="shared" si="227"/>
        <v>#REF!</v>
      </c>
      <c r="N217" s="96" t="e">
        <f t="shared" si="227"/>
        <v>#REF!</v>
      </c>
      <c r="O217" s="92" t="e">
        <f t="shared" si="227"/>
        <v>#REF!</v>
      </c>
      <c r="P217" s="497"/>
      <c r="Q217" s="35"/>
      <c r="R217" s="36" t="e">
        <f t="shared" si="6"/>
        <v>#REF!</v>
      </c>
      <c r="S217" s="37"/>
      <c r="T217" s="37"/>
      <c r="U217" s="37"/>
      <c r="V217" s="37"/>
      <c r="W217" s="37"/>
      <c r="X217" s="37"/>
      <c r="Y217" s="37"/>
      <c r="Z217" s="37"/>
    </row>
    <row r="218" spans="1:26" ht="88.5" customHeight="1">
      <c r="A218" s="114" t="s">
        <v>178</v>
      </c>
      <c r="B218" s="27" t="e">
        <f t="shared" ref="B218:F218" si="228">#REF!</f>
        <v>#REF!</v>
      </c>
      <c r="C218" s="28" t="e">
        <f t="shared" si="228"/>
        <v>#REF!</v>
      </c>
      <c r="D218" s="89" t="e">
        <f t="shared" si="228"/>
        <v>#REF!</v>
      </c>
      <c r="E218" s="89" t="e">
        <f t="shared" si="228"/>
        <v>#REF!</v>
      </c>
      <c r="F218" s="30" t="e">
        <f t="shared" si="228"/>
        <v>#REF!</v>
      </c>
      <c r="G218" s="150"/>
      <c r="H218" s="151"/>
      <c r="I218" s="488" t="e">
        <f t="shared" si="197"/>
        <v>#REF!</v>
      </c>
      <c r="J218" s="441"/>
      <c r="K218" s="98" t="e">
        <f t="shared" ref="K218:O218" si="229">#REF!</f>
        <v>#REF!</v>
      </c>
      <c r="L218" s="98" t="e">
        <f t="shared" si="229"/>
        <v>#REF!</v>
      </c>
      <c r="M218" s="96" t="e">
        <f t="shared" si="229"/>
        <v>#REF!</v>
      </c>
      <c r="N218" s="96" t="e">
        <f t="shared" si="229"/>
        <v>#REF!</v>
      </c>
      <c r="O218" s="99" t="e">
        <f t="shared" si="229"/>
        <v>#REF!</v>
      </c>
      <c r="P218" s="498"/>
      <c r="Q218" s="35"/>
      <c r="R218" s="36" t="e">
        <f t="shared" si="6"/>
        <v>#REF!</v>
      </c>
      <c r="S218" s="37"/>
      <c r="T218" s="37"/>
      <c r="U218" s="37"/>
      <c r="V218" s="37"/>
      <c r="W218" s="37"/>
      <c r="X218" s="37"/>
      <c r="Y218" s="37"/>
      <c r="Z218" s="37"/>
    </row>
    <row r="219" spans="1:26" ht="88.5" customHeight="1">
      <c r="A219" s="114" t="s">
        <v>178</v>
      </c>
      <c r="B219" s="27" t="e">
        <f t="shared" ref="B219:F219" si="230">#REF!</f>
        <v>#REF!</v>
      </c>
      <c r="C219" s="28" t="e">
        <f t="shared" si="230"/>
        <v>#REF!</v>
      </c>
      <c r="D219" s="89" t="e">
        <f t="shared" si="230"/>
        <v>#REF!</v>
      </c>
      <c r="E219" s="89" t="e">
        <f t="shared" si="230"/>
        <v>#REF!</v>
      </c>
      <c r="F219" s="30" t="e">
        <f t="shared" si="230"/>
        <v>#REF!</v>
      </c>
      <c r="G219" s="150"/>
      <c r="H219" s="151"/>
      <c r="I219" s="488" t="e">
        <f t="shared" si="197"/>
        <v>#REF!</v>
      </c>
      <c r="J219" s="441"/>
      <c r="K219" s="98" t="e">
        <f t="shared" ref="K219:O219" si="231">#REF!</f>
        <v>#REF!</v>
      </c>
      <c r="L219" s="98" t="e">
        <f t="shared" si="231"/>
        <v>#REF!</v>
      </c>
      <c r="M219" s="96" t="e">
        <f t="shared" si="231"/>
        <v>#REF!</v>
      </c>
      <c r="N219" s="96" t="e">
        <f t="shared" si="231"/>
        <v>#REF!</v>
      </c>
      <c r="O219" s="99" t="e">
        <f t="shared" si="231"/>
        <v>#REF!</v>
      </c>
      <c r="P219" s="498"/>
      <c r="Q219" s="35"/>
      <c r="R219" s="36" t="e">
        <f t="shared" si="6"/>
        <v>#REF!</v>
      </c>
      <c r="S219" s="37"/>
      <c r="T219" s="37"/>
      <c r="U219" s="37"/>
      <c r="V219" s="37"/>
      <c r="W219" s="37"/>
      <c r="X219" s="37"/>
      <c r="Y219" s="37"/>
      <c r="Z219" s="37"/>
    </row>
    <row r="220" spans="1:26" ht="88.5" customHeight="1">
      <c r="A220" s="114" t="s">
        <v>178</v>
      </c>
      <c r="B220" s="27" t="e">
        <f t="shared" ref="B220:F220" si="232">#REF!</f>
        <v>#REF!</v>
      </c>
      <c r="C220" s="28" t="e">
        <f t="shared" si="232"/>
        <v>#REF!</v>
      </c>
      <c r="D220" s="89" t="e">
        <f t="shared" si="232"/>
        <v>#REF!</v>
      </c>
      <c r="E220" s="89" t="e">
        <f t="shared" si="232"/>
        <v>#REF!</v>
      </c>
      <c r="F220" s="30" t="e">
        <f t="shared" si="232"/>
        <v>#REF!</v>
      </c>
      <c r="G220" s="150"/>
      <c r="H220" s="151"/>
      <c r="I220" s="488" t="e">
        <f t="shared" si="197"/>
        <v>#REF!</v>
      </c>
      <c r="J220" s="441"/>
      <c r="K220" s="98" t="e">
        <f t="shared" ref="K220:O220" si="233">#REF!</f>
        <v>#REF!</v>
      </c>
      <c r="L220" s="98" t="e">
        <f t="shared" si="233"/>
        <v>#REF!</v>
      </c>
      <c r="M220" s="96" t="e">
        <f t="shared" si="233"/>
        <v>#REF!</v>
      </c>
      <c r="N220" s="96" t="e">
        <f t="shared" si="233"/>
        <v>#REF!</v>
      </c>
      <c r="O220" s="99" t="e">
        <f t="shared" si="233"/>
        <v>#REF!</v>
      </c>
      <c r="P220" s="498"/>
      <c r="Q220" s="35"/>
      <c r="R220" s="36" t="e">
        <f t="shared" si="6"/>
        <v>#REF!</v>
      </c>
      <c r="S220" s="37"/>
      <c r="T220" s="37"/>
      <c r="U220" s="37"/>
      <c r="V220" s="37"/>
      <c r="W220" s="37"/>
      <c r="X220" s="37"/>
      <c r="Y220" s="37"/>
      <c r="Z220" s="37"/>
    </row>
    <row r="221" spans="1:26" ht="88.5" customHeight="1">
      <c r="A221" s="114" t="s">
        <v>178</v>
      </c>
      <c r="B221" s="27" t="e">
        <f t="shared" ref="B221:F221" si="234">#REF!</f>
        <v>#REF!</v>
      </c>
      <c r="C221" s="28" t="e">
        <f t="shared" si="234"/>
        <v>#REF!</v>
      </c>
      <c r="D221" s="89" t="e">
        <f t="shared" si="234"/>
        <v>#REF!</v>
      </c>
      <c r="E221" s="89" t="e">
        <f t="shared" si="234"/>
        <v>#REF!</v>
      </c>
      <c r="F221" s="30" t="e">
        <f t="shared" si="234"/>
        <v>#REF!</v>
      </c>
      <c r="G221" s="150"/>
      <c r="H221" s="151"/>
      <c r="I221" s="488" t="e">
        <f t="shared" si="197"/>
        <v>#REF!</v>
      </c>
      <c r="J221" s="441"/>
      <c r="K221" s="98" t="e">
        <f t="shared" ref="K221:O221" si="235">#REF!</f>
        <v>#REF!</v>
      </c>
      <c r="L221" s="98" t="e">
        <f t="shared" si="235"/>
        <v>#REF!</v>
      </c>
      <c r="M221" s="96" t="e">
        <f t="shared" si="235"/>
        <v>#REF!</v>
      </c>
      <c r="N221" s="96" t="e">
        <f t="shared" si="235"/>
        <v>#REF!</v>
      </c>
      <c r="O221" s="99" t="e">
        <f t="shared" si="235"/>
        <v>#REF!</v>
      </c>
      <c r="P221" s="498"/>
      <c r="Q221" s="35"/>
      <c r="R221" s="36" t="e">
        <f t="shared" si="6"/>
        <v>#REF!</v>
      </c>
      <c r="S221" s="37"/>
      <c r="T221" s="37"/>
      <c r="U221" s="37"/>
      <c r="V221" s="37"/>
      <c r="W221" s="37"/>
      <c r="X221" s="37"/>
      <c r="Y221" s="37"/>
      <c r="Z221" s="37"/>
    </row>
    <row r="222" spans="1:26" ht="88.5" customHeight="1">
      <c r="A222" s="114" t="s">
        <v>178</v>
      </c>
      <c r="B222" s="27" t="e">
        <f t="shared" ref="B222:F222" si="236">#REF!</f>
        <v>#REF!</v>
      </c>
      <c r="C222" s="28" t="e">
        <f t="shared" si="236"/>
        <v>#REF!</v>
      </c>
      <c r="D222" s="89" t="e">
        <f t="shared" si="236"/>
        <v>#REF!</v>
      </c>
      <c r="E222" s="89" t="e">
        <f t="shared" si="236"/>
        <v>#REF!</v>
      </c>
      <c r="F222" s="30" t="e">
        <f t="shared" si="236"/>
        <v>#REF!</v>
      </c>
      <c r="G222" s="150"/>
      <c r="H222" s="151"/>
      <c r="I222" s="488" t="e">
        <f t="shared" si="197"/>
        <v>#REF!</v>
      </c>
      <c r="J222" s="441"/>
      <c r="K222" s="98" t="e">
        <f t="shared" ref="K222:O222" si="237">#REF!</f>
        <v>#REF!</v>
      </c>
      <c r="L222" s="98" t="e">
        <f t="shared" si="237"/>
        <v>#REF!</v>
      </c>
      <c r="M222" s="96" t="e">
        <f t="shared" si="237"/>
        <v>#REF!</v>
      </c>
      <c r="N222" s="96" t="e">
        <f t="shared" si="237"/>
        <v>#REF!</v>
      </c>
      <c r="O222" s="99" t="e">
        <f t="shared" si="237"/>
        <v>#REF!</v>
      </c>
      <c r="P222" s="498"/>
      <c r="Q222" s="35"/>
      <c r="R222" s="36" t="e">
        <f t="shared" si="6"/>
        <v>#REF!</v>
      </c>
      <c r="S222" s="37"/>
      <c r="T222" s="37"/>
      <c r="U222" s="37"/>
      <c r="V222" s="37"/>
      <c r="W222" s="37"/>
      <c r="X222" s="37"/>
      <c r="Y222" s="37"/>
      <c r="Z222" s="37"/>
    </row>
    <row r="223" spans="1:26" ht="88.5" customHeight="1">
      <c r="A223" s="40" t="s">
        <v>39</v>
      </c>
      <c r="B223" s="146" t="e">
        <f t="shared" ref="B223:F223" si="238">#REF!</f>
        <v>#REF!</v>
      </c>
      <c r="C223" s="147" t="e">
        <f t="shared" si="238"/>
        <v>#REF!</v>
      </c>
      <c r="D223" s="148" t="e">
        <f t="shared" si="238"/>
        <v>#REF!</v>
      </c>
      <c r="E223" s="148" t="e">
        <f t="shared" si="238"/>
        <v>#REF!</v>
      </c>
      <c r="F223" s="149" t="e">
        <f t="shared" si="238"/>
        <v>#REF!</v>
      </c>
      <c r="G223" s="147"/>
      <c r="H223" s="152"/>
      <c r="I223" s="493" t="e">
        <f t="shared" si="197"/>
        <v>#REF!</v>
      </c>
      <c r="J223" s="443"/>
      <c r="K223" s="93" t="e">
        <f t="shared" ref="K223:O223" si="239">#REF!</f>
        <v>#REF!</v>
      </c>
      <c r="L223" s="93" t="e">
        <f t="shared" si="239"/>
        <v>#REF!</v>
      </c>
      <c r="M223" s="94" t="e">
        <f t="shared" si="239"/>
        <v>#REF!</v>
      </c>
      <c r="N223" s="94" t="e">
        <f t="shared" si="239"/>
        <v>#REF!</v>
      </c>
      <c r="O223" s="97" t="e">
        <f t="shared" si="239"/>
        <v>#REF!</v>
      </c>
      <c r="P223" s="499"/>
      <c r="Q223" s="35"/>
      <c r="R223" s="36" t="e">
        <f t="shared" si="6"/>
        <v>#REF!</v>
      </c>
      <c r="S223" s="49"/>
      <c r="T223" s="49"/>
      <c r="U223" s="49"/>
      <c r="V223" s="49"/>
      <c r="W223" s="49"/>
      <c r="X223" s="49"/>
      <c r="Y223" s="49"/>
      <c r="Z223" s="49"/>
    </row>
    <row r="224" spans="1:26" ht="88.5" customHeight="1">
      <c r="A224" s="114" t="s">
        <v>179</v>
      </c>
      <c r="B224" s="27" t="e">
        <f t="shared" ref="B224:F224" si="240">#REF!</f>
        <v>#REF!</v>
      </c>
      <c r="C224" s="28" t="e">
        <f t="shared" si="240"/>
        <v>#REF!</v>
      </c>
      <c r="D224" s="89" t="e">
        <f t="shared" si="240"/>
        <v>#REF!</v>
      </c>
      <c r="E224" s="89" t="e">
        <f t="shared" si="240"/>
        <v>#REF!</v>
      </c>
      <c r="F224" s="30" t="e">
        <f t="shared" si="240"/>
        <v>#REF!</v>
      </c>
      <c r="G224" s="150"/>
      <c r="H224" s="151"/>
      <c r="I224" s="490" t="e">
        <f t="shared" si="197"/>
        <v>#REF!</v>
      </c>
      <c r="J224" s="445"/>
      <c r="K224" s="90" t="e">
        <f t="shared" ref="K224:O224" si="241">#REF!</f>
        <v>#REF!</v>
      </c>
      <c r="L224" s="91" t="e">
        <f t="shared" si="241"/>
        <v>#REF!</v>
      </c>
      <c r="M224" s="89" t="e">
        <f t="shared" si="241"/>
        <v>#REF!</v>
      </c>
      <c r="N224" s="89" t="e">
        <f t="shared" si="241"/>
        <v>#REF!</v>
      </c>
      <c r="O224" s="99" t="e">
        <f t="shared" si="241"/>
        <v>#REF!</v>
      </c>
      <c r="P224" s="500"/>
      <c r="Q224" s="35"/>
      <c r="R224" s="36" t="e">
        <f t="shared" si="6"/>
        <v>#REF!</v>
      </c>
      <c r="S224" s="37"/>
      <c r="T224" s="37"/>
      <c r="U224" s="37"/>
      <c r="V224" s="37"/>
      <c r="W224" s="37"/>
      <c r="X224" s="37"/>
      <c r="Y224" s="37"/>
      <c r="Z224" s="37"/>
    </row>
    <row r="225" spans="1:26" ht="88.5" customHeight="1">
      <c r="A225" s="114" t="s">
        <v>179</v>
      </c>
      <c r="B225" s="27" t="e">
        <f t="shared" ref="B225:F225" si="242">#REF!</f>
        <v>#REF!</v>
      </c>
      <c r="C225" s="28" t="e">
        <f t="shared" si="242"/>
        <v>#REF!</v>
      </c>
      <c r="D225" s="89" t="e">
        <f t="shared" si="242"/>
        <v>#REF!</v>
      </c>
      <c r="E225" s="89" t="e">
        <f t="shared" si="242"/>
        <v>#REF!</v>
      </c>
      <c r="F225" s="30" t="e">
        <f t="shared" si="242"/>
        <v>#REF!</v>
      </c>
      <c r="G225" s="150"/>
      <c r="H225" s="151"/>
      <c r="I225" s="488" t="e">
        <f t="shared" si="197"/>
        <v>#REF!</v>
      </c>
      <c r="J225" s="441"/>
      <c r="K225" s="90" t="e">
        <f t="shared" ref="K225:O225" si="243">#REF!</f>
        <v>#REF!</v>
      </c>
      <c r="L225" s="91" t="e">
        <f t="shared" si="243"/>
        <v>#REF!</v>
      </c>
      <c r="M225" s="89" t="e">
        <f t="shared" si="243"/>
        <v>#REF!</v>
      </c>
      <c r="N225" s="89" t="e">
        <f t="shared" si="243"/>
        <v>#REF!</v>
      </c>
      <c r="O225" s="92" t="e">
        <f t="shared" si="243"/>
        <v>#REF!</v>
      </c>
      <c r="P225" s="501"/>
      <c r="Q225" s="35"/>
      <c r="R225" s="36" t="e">
        <f t="shared" si="6"/>
        <v>#REF!</v>
      </c>
      <c r="S225" s="37"/>
      <c r="T225" s="37"/>
      <c r="U225" s="37"/>
      <c r="V225" s="37"/>
      <c r="W225" s="37"/>
      <c r="X225" s="37"/>
      <c r="Y225" s="37"/>
      <c r="Z225" s="37"/>
    </row>
    <row r="226" spans="1:26" ht="88.5" customHeight="1">
      <c r="A226" s="114" t="s">
        <v>179</v>
      </c>
      <c r="B226" s="27" t="e">
        <f t="shared" ref="B226:F226" si="244">#REF!</f>
        <v>#REF!</v>
      </c>
      <c r="C226" s="28" t="e">
        <f t="shared" si="244"/>
        <v>#REF!</v>
      </c>
      <c r="D226" s="89" t="e">
        <f t="shared" si="244"/>
        <v>#REF!</v>
      </c>
      <c r="E226" s="89" t="e">
        <f t="shared" si="244"/>
        <v>#REF!</v>
      </c>
      <c r="F226" s="30" t="e">
        <f t="shared" si="244"/>
        <v>#REF!</v>
      </c>
      <c r="G226" s="150"/>
      <c r="H226" s="151"/>
      <c r="I226" s="488" t="e">
        <f t="shared" si="197"/>
        <v>#REF!</v>
      </c>
      <c r="J226" s="441"/>
      <c r="K226" s="90" t="e">
        <f t="shared" ref="K226:O226" si="245">#REF!</f>
        <v>#REF!</v>
      </c>
      <c r="L226" s="91" t="e">
        <f t="shared" si="245"/>
        <v>#REF!</v>
      </c>
      <c r="M226" s="89" t="e">
        <f t="shared" si="245"/>
        <v>#REF!</v>
      </c>
      <c r="N226" s="89" t="e">
        <f t="shared" si="245"/>
        <v>#REF!</v>
      </c>
      <c r="O226" s="92" t="e">
        <f t="shared" si="245"/>
        <v>#REF!</v>
      </c>
      <c r="P226" s="501"/>
      <c r="Q226" s="35"/>
      <c r="R226" s="36" t="e">
        <f t="shared" si="6"/>
        <v>#REF!</v>
      </c>
      <c r="S226" s="37"/>
      <c r="T226" s="37"/>
      <c r="U226" s="37"/>
      <c r="V226" s="37"/>
      <c r="W226" s="37"/>
      <c r="X226" s="37"/>
      <c r="Y226" s="37"/>
      <c r="Z226" s="37"/>
    </row>
    <row r="227" spans="1:26" ht="88.5" customHeight="1">
      <c r="A227" s="114" t="s">
        <v>179</v>
      </c>
      <c r="B227" s="27" t="e">
        <f t="shared" ref="B227:F227" si="246">#REF!</f>
        <v>#REF!</v>
      </c>
      <c r="C227" s="28" t="e">
        <f t="shared" si="246"/>
        <v>#REF!</v>
      </c>
      <c r="D227" s="89" t="e">
        <f t="shared" si="246"/>
        <v>#REF!</v>
      </c>
      <c r="E227" s="89" t="e">
        <f t="shared" si="246"/>
        <v>#REF!</v>
      </c>
      <c r="F227" s="30" t="e">
        <f t="shared" si="246"/>
        <v>#REF!</v>
      </c>
      <c r="G227" s="150"/>
      <c r="H227" s="151"/>
      <c r="I227" s="488" t="e">
        <f t="shared" si="197"/>
        <v>#REF!</v>
      </c>
      <c r="J227" s="441"/>
      <c r="K227" s="90" t="e">
        <f t="shared" ref="K227:O227" si="247">#REF!</f>
        <v>#REF!</v>
      </c>
      <c r="L227" s="91" t="e">
        <f t="shared" si="247"/>
        <v>#REF!</v>
      </c>
      <c r="M227" s="89" t="e">
        <f t="shared" si="247"/>
        <v>#REF!</v>
      </c>
      <c r="N227" s="89" t="e">
        <f t="shared" si="247"/>
        <v>#REF!</v>
      </c>
      <c r="O227" s="92" t="e">
        <f t="shared" si="247"/>
        <v>#REF!</v>
      </c>
      <c r="P227" s="501"/>
      <c r="Q227" s="35"/>
      <c r="R227" s="36" t="e">
        <f t="shared" si="6"/>
        <v>#REF!</v>
      </c>
      <c r="S227" s="37"/>
      <c r="T227" s="37"/>
      <c r="U227" s="37"/>
      <c r="V227" s="37"/>
      <c r="W227" s="37"/>
      <c r="X227" s="37"/>
      <c r="Y227" s="37"/>
      <c r="Z227" s="37"/>
    </row>
    <row r="228" spans="1:26" ht="88.5" customHeight="1">
      <c r="A228" s="114" t="s">
        <v>179</v>
      </c>
      <c r="B228" s="27" t="e">
        <f t="shared" ref="B228:F228" si="248">#REF!</f>
        <v>#REF!</v>
      </c>
      <c r="C228" s="28" t="e">
        <f t="shared" si="248"/>
        <v>#REF!</v>
      </c>
      <c r="D228" s="89" t="e">
        <f t="shared" si="248"/>
        <v>#REF!</v>
      </c>
      <c r="E228" s="89" t="e">
        <f t="shared" si="248"/>
        <v>#REF!</v>
      </c>
      <c r="F228" s="30" t="e">
        <f t="shared" si="248"/>
        <v>#REF!</v>
      </c>
      <c r="G228" s="150"/>
      <c r="H228" s="151"/>
      <c r="I228" s="488" t="e">
        <f t="shared" si="197"/>
        <v>#REF!</v>
      </c>
      <c r="J228" s="441"/>
      <c r="K228" s="90" t="e">
        <f t="shared" ref="K228:O228" si="249">#REF!</f>
        <v>#REF!</v>
      </c>
      <c r="L228" s="91" t="e">
        <f t="shared" si="249"/>
        <v>#REF!</v>
      </c>
      <c r="M228" s="89" t="e">
        <f t="shared" si="249"/>
        <v>#REF!</v>
      </c>
      <c r="N228" s="89" t="e">
        <f t="shared" si="249"/>
        <v>#REF!</v>
      </c>
      <c r="O228" s="92" t="e">
        <f t="shared" si="249"/>
        <v>#REF!</v>
      </c>
      <c r="P228" s="501"/>
      <c r="Q228" s="35"/>
      <c r="R228" s="36" t="e">
        <f t="shared" si="6"/>
        <v>#REF!</v>
      </c>
      <c r="S228" s="37"/>
      <c r="T228" s="37"/>
      <c r="U228" s="37"/>
      <c r="V228" s="37"/>
      <c r="W228" s="37"/>
      <c r="X228" s="37"/>
      <c r="Y228" s="37"/>
      <c r="Z228" s="37"/>
    </row>
    <row r="229" spans="1:26" ht="88.5" customHeight="1">
      <c r="A229" s="114" t="s">
        <v>179</v>
      </c>
      <c r="B229" s="27" t="e">
        <f t="shared" ref="B229:F229" si="250">#REF!</f>
        <v>#REF!</v>
      </c>
      <c r="C229" s="28" t="e">
        <f t="shared" si="250"/>
        <v>#REF!</v>
      </c>
      <c r="D229" s="89" t="e">
        <f t="shared" si="250"/>
        <v>#REF!</v>
      </c>
      <c r="E229" s="89" t="e">
        <f t="shared" si="250"/>
        <v>#REF!</v>
      </c>
      <c r="F229" s="30" t="e">
        <f t="shared" si="250"/>
        <v>#REF!</v>
      </c>
      <c r="G229" s="150"/>
      <c r="H229" s="151"/>
      <c r="I229" s="488" t="e">
        <f t="shared" si="197"/>
        <v>#REF!</v>
      </c>
      <c r="J229" s="441"/>
      <c r="K229" s="90" t="e">
        <f t="shared" ref="K229:O229" si="251">#REF!</f>
        <v>#REF!</v>
      </c>
      <c r="L229" s="91" t="e">
        <f t="shared" si="251"/>
        <v>#REF!</v>
      </c>
      <c r="M229" s="89" t="e">
        <f t="shared" si="251"/>
        <v>#REF!</v>
      </c>
      <c r="N229" s="89" t="e">
        <f t="shared" si="251"/>
        <v>#REF!</v>
      </c>
      <c r="O229" s="92" t="e">
        <f t="shared" si="251"/>
        <v>#REF!</v>
      </c>
      <c r="P229" s="501"/>
      <c r="Q229" s="35"/>
      <c r="R229" s="36" t="e">
        <f t="shared" si="6"/>
        <v>#REF!</v>
      </c>
      <c r="S229" s="37"/>
      <c r="T229" s="37"/>
      <c r="U229" s="37"/>
      <c r="V229" s="37"/>
      <c r="W229" s="37"/>
      <c r="X229" s="37"/>
      <c r="Y229" s="37"/>
      <c r="Z229" s="37"/>
    </row>
    <row r="230" spans="1:26" ht="88.5" customHeight="1">
      <c r="A230" s="40" t="s">
        <v>39</v>
      </c>
      <c r="B230" s="146" t="e">
        <f t="shared" ref="B230:F230" si="252">#REF!</f>
        <v>#REF!</v>
      </c>
      <c r="C230" s="147" t="e">
        <f t="shared" si="252"/>
        <v>#REF!</v>
      </c>
      <c r="D230" s="148" t="e">
        <f t="shared" si="252"/>
        <v>#REF!</v>
      </c>
      <c r="E230" s="148" t="e">
        <f t="shared" si="252"/>
        <v>#REF!</v>
      </c>
      <c r="F230" s="149" t="e">
        <f t="shared" si="252"/>
        <v>#REF!</v>
      </c>
      <c r="G230" s="147"/>
      <c r="H230" s="152"/>
      <c r="I230" s="493" t="e">
        <f t="shared" si="197"/>
        <v>#REF!</v>
      </c>
      <c r="J230" s="443"/>
      <c r="K230" s="93" t="e">
        <f t="shared" ref="K230:O230" si="253">#REF!</f>
        <v>#REF!</v>
      </c>
      <c r="L230" s="93" t="e">
        <f t="shared" si="253"/>
        <v>#REF!</v>
      </c>
      <c r="M230" s="94" t="e">
        <f t="shared" si="253"/>
        <v>#REF!</v>
      </c>
      <c r="N230" s="94" t="e">
        <f t="shared" si="253"/>
        <v>#REF!</v>
      </c>
      <c r="O230" s="155" t="e">
        <f t="shared" si="253"/>
        <v>#REF!</v>
      </c>
      <c r="P230" s="502"/>
      <c r="Q230" s="35"/>
      <c r="R230" s="36" t="e">
        <f t="shared" si="6"/>
        <v>#REF!</v>
      </c>
      <c r="S230" s="49"/>
      <c r="T230" s="49"/>
      <c r="U230" s="49"/>
      <c r="V230" s="49"/>
      <c r="W230" s="49"/>
      <c r="X230" s="49"/>
      <c r="Y230" s="49"/>
      <c r="Z230" s="49"/>
    </row>
    <row r="231" spans="1:26" ht="88.5" customHeight="1">
      <c r="A231" s="114" t="s">
        <v>180</v>
      </c>
      <c r="B231" s="27" t="e">
        <f t="shared" ref="B231:F231" si="254">#REF!</f>
        <v>#REF!</v>
      </c>
      <c r="C231" s="28" t="e">
        <f t="shared" si="254"/>
        <v>#REF!</v>
      </c>
      <c r="D231" s="89" t="e">
        <f t="shared" si="254"/>
        <v>#REF!</v>
      </c>
      <c r="E231" s="89" t="e">
        <f t="shared" si="254"/>
        <v>#REF!</v>
      </c>
      <c r="F231" s="30" t="e">
        <f t="shared" si="254"/>
        <v>#REF!</v>
      </c>
      <c r="G231" s="150"/>
      <c r="H231" s="151"/>
      <c r="I231" s="488" t="e">
        <f t="shared" si="197"/>
        <v>#REF!</v>
      </c>
      <c r="J231" s="441"/>
      <c r="K231" s="98" t="e">
        <f t="shared" ref="K231:O231" si="255">#REF!</f>
        <v>#REF!</v>
      </c>
      <c r="L231" s="98" t="e">
        <f t="shared" si="255"/>
        <v>#REF!</v>
      </c>
      <c r="M231" s="96" t="e">
        <f t="shared" si="255"/>
        <v>#REF!</v>
      </c>
      <c r="N231" s="96" t="e">
        <f t="shared" si="255"/>
        <v>#REF!</v>
      </c>
      <c r="O231" s="92" t="e">
        <f t="shared" si="255"/>
        <v>#REF!</v>
      </c>
      <c r="P231" s="497"/>
      <c r="Q231" s="35"/>
      <c r="R231" s="36" t="e">
        <f t="shared" si="6"/>
        <v>#REF!</v>
      </c>
      <c r="S231" s="37"/>
      <c r="T231" s="37"/>
      <c r="U231" s="37"/>
      <c r="V231" s="37"/>
      <c r="W231" s="37"/>
      <c r="X231" s="37"/>
      <c r="Y231" s="37"/>
      <c r="Z231" s="37"/>
    </row>
    <row r="232" spans="1:26" ht="88.5" customHeight="1">
      <c r="A232" s="114" t="s">
        <v>180</v>
      </c>
      <c r="B232" s="27" t="e">
        <f t="shared" ref="B232:F232" si="256">#REF!</f>
        <v>#REF!</v>
      </c>
      <c r="C232" s="28" t="e">
        <f t="shared" si="256"/>
        <v>#REF!</v>
      </c>
      <c r="D232" s="89" t="e">
        <f t="shared" si="256"/>
        <v>#REF!</v>
      </c>
      <c r="E232" s="89" t="e">
        <f t="shared" si="256"/>
        <v>#REF!</v>
      </c>
      <c r="F232" s="30" t="e">
        <f t="shared" si="256"/>
        <v>#REF!</v>
      </c>
      <c r="G232" s="150"/>
      <c r="H232" s="151"/>
      <c r="I232" s="488" t="e">
        <f t="shared" si="197"/>
        <v>#REF!</v>
      </c>
      <c r="J232" s="441"/>
      <c r="K232" s="98" t="e">
        <f t="shared" ref="K232:O232" si="257">#REF!</f>
        <v>#REF!</v>
      </c>
      <c r="L232" s="98" t="e">
        <f t="shared" si="257"/>
        <v>#REF!</v>
      </c>
      <c r="M232" s="96" t="e">
        <f t="shared" si="257"/>
        <v>#REF!</v>
      </c>
      <c r="N232" s="96" t="e">
        <f t="shared" si="257"/>
        <v>#REF!</v>
      </c>
      <c r="O232" s="99" t="e">
        <f t="shared" si="257"/>
        <v>#REF!</v>
      </c>
      <c r="P232" s="498"/>
      <c r="Q232" s="35"/>
      <c r="R232" s="36" t="e">
        <f t="shared" si="6"/>
        <v>#REF!</v>
      </c>
      <c r="S232" s="37"/>
      <c r="T232" s="37"/>
      <c r="U232" s="37"/>
      <c r="V232" s="37"/>
      <c r="W232" s="37"/>
      <c r="X232" s="37"/>
      <c r="Y232" s="37"/>
      <c r="Z232" s="37"/>
    </row>
    <row r="233" spans="1:26" ht="88.5" customHeight="1">
      <c r="A233" s="114" t="s">
        <v>180</v>
      </c>
      <c r="B233" s="27" t="e">
        <f t="shared" ref="B233:F233" si="258">#REF!</f>
        <v>#REF!</v>
      </c>
      <c r="C233" s="28" t="e">
        <f t="shared" si="258"/>
        <v>#REF!</v>
      </c>
      <c r="D233" s="89" t="e">
        <f t="shared" si="258"/>
        <v>#REF!</v>
      </c>
      <c r="E233" s="89" t="e">
        <f t="shared" si="258"/>
        <v>#REF!</v>
      </c>
      <c r="F233" s="30" t="e">
        <f t="shared" si="258"/>
        <v>#REF!</v>
      </c>
      <c r="G233" s="150"/>
      <c r="H233" s="151"/>
      <c r="I233" s="488" t="e">
        <f t="shared" si="197"/>
        <v>#REF!</v>
      </c>
      <c r="J233" s="441"/>
      <c r="K233" s="98" t="e">
        <f t="shared" ref="K233:O233" si="259">#REF!</f>
        <v>#REF!</v>
      </c>
      <c r="L233" s="98" t="e">
        <f t="shared" si="259"/>
        <v>#REF!</v>
      </c>
      <c r="M233" s="96" t="e">
        <f t="shared" si="259"/>
        <v>#REF!</v>
      </c>
      <c r="N233" s="96" t="e">
        <f t="shared" si="259"/>
        <v>#REF!</v>
      </c>
      <c r="O233" s="99" t="e">
        <f t="shared" si="259"/>
        <v>#REF!</v>
      </c>
      <c r="P233" s="498"/>
      <c r="Q233" s="35"/>
      <c r="R233" s="36" t="e">
        <f t="shared" si="6"/>
        <v>#REF!</v>
      </c>
      <c r="S233" s="37"/>
      <c r="T233" s="37"/>
      <c r="U233" s="37"/>
      <c r="V233" s="37"/>
      <c r="W233" s="37"/>
      <c r="X233" s="37"/>
      <c r="Y233" s="37"/>
      <c r="Z233" s="37"/>
    </row>
    <row r="234" spans="1:26" ht="88.5" customHeight="1">
      <c r="A234" s="114" t="s">
        <v>180</v>
      </c>
      <c r="B234" s="27" t="e">
        <f t="shared" ref="B234:F234" si="260">#REF!</f>
        <v>#REF!</v>
      </c>
      <c r="C234" s="28" t="e">
        <f t="shared" si="260"/>
        <v>#REF!</v>
      </c>
      <c r="D234" s="89" t="e">
        <f t="shared" si="260"/>
        <v>#REF!</v>
      </c>
      <c r="E234" s="89" t="e">
        <f t="shared" si="260"/>
        <v>#REF!</v>
      </c>
      <c r="F234" s="30" t="e">
        <f t="shared" si="260"/>
        <v>#REF!</v>
      </c>
      <c r="G234" s="150"/>
      <c r="H234" s="151"/>
      <c r="I234" s="488" t="e">
        <f t="shared" si="197"/>
        <v>#REF!</v>
      </c>
      <c r="J234" s="441"/>
      <c r="K234" s="98" t="e">
        <f t="shared" ref="K234:O234" si="261">#REF!</f>
        <v>#REF!</v>
      </c>
      <c r="L234" s="98" t="e">
        <f t="shared" si="261"/>
        <v>#REF!</v>
      </c>
      <c r="M234" s="96" t="e">
        <f t="shared" si="261"/>
        <v>#REF!</v>
      </c>
      <c r="N234" s="96" t="e">
        <f t="shared" si="261"/>
        <v>#REF!</v>
      </c>
      <c r="O234" s="99" t="e">
        <f t="shared" si="261"/>
        <v>#REF!</v>
      </c>
      <c r="P234" s="498"/>
      <c r="Q234" s="35"/>
      <c r="R234" s="36" t="e">
        <f t="shared" si="6"/>
        <v>#REF!</v>
      </c>
      <c r="S234" s="37"/>
      <c r="T234" s="37"/>
      <c r="U234" s="37"/>
      <c r="V234" s="37"/>
      <c r="W234" s="37"/>
      <c r="X234" s="37"/>
      <c r="Y234" s="37"/>
      <c r="Z234" s="37"/>
    </row>
    <row r="235" spans="1:26" ht="88.5" customHeight="1">
      <c r="A235" s="114" t="s">
        <v>180</v>
      </c>
      <c r="B235" s="27" t="e">
        <f t="shared" ref="B235:F235" si="262">#REF!</f>
        <v>#REF!</v>
      </c>
      <c r="C235" s="28" t="e">
        <f t="shared" si="262"/>
        <v>#REF!</v>
      </c>
      <c r="D235" s="89" t="e">
        <f t="shared" si="262"/>
        <v>#REF!</v>
      </c>
      <c r="E235" s="89" t="e">
        <f t="shared" si="262"/>
        <v>#REF!</v>
      </c>
      <c r="F235" s="30" t="e">
        <f t="shared" si="262"/>
        <v>#REF!</v>
      </c>
      <c r="G235" s="150"/>
      <c r="H235" s="151"/>
      <c r="I235" s="488" t="e">
        <f t="shared" si="197"/>
        <v>#REF!</v>
      </c>
      <c r="J235" s="441"/>
      <c r="K235" s="98" t="e">
        <f t="shared" ref="K235:O235" si="263">#REF!</f>
        <v>#REF!</v>
      </c>
      <c r="L235" s="98" t="e">
        <f t="shared" si="263"/>
        <v>#REF!</v>
      </c>
      <c r="M235" s="96" t="e">
        <f t="shared" si="263"/>
        <v>#REF!</v>
      </c>
      <c r="N235" s="96" t="e">
        <f t="shared" si="263"/>
        <v>#REF!</v>
      </c>
      <c r="O235" s="99" t="e">
        <f t="shared" si="263"/>
        <v>#REF!</v>
      </c>
      <c r="P235" s="498"/>
      <c r="Q235" s="35"/>
      <c r="R235" s="36" t="e">
        <f t="shared" si="6"/>
        <v>#REF!</v>
      </c>
      <c r="S235" s="37"/>
      <c r="T235" s="37"/>
      <c r="U235" s="37"/>
      <c r="V235" s="37"/>
      <c r="W235" s="37"/>
      <c r="X235" s="37"/>
      <c r="Y235" s="37"/>
      <c r="Z235" s="37"/>
    </row>
    <row r="236" spans="1:26" ht="88.5" customHeight="1">
      <c r="A236" s="114" t="s">
        <v>180</v>
      </c>
      <c r="B236" s="27" t="e">
        <f t="shared" ref="B236:F236" si="264">#REF!</f>
        <v>#REF!</v>
      </c>
      <c r="C236" s="28" t="e">
        <f t="shared" si="264"/>
        <v>#REF!</v>
      </c>
      <c r="D236" s="89" t="e">
        <f t="shared" si="264"/>
        <v>#REF!</v>
      </c>
      <c r="E236" s="89" t="e">
        <f t="shared" si="264"/>
        <v>#REF!</v>
      </c>
      <c r="F236" s="30" t="e">
        <f t="shared" si="264"/>
        <v>#REF!</v>
      </c>
      <c r="G236" s="150"/>
      <c r="H236" s="151"/>
      <c r="I236" s="488" t="e">
        <f t="shared" si="197"/>
        <v>#REF!</v>
      </c>
      <c r="J236" s="441"/>
      <c r="K236" s="98" t="e">
        <f t="shared" ref="K236:O236" si="265">#REF!</f>
        <v>#REF!</v>
      </c>
      <c r="L236" s="98" t="e">
        <f t="shared" si="265"/>
        <v>#REF!</v>
      </c>
      <c r="M236" s="96" t="e">
        <f t="shared" si="265"/>
        <v>#REF!</v>
      </c>
      <c r="N236" s="96" t="e">
        <f t="shared" si="265"/>
        <v>#REF!</v>
      </c>
      <c r="O236" s="99" t="e">
        <f t="shared" si="265"/>
        <v>#REF!</v>
      </c>
      <c r="P236" s="498"/>
      <c r="Q236" s="35"/>
      <c r="R236" s="36" t="e">
        <f t="shared" si="6"/>
        <v>#REF!</v>
      </c>
      <c r="S236" s="37"/>
      <c r="T236" s="37"/>
      <c r="U236" s="37"/>
      <c r="V236" s="37"/>
      <c r="W236" s="37"/>
      <c r="X236" s="37"/>
      <c r="Y236" s="37"/>
      <c r="Z236" s="37"/>
    </row>
    <row r="237" spans="1:26" ht="88.5" customHeight="1">
      <c r="A237" s="40" t="s">
        <v>39</v>
      </c>
      <c r="B237" s="146" t="e">
        <f t="shared" ref="B237:F237" si="266">#REF!</f>
        <v>#REF!</v>
      </c>
      <c r="C237" s="147" t="e">
        <f t="shared" si="266"/>
        <v>#REF!</v>
      </c>
      <c r="D237" s="148" t="e">
        <f t="shared" si="266"/>
        <v>#REF!</v>
      </c>
      <c r="E237" s="148" t="e">
        <f t="shared" si="266"/>
        <v>#REF!</v>
      </c>
      <c r="F237" s="149" t="e">
        <f t="shared" si="266"/>
        <v>#REF!</v>
      </c>
      <c r="G237" s="147"/>
      <c r="H237" s="152"/>
      <c r="I237" s="493" t="e">
        <f t="shared" si="197"/>
        <v>#REF!</v>
      </c>
      <c r="J237" s="443"/>
      <c r="K237" s="93" t="e">
        <f t="shared" ref="K237:O237" si="267">#REF!</f>
        <v>#REF!</v>
      </c>
      <c r="L237" s="93" t="e">
        <f t="shared" si="267"/>
        <v>#REF!</v>
      </c>
      <c r="M237" s="94" t="e">
        <f t="shared" si="267"/>
        <v>#REF!</v>
      </c>
      <c r="N237" s="94" t="e">
        <f t="shared" si="267"/>
        <v>#REF!</v>
      </c>
      <c r="O237" s="97" t="e">
        <f t="shared" si="267"/>
        <v>#REF!</v>
      </c>
      <c r="P237" s="499"/>
      <c r="Q237" s="35"/>
      <c r="R237" s="36" t="e">
        <f t="shared" si="6"/>
        <v>#REF!</v>
      </c>
      <c r="S237" s="49"/>
      <c r="T237" s="49"/>
      <c r="U237" s="49"/>
      <c r="V237" s="49"/>
      <c r="W237" s="49"/>
      <c r="X237" s="49"/>
      <c r="Y237" s="49"/>
      <c r="Z237" s="49"/>
    </row>
    <row r="238" spans="1:26" ht="88.5" customHeight="1">
      <c r="A238" s="114" t="s">
        <v>181</v>
      </c>
      <c r="B238" s="27" t="e">
        <f t="shared" ref="B238:F238" si="268">#REF!</f>
        <v>#REF!</v>
      </c>
      <c r="C238" s="28" t="e">
        <f t="shared" si="268"/>
        <v>#REF!</v>
      </c>
      <c r="D238" s="89" t="e">
        <f t="shared" si="268"/>
        <v>#REF!</v>
      </c>
      <c r="E238" s="89" t="e">
        <f t="shared" si="268"/>
        <v>#REF!</v>
      </c>
      <c r="F238" s="30" t="e">
        <f t="shared" si="268"/>
        <v>#REF!</v>
      </c>
      <c r="G238" s="150"/>
      <c r="H238" s="151"/>
      <c r="I238" s="488" t="e">
        <f t="shared" si="197"/>
        <v>#REF!</v>
      </c>
      <c r="J238" s="441"/>
      <c r="K238" s="98" t="e">
        <f t="shared" ref="K238:O238" si="269">#REF!</f>
        <v>#REF!</v>
      </c>
      <c r="L238" s="98" t="e">
        <f t="shared" si="269"/>
        <v>#REF!</v>
      </c>
      <c r="M238" s="96" t="e">
        <f t="shared" si="269"/>
        <v>#REF!</v>
      </c>
      <c r="N238" s="96" t="e">
        <f t="shared" si="269"/>
        <v>#REF!</v>
      </c>
      <c r="O238" s="92" t="e">
        <f t="shared" si="269"/>
        <v>#REF!</v>
      </c>
      <c r="P238" s="497"/>
      <c r="Q238" s="35"/>
      <c r="R238" s="36" t="e">
        <f t="shared" si="6"/>
        <v>#REF!</v>
      </c>
      <c r="S238" s="37"/>
      <c r="T238" s="37"/>
      <c r="U238" s="37"/>
      <c r="V238" s="37"/>
      <c r="W238" s="37"/>
      <c r="X238" s="37"/>
      <c r="Y238" s="37"/>
      <c r="Z238" s="37"/>
    </row>
    <row r="239" spans="1:26" ht="88.5" customHeight="1">
      <c r="A239" s="114" t="s">
        <v>181</v>
      </c>
      <c r="B239" s="27" t="e">
        <f t="shared" ref="B239:F239" si="270">#REF!</f>
        <v>#REF!</v>
      </c>
      <c r="C239" s="28" t="e">
        <f t="shared" si="270"/>
        <v>#REF!</v>
      </c>
      <c r="D239" s="89" t="e">
        <f t="shared" si="270"/>
        <v>#REF!</v>
      </c>
      <c r="E239" s="89" t="e">
        <f t="shared" si="270"/>
        <v>#REF!</v>
      </c>
      <c r="F239" s="30" t="e">
        <f t="shared" si="270"/>
        <v>#REF!</v>
      </c>
      <c r="G239" s="150"/>
      <c r="H239" s="151"/>
      <c r="I239" s="488" t="e">
        <f t="shared" si="197"/>
        <v>#REF!</v>
      </c>
      <c r="J239" s="441"/>
      <c r="K239" s="98" t="e">
        <f t="shared" ref="K239:O239" si="271">#REF!</f>
        <v>#REF!</v>
      </c>
      <c r="L239" s="98" t="e">
        <f t="shared" si="271"/>
        <v>#REF!</v>
      </c>
      <c r="M239" s="96" t="e">
        <f t="shared" si="271"/>
        <v>#REF!</v>
      </c>
      <c r="N239" s="96" t="e">
        <f t="shared" si="271"/>
        <v>#REF!</v>
      </c>
      <c r="O239" s="99" t="e">
        <f t="shared" si="271"/>
        <v>#REF!</v>
      </c>
      <c r="P239" s="498"/>
      <c r="Q239" s="35"/>
      <c r="R239" s="36" t="e">
        <f t="shared" si="6"/>
        <v>#REF!</v>
      </c>
      <c r="S239" s="37"/>
      <c r="T239" s="37"/>
      <c r="U239" s="37"/>
      <c r="V239" s="37"/>
      <c r="W239" s="37"/>
      <c r="X239" s="37"/>
      <c r="Y239" s="37"/>
      <c r="Z239" s="37"/>
    </row>
    <row r="240" spans="1:26" ht="88.5" customHeight="1">
      <c r="A240" s="114" t="s">
        <v>181</v>
      </c>
      <c r="B240" s="27" t="e">
        <f t="shared" ref="B240:F240" si="272">#REF!</f>
        <v>#REF!</v>
      </c>
      <c r="C240" s="28" t="e">
        <f t="shared" si="272"/>
        <v>#REF!</v>
      </c>
      <c r="D240" s="89" t="e">
        <f t="shared" si="272"/>
        <v>#REF!</v>
      </c>
      <c r="E240" s="89" t="e">
        <f t="shared" si="272"/>
        <v>#REF!</v>
      </c>
      <c r="F240" s="30" t="e">
        <f t="shared" si="272"/>
        <v>#REF!</v>
      </c>
      <c r="G240" s="150"/>
      <c r="H240" s="151"/>
      <c r="I240" s="488" t="e">
        <f t="shared" si="197"/>
        <v>#REF!</v>
      </c>
      <c r="J240" s="441"/>
      <c r="K240" s="98" t="e">
        <f t="shared" ref="K240:O240" si="273">#REF!</f>
        <v>#REF!</v>
      </c>
      <c r="L240" s="98" t="e">
        <f t="shared" si="273"/>
        <v>#REF!</v>
      </c>
      <c r="M240" s="96" t="e">
        <f t="shared" si="273"/>
        <v>#REF!</v>
      </c>
      <c r="N240" s="96" t="e">
        <f t="shared" si="273"/>
        <v>#REF!</v>
      </c>
      <c r="O240" s="99" t="e">
        <f t="shared" si="273"/>
        <v>#REF!</v>
      </c>
      <c r="P240" s="498"/>
      <c r="Q240" s="35"/>
      <c r="R240" s="36" t="e">
        <f t="shared" si="6"/>
        <v>#REF!</v>
      </c>
      <c r="S240" s="37"/>
      <c r="T240" s="37"/>
      <c r="U240" s="37"/>
      <c r="V240" s="37"/>
      <c r="W240" s="37"/>
      <c r="X240" s="37"/>
      <c r="Y240" s="37"/>
      <c r="Z240" s="37"/>
    </row>
    <row r="241" spans="1:26" ht="88.5" customHeight="1">
      <c r="A241" s="114" t="s">
        <v>181</v>
      </c>
      <c r="B241" s="27" t="e">
        <f t="shared" ref="B241:F241" si="274">#REF!</f>
        <v>#REF!</v>
      </c>
      <c r="C241" s="28" t="e">
        <f t="shared" si="274"/>
        <v>#REF!</v>
      </c>
      <c r="D241" s="89" t="e">
        <f t="shared" si="274"/>
        <v>#REF!</v>
      </c>
      <c r="E241" s="89" t="e">
        <f t="shared" si="274"/>
        <v>#REF!</v>
      </c>
      <c r="F241" s="30" t="e">
        <f t="shared" si="274"/>
        <v>#REF!</v>
      </c>
      <c r="G241" s="150"/>
      <c r="H241" s="151"/>
      <c r="I241" s="488" t="e">
        <f t="shared" si="197"/>
        <v>#REF!</v>
      </c>
      <c r="J241" s="441"/>
      <c r="K241" s="98" t="e">
        <f t="shared" ref="K241:O241" si="275">#REF!</f>
        <v>#REF!</v>
      </c>
      <c r="L241" s="98" t="e">
        <f t="shared" si="275"/>
        <v>#REF!</v>
      </c>
      <c r="M241" s="96" t="e">
        <f t="shared" si="275"/>
        <v>#REF!</v>
      </c>
      <c r="N241" s="96" t="e">
        <f t="shared" si="275"/>
        <v>#REF!</v>
      </c>
      <c r="O241" s="99" t="e">
        <f t="shared" si="275"/>
        <v>#REF!</v>
      </c>
      <c r="P241" s="498"/>
      <c r="Q241" s="35"/>
      <c r="R241" s="36" t="e">
        <f t="shared" si="6"/>
        <v>#REF!</v>
      </c>
      <c r="S241" s="37"/>
      <c r="T241" s="37"/>
      <c r="U241" s="37"/>
      <c r="V241" s="37"/>
      <c r="W241" s="37"/>
      <c r="X241" s="37"/>
      <c r="Y241" s="37"/>
      <c r="Z241" s="37"/>
    </row>
    <row r="242" spans="1:26" ht="88.5" customHeight="1">
      <c r="A242" s="114" t="s">
        <v>181</v>
      </c>
      <c r="B242" s="27" t="e">
        <f t="shared" ref="B242:F242" si="276">#REF!</f>
        <v>#REF!</v>
      </c>
      <c r="C242" s="28" t="e">
        <f t="shared" si="276"/>
        <v>#REF!</v>
      </c>
      <c r="D242" s="89" t="e">
        <f t="shared" si="276"/>
        <v>#REF!</v>
      </c>
      <c r="E242" s="89" t="e">
        <f t="shared" si="276"/>
        <v>#REF!</v>
      </c>
      <c r="F242" s="30" t="e">
        <f t="shared" si="276"/>
        <v>#REF!</v>
      </c>
      <c r="G242" s="150"/>
      <c r="H242" s="151"/>
      <c r="I242" s="488" t="e">
        <f t="shared" si="197"/>
        <v>#REF!</v>
      </c>
      <c r="J242" s="441"/>
      <c r="K242" s="98" t="e">
        <f t="shared" ref="K242:O242" si="277">#REF!</f>
        <v>#REF!</v>
      </c>
      <c r="L242" s="98" t="e">
        <f t="shared" si="277"/>
        <v>#REF!</v>
      </c>
      <c r="M242" s="96" t="e">
        <f t="shared" si="277"/>
        <v>#REF!</v>
      </c>
      <c r="N242" s="96" t="e">
        <f t="shared" si="277"/>
        <v>#REF!</v>
      </c>
      <c r="O242" s="99" t="e">
        <f t="shared" si="277"/>
        <v>#REF!</v>
      </c>
      <c r="P242" s="498"/>
      <c r="Q242" s="35"/>
      <c r="R242" s="36" t="e">
        <f t="shared" si="6"/>
        <v>#REF!</v>
      </c>
      <c r="S242" s="37"/>
      <c r="T242" s="37"/>
      <c r="U242" s="37"/>
      <c r="V242" s="37"/>
      <c r="W242" s="37"/>
      <c r="X242" s="37"/>
      <c r="Y242" s="37"/>
      <c r="Z242" s="37"/>
    </row>
    <row r="243" spans="1:26" ht="88.5" customHeight="1">
      <c r="A243" s="114" t="s">
        <v>181</v>
      </c>
      <c r="B243" s="27" t="e">
        <f t="shared" ref="B243:F243" si="278">#REF!</f>
        <v>#REF!</v>
      </c>
      <c r="C243" s="28" t="e">
        <f t="shared" si="278"/>
        <v>#REF!</v>
      </c>
      <c r="D243" s="89" t="e">
        <f t="shared" si="278"/>
        <v>#REF!</v>
      </c>
      <c r="E243" s="89" t="e">
        <f t="shared" si="278"/>
        <v>#REF!</v>
      </c>
      <c r="F243" s="30" t="e">
        <f t="shared" si="278"/>
        <v>#REF!</v>
      </c>
      <c r="G243" s="150"/>
      <c r="H243" s="151"/>
      <c r="I243" s="488" t="e">
        <f t="shared" si="197"/>
        <v>#REF!</v>
      </c>
      <c r="J243" s="441"/>
      <c r="K243" s="98" t="e">
        <f t="shared" ref="K243:O243" si="279">#REF!</f>
        <v>#REF!</v>
      </c>
      <c r="L243" s="98" t="e">
        <f t="shared" si="279"/>
        <v>#REF!</v>
      </c>
      <c r="M243" s="96" t="e">
        <f t="shared" si="279"/>
        <v>#REF!</v>
      </c>
      <c r="N243" s="96" t="e">
        <f t="shared" si="279"/>
        <v>#REF!</v>
      </c>
      <c r="O243" s="99" t="e">
        <f t="shared" si="279"/>
        <v>#REF!</v>
      </c>
      <c r="P243" s="498"/>
      <c r="Q243" s="35"/>
      <c r="R243" s="36" t="e">
        <f t="shared" si="6"/>
        <v>#REF!</v>
      </c>
      <c r="S243" s="37"/>
      <c r="T243" s="37"/>
      <c r="U243" s="37"/>
      <c r="V243" s="37"/>
      <c r="W243" s="37"/>
      <c r="X243" s="37"/>
      <c r="Y243" s="37"/>
      <c r="Z243" s="37"/>
    </row>
    <row r="244" spans="1:26" ht="88.5" customHeight="1">
      <c r="A244" s="40" t="s">
        <v>39</v>
      </c>
      <c r="B244" s="146" t="e">
        <f t="shared" ref="B244:F244" si="280">#REF!</f>
        <v>#REF!</v>
      </c>
      <c r="C244" s="147" t="e">
        <f t="shared" si="280"/>
        <v>#REF!</v>
      </c>
      <c r="D244" s="148" t="e">
        <f t="shared" si="280"/>
        <v>#REF!</v>
      </c>
      <c r="E244" s="148" t="e">
        <f t="shared" si="280"/>
        <v>#REF!</v>
      </c>
      <c r="F244" s="149" t="e">
        <f t="shared" si="280"/>
        <v>#REF!</v>
      </c>
      <c r="G244" s="147"/>
      <c r="H244" s="152"/>
      <c r="I244" s="493" t="e">
        <f t="shared" si="197"/>
        <v>#REF!</v>
      </c>
      <c r="J244" s="443"/>
      <c r="K244" s="93" t="e">
        <f t="shared" ref="K244:O244" si="281">#REF!</f>
        <v>#REF!</v>
      </c>
      <c r="L244" s="93" t="e">
        <f t="shared" si="281"/>
        <v>#REF!</v>
      </c>
      <c r="M244" s="94" t="e">
        <f t="shared" si="281"/>
        <v>#REF!</v>
      </c>
      <c r="N244" s="94" t="e">
        <f t="shared" si="281"/>
        <v>#REF!</v>
      </c>
      <c r="O244" s="97" t="e">
        <f t="shared" si="281"/>
        <v>#REF!</v>
      </c>
      <c r="P244" s="499"/>
      <c r="Q244" s="35"/>
      <c r="R244" s="36" t="e">
        <f t="shared" si="6"/>
        <v>#REF!</v>
      </c>
      <c r="S244" s="49"/>
      <c r="T244" s="49"/>
      <c r="U244" s="49"/>
      <c r="V244" s="49"/>
      <c r="W244" s="49"/>
      <c r="X244" s="49"/>
      <c r="Y244" s="49"/>
      <c r="Z244" s="49"/>
    </row>
    <row r="245" spans="1:26" ht="82.5" customHeight="1">
      <c r="A245" s="114" t="s">
        <v>182</v>
      </c>
      <c r="B245" s="27" t="e">
        <f t="shared" ref="B245:F245" si="282">#REF!</f>
        <v>#REF!</v>
      </c>
      <c r="C245" s="28" t="e">
        <f t="shared" si="282"/>
        <v>#REF!</v>
      </c>
      <c r="D245" s="89" t="e">
        <f t="shared" si="282"/>
        <v>#REF!</v>
      </c>
      <c r="E245" s="89" t="e">
        <f t="shared" si="282"/>
        <v>#REF!</v>
      </c>
      <c r="F245" s="30" t="e">
        <f t="shared" si="282"/>
        <v>#REF!</v>
      </c>
      <c r="G245" s="150"/>
      <c r="H245" s="151"/>
      <c r="I245" s="488" t="e">
        <f t="shared" si="197"/>
        <v>#REF!</v>
      </c>
      <c r="J245" s="441"/>
      <c r="K245" s="98" t="e">
        <f t="shared" ref="K245:O245" si="283">#REF!</f>
        <v>#REF!</v>
      </c>
      <c r="L245" s="98" t="e">
        <f t="shared" si="283"/>
        <v>#REF!</v>
      </c>
      <c r="M245" s="96" t="e">
        <f t="shared" si="283"/>
        <v>#REF!</v>
      </c>
      <c r="N245" s="96" t="e">
        <f t="shared" si="283"/>
        <v>#REF!</v>
      </c>
      <c r="O245" s="92" t="e">
        <f t="shared" si="283"/>
        <v>#REF!</v>
      </c>
      <c r="P245" s="497"/>
      <c r="Q245" s="35"/>
      <c r="R245" s="36" t="e">
        <f t="shared" si="6"/>
        <v>#REF!</v>
      </c>
      <c r="S245" s="37"/>
      <c r="T245" s="37"/>
      <c r="U245" s="37"/>
      <c r="V245" s="37"/>
      <c r="W245" s="37"/>
      <c r="X245" s="37"/>
      <c r="Y245" s="37"/>
      <c r="Z245" s="37"/>
    </row>
    <row r="246" spans="1:26" ht="82.5" customHeight="1">
      <c r="A246" s="114" t="s">
        <v>182</v>
      </c>
      <c r="B246" s="27" t="e">
        <f t="shared" ref="B246:F246" si="284">#REF!</f>
        <v>#REF!</v>
      </c>
      <c r="C246" s="28" t="e">
        <f t="shared" si="284"/>
        <v>#REF!</v>
      </c>
      <c r="D246" s="89" t="e">
        <f t="shared" si="284"/>
        <v>#REF!</v>
      </c>
      <c r="E246" s="89" t="e">
        <f t="shared" si="284"/>
        <v>#REF!</v>
      </c>
      <c r="F246" s="30" t="e">
        <f t="shared" si="284"/>
        <v>#REF!</v>
      </c>
      <c r="G246" s="150"/>
      <c r="H246" s="151"/>
      <c r="I246" s="488" t="e">
        <f t="shared" si="197"/>
        <v>#REF!</v>
      </c>
      <c r="J246" s="441"/>
      <c r="K246" s="98" t="e">
        <f t="shared" ref="K246:O246" si="285">#REF!</f>
        <v>#REF!</v>
      </c>
      <c r="L246" s="98" t="e">
        <f t="shared" si="285"/>
        <v>#REF!</v>
      </c>
      <c r="M246" s="96" t="e">
        <f t="shared" si="285"/>
        <v>#REF!</v>
      </c>
      <c r="N246" s="96" t="e">
        <f t="shared" si="285"/>
        <v>#REF!</v>
      </c>
      <c r="O246" s="99" t="e">
        <f t="shared" si="285"/>
        <v>#REF!</v>
      </c>
      <c r="P246" s="498"/>
      <c r="Q246" s="35"/>
      <c r="R246" s="36" t="e">
        <f t="shared" si="6"/>
        <v>#REF!</v>
      </c>
      <c r="S246" s="37"/>
      <c r="T246" s="37"/>
      <c r="U246" s="37"/>
      <c r="V246" s="37"/>
      <c r="W246" s="37"/>
      <c r="X246" s="37"/>
      <c r="Y246" s="37"/>
      <c r="Z246" s="37"/>
    </row>
    <row r="247" spans="1:26" ht="82.5" customHeight="1">
      <c r="A247" s="114" t="s">
        <v>182</v>
      </c>
      <c r="B247" s="27" t="e">
        <f t="shared" ref="B247:F247" si="286">#REF!</f>
        <v>#REF!</v>
      </c>
      <c r="C247" s="28" t="e">
        <f t="shared" si="286"/>
        <v>#REF!</v>
      </c>
      <c r="D247" s="89" t="e">
        <f t="shared" si="286"/>
        <v>#REF!</v>
      </c>
      <c r="E247" s="89" t="e">
        <f t="shared" si="286"/>
        <v>#REF!</v>
      </c>
      <c r="F247" s="30" t="e">
        <f t="shared" si="286"/>
        <v>#REF!</v>
      </c>
      <c r="G247" s="150"/>
      <c r="H247" s="151"/>
      <c r="I247" s="488" t="e">
        <f t="shared" si="197"/>
        <v>#REF!</v>
      </c>
      <c r="J247" s="441"/>
      <c r="K247" s="98" t="e">
        <f t="shared" ref="K247:O247" si="287">#REF!</f>
        <v>#REF!</v>
      </c>
      <c r="L247" s="98" t="e">
        <f t="shared" si="287"/>
        <v>#REF!</v>
      </c>
      <c r="M247" s="96" t="e">
        <f t="shared" si="287"/>
        <v>#REF!</v>
      </c>
      <c r="N247" s="96" t="e">
        <f t="shared" si="287"/>
        <v>#REF!</v>
      </c>
      <c r="O247" s="99" t="e">
        <f t="shared" si="287"/>
        <v>#REF!</v>
      </c>
      <c r="P247" s="498"/>
      <c r="Q247" s="35"/>
      <c r="R247" s="36" t="e">
        <f t="shared" si="6"/>
        <v>#REF!</v>
      </c>
      <c r="S247" s="37"/>
      <c r="T247" s="37"/>
      <c r="U247" s="37"/>
      <c r="V247" s="37"/>
      <c r="W247" s="37"/>
      <c r="X247" s="37"/>
      <c r="Y247" s="37"/>
      <c r="Z247" s="37"/>
    </row>
    <row r="248" spans="1:26" ht="82.5" customHeight="1">
      <c r="A248" s="114" t="s">
        <v>182</v>
      </c>
      <c r="B248" s="27" t="e">
        <f t="shared" ref="B248:F248" si="288">#REF!</f>
        <v>#REF!</v>
      </c>
      <c r="C248" s="28" t="e">
        <f t="shared" si="288"/>
        <v>#REF!</v>
      </c>
      <c r="D248" s="89" t="e">
        <f t="shared" si="288"/>
        <v>#REF!</v>
      </c>
      <c r="E248" s="89" t="e">
        <f t="shared" si="288"/>
        <v>#REF!</v>
      </c>
      <c r="F248" s="30" t="e">
        <f t="shared" si="288"/>
        <v>#REF!</v>
      </c>
      <c r="G248" s="150"/>
      <c r="H248" s="151"/>
      <c r="I248" s="488" t="e">
        <f t="shared" si="197"/>
        <v>#REF!</v>
      </c>
      <c r="J248" s="441"/>
      <c r="K248" s="98" t="e">
        <f t="shared" ref="K248:O248" si="289">#REF!</f>
        <v>#REF!</v>
      </c>
      <c r="L248" s="98" t="e">
        <f t="shared" si="289"/>
        <v>#REF!</v>
      </c>
      <c r="M248" s="96" t="e">
        <f t="shared" si="289"/>
        <v>#REF!</v>
      </c>
      <c r="N248" s="96" t="e">
        <f t="shared" si="289"/>
        <v>#REF!</v>
      </c>
      <c r="O248" s="99" t="e">
        <f t="shared" si="289"/>
        <v>#REF!</v>
      </c>
      <c r="P248" s="498"/>
      <c r="Q248" s="35"/>
      <c r="R248" s="36" t="e">
        <f t="shared" si="6"/>
        <v>#REF!</v>
      </c>
      <c r="S248" s="37"/>
      <c r="T248" s="37"/>
      <c r="U248" s="37"/>
      <c r="V248" s="37"/>
      <c r="W248" s="37"/>
      <c r="X248" s="37"/>
      <c r="Y248" s="37"/>
      <c r="Z248" s="37"/>
    </row>
    <row r="249" spans="1:26" ht="82.5" customHeight="1">
      <c r="A249" s="40" t="s">
        <v>39</v>
      </c>
      <c r="B249" s="146" t="e">
        <f t="shared" ref="B249:F249" si="290">#REF!</f>
        <v>#REF!</v>
      </c>
      <c r="C249" s="147" t="e">
        <f t="shared" si="290"/>
        <v>#REF!</v>
      </c>
      <c r="D249" s="148" t="e">
        <f t="shared" si="290"/>
        <v>#REF!</v>
      </c>
      <c r="E249" s="148" t="e">
        <f t="shared" si="290"/>
        <v>#REF!</v>
      </c>
      <c r="F249" s="149" t="e">
        <f t="shared" si="290"/>
        <v>#REF!</v>
      </c>
      <c r="G249" s="147"/>
      <c r="H249" s="152"/>
      <c r="I249" s="493" t="e">
        <f t="shared" si="197"/>
        <v>#REF!</v>
      </c>
      <c r="J249" s="443"/>
      <c r="K249" s="93" t="e">
        <f t="shared" ref="K249:O249" si="291">#REF!</f>
        <v>#REF!</v>
      </c>
      <c r="L249" s="93" t="e">
        <f t="shared" si="291"/>
        <v>#REF!</v>
      </c>
      <c r="M249" s="94" t="e">
        <f t="shared" si="291"/>
        <v>#REF!</v>
      </c>
      <c r="N249" s="94" t="e">
        <f t="shared" si="291"/>
        <v>#REF!</v>
      </c>
      <c r="O249" s="97" t="e">
        <f t="shared" si="291"/>
        <v>#REF!</v>
      </c>
      <c r="P249" s="499"/>
      <c r="Q249" s="35"/>
      <c r="R249" s="36" t="e">
        <f t="shared" si="6"/>
        <v>#REF!</v>
      </c>
      <c r="S249" s="49"/>
      <c r="T249" s="49"/>
      <c r="U249" s="49"/>
      <c r="V249" s="49"/>
      <c r="W249" s="49"/>
      <c r="X249" s="49"/>
      <c r="Y249" s="49"/>
      <c r="Z249" s="49"/>
    </row>
    <row r="250" spans="1:26" ht="82.5" customHeight="1">
      <c r="A250" s="114" t="s">
        <v>183</v>
      </c>
      <c r="B250" s="27" t="e">
        <f t="shared" ref="B250:F250" si="292">#REF!</f>
        <v>#REF!</v>
      </c>
      <c r="C250" s="28" t="e">
        <f t="shared" si="292"/>
        <v>#REF!</v>
      </c>
      <c r="D250" s="89" t="e">
        <f t="shared" si="292"/>
        <v>#REF!</v>
      </c>
      <c r="E250" s="89" t="e">
        <f t="shared" si="292"/>
        <v>#REF!</v>
      </c>
      <c r="F250" s="30" t="e">
        <f t="shared" si="292"/>
        <v>#REF!</v>
      </c>
      <c r="G250" s="150"/>
      <c r="H250" s="151"/>
      <c r="I250" s="488" t="e">
        <f t="shared" si="197"/>
        <v>#REF!</v>
      </c>
      <c r="J250" s="441"/>
      <c r="K250" s="98" t="e">
        <f t="shared" ref="K250:O250" si="293">#REF!</f>
        <v>#REF!</v>
      </c>
      <c r="L250" s="98" t="e">
        <f t="shared" si="293"/>
        <v>#REF!</v>
      </c>
      <c r="M250" s="96" t="e">
        <f t="shared" si="293"/>
        <v>#REF!</v>
      </c>
      <c r="N250" s="96" t="e">
        <f t="shared" si="293"/>
        <v>#REF!</v>
      </c>
      <c r="O250" s="92" t="e">
        <f t="shared" si="293"/>
        <v>#REF!</v>
      </c>
      <c r="P250" s="497"/>
      <c r="Q250" s="35"/>
      <c r="R250" s="36" t="e">
        <f t="shared" si="6"/>
        <v>#REF!</v>
      </c>
      <c r="S250" s="37"/>
      <c r="T250" s="37"/>
      <c r="U250" s="37"/>
      <c r="V250" s="37"/>
      <c r="W250" s="37"/>
      <c r="X250" s="37"/>
      <c r="Y250" s="37"/>
      <c r="Z250" s="37"/>
    </row>
    <row r="251" spans="1:26" ht="82.5" customHeight="1">
      <c r="A251" s="114" t="s">
        <v>183</v>
      </c>
      <c r="B251" s="27" t="e">
        <f t="shared" ref="B251:F251" si="294">#REF!</f>
        <v>#REF!</v>
      </c>
      <c r="C251" s="28" t="e">
        <f t="shared" si="294"/>
        <v>#REF!</v>
      </c>
      <c r="D251" s="89" t="e">
        <f t="shared" si="294"/>
        <v>#REF!</v>
      </c>
      <c r="E251" s="89" t="e">
        <f t="shared" si="294"/>
        <v>#REF!</v>
      </c>
      <c r="F251" s="30" t="e">
        <f t="shared" si="294"/>
        <v>#REF!</v>
      </c>
      <c r="G251" s="150"/>
      <c r="H251" s="151"/>
      <c r="I251" s="488" t="e">
        <f t="shared" si="197"/>
        <v>#REF!</v>
      </c>
      <c r="J251" s="441"/>
      <c r="K251" s="98" t="e">
        <f t="shared" ref="K251:O251" si="295">#REF!</f>
        <v>#REF!</v>
      </c>
      <c r="L251" s="98" t="e">
        <f t="shared" si="295"/>
        <v>#REF!</v>
      </c>
      <c r="M251" s="96" t="e">
        <f t="shared" si="295"/>
        <v>#REF!</v>
      </c>
      <c r="N251" s="96" t="e">
        <f t="shared" si="295"/>
        <v>#REF!</v>
      </c>
      <c r="O251" s="99" t="e">
        <f t="shared" si="295"/>
        <v>#REF!</v>
      </c>
      <c r="P251" s="498"/>
      <c r="Q251" s="35"/>
      <c r="R251" s="36" t="e">
        <f t="shared" si="6"/>
        <v>#REF!</v>
      </c>
      <c r="S251" s="37"/>
      <c r="T251" s="37"/>
      <c r="U251" s="37"/>
      <c r="V251" s="37"/>
      <c r="W251" s="37"/>
      <c r="X251" s="37"/>
      <c r="Y251" s="37"/>
      <c r="Z251" s="37"/>
    </row>
    <row r="252" spans="1:26" ht="82.5" customHeight="1">
      <c r="A252" s="114" t="s">
        <v>183</v>
      </c>
      <c r="B252" s="27" t="e">
        <f t="shared" ref="B252:F252" si="296">#REF!</f>
        <v>#REF!</v>
      </c>
      <c r="C252" s="28" t="e">
        <f t="shared" si="296"/>
        <v>#REF!</v>
      </c>
      <c r="D252" s="89" t="e">
        <f t="shared" si="296"/>
        <v>#REF!</v>
      </c>
      <c r="E252" s="89" t="e">
        <f t="shared" si="296"/>
        <v>#REF!</v>
      </c>
      <c r="F252" s="30" t="e">
        <f t="shared" si="296"/>
        <v>#REF!</v>
      </c>
      <c r="G252" s="150"/>
      <c r="H252" s="151"/>
      <c r="I252" s="488" t="e">
        <f t="shared" si="197"/>
        <v>#REF!</v>
      </c>
      <c r="J252" s="441"/>
      <c r="K252" s="98" t="e">
        <f t="shared" ref="K252:O252" si="297">#REF!</f>
        <v>#REF!</v>
      </c>
      <c r="L252" s="98" t="e">
        <f t="shared" si="297"/>
        <v>#REF!</v>
      </c>
      <c r="M252" s="96" t="e">
        <f t="shared" si="297"/>
        <v>#REF!</v>
      </c>
      <c r="N252" s="96" t="e">
        <f t="shared" si="297"/>
        <v>#REF!</v>
      </c>
      <c r="O252" s="99" t="e">
        <f t="shared" si="297"/>
        <v>#REF!</v>
      </c>
      <c r="P252" s="498"/>
      <c r="Q252" s="35"/>
      <c r="R252" s="36" t="e">
        <f t="shared" si="6"/>
        <v>#REF!</v>
      </c>
      <c r="S252" s="37"/>
      <c r="T252" s="37"/>
      <c r="U252" s="37"/>
      <c r="V252" s="37"/>
      <c r="W252" s="37"/>
      <c r="X252" s="37"/>
      <c r="Y252" s="37"/>
      <c r="Z252" s="37"/>
    </row>
    <row r="253" spans="1:26" ht="82.5" customHeight="1">
      <c r="A253" s="114" t="s">
        <v>183</v>
      </c>
      <c r="B253" s="27" t="e">
        <f t="shared" ref="B253:F253" si="298">#REF!</f>
        <v>#REF!</v>
      </c>
      <c r="C253" s="28" t="e">
        <f t="shared" si="298"/>
        <v>#REF!</v>
      </c>
      <c r="D253" s="89" t="e">
        <f t="shared" si="298"/>
        <v>#REF!</v>
      </c>
      <c r="E253" s="89" t="e">
        <f t="shared" si="298"/>
        <v>#REF!</v>
      </c>
      <c r="F253" s="30" t="e">
        <f t="shared" si="298"/>
        <v>#REF!</v>
      </c>
      <c r="G253" s="150"/>
      <c r="H253" s="151"/>
      <c r="I253" s="488" t="e">
        <f t="shared" si="197"/>
        <v>#REF!</v>
      </c>
      <c r="J253" s="441"/>
      <c r="K253" s="98" t="e">
        <f t="shared" ref="K253:O253" si="299">#REF!</f>
        <v>#REF!</v>
      </c>
      <c r="L253" s="98" t="e">
        <f t="shared" si="299"/>
        <v>#REF!</v>
      </c>
      <c r="M253" s="96" t="e">
        <f t="shared" si="299"/>
        <v>#REF!</v>
      </c>
      <c r="N253" s="96" t="e">
        <f t="shared" si="299"/>
        <v>#REF!</v>
      </c>
      <c r="O253" s="99" t="e">
        <f t="shared" si="299"/>
        <v>#REF!</v>
      </c>
      <c r="P253" s="498"/>
      <c r="Q253" s="35"/>
      <c r="R253" s="36" t="e">
        <f t="shared" si="6"/>
        <v>#REF!</v>
      </c>
      <c r="S253" s="37"/>
      <c r="T253" s="37"/>
      <c r="U253" s="37"/>
      <c r="V253" s="37"/>
      <c r="W253" s="37"/>
      <c r="X253" s="37"/>
      <c r="Y253" s="37"/>
      <c r="Z253" s="37"/>
    </row>
    <row r="254" spans="1:26" ht="82.5" customHeight="1">
      <c r="A254" s="114" t="s">
        <v>183</v>
      </c>
      <c r="B254" s="27" t="e">
        <f t="shared" ref="B254:F254" si="300">#REF!</f>
        <v>#REF!</v>
      </c>
      <c r="C254" s="28" t="e">
        <f t="shared" si="300"/>
        <v>#REF!</v>
      </c>
      <c r="D254" s="89" t="e">
        <f t="shared" si="300"/>
        <v>#REF!</v>
      </c>
      <c r="E254" s="89" t="e">
        <f t="shared" si="300"/>
        <v>#REF!</v>
      </c>
      <c r="F254" s="30" t="e">
        <f t="shared" si="300"/>
        <v>#REF!</v>
      </c>
      <c r="G254" s="150"/>
      <c r="H254" s="151"/>
      <c r="I254" s="488" t="e">
        <f t="shared" si="197"/>
        <v>#REF!</v>
      </c>
      <c r="J254" s="441"/>
      <c r="K254" s="98" t="e">
        <f t="shared" ref="K254:O254" si="301">#REF!</f>
        <v>#REF!</v>
      </c>
      <c r="L254" s="98" t="e">
        <f t="shared" si="301"/>
        <v>#REF!</v>
      </c>
      <c r="M254" s="96" t="e">
        <f t="shared" si="301"/>
        <v>#REF!</v>
      </c>
      <c r="N254" s="96" t="e">
        <f t="shared" si="301"/>
        <v>#REF!</v>
      </c>
      <c r="O254" s="99" t="e">
        <f t="shared" si="301"/>
        <v>#REF!</v>
      </c>
      <c r="P254" s="498"/>
      <c r="Q254" s="35"/>
      <c r="R254" s="36" t="e">
        <f t="shared" si="6"/>
        <v>#REF!</v>
      </c>
      <c r="S254" s="37"/>
      <c r="T254" s="37"/>
      <c r="U254" s="37"/>
      <c r="V254" s="37"/>
      <c r="W254" s="37"/>
      <c r="X254" s="37"/>
      <c r="Y254" s="37"/>
      <c r="Z254" s="37"/>
    </row>
    <row r="255" spans="1:26" ht="82.5" customHeight="1">
      <c r="A255" s="114" t="s">
        <v>183</v>
      </c>
      <c r="B255" s="27" t="e">
        <f t="shared" ref="B255:F255" si="302">#REF!</f>
        <v>#REF!</v>
      </c>
      <c r="C255" s="28" t="e">
        <f t="shared" si="302"/>
        <v>#REF!</v>
      </c>
      <c r="D255" s="89" t="e">
        <f t="shared" si="302"/>
        <v>#REF!</v>
      </c>
      <c r="E255" s="89" t="e">
        <f t="shared" si="302"/>
        <v>#REF!</v>
      </c>
      <c r="F255" s="30" t="e">
        <f t="shared" si="302"/>
        <v>#REF!</v>
      </c>
      <c r="G255" s="150"/>
      <c r="H255" s="151"/>
      <c r="I255" s="488" t="e">
        <f t="shared" si="197"/>
        <v>#REF!</v>
      </c>
      <c r="J255" s="441"/>
      <c r="K255" s="98" t="e">
        <f t="shared" ref="K255:O255" si="303">#REF!</f>
        <v>#REF!</v>
      </c>
      <c r="L255" s="98" t="e">
        <f t="shared" si="303"/>
        <v>#REF!</v>
      </c>
      <c r="M255" s="96" t="e">
        <f t="shared" si="303"/>
        <v>#REF!</v>
      </c>
      <c r="N255" s="96" t="e">
        <f t="shared" si="303"/>
        <v>#REF!</v>
      </c>
      <c r="O255" s="99" t="e">
        <f t="shared" si="303"/>
        <v>#REF!</v>
      </c>
      <c r="P255" s="498"/>
      <c r="Q255" s="35"/>
      <c r="R255" s="36" t="e">
        <f t="shared" si="6"/>
        <v>#REF!</v>
      </c>
      <c r="S255" s="37"/>
      <c r="T255" s="37"/>
      <c r="U255" s="37"/>
      <c r="V255" s="37"/>
      <c r="W255" s="37"/>
      <c r="X255" s="37"/>
      <c r="Y255" s="37"/>
      <c r="Z255" s="37"/>
    </row>
    <row r="256" spans="1:26" ht="82.5" customHeight="1">
      <c r="A256" s="40" t="s">
        <v>39</v>
      </c>
      <c r="B256" s="146" t="e">
        <f t="shared" ref="B256:F256" si="304">#REF!</f>
        <v>#REF!</v>
      </c>
      <c r="C256" s="147" t="e">
        <f t="shared" si="304"/>
        <v>#REF!</v>
      </c>
      <c r="D256" s="148" t="e">
        <f t="shared" si="304"/>
        <v>#REF!</v>
      </c>
      <c r="E256" s="148" t="e">
        <f t="shared" si="304"/>
        <v>#REF!</v>
      </c>
      <c r="F256" s="149" t="e">
        <f t="shared" si="304"/>
        <v>#REF!</v>
      </c>
      <c r="G256" s="147"/>
      <c r="H256" s="152"/>
      <c r="I256" s="493" t="e">
        <f t="shared" si="197"/>
        <v>#REF!</v>
      </c>
      <c r="J256" s="443"/>
      <c r="K256" s="93" t="e">
        <f t="shared" ref="K256:O256" si="305">#REF!</f>
        <v>#REF!</v>
      </c>
      <c r="L256" s="93" t="e">
        <f t="shared" si="305"/>
        <v>#REF!</v>
      </c>
      <c r="M256" s="94" t="e">
        <f t="shared" si="305"/>
        <v>#REF!</v>
      </c>
      <c r="N256" s="94" t="e">
        <f t="shared" si="305"/>
        <v>#REF!</v>
      </c>
      <c r="O256" s="97" t="e">
        <f t="shared" si="305"/>
        <v>#REF!</v>
      </c>
      <c r="P256" s="499"/>
      <c r="Q256" s="35"/>
      <c r="R256" s="36" t="e">
        <f t="shared" si="6"/>
        <v>#REF!</v>
      </c>
      <c r="S256" s="49"/>
      <c r="T256" s="49"/>
      <c r="U256" s="49"/>
      <c r="V256" s="49"/>
      <c r="W256" s="49"/>
      <c r="X256" s="49"/>
      <c r="Y256" s="49"/>
      <c r="Z256" s="49"/>
    </row>
    <row r="257" spans="1:26" ht="82.5" customHeight="1">
      <c r="A257" s="114" t="s">
        <v>184</v>
      </c>
      <c r="B257" s="27" t="e">
        <f t="shared" ref="B257:F257" si="306">#REF!</f>
        <v>#REF!</v>
      </c>
      <c r="C257" s="28" t="e">
        <f t="shared" si="306"/>
        <v>#REF!</v>
      </c>
      <c r="D257" s="89" t="e">
        <f t="shared" si="306"/>
        <v>#REF!</v>
      </c>
      <c r="E257" s="89" t="e">
        <f t="shared" si="306"/>
        <v>#REF!</v>
      </c>
      <c r="F257" s="30" t="e">
        <f t="shared" si="306"/>
        <v>#REF!</v>
      </c>
      <c r="G257" s="150"/>
      <c r="H257" s="151"/>
      <c r="I257" s="490" t="e">
        <f t="shared" si="197"/>
        <v>#REF!</v>
      </c>
      <c r="J257" s="445"/>
      <c r="K257" s="90" t="e">
        <f t="shared" ref="K257:O257" si="307">#REF!</f>
        <v>#REF!</v>
      </c>
      <c r="L257" s="91" t="e">
        <f t="shared" si="307"/>
        <v>#REF!</v>
      </c>
      <c r="M257" s="89" t="e">
        <f t="shared" si="307"/>
        <v>#REF!</v>
      </c>
      <c r="N257" s="89" t="e">
        <f t="shared" si="307"/>
        <v>#REF!</v>
      </c>
      <c r="O257" s="92" t="e">
        <f t="shared" si="307"/>
        <v>#REF!</v>
      </c>
      <c r="P257" s="500"/>
      <c r="Q257" s="35" t="e">
        <f t="shared" ref="Q257:Q261" si="308">IF(MOD(O257,10)=0,"MULTIPLO","NO LO ES")</f>
        <v>#REF!</v>
      </c>
      <c r="R257" s="36" t="e">
        <f t="shared" si="6"/>
        <v>#REF!</v>
      </c>
      <c r="S257" s="37"/>
      <c r="T257" s="37"/>
      <c r="U257" s="37"/>
      <c r="V257" s="37"/>
      <c r="W257" s="37"/>
      <c r="X257" s="37"/>
      <c r="Y257" s="37"/>
      <c r="Z257" s="37"/>
    </row>
    <row r="258" spans="1:26" ht="82.5" customHeight="1">
      <c r="A258" s="114" t="s">
        <v>184</v>
      </c>
      <c r="B258" s="27" t="e">
        <f t="shared" ref="B258:F258" si="309">#REF!</f>
        <v>#REF!</v>
      </c>
      <c r="C258" s="28" t="e">
        <f t="shared" si="309"/>
        <v>#REF!</v>
      </c>
      <c r="D258" s="89" t="e">
        <f t="shared" si="309"/>
        <v>#REF!</v>
      </c>
      <c r="E258" s="89" t="e">
        <f t="shared" si="309"/>
        <v>#REF!</v>
      </c>
      <c r="F258" s="30" t="e">
        <f t="shared" si="309"/>
        <v>#REF!</v>
      </c>
      <c r="G258" s="150"/>
      <c r="H258" s="151"/>
      <c r="I258" s="488" t="e">
        <f t="shared" si="197"/>
        <v>#REF!</v>
      </c>
      <c r="J258" s="441"/>
      <c r="K258" s="90" t="e">
        <f t="shared" ref="K258:O258" si="310">#REF!</f>
        <v>#REF!</v>
      </c>
      <c r="L258" s="91" t="e">
        <f t="shared" si="310"/>
        <v>#REF!</v>
      </c>
      <c r="M258" s="89" t="e">
        <f t="shared" si="310"/>
        <v>#REF!</v>
      </c>
      <c r="N258" s="89" t="e">
        <f t="shared" si="310"/>
        <v>#REF!</v>
      </c>
      <c r="O258" s="92" t="e">
        <f t="shared" si="310"/>
        <v>#REF!</v>
      </c>
      <c r="P258" s="501"/>
      <c r="Q258" s="35" t="e">
        <f t="shared" si="308"/>
        <v>#REF!</v>
      </c>
      <c r="R258" s="36" t="e">
        <f t="shared" si="6"/>
        <v>#REF!</v>
      </c>
      <c r="S258" s="37"/>
      <c r="T258" s="37"/>
      <c r="U258" s="37"/>
      <c r="V258" s="37"/>
      <c r="W258" s="37"/>
      <c r="X258" s="37"/>
      <c r="Y258" s="37"/>
      <c r="Z258" s="37"/>
    </row>
    <row r="259" spans="1:26" ht="82.5" customHeight="1">
      <c r="A259" s="114" t="s">
        <v>184</v>
      </c>
      <c r="B259" s="27" t="e">
        <f t="shared" ref="B259:F259" si="311">#REF!</f>
        <v>#REF!</v>
      </c>
      <c r="C259" s="28" t="e">
        <f t="shared" si="311"/>
        <v>#REF!</v>
      </c>
      <c r="D259" s="89" t="e">
        <f t="shared" si="311"/>
        <v>#REF!</v>
      </c>
      <c r="E259" s="89" t="e">
        <f t="shared" si="311"/>
        <v>#REF!</v>
      </c>
      <c r="F259" s="30" t="e">
        <f t="shared" si="311"/>
        <v>#REF!</v>
      </c>
      <c r="G259" s="150"/>
      <c r="H259" s="151"/>
      <c r="I259" s="488" t="e">
        <f t="shared" si="197"/>
        <v>#REF!</v>
      </c>
      <c r="J259" s="441"/>
      <c r="K259" s="90" t="e">
        <f t="shared" ref="K259:O259" si="312">#REF!</f>
        <v>#REF!</v>
      </c>
      <c r="L259" s="91" t="e">
        <f t="shared" si="312"/>
        <v>#REF!</v>
      </c>
      <c r="M259" s="89" t="e">
        <f t="shared" si="312"/>
        <v>#REF!</v>
      </c>
      <c r="N259" s="89" t="e">
        <f t="shared" si="312"/>
        <v>#REF!</v>
      </c>
      <c r="O259" s="92" t="e">
        <f t="shared" si="312"/>
        <v>#REF!</v>
      </c>
      <c r="P259" s="501"/>
      <c r="Q259" s="35" t="e">
        <f t="shared" si="308"/>
        <v>#REF!</v>
      </c>
      <c r="R259" s="36" t="e">
        <f t="shared" si="6"/>
        <v>#REF!</v>
      </c>
      <c r="S259" s="37"/>
      <c r="T259" s="37"/>
      <c r="U259" s="37"/>
      <c r="V259" s="37"/>
      <c r="W259" s="37"/>
      <c r="X259" s="37"/>
      <c r="Y259" s="37"/>
      <c r="Z259" s="37"/>
    </row>
    <row r="260" spans="1:26" ht="82.5" customHeight="1">
      <c r="A260" s="114" t="s">
        <v>184</v>
      </c>
      <c r="B260" s="27" t="e">
        <f t="shared" ref="B260:F260" si="313">#REF!</f>
        <v>#REF!</v>
      </c>
      <c r="C260" s="28" t="e">
        <f t="shared" si="313"/>
        <v>#REF!</v>
      </c>
      <c r="D260" s="89" t="e">
        <f t="shared" si="313"/>
        <v>#REF!</v>
      </c>
      <c r="E260" s="89" t="e">
        <f t="shared" si="313"/>
        <v>#REF!</v>
      </c>
      <c r="F260" s="30" t="e">
        <f t="shared" si="313"/>
        <v>#REF!</v>
      </c>
      <c r="G260" s="150"/>
      <c r="H260" s="151"/>
      <c r="I260" s="488" t="e">
        <f t="shared" si="197"/>
        <v>#REF!</v>
      </c>
      <c r="J260" s="441"/>
      <c r="K260" s="90" t="e">
        <f t="shared" ref="K260:O260" si="314">#REF!</f>
        <v>#REF!</v>
      </c>
      <c r="L260" s="91" t="e">
        <f t="shared" si="314"/>
        <v>#REF!</v>
      </c>
      <c r="M260" s="89" t="e">
        <f t="shared" si="314"/>
        <v>#REF!</v>
      </c>
      <c r="N260" s="89" t="e">
        <f t="shared" si="314"/>
        <v>#REF!</v>
      </c>
      <c r="O260" s="92" t="e">
        <f t="shared" si="314"/>
        <v>#REF!</v>
      </c>
      <c r="P260" s="501"/>
      <c r="Q260" s="35" t="e">
        <f t="shared" si="308"/>
        <v>#REF!</v>
      </c>
      <c r="R260" s="36" t="e">
        <f t="shared" si="6"/>
        <v>#REF!</v>
      </c>
      <c r="S260" s="37"/>
      <c r="T260" s="37"/>
      <c r="U260" s="37"/>
      <c r="V260" s="37"/>
      <c r="W260" s="37"/>
      <c r="X260" s="37"/>
      <c r="Y260" s="37"/>
      <c r="Z260" s="37"/>
    </row>
    <row r="261" spans="1:26" ht="82.5" customHeight="1">
      <c r="A261" s="40" t="s">
        <v>39</v>
      </c>
      <c r="B261" s="146" t="e">
        <f t="shared" ref="B261:F261" si="315">#REF!</f>
        <v>#REF!</v>
      </c>
      <c r="C261" s="147" t="e">
        <f t="shared" si="315"/>
        <v>#REF!</v>
      </c>
      <c r="D261" s="148" t="e">
        <f t="shared" si="315"/>
        <v>#REF!</v>
      </c>
      <c r="E261" s="148" t="e">
        <f t="shared" si="315"/>
        <v>#REF!</v>
      </c>
      <c r="F261" s="149" t="e">
        <f t="shared" si="315"/>
        <v>#REF!</v>
      </c>
      <c r="G261" s="147"/>
      <c r="H261" s="152"/>
      <c r="I261" s="493" t="e">
        <f t="shared" si="197"/>
        <v>#REF!</v>
      </c>
      <c r="J261" s="443"/>
      <c r="K261" s="93" t="e">
        <f t="shared" ref="K261:O261" si="316">#REF!</f>
        <v>#REF!</v>
      </c>
      <c r="L261" s="93" t="e">
        <f t="shared" si="316"/>
        <v>#REF!</v>
      </c>
      <c r="M261" s="94" t="e">
        <f t="shared" si="316"/>
        <v>#REF!</v>
      </c>
      <c r="N261" s="94" t="e">
        <f t="shared" si="316"/>
        <v>#REF!</v>
      </c>
      <c r="O261" s="97" t="e">
        <f t="shared" si="316"/>
        <v>#REF!</v>
      </c>
      <c r="P261" s="502"/>
      <c r="Q261" s="35" t="e">
        <f t="shared" si="308"/>
        <v>#REF!</v>
      </c>
      <c r="R261" s="36" t="e">
        <f t="shared" si="6"/>
        <v>#REF!</v>
      </c>
      <c r="S261" s="49"/>
      <c r="T261" s="49"/>
      <c r="U261" s="49"/>
      <c r="V261" s="49"/>
      <c r="W261" s="49"/>
      <c r="X261" s="49"/>
      <c r="Y261" s="49"/>
      <c r="Z261" s="49"/>
    </row>
    <row r="262" spans="1:26" ht="82.5" customHeight="1">
      <c r="A262" s="114" t="s">
        <v>185</v>
      </c>
      <c r="B262" s="27" t="e">
        <f t="shared" ref="B262:F262" si="317">#REF!</f>
        <v>#REF!</v>
      </c>
      <c r="C262" s="28" t="e">
        <f t="shared" si="317"/>
        <v>#REF!</v>
      </c>
      <c r="D262" s="89" t="e">
        <f t="shared" si="317"/>
        <v>#REF!</v>
      </c>
      <c r="E262" s="89" t="e">
        <f t="shared" si="317"/>
        <v>#REF!</v>
      </c>
      <c r="F262" s="30" t="e">
        <f t="shared" si="317"/>
        <v>#REF!</v>
      </c>
      <c r="G262" s="150"/>
      <c r="H262" s="151"/>
      <c r="I262" s="488" t="e">
        <f t="shared" si="197"/>
        <v>#REF!</v>
      </c>
      <c r="J262" s="441"/>
      <c r="K262" s="98" t="e">
        <f t="shared" ref="K262:O262" si="318">#REF!</f>
        <v>#REF!</v>
      </c>
      <c r="L262" s="98" t="e">
        <f t="shared" si="318"/>
        <v>#REF!</v>
      </c>
      <c r="M262" s="96" t="e">
        <f t="shared" si="318"/>
        <v>#REF!</v>
      </c>
      <c r="N262" s="96" t="e">
        <f t="shared" si="318"/>
        <v>#REF!</v>
      </c>
      <c r="O262" s="92" t="e">
        <f t="shared" si="318"/>
        <v>#REF!</v>
      </c>
      <c r="P262" s="497"/>
      <c r="Q262" s="35"/>
      <c r="R262" s="36" t="e">
        <f t="shared" si="6"/>
        <v>#REF!</v>
      </c>
      <c r="S262" s="37"/>
      <c r="T262" s="37"/>
      <c r="U262" s="37"/>
      <c r="V262" s="37"/>
      <c r="W262" s="37"/>
      <c r="X262" s="37"/>
      <c r="Y262" s="37"/>
      <c r="Z262" s="37"/>
    </row>
    <row r="263" spans="1:26" ht="82.5" customHeight="1">
      <c r="A263" s="114" t="s">
        <v>185</v>
      </c>
      <c r="B263" s="27" t="e">
        <f t="shared" ref="B263:F263" si="319">#REF!</f>
        <v>#REF!</v>
      </c>
      <c r="C263" s="28" t="e">
        <f t="shared" si="319"/>
        <v>#REF!</v>
      </c>
      <c r="D263" s="89" t="e">
        <f t="shared" si="319"/>
        <v>#REF!</v>
      </c>
      <c r="E263" s="89" t="e">
        <f t="shared" si="319"/>
        <v>#REF!</v>
      </c>
      <c r="F263" s="30" t="e">
        <f t="shared" si="319"/>
        <v>#REF!</v>
      </c>
      <c r="G263" s="150"/>
      <c r="H263" s="151"/>
      <c r="I263" s="488" t="e">
        <f t="shared" si="197"/>
        <v>#REF!</v>
      </c>
      <c r="J263" s="441"/>
      <c r="K263" s="98" t="e">
        <f t="shared" ref="K263:O263" si="320">#REF!</f>
        <v>#REF!</v>
      </c>
      <c r="L263" s="98" t="e">
        <f t="shared" si="320"/>
        <v>#REF!</v>
      </c>
      <c r="M263" s="96" t="e">
        <f t="shared" si="320"/>
        <v>#REF!</v>
      </c>
      <c r="N263" s="96" t="e">
        <f t="shared" si="320"/>
        <v>#REF!</v>
      </c>
      <c r="O263" s="99" t="e">
        <f t="shared" si="320"/>
        <v>#REF!</v>
      </c>
      <c r="P263" s="498"/>
      <c r="Q263" s="35"/>
      <c r="R263" s="36" t="e">
        <f t="shared" si="6"/>
        <v>#REF!</v>
      </c>
      <c r="S263" s="37"/>
      <c r="T263" s="37"/>
      <c r="U263" s="37"/>
      <c r="V263" s="37"/>
      <c r="W263" s="37"/>
      <c r="X263" s="37"/>
      <c r="Y263" s="37"/>
      <c r="Z263" s="37"/>
    </row>
    <row r="264" spans="1:26" ht="82.5" customHeight="1">
      <c r="A264" s="114" t="s">
        <v>185</v>
      </c>
      <c r="B264" s="27" t="e">
        <f t="shared" ref="B264:F264" si="321">#REF!</f>
        <v>#REF!</v>
      </c>
      <c r="C264" s="28" t="e">
        <f t="shared" si="321"/>
        <v>#REF!</v>
      </c>
      <c r="D264" s="89" t="e">
        <f t="shared" si="321"/>
        <v>#REF!</v>
      </c>
      <c r="E264" s="89" t="e">
        <f t="shared" si="321"/>
        <v>#REF!</v>
      </c>
      <c r="F264" s="30" t="e">
        <f t="shared" si="321"/>
        <v>#REF!</v>
      </c>
      <c r="G264" s="150"/>
      <c r="H264" s="151"/>
      <c r="I264" s="488" t="e">
        <f t="shared" si="197"/>
        <v>#REF!</v>
      </c>
      <c r="J264" s="441"/>
      <c r="K264" s="98" t="e">
        <f t="shared" ref="K264:O264" si="322">#REF!</f>
        <v>#REF!</v>
      </c>
      <c r="L264" s="98" t="e">
        <f t="shared" si="322"/>
        <v>#REF!</v>
      </c>
      <c r="M264" s="96" t="e">
        <f t="shared" si="322"/>
        <v>#REF!</v>
      </c>
      <c r="N264" s="96" t="e">
        <f t="shared" si="322"/>
        <v>#REF!</v>
      </c>
      <c r="O264" s="99" t="e">
        <f t="shared" si="322"/>
        <v>#REF!</v>
      </c>
      <c r="P264" s="498"/>
      <c r="Q264" s="35"/>
      <c r="R264" s="36" t="e">
        <f t="shared" si="6"/>
        <v>#REF!</v>
      </c>
      <c r="S264" s="37"/>
      <c r="T264" s="37"/>
      <c r="U264" s="37"/>
      <c r="V264" s="37"/>
      <c r="W264" s="37"/>
      <c r="X264" s="37"/>
      <c r="Y264" s="37"/>
      <c r="Z264" s="37"/>
    </row>
    <row r="265" spans="1:26" ht="82.5" customHeight="1">
      <c r="A265" s="114" t="s">
        <v>185</v>
      </c>
      <c r="B265" s="27" t="e">
        <f t="shared" ref="B265:F265" si="323">#REF!</f>
        <v>#REF!</v>
      </c>
      <c r="C265" s="28" t="e">
        <f t="shared" si="323"/>
        <v>#REF!</v>
      </c>
      <c r="D265" s="89" t="e">
        <f t="shared" si="323"/>
        <v>#REF!</v>
      </c>
      <c r="E265" s="89" t="e">
        <f t="shared" si="323"/>
        <v>#REF!</v>
      </c>
      <c r="F265" s="30" t="e">
        <f t="shared" si="323"/>
        <v>#REF!</v>
      </c>
      <c r="G265" s="150"/>
      <c r="H265" s="151"/>
      <c r="I265" s="488" t="e">
        <f t="shared" si="197"/>
        <v>#REF!</v>
      </c>
      <c r="J265" s="441"/>
      <c r="K265" s="98" t="e">
        <f t="shared" ref="K265:O265" si="324">#REF!</f>
        <v>#REF!</v>
      </c>
      <c r="L265" s="98" t="e">
        <f t="shared" si="324"/>
        <v>#REF!</v>
      </c>
      <c r="M265" s="96" t="e">
        <f t="shared" si="324"/>
        <v>#REF!</v>
      </c>
      <c r="N265" s="96" t="e">
        <f t="shared" si="324"/>
        <v>#REF!</v>
      </c>
      <c r="O265" s="99" t="e">
        <f t="shared" si="324"/>
        <v>#REF!</v>
      </c>
      <c r="P265" s="498"/>
      <c r="Q265" s="35"/>
      <c r="R265" s="36" t="e">
        <f t="shared" si="6"/>
        <v>#REF!</v>
      </c>
      <c r="S265" s="37"/>
      <c r="T265" s="37"/>
      <c r="U265" s="37"/>
      <c r="V265" s="37"/>
      <c r="W265" s="37"/>
      <c r="X265" s="37"/>
      <c r="Y265" s="37"/>
      <c r="Z265" s="37"/>
    </row>
    <row r="266" spans="1:26" ht="82.5" customHeight="1">
      <c r="A266" s="114" t="s">
        <v>185</v>
      </c>
      <c r="B266" s="27" t="e">
        <f t="shared" ref="B266:F266" si="325">#REF!</f>
        <v>#REF!</v>
      </c>
      <c r="C266" s="28" t="e">
        <f t="shared" si="325"/>
        <v>#REF!</v>
      </c>
      <c r="D266" s="89" t="e">
        <f t="shared" si="325"/>
        <v>#REF!</v>
      </c>
      <c r="E266" s="89" t="e">
        <f t="shared" si="325"/>
        <v>#REF!</v>
      </c>
      <c r="F266" s="30" t="e">
        <f t="shared" si="325"/>
        <v>#REF!</v>
      </c>
      <c r="G266" s="150"/>
      <c r="H266" s="151"/>
      <c r="I266" s="488" t="e">
        <f t="shared" si="197"/>
        <v>#REF!</v>
      </c>
      <c r="J266" s="441"/>
      <c r="K266" s="98" t="e">
        <f t="shared" ref="K266:O266" si="326">#REF!</f>
        <v>#REF!</v>
      </c>
      <c r="L266" s="98" t="e">
        <f t="shared" si="326"/>
        <v>#REF!</v>
      </c>
      <c r="M266" s="96" t="e">
        <f t="shared" si="326"/>
        <v>#REF!</v>
      </c>
      <c r="N266" s="96" t="e">
        <f t="shared" si="326"/>
        <v>#REF!</v>
      </c>
      <c r="O266" s="99" t="e">
        <f t="shared" si="326"/>
        <v>#REF!</v>
      </c>
      <c r="P266" s="498"/>
      <c r="Q266" s="35"/>
      <c r="R266" s="36" t="e">
        <f t="shared" si="6"/>
        <v>#REF!</v>
      </c>
      <c r="S266" s="37"/>
      <c r="T266" s="37"/>
      <c r="U266" s="37"/>
      <c r="V266" s="37"/>
      <c r="W266" s="37"/>
      <c r="X266" s="37"/>
      <c r="Y266" s="37"/>
      <c r="Z266" s="37"/>
    </row>
    <row r="267" spans="1:26" ht="82.5" customHeight="1">
      <c r="A267" s="114" t="s">
        <v>185</v>
      </c>
      <c r="B267" s="27" t="e">
        <f t="shared" ref="B267:F267" si="327">#REF!</f>
        <v>#REF!</v>
      </c>
      <c r="C267" s="28" t="e">
        <f t="shared" si="327"/>
        <v>#REF!</v>
      </c>
      <c r="D267" s="89" t="e">
        <f t="shared" si="327"/>
        <v>#REF!</v>
      </c>
      <c r="E267" s="89" t="e">
        <f t="shared" si="327"/>
        <v>#REF!</v>
      </c>
      <c r="F267" s="30" t="e">
        <f t="shared" si="327"/>
        <v>#REF!</v>
      </c>
      <c r="G267" s="150"/>
      <c r="H267" s="151"/>
      <c r="I267" s="488" t="e">
        <f t="shared" si="197"/>
        <v>#REF!</v>
      </c>
      <c r="J267" s="441"/>
      <c r="K267" s="98" t="e">
        <f t="shared" ref="K267:O267" si="328">#REF!</f>
        <v>#REF!</v>
      </c>
      <c r="L267" s="98" t="e">
        <f t="shared" si="328"/>
        <v>#REF!</v>
      </c>
      <c r="M267" s="96" t="e">
        <f t="shared" si="328"/>
        <v>#REF!</v>
      </c>
      <c r="N267" s="96" t="e">
        <f t="shared" si="328"/>
        <v>#REF!</v>
      </c>
      <c r="O267" s="99" t="e">
        <f t="shared" si="328"/>
        <v>#REF!</v>
      </c>
      <c r="P267" s="498"/>
      <c r="Q267" s="35"/>
      <c r="R267" s="36" t="e">
        <f t="shared" si="6"/>
        <v>#REF!</v>
      </c>
      <c r="S267" s="37"/>
      <c r="T267" s="37"/>
      <c r="U267" s="37"/>
      <c r="V267" s="37"/>
      <c r="W267" s="37"/>
      <c r="X267" s="37"/>
      <c r="Y267" s="37"/>
      <c r="Z267" s="37"/>
    </row>
    <row r="268" spans="1:26" ht="82.5" customHeight="1">
      <c r="A268" s="40" t="s">
        <v>39</v>
      </c>
      <c r="B268" s="146" t="e">
        <f t="shared" ref="B268:F268" si="329">#REF!</f>
        <v>#REF!</v>
      </c>
      <c r="C268" s="147" t="e">
        <f t="shared" si="329"/>
        <v>#REF!</v>
      </c>
      <c r="D268" s="148" t="e">
        <f t="shared" si="329"/>
        <v>#REF!</v>
      </c>
      <c r="E268" s="148" t="e">
        <f t="shared" si="329"/>
        <v>#REF!</v>
      </c>
      <c r="F268" s="149" t="e">
        <f t="shared" si="329"/>
        <v>#REF!</v>
      </c>
      <c r="G268" s="147"/>
      <c r="H268" s="152"/>
      <c r="I268" s="493" t="e">
        <f t="shared" si="197"/>
        <v>#REF!</v>
      </c>
      <c r="J268" s="443"/>
      <c r="K268" s="93" t="e">
        <f t="shared" ref="K268:O268" si="330">#REF!</f>
        <v>#REF!</v>
      </c>
      <c r="L268" s="93" t="e">
        <f t="shared" si="330"/>
        <v>#REF!</v>
      </c>
      <c r="M268" s="94" t="e">
        <f t="shared" si="330"/>
        <v>#REF!</v>
      </c>
      <c r="N268" s="94" t="e">
        <f t="shared" si="330"/>
        <v>#REF!</v>
      </c>
      <c r="O268" s="97" t="e">
        <f t="shared" si="330"/>
        <v>#REF!</v>
      </c>
      <c r="P268" s="499"/>
      <c r="Q268" s="35"/>
      <c r="R268" s="36" t="e">
        <f t="shared" si="6"/>
        <v>#REF!</v>
      </c>
      <c r="S268" s="49"/>
      <c r="T268" s="49"/>
      <c r="U268" s="49"/>
      <c r="V268" s="49"/>
      <c r="W268" s="49"/>
      <c r="X268" s="49"/>
      <c r="Y268" s="49"/>
      <c r="Z268" s="49"/>
    </row>
    <row r="269" spans="1:26" ht="82.5" customHeight="1">
      <c r="A269" s="114" t="s">
        <v>186</v>
      </c>
      <c r="B269" s="27" t="e">
        <f t="shared" ref="B269:F269" si="331">#REF!</f>
        <v>#REF!</v>
      </c>
      <c r="C269" s="28" t="e">
        <f t="shared" si="331"/>
        <v>#REF!</v>
      </c>
      <c r="D269" s="89" t="e">
        <f t="shared" si="331"/>
        <v>#REF!</v>
      </c>
      <c r="E269" s="89" t="e">
        <f t="shared" si="331"/>
        <v>#REF!</v>
      </c>
      <c r="F269" s="30" t="e">
        <f t="shared" si="331"/>
        <v>#REF!</v>
      </c>
      <c r="G269" s="150"/>
      <c r="H269" s="151"/>
      <c r="I269" s="490" t="e">
        <f t="shared" si="197"/>
        <v>#REF!</v>
      </c>
      <c r="J269" s="445"/>
      <c r="K269" s="90" t="e">
        <f t="shared" ref="K269:O269" si="332">#REF!</f>
        <v>#REF!</v>
      </c>
      <c r="L269" s="91" t="e">
        <f t="shared" si="332"/>
        <v>#REF!</v>
      </c>
      <c r="M269" s="89" t="e">
        <f t="shared" si="332"/>
        <v>#REF!</v>
      </c>
      <c r="N269" s="89" t="e">
        <f t="shared" si="332"/>
        <v>#REF!</v>
      </c>
      <c r="O269" s="99" t="e">
        <f t="shared" si="332"/>
        <v>#REF!</v>
      </c>
      <c r="P269" s="500"/>
      <c r="Q269" s="35"/>
      <c r="R269" s="36" t="e">
        <f t="shared" si="6"/>
        <v>#REF!</v>
      </c>
      <c r="S269" s="37"/>
      <c r="T269" s="37"/>
      <c r="U269" s="37"/>
      <c r="V269" s="37"/>
      <c r="W269" s="37"/>
      <c r="X269" s="37"/>
      <c r="Y269" s="37"/>
      <c r="Z269" s="37"/>
    </row>
    <row r="270" spans="1:26" ht="82.5" customHeight="1">
      <c r="A270" s="114" t="s">
        <v>186</v>
      </c>
      <c r="B270" s="27" t="e">
        <f t="shared" ref="B270:F270" si="333">#REF!</f>
        <v>#REF!</v>
      </c>
      <c r="C270" s="28" t="e">
        <f t="shared" si="333"/>
        <v>#REF!</v>
      </c>
      <c r="D270" s="89" t="e">
        <f t="shared" si="333"/>
        <v>#REF!</v>
      </c>
      <c r="E270" s="89" t="e">
        <f t="shared" si="333"/>
        <v>#REF!</v>
      </c>
      <c r="F270" s="30" t="e">
        <f t="shared" si="333"/>
        <v>#REF!</v>
      </c>
      <c r="G270" s="150"/>
      <c r="H270" s="151"/>
      <c r="I270" s="490" t="e">
        <f t="shared" si="197"/>
        <v>#REF!</v>
      </c>
      <c r="J270" s="445"/>
      <c r="K270" s="90" t="e">
        <f t="shared" ref="K270:O270" si="334">#REF!</f>
        <v>#REF!</v>
      </c>
      <c r="L270" s="91" t="e">
        <f t="shared" si="334"/>
        <v>#REF!</v>
      </c>
      <c r="M270" s="89" t="e">
        <f t="shared" si="334"/>
        <v>#REF!</v>
      </c>
      <c r="N270" s="89" t="e">
        <f t="shared" si="334"/>
        <v>#REF!</v>
      </c>
      <c r="O270" s="99" t="e">
        <f t="shared" si="334"/>
        <v>#REF!</v>
      </c>
      <c r="P270" s="501"/>
      <c r="Q270" s="35"/>
      <c r="R270" s="36" t="e">
        <f t="shared" si="6"/>
        <v>#REF!</v>
      </c>
      <c r="S270" s="37"/>
      <c r="T270" s="37"/>
      <c r="U270" s="37"/>
      <c r="V270" s="37"/>
      <c r="W270" s="37"/>
      <c r="X270" s="37"/>
      <c r="Y270" s="37"/>
      <c r="Z270" s="37"/>
    </row>
    <row r="271" spans="1:26" ht="82.5" customHeight="1">
      <c r="A271" s="114" t="s">
        <v>186</v>
      </c>
      <c r="B271" s="27" t="e">
        <f t="shared" ref="B271:F271" si="335">#REF!</f>
        <v>#REF!</v>
      </c>
      <c r="C271" s="28" t="e">
        <f t="shared" si="335"/>
        <v>#REF!</v>
      </c>
      <c r="D271" s="89" t="e">
        <f t="shared" si="335"/>
        <v>#REF!</v>
      </c>
      <c r="E271" s="89" t="e">
        <f t="shared" si="335"/>
        <v>#REF!</v>
      </c>
      <c r="F271" s="30" t="e">
        <f t="shared" si="335"/>
        <v>#REF!</v>
      </c>
      <c r="G271" s="150"/>
      <c r="H271" s="151"/>
      <c r="I271" s="490" t="e">
        <f t="shared" si="197"/>
        <v>#REF!</v>
      </c>
      <c r="J271" s="445"/>
      <c r="K271" s="90" t="e">
        <f t="shared" ref="K271:O271" si="336">#REF!</f>
        <v>#REF!</v>
      </c>
      <c r="L271" s="91" t="e">
        <f t="shared" si="336"/>
        <v>#REF!</v>
      </c>
      <c r="M271" s="89" t="e">
        <f t="shared" si="336"/>
        <v>#REF!</v>
      </c>
      <c r="N271" s="89" t="e">
        <f t="shared" si="336"/>
        <v>#REF!</v>
      </c>
      <c r="O271" s="99" t="e">
        <f t="shared" si="336"/>
        <v>#REF!</v>
      </c>
      <c r="P271" s="501"/>
      <c r="Q271" s="35"/>
      <c r="R271" s="36" t="e">
        <f t="shared" si="6"/>
        <v>#REF!</v>
      </c>
      <c r="S271" s="37"/>
      <c r="T271" s="37"/>
      <c r="U271" s="37"/>
      <c r="V271" s="37"/>
      <c r="W271" s="37"/>
      <c r="X271" s="37"/>
      <c r="Y271" s="37"/>
      <c r="Z271" s="37"/>
    </row>
    <row r="272" spans="1:26" ht="82.5" customHeight="1">
      <c r="A272" s="114" t="s">
        <v>186</v>
      </c>
      <c r="B272" s="27" t="e">
        <f t="shared" ref="B272:F272" si="337">#REF!</f>
        <v>#REF!</v>
      </c>
      <c r="C272" s="28" t="e">
        <f t="shared" si="337"/>
        <v>#REF!</v>
      </c>
      <c r="D272" s="89" t="e">
        <f t="shared" si="337"/>
        <v>#REF!</v>
      </c>
      <c r="E272" s="89" t="e">
        <f t="shared" si="337"/>
        <v>#REF!</v>
      </c>
      <c r="F272" s="30" t="e">
        <f t="shared" si="337"/>
        <v>#REF!</v>
      </c>
      <c r="G272" s="150"/>
      <c r="H272" s="151"/>
      <c r="I272" s="488" t="e">
        <f t="shared" si="197"/>
        <v>#REF!</v>
      </c>
      <c r="J272" s="441"/>
      <c r="K272" s="90" t="e">
        <f t="shared" ref="K272:O272" si="338">#REF!</f>
        <v>#REF!</v>
      </c>
      <c r="L272" s="91" t="e">
        <f t="shared" si="338"/>
        <v>#REF!</v>
      </c>
      <c r="M272" s="89" t="e">
        <f t="shared" si="338"/>
        <v>#REF!</v>
      </c>
      <c r="N272" s="89" t="e">
        <f t="shared" si="338"/>
        <v>#REF!</v>
      </c>
      <c r="O272" s="92" t="e">
        <f t="shared" si="338"/>
        <v>#REF!</v>
      </c>
      <c r="P272" s="501"/>
      <c r="Q272" s="35"/>
      <c r="R272" s="36" t="e">
        <f t="shared" si="6"/>
        <v>#REF!</v>
      </c>
      <c r="S272" s="37"/>
      <c r="T272" s="37"/>
      <c r="U272" s="37"/>
      <c r="V272" s="37"/>
      <c r="W272" s="37"/>
      <c r="X272" s="37"/>
      <c r="Y272" s="37"/>
      <c r="Z272" s="37"/>
    </row>
    <row r="273" spans="1:26" ht="82.5" customHeight="1">
      <c r="A273" s="40" t="s">
        <v>39</v>
      </c>
      <c r="B273" s="146" t="e">
        <f t="shared" ref="B273:F273" si="339">#REF!</f>
        <v>#REF!</v>
      </c>
      <c r="C273" s="147" t="e">
        <f t="shared" si="339"/>
        <v>#REF!</v>
      </c>
      <c r="D273" s="148" t="e">
        <f t="shared" si="339"/>
        <v>#REF!</v>
      </c>
      <c r="E273" s="148" t="e">
        <f t="shared" si="339"/>
        <v>#REF!</v>
      </c>
      <c r="F273" s="149" t="e">
        <f t="shared" si="339"/>
        <v>#REF!</v>
      </c>
      <c r="G273" s="147"/>
      <c r="H273" s="152"/>
      <c r="I273" s="493" t="e">
        <f t="shared" si="197"/>
        <v>#REF!</v>
      </c>
      <c r="J273" s="443"/>
      <c r="K273" s="93" t="e">
        <f t="shared" ref="K273:O273" si="340">#REF!</f>
        <v>#REF!</v>
      </c>
      <c r="L273" s="93" t="e">
        <f t="shared" si="340"/>
        <v>#REF!</v>
      </c>
      <c r="M273" s="94" t="e">
        <f t="shared" si="340"/>
        <v>#REF!</v>
      </c>
      <c r="N273" s="94" t="e">
        <f t="shared" si="340"/>
        <v>#REF!</v>
      </c>
      <c r="O273" s="155" t="e">
        <f t="shared" si="340"/>
        <v>#REF!</v>
      </c>
      <c r="P273" s="502"/>
      <c r="Q273" s="35"/>
      <c r="R273" s="36" t="e">
        <f t="shared" si="6"/>
        <v>#REF!</v>
      </c>
      <c r="S273" s="49"/>
      <c r="T273" s="49"/>
      <c r="U273" s="49"/>
      <c r="V273" s="49"/>
      <c r="W273" s="49"/>
      <c r="X273" s="49"/>
      <c r="Y273" s="49"/>
      <c r="Z273" s="49"/>
    </row>
    <row r="274" spans="1:26" ht="82.5" customHeight="1">
      <c r="A274" s="114" t="s">
        <v>187</v>
      </c>
      <c r="B274" s="27" t="e">
        <f t="shared" ref="B274:F274" si="341">#REF!</f>
        <v>#REF!</v>
      </c>
      <c r="C274" s="28" t="e">
        <f t="shared" si="341"/>
        <v>#REF!</v>
      </c>
      <c r="D274" s="89" t="e">
        <f t="shared" si="341"/>
        <v>#REF!</v>
      </c>
      <c r="E274" s="89" t="e">
        <f t="shared" si="341"/>
        <v>#REF!</v>
      </c>
      <c r="F274" s="30" t="e">
        <f t="shared" si="341"/>
        <v>#REF!</v>
      </c>
      <c r="G274" s="150"/>
      <c r="H274" s="151"/>
      <c r="I274" s="488" t="e">
        <f t="shared" si="197"/>
        <v>#REF!</v>
      </c>
      <c r="J274" s="441"/>
      <c r="K274" s="98" t="e">
        <f t="shared" ref="K274:O274" si="342">#REF!</f>
        <v>#REF!</v>
      </c>
      <c r="L274" s="98" t="e">
        <f t="shared" si="342"/>
        <v>#REF!</v>
      </c>
      <c r="M274" s="96" t="e">
        <f t="shared" si="342"/>
        <v>#REF!</v>
      </c>
      <c r="N274" s="96" t="e">
        <f t="shared" si="342"/>
        <v>#REF!</v>
      </c>
      <c r="O274" s="90" t="e">
        <f t="shared" si="342"/>
        <v>#REF!</v>
      </c>
      <c r="P274" s="497"/>
      <c r="Q274" s="35"/>
      <c r="R274" s="36" t="e">
        <f t="shared" si="6"/>
        <v>#REF!</v>
      </c>
      <c r="S274" s="37"/>
      <c r="T274" s="37"/>
      <c r="U274" s="37"/>
      <c r="V274" s="37"/>
      <c r="W274" s="37"/>
      <c r="X274" s="37"/>
      <c r="Y274" s="37"/>
      <c r="Z274" s="37"/>
    </row>
    <row r="275" spans="1:26" ht="82.5" customHeight="1">
      <c r="A275" s="114" t="s">
        <v>187</v>
      </c>
      <c r="B275" s="27" t="e">
        <f t="shared" ref="B275:F275" si="343">#REF!</f>
        <v>#REF!</v>
      </c>
      <c r="C275" s="28" t="e">
        <f t="shared" si="343"/>
        <v>#REF!</v>
      </c>
      <c r="D275" s="89" t="e">
        <f t="shared" si="343"/>
        <v>#REF!</v>
      </c>
      <c r="E275" s="89" t="e">
        <f t="shared" si="343"/>
        <v>#REF!</v>
      </c>
      <c r="F275" s="30" t="e">
        <f t="shared" si="343"/>
        <v>#REF!</v>
      </c>
      <c r="G275" s="150"/>
      <c r="H275" s="151"/>
      <c r="I275" s="488" t="e">
        <f t="shared" si="197"/>
        <v>#REF!</v>
      </c>
      <c r="J275" s="441"/>
      <c r="K275" s="98" t="e">
        <f t="shared" ref="K275:O275" si="344">#REF!</f>
        <v>#REF!</v>
      </c>
      <c r="L275" s="98" t="e">
        <f t="shared" si="344"/>
        <v>#REF!</v>
      </c>
      <c r="M275" s="96" t="e">
        <f t="shared" si="344"/>
        <v>#REF!</v>
      </c>
      <c r="N275" s="96" t="e">
        <f t="shared" si="344"/>
        <v>#REF!</v>
      </c>
      <c r="O275" s="90" t="e">
        <f t="shared" si="344"/>
        <v>#REF!</v>
      </c>
      <c r="P275" s="498"/>
      <c r="Q275" s="35"/>
      <c r="R275" s="36" t="e">
        <f t="shared" si="6"/>
        <v>#REF!</v>
      </c>
      <c r="S275" s="37"/>
      <c r="T275" s="37"/>
      <c r="U275" s="37"/>
      <c r="V275" s="37"/>
      <c r="W275" s="37"/>
      <c r="X275" s="37"/>
      <c r="Y275" s="37"/>
      <c r="Z275" s="37"/>
    </row>
    <row r="276" spans="1:26" ht="82.5" customHeight="1">
      <c r="A276" s="114" t="s">
        <v>187</v>
      </c>
      <c r="B276" s="27" t="e">
        <f t="shared" ref="B276:F276" si="345">#REF!</f>
        <v>#REF!</v>
      </c>
      <c r="C276" s="28" t="e">
        <f t="shared" si="345"/>
        <v>#REF!</v>
      </c>
      <c r="D276" s="89" t="e">
        <f t="shared" si="345"/>
        <v>#REF!</v>
      </c>
      <c r="E276" s="89" t="e">
        <f t="shared" si="345"/>
        <v>#REF!</v>
      </c>
      <c r="F276" s="30" t="e">
        <f t="shared" si="345"/>
        <v>#REF!</v>
      </c>
      <c r="G276" s="150"/>
      <c r="H276" s="151"/>
      <c r="I276" s="488" t="e">
        <f t="shared" si="197"/>
        <v>#REF!</v>
      </c>
      <c r="J276" s="441"/>
      <c r="K276" s="98" t="e">
        <f t="shared" ref="K276:O276" si="346">#REF!</f>
        <v>#REF!</v>
      </c>
      <c r="L276" s="98" t="e">
        <f t="shared" si="346"/>
        <v>#REF!</v>
      </c>
      <c r="M276" s="96" t="e">
        <f t="shared" si="346"/>
        <v>#REF!</v>
      </c>
      <c r="N276" s="96" t="e">
        <f t="shared" si="346"/>
        <v>#REF!</v>
      </c>
      <c r="O276" s="90" t="e">
        <f t="shared" si="346"/>
        <v>#REF!</v>
      </c>
      <c r="P276" s="498"/>
      <c r="Q276" s="35"/>
      <c r="R276" s="36" t="e">
        <f t="shared" si="6"/>
        <v>#REF!</v>
      </c>
      <c r="S276" s="37"/>
      <c r="T276" s="37"/>
      <c r="U276" s="37"/>
      <c r="V276" s="37"/>
      <c r="W276" s="37"/>
      <c r="X276" s="37"/>
      <c r="Y276" s="37"/>
      <c r="Z276" s="37"/>
    </row>
    <row r="277" spans="1:26" ht="82.5" customHeight="1">
      <c r="A277" s="114" t="s">
        <v>187</v>
      </c>
      <c r="B277" s="27" t="e">
        <f t="shared" ref="B277:F277" si="347">#REF!</f>
        <v>#REF!</v>
      </c>
      <c r="C277" s="28" t="e">
        <f t="shared" si="347"/>
        <v>#REF!</v>
      </c>
      <c r="D277" s="89" t="e">
        <f t="shared" si="347"/>
        <v>#REF!</v>
      </c>
      <c r="E277" s="89" t="e">
        <f t="shared" si="347"/>
        <v>#REF!</v>
      </c>
      <c r="F277" s="30" t="e">
        <f t="shared" si="347"/>
        <v>#REF!</v>
      </c>
      <c r="G277" s="150"/>
      <c r="H277" s="151"/>
      <c r="I277" s="488" t="e">
        <f t="shared" si="197"/>
        <v>#REF!</v>
      </c>
      <c r="J277" s="441"/>
      <c r="K277" s="98" t="e">
        <f t="shared" ref="K277:O277" si="348">#REF!</f>
        <v>#REF!</v>
      </c>
      <c r="L277" s="98" t="e">
        <f t="shared" si="348"/>
        <v>#REF!</v>
      </c>
      <c r="M277" s="96" t="e">
        <f t="shared" si="348"/>
        <v>#REF!</v>
      </c>
      <c r="N277" s="96" t="e">
        <f t="shared" si="348"/>
        <v>#REF!</v>
      </c>
      <c r="O277" s="90" t="e">
        <f t="shared" si="348"/>
        <v>#REF!</v>
      </c>
      <c r="P277" s="498"/>
      <c r="Q277" s="35"/>
      <c r="R277" s="36" t="e">
        <f t="shared" si="6"/>
        <v>#REF!</v>
      </c>
      <c r="S277" s="37"/>
      <c r="T277" s="37"/>
      <c r="U277" s="37"/>
      <c r="V277" s="37"/>
      <c r="W277" s="37"/>
      <c r="X277" s="37"/>
      <c r="Y277" s="37"/>
      <c r="Z277" s="37"/>
    </row>
    <row r="278" spans="1:26" ht="82.5" customHeight="1">
      <c r="A278" s="114" t="s">
        <v>187</v>
      </c>
      <c r="B278" s="27" t="e">
        <f t="shared" ref="B278:F278" si="349">#REF!</f>
        <v>#REF!</v>
      </c>
      <c r="C278" s="28" t="e">
        <f t="shared" si="349"/>
        <v>#REF!</v>
      </c>
      <c r="D278" s="89" t="e">
        <f t="shared" si="349"/>
        <v>#REF!</v>
      </c>
      <c r="E278" s="89" t="e">
        <f t="shared" si="349"/>
        <v>#REF!</v>
      </c>
      <c r="F278" s="30" t="e">
        <f t="shared" si="349"/>
        <v>#REF!</v>
      </c>
      <c r="G278" s="150"/>
      <c r="H278" s="151"/>
      <c r="I278" s="488" t="e">
        <f t="shared" si="197"/>
        <v>#REF!</v>
      </c>
      <c r="J278" s="441"/>
      <c r="K278" s="98" t="e">
        <f t="shared" ref="K278:O278" si="350">#REF!</f>
        <v>#REF!</v>
      </c>
      <c r="L278" s="98" t="e">
        <f t="shared" si="350"/>
        <v>#REF!</v>
      </c>
      <c r="M278" s="96" t="e">
        <f t="shared" si="350"/>
        <v>#REF!</v>
      </c>
      <c r="N278" s="96" t="e">
        <f t="shared" si="350"/>
        <v>#REF!</v>
      </c>
      <c r="O278" s="90" t="e">
        <f t="shared" si="350"/>
        <v>#REF!</v>
      </c>
      <c r="P278" s="498"/>
      <c r="Q278" s="35"/>
      <c r="R278" s="36" t="e">
        <f t="shared" si="6"/>
        <v>#REF!</v>
      </c>
      <c r="S278" s="37"/>
      <c r="T278" s="37"/>
      <c r="U278" s="37"/>
      <c r="V278" s="37"/>
      <c r="W278" s="37"/>
      <c r="X278" s="37"/>
      <c r="Y278" s="37"/>
      <c r="Z278" s="37"/>
    </row>
    <row r="279" spans="1:26" ht="82.5" customHeight="1">
      <c r="A279" s="114" t="s">
        <v>187</v>
      </c>
      <c r="B279" s="27" t="e">
        <f t="shared" ref="B279:F279" si="351">#REF!</f>
        <v>#REF!</v>
      </c>
      <c r="C279" s="28" t="e">
        <f t="shared" si="351"/>
        <v>#REF!</v>
      </c>
      <c r="D279" s="89" t="e">
        <f t="shared" si="351"/>
        <v>#REF!</v>
      </c>
      <c r="E279" s="89" t="e">
        <f t="shared" si="351"/>
        <v>#REF!</v>
      </c>
      <c r="F279" s="30" t="e">
        <f t="shared" si="351"/>
        <v>#REF!</v>
      </c>
      <c r="G279" s="150"/>
      <c r="H279" s="151"/>
      <c r="I279" s="488" t="e">
        <f t="shared" si="197"/>
        <v>#REF!</v>
      </c>
      <c r="J279" s="441"/>
      <c r="K279" s="98" t="e">
        <f t="shared" ref="K279:O279" si="352">#REF!</f>
        <v>#REF!</v>
      </c>
      <c r="L279" s="98" t="e">
        <f t="shared" si="352"/>
        <v>#REF!</v>
      </c>
      <c r="M279" s="96" t="e">
        <f t="shared" si="352"/>
        <v>#REF!</v>
      </c>
      <c r="N279" s="96" t="e">
        <f t="shared" si="352"/>
        <v>#REF!</v>
      </c>
      <c r="O279" s="90" t="e">
        <f t="shared" si="352"/>
        <v>#REF!</v>
      </c>
      <c r="P279" s="498"/>
      <c r="Q279" s="35"/>
      <c r="R279" s="36" t="e">
        <f t="shared" si="6"/>
        <v>#REF!</v>
      </c>
      <c r="S279" s="37"/>
      <c r="T279" s="37"/>
      <c r="U279" s="37"/>
      <c r="V279" s="37"/>
      <c r="W279" s="37"/>
      <c r="X279" s="37"/>
      <c r="Y279" s="37"/>
      <c r="Z279" s="37"/>
    </row>
    <row r="280" spans="1:26" ht="82.5" customHeight="1">
      <c r="A280" s="40" t="s">
        <v>39</v>
      </c>
      <c r="B280" s="146" t="e">
        <f t="shared" ref="B280:F280" si="353">#REF!</f>
        <v>#REF!</v>
      </c>
      <c r="C280" s="147" t="e">
        <f t="shared" si="353"/>
        <v>#REF!</v>
      </c>
      <c r="D280" s="148" t="e">
        <f t="shared" si="353"/>
        <v>#REF!</v>
      </c>
      <c r="E280" s="148" t="e">
        <f t="shared" si="353"/>
        <v>#REF!</v>
      </c>
      <c r="F280" s="149" t="e">
        <f t="shared" si="353"/>
        <v>#REF!</v>
      </c>
      <c r="G280" s="147"/>
      <c r="H280" s="152"/>
      <c r="I280" s="493" t="e">
        <f t="shared" si="197"/>
        <v>#REF!</v>
      </c>
      <c r="J280" s="443"/>
      <c r="K280" s="93" t="e">
        <f t="shared" ref="K280:O280" si="354">#REF!</f>
        <v>#REF!</v>
      </c>
      <c r="L280" s="93" t="e">
        <f t="shared" si="354"/>
        <v>#REF!</v>
      </c>
      <c r="M280" s="94" t="e">
        <f t="shared" si="354"/>
        <v>#REF!</v>
      </c>
      <c r="N280" s="94" t="e">
        <f t="shared" si="354"/>
        <v>#REF!</v>
      </c>
      <c r="O280" s="94" t="e">
        <f t="shared" si="354"/>
        <v>#REF!</v>
      </c>
      <c r="P280" s="499"/>
      <c r="Q280" s="35"/>
      <c r="R280" s="36" t="e">
        <f t="shared" si="6"/>
        <v>#REF!</v>
      </c>
      <c r="S280" s="49"/>
      <c r="T280" s="49"/>
      <c r="U280" s="49"/>
      <c r="V280" s="49"/>
      <c r="W280" s="49"/>
      <c r="X280" s="49"/>
      <c r="Y280" s="49"/>
      <c r="Z280" s="49"/>
    </row>
    <row r="281" spans="1:26" ht="82.5" customHeight="1">
      <c r="A281" s="114" t="s">
        <v>188</v>
      </c>
      <c r="B281" s="27" t="e">
        <f t="shared" ref="B281:F281" si="355">#REF!</f>
        <v>#REF!</v>
      </c>
      <c r="C281" s="28" t="e">
        <f t="shared" si="355"/>
        <v>#REF!</v>
      </c>
      <c r="D281" s="89" t="e">
        <f t="shared" si="355"/>
        <v>#REF!</v>
      </c>
      <c r="E281" s="89" t="e">
        <f t="shared" si="355"/>
        <v>#REF!</v>
      </c>
      <c r="F281" s="30" t="e">
        <f t="shared" si="355"/>
        <v>#REF!</v>
      </c>
      <c r="G281" s="150"/>
      <c r="H281" s="151"/>
      <c r="I281" s="505" t="e">
        <f t="shared" si="197"/>
        <v>#REF!</v>
      </c>
      <c r="J281" s="450"/>
      <c r="K281" s="90" t="e">
        <f t="shared" ref="K281:O281" si="356">#REF!</f>
        <v>#REF!</v>
      </c>
      <c r="L281" s="91" t="e">
        <f t="shared" si="356"/>
        <v>#REF!</v>
      </c>
      <c r="M281" s="89" t="e">
        <f t="shared" si="356"/>
        <v>#REF!</v>
      </c>
      <c r="N281" s="89" t="e">
        <f t="shared" si="356"/>
        <v>#REF!</v>
      </c>
      <c r="O281" s="92" t="e">
        <f t="shared" si="356"/>
        <v>#REF!</v>
      </c>
      <c r="P281" s="503"/>
      <c r="Q281" s="35" t="e">
        <f>IF(MOD(O281,10)=0,"MULTIPLO","NO LO ES")</f>
        <v>#REF!</v>
      </c>
      <c r="R281" s="36" t="e">
        <f t="shared" si="6"/>
        <v>#REF!</v>
      </c>
      <c r="S281" s="37"/>
      <c r="T281" s="37"/>
      <c r="U281" s="37"/>
      <c r="V281" s="37"/>
      <c r="W281" s="37"/>
      <c r="X281" s="37"/>
      <c r="Y281" s="37"/>
      <c r="Z281" s="37"/>
    </row>
    <row r="282" spans="1:26" ht="82.5" customHeight="1">
      <c r="A282" s="114" t="s">
        <v>188</v>
      </c>
      <c r="B282" s="27" t="e">
        <f t="shared" ref="B282:F282" si="357">#REF!</f>
        <v>#REF!</v>
      </c>
      <c r="C282" s="28" t="e">
        <f t="shared" si="357"/>
        <v>#REF!</v>
      </c>
      <c r="D282" s="89" t="e">
        <f t="shared" si="357"/>
        <v>#REF!</v>
      </c>
      <c r="E282" s="89" t="e">
        <f t="shared" si="357"/>
        <v>#REF!</v>
      </c>
      <c r="F282" s="30" t="e">
        <f t="shared" si="357"/>
        <v>#REF!</v>
      </c>
      <c r="G282" s="150"/>
      <c r="H282" s="151"/>
      <c r="I282" s="488" t="e">
        <f t="shared" si="197"/>
        <v>#REF!</v>
      </c>
      <c r="J282" s="441"/>
      <c r="K282" s="90" t="e">
        <f t="shared" ref="K282:O282" si="358">#REF!</f>
        <v>#REF!</v>
      </c>
      <c r="L282" s="91" t="e">
        <f t="shared" si="358"/>
        <v>#REF!</v>
      </c>
      <c r="M282" s="89" t="e">
        <f t="shared" si="358"/>
        <v>#REF!</v>
      </c>
      <c r="N282" s="89" t="e">
        <f t="shared" si="358"/>
        <v>#REF!</v>
      </c>
      <c r="O282" s="92" t="e">
        <f t="shared" si="358"/>
        <v>#REF!</v>
      </c>
      <c r="P282" s="501"/>
      <c r="Q282" s="35"/>
      <c r="R282" s="36" t="e">
        <f t="shared" si="6"/>
        <v>#REF!</v>
      </c>
      <c r="S282" s="37"/>
      <c r="T282" s="37"/>
      <c r="U282" s="37"/>
      <c r="V282" s="37"/>
      <c r="W282" s="37"/>
      <c r="X282" s="37"/>
      <c r="Y282" s="37"/>
      <c r="Z282" s="37"/>
    </row>
    <row r="283" spans="1:26" ht="82.5" customHeight="1">
      <c r="A283" s="114" t="s">
        <v>188</v>
      </c>
      <c r="B283" s="27" t="e">
        <f t="shared" ref="B283:F283" si="359">#REF!</f>
        <v>#REF!</v>
      </c>
      <c r="C283" s="28" t="e">
        <f t="shared" si="359"/>
        <v>#REF!</v>
      </c>
      <c r="D283" s="89" t="e">
        <f t="shared" si="359"/>
        <v>#REF!</v>
      </c>
      <c r="E283" s="89" t="e">
        <f t="shared" si="359"/>
        <v>#REF!</v>
      </c>
      <c r="F283" s="30" t="e">
        <f t="shared" si="359"/>
        <v>#REF!</v>
      </c>
      <c r="G283" s="150"/>
      <c r="H283" s="151"/>
      <c r="I283" s="488" t="e">
        <f t="shared" si="197"/>
        <v>#REF!</v>
      </c>
      <c r="J283" s="441"/>
      <c r="K283" s="90" t="e">
        <f t="shared" ref="K283:O283" si="360">#REF!</f>
        <v>#REF!</v>
      </c>
      <c r="L283" s="91" t="e">
        <f t="shared" si="360"/>
        <v>#REF!</v>
      </c>
      <c r="M283" s="89" t="e">
        <f t="shared" si="360"/>
        <v>#REF!</v>
      </c>
      <c r="N283" s="89" t="e">
        <f t="shared" si="360"/>
        <v>#REF!</v>
      </c>
      <c r="O283" s="92" t="e">
        <f t="shared" si="360"/>
        <v>#REF!</v>
      </c>
      <c r="P283" s="501"/>
      <c r="Q283" s="35"/>
      <c r="R283" s="36" t="e">
        <f t="shared" si="6"/>
        <v>#REF!</v>
      </c>
      <c r="S283" s="37"/>
      <c r="T283" s="37"/>
      <c r="U283" s="37"/>
      <c r="V283" s="37"/>
      <c r="W283" s="37"/>
      <c r="X283" s="37"/>
      <c r="Y283" s="37"/>
      <c r="Z283" s="37"/>
    </row>
    <row r="284" spans="1:26" ht="82.5" customHeight="1">
      <c r="A284" s="114" t="s">
        <v>188</v>
      </c>
      <c r="B284" s="27" t="e">
        <f t="shared" ref="B284:F284" si="361">#REF!</f>
        <v>#REF!</v>
      </c>
      <c r="C284" s="28" t="e">
        <f t="shared" si="361"/>
        <v>#REF!</v>
      </c>
      <c r="D284" s="89" t="e">
        <f t="shared" si="361"/>
        <v>#REF!</v>
      </c>
      <c r="E284" s="89" t="e">
        <f t="shared" si="361"/>
        <v>#REF!</v>
      </c>
      <c r="F284" s="30" t="e">
        <f t="shared" si="361"/>
        <v>#REF!</v>
      </c>
      <c r="G284" s="150"/>
      <c r="H284" s="151"/>
      <c r="I284" s="488" t="e">
        <f t="shared" si="197"/>
        <v>#REF!</v>
      </c>
      <c r="J284" s="441"/>
      <c r="K284" s="90" t="e">
        <f t="shared" ref="K284:O284" si="362">#REF!</f>
        <v>#REF!</v>
      </c>
      <c r="L284" s="91" t="e">
        <f t="shared" si="362"/>
        <v>#REF!</v>
      </c>
      <c r="M284" s="89" t="e">
        <f t="shared" si="362"/>
        <v>#REF!</v>
      </c>
      <c r="N284" s="89" t="e">
        <f t="shared" si="362"/>
        <v>#REF!</v>
      </c>
      <c r="O284" s="92" t="e">
        <f t="shared" si="362"/>
        <v>#REF!</v>
      </c>
      <c r="P284" s="501"/>
      <c r="Q284" s="35"/>
      <c r="R284" s="36" t="e">
        <f t="shared" si="6"/>
        <v>#REF!</v>
      </c>
      <c r="S284" s="37"/>
      <c r="T284" s="37"/>
      <c r="U284" s="37"/>
      <c r="V284" s="37"/>
      <c r="W284" s="37"/>
      <c r="X284" s="37"/>
      <c r="Y284" s="37"/>
      <c r="Z284" s="37"/>
    </row>
    <row r="285" spans="1:26" ht="82.5" customHeight="1">
      <c r="A285" s="114" t="s">
        <v>188</v>
      </c>
      <c r="B285" s="27" t="e">
        <f t="shared" ref="B285:F285" si="363">#REF!</f>
        <v>#REF!</v>
      </c>
      <c r="C285" s="28" t="e">
        <f t="shared" si="363"/>
        <v>#REF!</v>
      </c>
      <c r="D285" s="89" t="e">
        <f t="shared" si="363"/>
        <v>#REF!</v>
      </c>
      <c r="E285" s="89" t="e">
        <f t="shared" si="363"/>
        <v>#REF!</v>
      </c>
      <c r="F285" s="30" t="e">
        <f t="shared" si="363"/>
        <v>#REF!</v>
      </c>
      <c r="G285" s="150"/>
      <c r="H285" s="151"/>
      <c r="I285" s="488" t="e">
        <f t="shared" si="197"/>
        <v>#REF!</v>
      </c>
      <c r="J285" s="441"/>
      <c r="K285" s="90" t="e">
        <f t="shared" ref="K285:O285" si="364">#REF!</f>
        <v>#REF!</v>
      </c>
      <c r="L285" s="91" t="e">
        <f t="shared" si="364"/>
        <v>#REF!</v>
      </c>
      <c r="M285" s="89" t="e">
        <f t="shared" si="364"/>
        <v>#REF!</v>
      </c>
      <c r="N285" s="89" t="e">
        <f t="shared" si="364"/>
        <v>#REF!</v>
      </c>
      <c r="O285" s="92" t="e">
        <f t="shared" si="364"/>
        <v>#REF!</v>
      </c>
      <c r="P285" s="501"/>
      <c r="Q285" s="35"/>
      <c r="R285" s="36" t="e">
        <f t="shared" si="6"/>
        <v>#REF!</v>
      </c>
      <c r="S285" s="37"/>
      <c r="T285" s="37"/>
      <c r="U285" s="37"/>
      <c r="V285" s="37"/>
      <c r="W285" s="37"/>
      <c r="X285" s="37"/>
      <c r="Y285" s="37"/>
      <c r="Z285" s="37"/>
    </row>
    <row r="286" spans="1:26" ht="82.5" customHeight="1">
      <c r="A286" s="114" t="s">
        <v>188</v>
      </c>
      <c r="B286" s="27" t="e">
        <f t="shared" ref="B286:F286" si="365">#REF!</f>
        <v>#REF!</v>
      </c>
      <c r="C286" s="28" t="e">
        <f t="shared" si="365"/>
        <v>#REF!</v>
      </c>
      <c r="D286" s="89" t="e">
        <f t="shared" si="365"/>
        <v>#REF!</v>
      </c>
      <c r="E286" s="89" t="e">
        <f t="shared" si="365"/>
        <v>#REF!</v>
      </c>
      <c r="F286" s="30" t="e">
        <f t="shared" si="365"/>
        <v>#REF!</v>
      </c>
      <c r="G286" s="150"/>
      <c r="H286" s="151"/>
      <c r="I286" s="488" t="e">
        <f t="shared" si="197"/>
        <v>#REF!</v>
      </c>
      <c r="J286" s="441"/>
      <c r="K286" s="90" t="e">
        <f t="shared" ref="K286:O286" si="366">#REF!</f>
        <v>#REF!</v>
      </c>
      <c r="L286" s="91" t="e">
        <f t="shared" si="366"/>
        <v>#REF!</v>
      </c>
      <c r="M286" s="89" t="e">
        <f t="shared" si="366"/>
        <v>#REF!</v>
      </c>
      <c r="N286" s="89" t="e">
        <f t="shared" si="366"/>
        <v>#REF!</v>
      </c>
      <c r="O286" s="92" t="e">
        <f t="shared" si="366"/>
        <v>#REF!</v>
      </c>
      <c r="P286" s="501"/>
      <c r="Q286" s="35"/>
      <c r="R286" s="36" t="e">
        <f t="shared" si="6"/>
        <v>#REF!</v>
      </c>
      <c r="S286" s="37"/>
      <c r="T286" s="37"/>
      <c r="U286" s="37"/>
      <c r="V286" s="37"/>
      <c r="W286" s="37"/>
      <c r="X286" s="37"/>
      <c r="Y286" s="37"/>
      <c r="Z286" s="37"/>
    </row>
    <row r="287" spans="1:26" ht="82.5" customHeight="1">
      <c r="A287" s="114" t="s">
        <v>188</v>
      </c>
      <c r="B287" s="27" t="e">
        <f t="shared" ref="B287:F287" si="367">#REF!</f>
        <v>#REF!</v>
      </c>
      <c r="C287" s="28" t="e">
        <f t="shared" si="367"/>
        <v>#REF!</v>
      </c>
      <c r="D287" s="89" t="e">
        <f t="shared" si="367"/>
        <v>#REF!</v>
      </c>
      <c r="E287" s="89" t="e">
        <f t="shared" si="367"/>
        <v>#REF!</v>
      </c>
      <c r="F287" s="30" t="e">
        <f t="shared" si="367"/>
        <v>#REF!</v>
      </c>
      <c r="G287" s="150"/>
      <c r="H287" s="151"/>
      <c r="I287" s="496" t="e">
        <f t="shared" si="197"/>
        <v>#REF!</v>
      </c>
      <c r="J287" s="447"/>
      <c r="K287" s="90" t="e">
        <f t="shared" ref="K287:O287" si="368">#REF!</f>
        <v>#REF!</v>
      </c>
      <c r="L287" s="91" t="e">
        <f t="shared" si="368"/>
        <v>#REF!</v>
      </c>
      <c r="M287" s="89" t="e">
        <f t="shared" si="368"/>
        <v>#REF!</v>
      </c>
      <c r="N287" s="89" t="e">
        <f t="shared" si="368"/>
        <v>#REF!</v>
      </c>
      <c r="O287" s="92" t="e">
        <f t="shared" si="368"/>
        <v>#REF!</v>
      </c>
      <c r="P287" s="501"/>
      <c r="Q287" s="35"/>
      <c r="R287" s="36" t="e">
        <f t="shared" si="6"/>
        <v>#REF!</v>
      </c>
      <c r="S287" s="37"/>
      <c r="T287" s="37"/>
      <c r="U287" s="37"/>
      <c r="V287" s="37"/>
      <c r="W287" s="37"/>
      <c r="X287" s="37"/>
      <c r="Y287" s="37"/>
      <c r="Z287" s="37"/>
    </row>
    <row r="288" spans="1:26" ht="82.5" customHeight="1">
      <c r="A288" s="40" t="s">
        <v>39</v>
      </c>
      <c r="B288" s="146" t="e">
        <f t="shared" ref="B288:F288" si="369">#REF!</f>
        <v>#REF!</v>
      </c>
      <c r="C288" s="147" t="e">
        <f t="shared" si="369"/>
        <v>#REF!</v>
      </c>
      <c r="D288" s="148" t="e">
        <f t="shared" si="369"/>
        <v>#REF!</v>
      </c>
      <c r="E288" s="148" t="e">
        <f t="shared" si="369"/>
        <v>#REF!</v>
      </c>
      <c r="F288" s="149" t="e">
        <f t="shared" si="369"/>
        <v>#REF!</v>
      </c>
      <c r="G288" s="147"/>
      <c r="H288" s="152"/>
      <c r="I288" s="493" t="e">
        <f t="shared" si="197"/>
        <v>#REF!</v>
      </c>
      <c r="J288" s="443"/>
      <c r="K288" s="93" t="e">
        <f t="shared" ref="K288:O288" si="370">#REF!</f>
        <v>#REF!</v>
      </c>
      <c r="L288" s="93" t="e">
        <f t="shared" si="370"/>
        <v>#REF!</v>
      </c>
      <c r="M288" s="94" t="e">
        <f t="shared" si="370"/>
        <v>#REF!</v>
      </c>
      <c r="N288" s="94" t="e">
        <f t="shared" si="370"/>
        <v>#REF!</v>
      </c>
      <c r="O288" s="97" t="e">
        <f t="shared" si="370"/>
        <v>#REF!</v>
      </c>
      <c r="P288" s="502"/>
      <c r="Q288" s="35"/>
      <c r="R288" s="36" t="e">
        <f t="shared" si="6"/>
        <v>#REF!</v>
      </c>
      <c r="S288" s="49"/>
      <c r="T288" s="49"/>
      <c r="U288" s="49"/>
      <c r="V288" s="49"/>
      <c r="W288" s="49"/>
      <c r="X288" s="49"/>
      <c r="Y288" s="49"/>
      <c r="Z288" s="49"/>
    </row>
    <row r="289" spans="1:26" ht="82.5" customHeight="1">
      <c r="A289" s="114" t="s">
        <v>189</v>
      </c>
      <c r="B289" s="27" t="e">
        <f t="shared" ref="B289:F289" si="371">#REF!</f>
        <v>#REF!</v>
      </c>
      <c r="C289" s="28" t="e">
        <f t="shared" si="371"/>
        <v>#REF!</v>
      </c>
      <c r="D289" s="89" t="e">
        <f t="shared" si="371"/>
        <v>#REF!</v>
      </c>
      <c r="E289" s="89" t="e">
        <f t="shared" si="371"/>
        <v>#REF!</v>
      </c>
      <c r="F289" s="30" t="e">
        <f t="shared" si="371"/>
        <v>#REF!</v>
      </c>
      <c r="G289" s="150"/>
      <c r="H289" s="151"/>
      <c r="I289" s="488" t="e">
        <f t="shared" si="197"/>
        <v>#REF!</v>
      </c>
      <c r="J289" s="441"/>
      <c r="K289" s="98" t="e">
        <f t="shared" ref="K289:O289" si="372">#REF!</f>
        <v>#REF!</v>
      </c>
      <c r="L289" s="98" t="e">
        <f t="shared" si="372"/>
        <v>#REF!</v>
      </c>
      <c r="M289" s="96" t="e">
        <f t="shared" si="372"/>
        <v>#REF!</v>
      </c>
      <c r="N289" s="96" t="e">
        <f t="shared" si="372"/>
        <v>#REF!</v>
      </c>
      <c r="O289" s="92" t="e">
        <f t="shared" si="372"/>
        <v>#REF!</v>
      </c>
      <c r="P289" s="497"/>
      <c r="Q289" s="35"/>
      <c r="R289" s="36" t="e">
        <f t="shared" si="6"/>
        <v>#REF!</v>
      </c>
      <c r="S289" s="37"/>
      <c r="T289" s="37"/>
      <c r="U289" s="37"/>
      <c r="V289" s="37"/>
      <c r="W289" s="37"/>
      <c r="X289" s="37"/>
      <c r="Y289" s="37"/>
      <c r="Z289" s="37"/>
    </row>
    <row r="290" spans="1:26" ht="82.5" customHeight="1">
      <c r="A290" s="114" t="s">
        <v>189</v>
      </c>
      <c r="B290" s="27" t="e">
        <f t="shared" ref="B290:F290" si="373">#REF!</f>
        <v>#REF!</v>
      </c>
      <c r="C290" s="28" t="e">
        <f t="shared" si="373"/>
        <v>#REF!</v>
      </c>
      <c r="D290" s="89" t="e">
        <f t="shared" si="373"/>
        <v>#REF!</v>
      </c>
      <c r="E290" s="89" t="e">
        <f t="shared" si="373"/>
        <v>#REF!</v>
      </c>
      <c r="F290" s="30" t="e">
        <f t="shared" si="373"/>
        <v>#REF!</v>
      </c>
      <c r="G290" s="150"/>
      <c r="H290" s="151"/>
      <c r="I290" s="488" t="e">
        <f t="shared" si="197"/>
        <v>#REF!</v>
      </c>
      <c r="J290" s="441"/>
      <c r="K290" s="98" t="e">
        <f t="shared" ref="K290:O290" si="374">#REF!</f>
        <v>#REF!</v>
      </c>
      <c r="L290" s="98" t="e">
        <f t="shared" si="374"/>
        <v>#REF!</v>
      </c>
      <c r="M290" s="96" t="e">
        <f t="shared" si="374"/>
        <v>#REF!</v>
      </c>
      <c r="N290" s="96" t="e">
        <f t="shared" si="374"/>
        <v>#REF!</v>
      </c>
      <c r="O290" s="99" t="e">
        <f t="shared" si="374"/>
        <v>#REF!</v>
      </c>
      <c r="P290" s="498"/>
      <c r="Q290" s="35"/>
      <c r="R290" s="36" t="e">
        <f t="shared" si="6"/>
        <v>#REF!</v>
      </c>
      <c r="S290" s="37"/>
      <c r="T290" s="37"/>
      <c r="U290" s="37"/>
      <c r="V290" s="37"/>
      <c r="W290" s="37"/>
      <c r="X290" s="37"/>
      <c r="Y290" s="37"/>
      <c r="Z290" s="37"/>
    </row>
    <row r="291" spans="1:26" ht="82.5" customHeight="1">
      <c r="A291" s="40" t="s">
        <v>39</v>
      </c>
      <c r="B291" s="146" t="e">
        <f t="shared" ref="B291:F291" si="375">#REF!</f>
        <v>#REF!</v>
      </c>
      <c r="C291" s="147" t="e">
        <f t="shared" si="375"/>
        <v>#REF!</v>
      </c>
      <c r="D291" s="148" t="e">
        <f t="shared" si="375"/>
        <v>#REF!</v>
      </c>
      <c r="E291" s="148" t="e">
        <f t="shared" si="375"/>
        <v>#REF!</v>
      </c>
      <c r="F291" s="149" t="e">
        <f t="shared" si="375"/>
        <v>#REF!</v>
      </c>
      <c r="G291" s="147"/>
      <c r="H291" s="152"/>
      <c r="I291" s="493" t="e">
        <f t="shared" si="197"/>
        <v>#REF!</v>
      </c>
      <c r="J291" s="443"/>
      <c r="K291" s="93" t="e">
        <f t="shared" ref="K291:O291" si="376">#REF!</f>
        <v>#REF!</v>
      </c>
      <c r="L291" s="93" t="e">
        <f t="shared" si="376"/>
        <v>#REF!</v>
      </c>
      <c r="M291" s="94" t="e">
        <f t="shared" si="376"/>
        <v>#REF!</v>
      </c>
      <c r="N291" s="94" t="e">
        <f t="shared" si="376"/>
        <v>#REF!</v>
      </c>
      <c r="O291" s="97" t="e">
        <f t="shared" si="376"/>
        <v>#REF!</v>
      </c>
      <c r="P291" s="499"/>
      <c r="Q291" s="35"/>
      <c r="R291" s="36" t="e">
        <f t="shared" si="6"/>
        <v>#REF!</v>
      </c>
      <c r="S291" s="49"/>
      <c r="T291" s="49"/>
      <c r="U291" s="49"/>
      <c r="V291" s="49"/>
      <c r="W291" s="49"/>
      <c r="X291" s="49"/>
      <c r="Y291" s="49"/>
      <c r="Z291" s="49"/>
    </row>
    <row r="292" spans="1:26" ht="82.5" customHeight="1">
      <c r="A292" s="132" t="s">
        <v>190</v>
      </c>
      <c r="B292" s="27" t="e">
        <f t="shared" ref="B292:F292" si="377">#REF!</f>
        <v>#REF!</v>
      </c>
      <c r="C292" s="28" t="e">
        <f t="shared" si="377"/>
        <v>#REF!</v>
      </c>
      <c r="D292" s="89" t="e">
        <f t="shared" si="377"/>
        <v>#REF!</v>
      </c>
      <c r="E292" s="89" t="e">
        <f t="shared" si="377"/>
        <v>#REF!</v>
      </c>
      <c r="F292" s="30" t="e">
        <f t="shared" si="377"/>
        <v>#REF!</v>
      </c>
      <c r="G292" s="150"/>
      <c r="H292" s="151"/>
      <c r="I292" s="488" t="e">
        <f t="shared" si="197"/>
        <v>#REF!</v>
      </c>
      <c r="J292" s="441"/>
      <c r="K292" s="98" t="e">
        <f t="shared" ref="K292:O292" si="378">#REF!</f>
        <v>#REF!</v>
      </c>
      <c r="L292" s="98" t="e">
        <f t="shared" si="378"/>
        <v>#REF!</v>
      </c>
      <c r="M292" s="96" t="e">
        <f t="shared" si="378"/>
        <v>#REF!</v>
      </c>
      <c r="N292" s="96" t="e">
        <f t="shared" si="378"/>
        <v>#REF!</v>
      </c>
      <c r="O292" s="92" t="e">
        <f t="shared" si="378"/>
        <v>#REF!</v>
      </c>
      <c r="P292" s="497"/>
      <c r="Q292" s="35"/>
      <c r="R292" s="36" t="e">
        <f t="shared" si="6"/>
        <v>#REF!</v>
      </c>
      <c r="S292" s="37"/>
      <c r="T292" s="37"/>
      <c r="U292" s="37"/>
      <c r="V292" s="37"/>
      <c r="W292" s="37"/>
      <c r="X292" s="37"/>
      <c r="Y292" s="37"/>
      <c r="Z292" s="37"/>
    </row>
    <row r="293" spans="1:26" ht="82.5" customHeight="1">
      <c r="A293" s="132" t="s">
        <v>190</v>
      </c>
      <c r="B293" s="27" t="e">
        <f t="shared" ref="B293:F293" si="379">#REF!</f>
        <v>#REF!</v>
      </c>
      <c r="C293" s="28" t="e">
        <f t="shared" si="379"/>
        <v>#REF!</v>
      </c>
      <c r="D293" s="89" t="e">
        <f t="shared" si="379"/>
        <v>#REF!</v>
      </c>
      <c r="E293" s="89" t="e">
        <f t="shared" si="379"/>
        <v>#REF!</v>
      </c>
      <c r="F293" s="30" t="e">
        <f t="shared" si="379"/>
        <v>#REF!</v>
      </c>
      <c r="G293" s="150"/>
      <c r="H293" s="151"/>
      <c r="I293" s="488" t="e">
        <f t="shared" si="197"/>
        <v>#REF!</v>
      </c>
      <c r="J293" s="441"/>
      <c r="K293" s="98" t="e">
        <f t="shared" ref="K293:O293" si="380">#REF!</f>
        <v>#REF!</v>
      </c>
      <c r="L293" s="98" t="e">
        <f t="shared" si="380"/>
        <v>#REF!</v>
      </c>
      <c r="M293" s="96" t="e">
        <f t="shared" si="380"/>
        <v>#REF!</v>
      </c>
      <c r="N293" s="96" t="e">
        <f t="shared" si="380"/>
        <v>#REF!</v>
      </c>
      <c r="O293" s="99" t="e">
        <f t="shared" si="380"/>
        <v>#REF!</v>
      </c>
      <c r="P293" s="498"/>
      <c r="Q293" s="35"/>
      <c r="R293" s="36" t="e">
        <f t="shared" si="6"/>
        <v>#REF!</v>
      </c>
      <c r="S293" s="37"/>
      <c r="T293" s="37"/>
      <c r="U293" s="37"/>
      <c r="V293" s="37"/>
      <c r="W293" s="37"/>
      <c r="X293" s="37"/>
      <c r="Y293" s="37"/>
      <c r="Z293" s="37"/>
    </row>
    <row r="294" spans="1:26" ht="82.5" customHeight="1">
      <c r="A294" s="40" t="s">
        <v>39</v>
      </c>
      <c r="B294" s="146" t="e">
        <f t="shared" ref="B294:F294" si="381">#REF!</f>
        <v>#REF!</v>
      </c>
      <c r="C294" s="147" t="e">
        <f t="shared" si="381"/>
        <v>#REF!</v>
      </c>
      <c r="D294" s="148" t="e">
        <f t="shared" si="381"/>
        <v>#REF!</v>
      </c>
      <c r="E294" s="148" t="e">
        <f t="shared" si="381"/>
        <v>#REF!</v>
      </c>
      <c r="F294" s="149" t="e">
        <f t="shared" si="381"/>
        <v>#REF!</v>
      </c>
      <c r="G294" s="147"/>
      <c r="H294" s="152"/>
      <c r="I294" s="493" t="e">
        <f t="shared" si="197"/>
        <v>#REF!</v>
      </c>
      <c r="J294" s="443"/>
      <c r="K294" s="93" t="e">
        <f t="shared" ref="K294:O294" si="382">#REF!</f>
        <v>#REF!</v>
      </c>
      <c r="L294" s="93" t="e">
        <f t="shared" si="382"/>
        <v>#REF!</v>
      </c>
      <c r="M294" s="94" t="e">
        <f t="shared" si="382"/>
        <v>#REF!</v>
      </c>
      <c r="N294" s="94" t="e">
        <f t="shared" si="382"/>
        <v>#REF!</v>
      </c>
      <c r="O294" s="97" t="e">
        <f t="shared" si="382"/>
        <v>#REF!</v>
      </c>
      <c r="P294" s="499"/>
      <c r="Q294" s="35"/>
      <c r="R294" s="36" t="e">
        <f t="shared" si="6"/>
        <v>#REF!</v>
      </c>
      <c r="S294" s="49"/>
      <c r="T294" s="49"/>
      <c r="U294" s="49"/>
      <c r="V294" s="49"/>
      <c r="W294" s="49"/>
      <c r="X294" s="49"/>
      <c r="Y294" s="49"/>
      <c r="Z294" s="49"/>
    </row>
    <row r="295" spans="1:26" ht="82.5" customHeight="1">
      <c r="A295" s="114" t="s">
        <v>191</v>
      </c>
      <c r="B295" s="27" t="e">
        <f t="shared" ref="B295:F295" si="383">#REF!</f>
        <v>#REF!</v>
      </c>
      <c r="C295" s="28" t="e">
        <f t="shared" si="383"/>
        <v>#REF!</v>
      </c>
      <c r="D295" s="89" t="e">
        <f t="shared" si="383"/>
        <v>#REF!</v>
      </c>
      <c r="E295" s="89" t="e">
        <f t="shared" si="383"/>
        <v>#REF!</v>
      </c>
      <c r="F295" s="30" t="e">
        <f t="shared" si="383"/>
        <v>#REF!</v>
      </c>
      <c r="G295" s="150"/>
      <c r="H295" s="151"/>
      <c r="I295" s="488" t="e">
        <f t="shared" si="197"/>
        <v>#REF!</v>
      </c>
      <c r="J295" s="441"/>
      <c r="K295" s="98" t="e">
        <f t="shared" ref="K295:O295" si="384">#REF!</f>
        <v>#REF!</v>
      </c>
      <c r="L295" s="98" t="e">
        <f t="shared" si="384"/>
        <v>#REF!</v>
      </c>
      <c r="M295" s="96" t="e">
        <f t="shared" si="384"/>
        <v>#REF!</v>
      </c>
      <c r="N295" s="96" t="e">
        <f t="shared" si="384"/>
        <v>#REF!</v>
      </c>
      <c r="O295" s="92" t="e">
        <f t="shared" si="384"/>
        <v>#REF!</v>
      </c>
      <c r="P295" s="504"/>
      <c r="Q295" s="35"/>
      <c r="R295" s="36" t="e">
        <f t="shared" si="6"/>
        <v>#REF!</v>
      </c>
      <c r="S295" s="37"/>
      <c r="T295" s="37"/>
      <c r="U295" s="37"/>
      <c r="V295" s="37"/>
      <c r="W295" s="37"/>
      <c r="X295" s="37"/>
      <c r="Y295" s="37"/>
      <c r="Z295" s="37"/>
    </row>
    <row r="296" spans="1:26" ht="82.5" customHeight="1">
      <c r="A296" s="114" t="s">
        <v>191</v>
      </c>
      <c r="B296" s="27" t="e">
        <f t="shared" ref="B296:F296" si="385">#REF!</f>
        <v>#REF!</v>
      </c>
      <c r="C296" s="28" t="e">
        <f t="shared" si="385"/>
        <v>#REF!</v>
      </c>
      <c r="D296" s="89" t="e">
        <f t="shared" si="385"/>
        <v>#REF!</v>
      </c>
      <c r="E296" s="89" t="e">
        <f t="shared" si="385"/>
        <v>#REF!</v>
      </c>
      <c r="F296" s="30" t="e">
        <f t="shared" si="385"/>
        <v>#REF!</v>
      </c>
      <c r="G296" s="150"/>
      <c r="H296" s="151"/>
      <c r="I296" s="488" t="e">
        <f t="shared" si="197"/>
        <v>#REF!</v>
      </c>
      <c r="J296" s="441"/>
      <c r="K296" s="98" t="e">
        <f t="shared" ref="K296:O296" si="386">#REF!</f>
        <v>#REF!</v>
      </c>
      <c r="L296" s="98" t="e">
        <f t="shared" si="386"/>
        <v>#REF!</v>
      </c>
      <c r="M296" s="96" t="e">
        <f t="shared" si="386"/>
        <v>#REF!</v>
      </c>
      <c r="N296" s="96" t="e">
        <f t="shared" si="386"/>
        <v>#REF!</v>
      </c>
      <c r="O296" s="99" t="e">
        <f t="shared" si="386"/>
        <v>#REF!</v>
      </c>
      <c r="P296" s="498"/>
      <c r="Q296" s="35"/>
      <c r="R296" s="36" t="e">
        <f t="shared" si="6"/>
        <v>#REF!</v>
      </c>
      <c r="S296" s="37"/>
      <c r="T296" s="37"/>
      <c r="U296" s="37"/>
      <c r="V296" s="37"/>
      <c r="W296" s="37"/>
      <c r="X296" s="37"/>
      <c r="Y296" s="37"/>
      <c r="Z296" s="37"/>
    </row>
    <row r="297" spans="1:26" ht="82.5" customHeight="1">
      <c r="A297" s="76" t="s">
        <v>39</v>
      </c>
      <c r="B297" s="146" t="e">
        <f t="shared" ref="B297:F297" si="387">#REF!</f>
        <v>#REF!</v>
      </c>
      <c r="C297" s="147" t="e">
        <f t="shared" si="387"/>
        <v>#REF!</v>
      </c>
      <c r="D297" s="148" t="e">
        <f t="shared" si="387"/>
        <v>#REF!</v>
      </c>
      <c r="E297" s="148" t="e">
        <f t="shared" si="387"/>
        <v>#REF!</v>
      </c>
      <c r="F297" s="149" t="e">
        <f t="shared" si="387"/>
        <v>#REF!</v>
      </c>
      <c r="G297" s="147"/>
      <c r="H297" s="152"/>
      <c r="I297" s="507" t="e">
        <f t="shared" si="197"/>
        <v>#REF!</v>
      </c>
      <c r="J297" s="443"/>
      <c r="K297" s="100" t="e">
        <f t="shared" ref="K297:O297" si="388">#REF!</f>
        <v>#REF!</v>
      </c>
      <c r="L297" s="100" t="e">
        <f t="shared" si="388"/>
        <v>#REF!</v>
      </c>
      <c r="M297" s="101" t="e">
        <f t="shared" si="388"/>
        <v>#REF!</v>
      </c>
      <c r="N297" s="101" t="e">
        <f t="shared" si="388"/>
        <v>#REF!</v>
      </c>
      <c r="O297" s="102" t="e">
        <f t="shared" si="388"/>
        <v>#REF!</v>
      </c>
      <c r="P297" s="499"/>
      <c r="Q297" s="75"/>
      <c r="R297" s="36" t="e">
        <f t="shared" si="6"/>
        <v>#REF!</v>
      </c>
      <c r="S297" s="84"/>
      <c r="T297" s="84"/>
      <c r="U297" s="84"/>
      <c r="V297" s="84"/>
      <c r="W297" s="84"/>
      <c r="X297" s="84"/>
      <c r="Y297" s="84"/>
      <c r="Z297" s="84"/>
    </row>
    <row r="298" spans="1:26" ht="41.25" customHeight="1">
      <c r="A298" s="85"/>
      <c r="B298" s="86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 t="str">
        <f t="shared" ref="Q298:Q304" si="389">IF(MOD(O298,10)=0,"MULTIPLO","NO LO ES")</f>
        <v>MULTIPLO</v>
      </c>
      <c r="R298" s="87"/>
      <c r="S298" s="85"/>
      <c r="T298" s="85"/>
      <c r="U298" s="85"/>
      <c r="V298" s="85"/>
      <c r="W298" s="85"/>
      <c r="X298" s="85"/>
      <c r="Y298" s="85"/>
      <c r="Z298" s="85"/>
    </row>
    <row r="299" spans="1:26" ht="41.2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 t="str">
        <f t="shared" si="389"/>
        <v>MULTIPLO</v>
      </c>
      <c r="R299" s="87"/>
      <c r="S299" s="85"/>
      <c r="T299" s="85"/>
      <c r="U299" s="85"/>
      <c r="V299" s="85"/>
      <c r="W299" s="85"/>
      <c r="X299" s="85"/>
      <c r="Y299" s="85"/>
      <c r="Z299" s="85"/>
    </row>
    <row r="300" spans="1:26" ht="41.2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 t="str">
        <f t="shared" si="389"/>
        <v>MULTIPLO</v>
      </c>
      <c r="R300" s="87"/>
      <c r="S300" s="85"/>
      <c r="T300" s="85"/>
      <c r="U300" s="85"/>
      <c r="V300" s="85"/>
      <c r="W300" s="85"/>
      <c r="X300" s="85"/>
      <c r="Y300" s="85"/>
      <c r="Z300" s="85"/>
    </row>
    <row r="301" spans="1:26" ht="12.7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 t="str">
        <f t="shared" si="389"/>
        <v>MULTIPLO</v>
      </c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2.7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 t="str">
        <f t="shared" si="389"/>
        <v>MULTIPLO</v>
      </c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2.7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 t="str">
        <f t="shared" si="389"/>
        <v>MULTIPLO</v>
      </c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2.7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 t="str">
        <f t="shared" si="389"/>
        <v>MULTIPLO</v>
      </c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2.7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2.7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2.7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2.7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2.7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2.7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2.7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2.7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2.7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2.7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2.7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2.7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2.7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2.7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2.7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2.7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2.7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2.7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2.7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2.7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2.7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2.7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2.7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2.7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2.7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2.7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2.7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2.7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2.7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2.7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2.7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2.7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2.7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2.7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2.7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2.7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2.7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2.7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2.7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2.7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2.7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2.7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 t="str">
        <f t="shared" ref="Q346:Q349" si="390">IF(MOD(O346,10)=0,"MULTIPLO","NO LO ES")</f>
        <v>MULTIPLO</v>
      </c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2.7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 t="str">
        <f t="shared" si="390"/>
        <v>MULTIPLO</v>
      </c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2.7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 t="str">
        <f t="shared" si="390"/>
        <v>MULTIPLO</v>
      </c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2.7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 t="str">
        <f t="shared" si="390"/>
        <v>MULTIPLO</v>
      </c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2.7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2.7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2.7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2.7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2.7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2.7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2.7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2.7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2.7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2.7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2.7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2.7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2.7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 t="str">
        <f>IF(MOD(O362,10)=0,"MULTIPLO","NO LO ES")</f>
        <v>MULTIPLO</v>
      </c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2.7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2.7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2.7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2.7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2.7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2.7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2.7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2.7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2.7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2.7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2.7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2.7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2.7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2.7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2.7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2.7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2.7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2.7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2.7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2.7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2.7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 t="str">
        <f t="shared" ref="Q383:Q389" si="391">IF(MOD(O383,10)=0,"MULTIPLO","NO LO ES")</f>
        <v>MULTIPLO</v>
      </c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2.7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 t="str">
        <f t="shared" si="391"/>
        <v>MULTIPLO</v>
      </c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2.7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 t="str">
        <f t="shared" si="391"/>
        <v>MULTIPLO</v>
      </c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2.7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 t="str">
        <f t="shared" si="391"/>
        <v>MULTIPLO</v>
      </c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2.7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 t="str">
        <f t="shared" si="391"/>
        <v>MULTIPLO</v>
      </c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2.7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 t="str">
        <f t="shared" si="391"/>
        <v>MULTIPLO</v>
      </c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2.7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 t="str">
        <f t="shared" si="391"/>
        <v>MULTIPLO</v>
      </c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2.7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2.7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2.7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2.7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2.7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2.7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2.7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2.7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2.7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2.7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2.7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2.7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2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2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2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2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2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2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2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2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2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2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2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2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2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2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2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2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2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2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2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2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2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2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2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2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2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2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2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2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2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2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 t="str">
        <f t="shared" ref="Q431:Q434" si="392">IF(MOD(O431,10)=0,"MULTIPLO","NO LO ES")</f>
        <v>MULTIPLO</v>
      </c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2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 t="str">
        <f t="shared" si="392"/>
        <v>MULTIPLO</v>
      </c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2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 t="str">
        <f t="shared" si="392"/>
        <v>MULTIPLO</v>
      </c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2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 t="str">
        <f t="shared" si="392"/>
        <v>MULTIPLO</v>
      </c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2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2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2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2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2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2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2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2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2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2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2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2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2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 t="str">
        <f>IF(MOD(O447,10)=0,"MULTIPLO","NO LO ES")</f>
        <v>MULTIPLO</v>
      </c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2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2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2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2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2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2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2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2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2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2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2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2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2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2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2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2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2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2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2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2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2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2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2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2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2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2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2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2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2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2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2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2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2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2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2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2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2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2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2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2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2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2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2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2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2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2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2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2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2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2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2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2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2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2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2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2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2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2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2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2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2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2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2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2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2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2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2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2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2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2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2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2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2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2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2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2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2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2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2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2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2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2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2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2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2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2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2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2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2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2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2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2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2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2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2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2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2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2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2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2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2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2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2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2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2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2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2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2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2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2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2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2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2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2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2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2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2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2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2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2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2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2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2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2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2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2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2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2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2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2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2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2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2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2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2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2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2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2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2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2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2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2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2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2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2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2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2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2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2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2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2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2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2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2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2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2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2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2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2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2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2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2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2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2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2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2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2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2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2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2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2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2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2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2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2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2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2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2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2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2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2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2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2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2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2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2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2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2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2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2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2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2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2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2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2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2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2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2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2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2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2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2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2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2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2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2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2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2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2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2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2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2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2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2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2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2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2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2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2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2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2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2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2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2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2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2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2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2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2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2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2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2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2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2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2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2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2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2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2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2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2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2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2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2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2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2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2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2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2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2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2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2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2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2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2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2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2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2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2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2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2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2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2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2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2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2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2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2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2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2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2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2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2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2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2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2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2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2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2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2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2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2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2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2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2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2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2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2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2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2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2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2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2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2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2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2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2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2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2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2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2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2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2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2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2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2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2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2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2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2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2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2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2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2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2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2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2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2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2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2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2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2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2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2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2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2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2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2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2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2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2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2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2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2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2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2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2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2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2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2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2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2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2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2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2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2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2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2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2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2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2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2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2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2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2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2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2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2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2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2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2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2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2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2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2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2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2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2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2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2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2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2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2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2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2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2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2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2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2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2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2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2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2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2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2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2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2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2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2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2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2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2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2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2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2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2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2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2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2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2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2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2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2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2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2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2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2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2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2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2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2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2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2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2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2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2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2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2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2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2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2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2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2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2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2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2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2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2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2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2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2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2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2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2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2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2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2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2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2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2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2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2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2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2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2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2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2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2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2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2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2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2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2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2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2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2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2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2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2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2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2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2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2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2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2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2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2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2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2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2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2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2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2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2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2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2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2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2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2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2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2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2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2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2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2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2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2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2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2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2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2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2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2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2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2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2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2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2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2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2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2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2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2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2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2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2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2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2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2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2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2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2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2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2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2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2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2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2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2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2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2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2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2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2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2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2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2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2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2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2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2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2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2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2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2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2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2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2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2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2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2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2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2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2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2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2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2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2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2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2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2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2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2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autoFilter ref="A12:R107" xr:uid="{00000000-0009-0000-0000-000010000000}"/>
  <mergeCells count="315">
    <mergeCell ref="I219:J219"/>
    <mergeCell ref="I220:J220"/>
    <mergeCell ref="I221:J221"/>
    <mergeCell ref="I222:J222"/>
    <mergeCell ref="I223:J223"/>
    <mergeCell ref="I224:J224"/>
    <mergeCell ref="I225:J225"/>
    <mergeCell ref="I262:J262"/>
    <mergeCell ref="I269:J269"/>
    <mergeCell ref="I249:J249"/>
    <mergeCell ref="I251:J251"/>
    <mergeCell ref="I252:J252"/>
    <mergeCell ref="I253:J253"/>
    <mergeCell ref="I254:J254"/>
    <mergeCell ref="I255:J255"/>
    <mergeCell ref="I256:J256"/>
    <mergeCell ref="I258:J258"/>
    <mergeCell ref="I259:J259"/>
    <mergeCell ref="I260:J260"/>
    <mergeCell ref="I261:J261"/>
    <mergeCell ref="I263:J263"/>
    <mergeCell ref="I264:J264"/>
    <mergeCell ref="I265:J265"/>
    <mergeCell ref="I266:J266"/>
    <mergeCell ref="I281:J281"/>
    <mergeCell ref="I289:J289"/>
    <mergeCell ref="I292:J292"/>
    <mergeCell ref="I295:J295"/>
    <mergeCell ref="I226:J226"/>
    <mergeCell ref="I227:J227"/>
    <mergeCell ref="I231:J231"/>
    <mergeCell ref="I238:J238"/>
    <mergeCell ref="I245:J245"/>
    <mergeCell ref="I250:J250"/>
    <mergeCell ref="I257:J257"/>
    <mergeCell ref="I284:J284"/>
    <mergeCell ref="I285:J285"/>
    <mergeCell ref="I286:J286"/>
    <mergeCell ref="I287:J287"/>
    <mergeCell ref="I288:J288"/>
    <mergeCell ref="I290:J290"/>
    <mergeCell ref="I291:J291"/>
    <mergeCell ref="I293:J293"/>
    <mergeCell ref="I294:J294"/>
    <mergeCell ref="I246:J246"/>
    <mergeCell ref="I247:J247"/>
    <mergeCell ref="I248:J248"/>
    <mergeCell ref="I267:J267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7:J217"/>
    <mergeCell ref="I218:J218"/>
    <mergeCell ref="I278:J278"/>
    <mergeCell ref="I279:J279"/>
    <mergeCell ref="I280:J280"/>
    <mergeCell ref="I282:J282"/>
    <mergeCell ref="I283:J283"/>
    <mergeCell ref="I228:J228"/>
    <mergeCell ref="I229:J229"/>
    <mergeCell ref="I230:J230"/>
    <mergeCell ref="I232:J232"/>
    <mergeCell ref="I233:J233"/>
    <mergeCell ref="I234:J234"/>
    <mergeCell ref="I235:J235"/>
    <mergeCell ref="I236:J236"/>
    <mergeCell ref="I237:J237"/>
    <mergeCell ref="I239:J239"/>
    <mergeCell ref="I240:J240"/>
    <mergeCell ref="I241:J241"/>
    <mergeCell ref="I242:J242"/>
    <mergeCell ref="I243:J243"/>
    <mergeCell ref="I244:J244"/>
    <mergeCell ref="I268:J268"/>
    <mergeCell ref="I270:J270"/>
    <mergeCell ref="I271:J271"/>
    <mergeCell ref="I272:J272"/>
    <mergeCell ref="I273:J273"/>
    <mergeCell ref="I275:J275"/>
    <mergeCell ref="I276:J276"/>
    <mergeCell ref="I277:J277"/>
    <mergeCell ref="I274:J274"/>
    <mergeCell ref="I296:J296"/>
    <mergeCell ref="I297:J297"/>
    <mergeCell ref="A1:R1"/>
    <mergeCell ref="A2:R2"/>
    <mergeCell ref="A3:R3"/>
    <mergeCell ref="A4:R4"/>
    <mergeCell ref="A5:R5"/>
    <mergeCell ref="A6:R6"/>
    <mergeCell ref="A7:R7"/>
    <mergeCell ref="E8:F9"/>
    <mergeCell ref="D10:E11"/>
    <mergeCell ref="G10:H11"/>
    <mergeCell ref="C8:D9"/>
    <mergeCell ref="G8:H9"/>
    <mergeCell ref="I8:J9"/>
    <mergeCell ref="K8:K9"/>
    <mergeCell ref="L8:L9"/>
    <mergeCell ref="M8:M9"/>
    <mergeCell ref="P8:R9"/>
    <mergeCell ref="I10:M10"/>
    <mergeCell ref="N10:O11"/>
    <mergeCell ref="I13:J13"/>
    <mergeCell ref="I14:J14"/>
    <mergeCell ref="I15:J15"/>
    <mergeCell ref="I16:J16"/>
    <mergeCell ref="I17:J17"/>
    <mergeCell ref="I18:J18"/>
    <mergeCell ref="I19:J19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136:J136"/>
    <mergeCell ref="I137:J137"/>
    <mergeCell ref="I129:J129"/>
    <mergeCell ref="I130:J130"/>
    <mergeCell ref="I131:J131"/>
    <mergeCell ref="I132:J132"/>
    <mergeCell ref="I133:J133"/>
    <mergeCell ref="I134:J134"/>
    <mergeCell ref="I135:J135"/>
    <mergeCell ref="I145:J145"/>
    <mergeCell ref="I146:J146"/>
    <mergeCell ref="I138:J138"/>
    <mergeCell ref="I139:J139"/>
    <mergeCell ref="I140:J140"/>
    <mergeCell ref="I141:J141"/>
    <mergeCell ref="I142:J142"/>
    <mergeCell ref="I143:J143"/>
    <mergeCell ref="I144:J144"/>
    <mergeCell ref="P108:P114"/>
    <mergeCell ref="P115:P121"/>
    <mergeCell ref="P122:P128"/>
    <mergeCell ref="P129:P135"/>
    <mergeCell ref="P136:P142"/>
    <mergeCell ref="P143:P149"/>
    <mergeCell ref="P150:P154"/>
    <mergeCell ref="P155:P161"/>
    <mergeCell ref="P162:P166"/>
    <mergeCell ref="P167:P173"/>
    <mergeCell ref="P174:P178"/>
    <mergeCell ref="P179:P185"/>
    <mergeCell ref="P186:P193"/>
    <mergeCell ref="P194:P196"/>
    <mergeCell ref="P197:P199"/>
    <mergeCell ref="P200:P202"/>
    <mergeCell ref="P203:P209"/>
    <mergeCell ref="P210:P216"/>
    <mergeCell ref="P217:P223"/>
    <mergeCell ref="P224:P230"/>
    <mergeCell ref="P231:P237"/>
    <mergeCell ref="P281:P288"/>
    <mergeCell ref="P289:P291"/>
    <mergeCell ref="P292:P294"/>
    <mergeCell ref="P295:P297"/>
    <mergeCell ref="P238:P244"/>
    <mergeCell ref="P245:P249"/>
    <mergeCell ref="P250:P256"/>
    <mergeCell ref="P257:P261"/>
    <mergeCell ref="P262:P268"/>
    <mergeCell ref="P269:P273"/>
    <mergeCell ref="P274:P280"/>
    <mergeCell ref="I95:J95"/>
    <mergeCell ref="I96:J96"/>
    <mergeCell ref="I97:J97"/>
    <mergeCell ref="I98:J98"/>
    <mergeCell ref="I99:J99"/>
    <mergeCell ref="I100:J100"/>
    <mergeCell ref="I101:J101"/>
    <mergeCell ref="I108:J108"/>
    <mergeCell ref="I109:J109"/>
    <mergeCell ref="I110:J110"/>
    <mergeCell ref="I111:J111"/>
    <mergeCell ref="I112:J112"/>
    <mergeCell ref="I113:J113"/>
    <mergeCell ref="I102:J102"/>
    <mergeCell ref="I103:J103"/>
    <mergeCell ref="I104:J104"/>
    <mergeCell ref="I105:J105"/>
    <mergeCell ref="I106:J106"/>
    <mergeCell ref="I107:J107"/>
    <mergeCell ref="I157:J157"/>
    <mergeCell ref="I158:J158"/>
    <mergeCell ref="I159:J159"/>
    <mergeCell ref="I160:J160"/>
    <mergeCell ref="I161:J161"/>
    <mergeCell ref="I162:J162"/>
    <mergeCell ref="I114:J114"/>
    <mergeCell ref="I122:J122"/>
    <mergeCell ref="I123:J123"/>
    <mergeCell ref="I124:J124"/>
    <mergeCell ref="I125:J125"/>
    <mergeCell ref="I126:J126"/>
    <mergeCell ref="I127:J127"/>
    <mergeCell ref="I128:J128"/>
    <mergeCell ref="I156:J156"/>
    <mergeCell ref="I154:J154"/>
    <mergeCell ref="I155:J155"/>
    <mergeCell ref="I147:J147"/>
    <mergeCell ref="I148:J148"/>
    <mergeCell ref="I149:J149"/>
    <mergeCell ref="I150:J150"/>
    <mergeCell ref="I151:J151"/>
    <mergeCell ref="I152:J152"/>
    <mergeCell ref="I153:J153"/>
  </mergeCells>
  <conditionalFormatting sqref="F13:F102">
    <cfRule type="expression" dxfId="9" priority="8">
      <formula>A1:A6&lt;=TODAY()</formula>
    </cfRule>
  </conditionalFormatting>
  <conditionalFormatting sqref="F103:F107">
    <cfRule type="expression" dxfId="8" priority="46">
      <formula>A1:A196&lt;=TODAY()</formula>
    </cfRule>
  </conditionalFormatting>
  <conditionalFormatting sqref="F108:F202">
    <cfRule type="expression" dxfId="7" priority="67">
      <formula>A1:A196&lt;=TODAY()</formula>
    </cfRule>
  </conditionalFormatting>
  <conditionalFormatting sqref="F203:F297">
    <cfRule type="expression" dxfId="6" priority="54">
      <formula>A1:A6&lt;=TODAY()</formula>
    </cfRule>
  </conditionalFormatting>
  <conditionalFormatting sqref="O13:O19 O67:O71">
    <cfRule type="expression" dxfId="5" priority="2">
      <formula>Q13&lt;&gt;"MULTIPLO"</formula>
    </cfRule>
  </conditionalFormatting>
  <conditionalFormatting sqref="O13:O83 O91:O178">
    <cfRule type="cellIs" dxfId="4" priority="1" operator="lessThan">
      <formula>0</formula>
    </cfRule>
  </conditionalFormatting>
  <conditionalFormatting sqref="O108:O114 O162:O166">
    <cfRule type="expression" dxfId="3" priority="25">
      <formula>Q108&lt;&gt;"MULTIPLO"</formula>
    </cfRule>
  </conditionalFormatting>
  <conditionalFormatting sqref="O186:O202">
    <cfRule type="cellIs" dxfId="2" priority="24" operator="lessThan">
      <formula>0</formula>
    </cfRule>
  </conditionalFormatting>
  <conditionalFormatting sqref="O217:O273 O281:O297">
    <cfRule type="cellIs" dxfId="1" priority="47" operator="lessThan">
      <formula>0</formula>
    </cfRule>
  </conditionalFormatting>
  <conditionalFormatting sqref="O257:O261">
    <cfRule type="expression" dxfId="0" priority="48">
      <formula>Q257&lt;&gt;"MULTIPLO"</formula>
    </cfRule>
  </conditionalFormatting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9"/>
  <dimension ref="A1:Z1000"/>
  <sheetViews>
    <sheetView workbookViewId="0"/>
  </sheetViews>
  <sheetFormatPr baseColWidth="10" defaultColWidth="14.42578125" defaultRowHeight="15" customHeight="1"/>
  <cols>
    <col min="1" max="1" width="42" customWidth="1"/>
    <col min="2" max="8" width="12.28515625" customWidth="1"/>
    <col min="9" max="15" width="11.42578125" customWidth="1"/>
    <col min="16" max="26" width="10" customWidth="1"/>
  </cols>
  <sheetData>
    <row r="1" spans="1:26" ht="12.75" customHeight="1">
      <c r="A1" s="513" t="s">
        <v>192</v>
      </c>
      <c r="B1" s="461"/>
      <c r="C1" s="461"/>
      <c r="D1" s="461"/>
      <c r="E1" s="461"/>
      <c r="F1" s="461"/>
      <c r="G1" s="461"/>
      <c r="H1" s="461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>
      <c r="A2" s="513" t="s">
        <v>193</v>
      </c>
      <c r="B2" s="461"/>
      <c r="C2" s="461"/>
      <c r="D2" s="461"/>
      <c r="E2" s="461"/>
      <c r="F2" s="461"/>
      <c r="G2" s="461"/>
      <c r="H2" s="461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>
      <c r="A3" s="513" t="s">
        <v>194</v>
      </c>
      <c r="B3" s="461"/>
      <c r="C3" s="461"/>
      <c r="D3" s="461"/>
      <c r="E3" s="461"/>
      <c r="F3" s="461"/>
      <c r="G3" s="461"/>
      <c r="H3" s="461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>
      <c r="A4" s="513" t="s">
        <v>195</v>
      </c>
      <c r="B4" s="461"/>
      <c r="C4" s="461"/>
      <c r="D4" s="461"/>
      <c r="E4" s="461"/>
      <c r="F4" s="461"/>
      <c r="G4" s="461"/>
      <c r="H4" s="461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>
      <c r="A5" s="513" t="s">
        <v>196</v>
      </c>
      <c r="B5" s="461"/>
      <c r="C5" s="461"/>
      <c r="D5" s="461"/>
      <c r="E5" s="461"/>
      <c r="F5" s="461"/>
      <c r="G5" s="461"/>
      <c r="H5" s="461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2.75" customHeight="1">
      <c r="A6" s="157" t="s">
        <v>197</v>
      </c>
      <c r="B6" s="514" t="s">
        <v>198</v>
      </c>
      <c r="C6" s="469"/>
      <c r="D6" s="515" t="s">
        <v>199</v>
      </c>
      <c r="E6" s="158"/>
      <c r="F6" s="159"/>
      <c r="G6" s="159"/>
      <c r="H6" s="159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20.25" customHeight="1">
      <c r="A7" s="157" t="s">
        <v>200</v>
      </c>
      <c r="B7" s="157"/>
      <c r="C7" s="160"/>
      <c r="D7" s="461"/>
      <c r="E7" s="158"/>
      <c r="F7" s="161"/>
      <c r="G7" s="161"/>
      <c r="H7" s="159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20.25" customHeight="1">
      <c r="A8" s="162" t="s">
        <v>201</v>
      </c>
      <c r="B8" s="157"/>
      <c r="C8" s="157" t="s">
        <v>202</v>
      </c>
      <c r="D8" s="163"/>
      <c r="E8" s="164"/>
      <c r="F8" s="164"/>
      <c r="G8" s="164"/>
      <c r="H8" s="165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23.25" customHeight="1">
      <c r="A9" s="157" t="s">
        <v>203</v>
      </c>
      <c r="B9" s="157"/>
      <c r="C9" s="157"/>
      <c r="D9" s="157"/>
      <c r="E9" s="157"/>
      <c r="F9" s="157"/>
      <c r="G9" s="166"/>
      <c r="H9" s="16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23.25" customHeight="1">
      <c r="A10" s="157" t="s">
        <v>204</v>
      </c>
      <c r="B10" s="516"/>
      <c r="C10" s="468"/>
      <c r="D10" s="469"/>
      <c r="E10" s="157" t="s">
        <v>205</v>
      </c>
      <c r="F10" s="157"/>
      <c r="G10" s="166"/>
      <c r="H10" s="16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8.25" customHeight="1">
      <c r="A11" s="167"/>
      <c r="B11" s="167"/>
      <c r="C11" s="167"/>
      <c r="D11" s="167"/>
      <c r="E11" s="167"/>
      <c r="F11" s="167"/>
      <c r="G11" s="168"/>
      <c r="H11" s="168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24" customHeight="1">
      <c r="A12" s="167" t="s">
        <v>206</v>
      </c>
      <c r="B12" s="167"/>
      <c r="C12" s="167"/>
      <c r="D12" s="167"/>
      <c r="E12" s="167"/>
      <c r="F12" s="167"/>
      <c r="G12" s="168"/>
      <c r="H12" s="168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5.75" customHeight="1">
      <c r="A13" s="517" t="s">
        <v>207</v>
      </c>
      <c r="B13" s="518" t="s">
        <v>208</v>
      </c>
      <c r="C13" s="520" t="s">
        <v>209</v>
      </c>
      <c r="D13" s="443"/>
      <c r="E13" s="521" t="s">
        <v>210</v>
      </c>
      <c r="F13" s="452"/>
      <c r="G13" s="511" t="s">
        <v>211</v>
      </c>
      <c r="H13" s="511" t="s">
        <v>212</v>
      </c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23.25" customHeight="1">
      <c r="A14" s="512"/>
      <c r="B14" s="519"/>
      <c r="C14" s="169" t="s">
        <v>213</v>
      </c>
      <c r="D14" s="170" t="s">
        <v>14</v>
      </c>
      <c r="E14" s="171" t="s">
        <v>214</v>
      </c>
      <c r="F14" s="172" t="s">
        <v>215</v>
      </c>
      <c r="G14" s="512"/>
      <c r="H14" s="512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27" customHeight="1">
      <c r="A15" s="173" t="s">
        <v>216</v>
      </c>
      <c r="B15" s="174"/>
      <c r="C15" s="175"/>
      <c r="D15" s="176"/>
      <c r="E15" s="177"/>
      <c r="F15" s="177"/>
      <c r="G15" s="178"/>
      <c r="H15" s="179"/>
      <c r="I15" s="180"/>
      <c r="J15" s="180"/>
      <c r="K15" s="180"/>
      <c r="L15" s="180"/>
      <c r="M15" s="180"/>
      <c r="N15" s="180"/>
      <c r="O15" s="180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</row>
    <row r="16" spans="1:26" ht="27" customHeight="1">
      <c r="A16" s="182" t="s">
        <v>217</v>
      </c>
      <c r="B16" s="183"/>
      <c r="C16" s="183"/>
      <c r="D16" s="184"/>
      <c r="E16" s="183"/>
      <c r="F16" s="183"/>
      <c r="G16" s="178"/>
      <c r="H16" s="185"/>
      <c r="I16" s="180"/>
      <c r="J16" s="180"/>
      <c r="K16" s="180"/>
      <c r="L16" s="180"/>
      <c r="M16" s="180"/>
      <c r="N16" s="180"/>
      <c r="O16" s="180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</row>
    <row r="17" spans="1:26" ht="27" customHeight="1">
      <c r="A17" s="182" t="s">
        <v>218</v>
      </c>
      <c r="B17" s="183"/>
      <c r="C17" s="186"/>
      <c r="D17" s="184"/>
      <c r="E17" s="177"/>
      <c r="F17" s="177"/>
      <c r="G17" s="178"/>
      <c r="H17" s="185"/>
      <c r="I17" s="180"/>
      <c r="J17" s="180"/>
      <c r="K17" s="180"/>
      <c r="L17" s="180"/>
      <c r="M17" s="180"/>
      <c r="N17" s="180"/>
      <c r="O17" s="180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</row>
    <row r="18" spans="1:26" ht="27" customHeight="1">
      <c r="A18" s="182" t="s">
        <v>219</v>
      </c>
      <c r="B18" s="183"/>
      <c r="C18" s="186"/>
      <c r="D18" s="184"/>
      <c r="E18" s="177"/>
      <c r="F18" s="177"/>
      <c r="G18" s="178"/>
      <c r="H18" s="185"/>
      <c r="I18" s="180"/>
      <c r="J18" s="180"/>
      <c r="K18" s="180"/>
      <c r="L18" s="180"/>
      <c r="M18" s="180"/>
      <c r="N18" s="180"/>
      <c r="O18" s="180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</row>
    <row r="19" spans="1:26" ht="27" customHeight="1">
      <c r="A19" s="187" t="s">
        <v>220</v>
      </c>
      <c r="B19" s="183"/>
      <c r="C19" s="188"/>
      <c r="D19" s="184"/>
      <c r="E19" s="177"/>
      <c r="F19" s="177"/>
      <c r="G19" s="178"/>
      <c r="H19" s="185"/>
      <c r="I19" s="181"/>
      <c r="J19" s="181"/>
      <c r="K19" s="18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</row>
    <row r="20" spans="1:26" ht="27" customHeight="1">
      <c r="A20" s="187" t="s">
        <v>221</v>
      </c>
      <c r="B20" s="183"/>
      <c r="C20" s="188"/>
      <c r="D20" s="184"/>
      <c r="E20" s="177"/>
      <c r="F20" s="177"/>
      <c r="G20" s="178"/>
      <c r="H20" s="185"/>
      <c r="I20" s="181"/>
      <c r="J20" s="181"/>
      <c r="K20" s="180"/>
      <c r="L20" s="181"/>
      <c r="M20" s="181"/>
      <c r="N20" s="181"/>
      <c r="O20" s="181"/>
      <c r="P20" s="181"/>
      <c r="Q20" s="181"/>
      <c r="R20" s="181"/>
      <c r="S20" s="181"/>
      <c r="T20" s="181"/>
      <c r="U20" s="181"/>
      <c r="V20" s="181"/>
      <c r="W20" s="181"/>
      <c r="X20" s="181"/>
      <c r="Y20" s="181"/>
      <c r="Z20" s="181"/>
    </row>
    <row r="21" spans="1:26" ht="27" customHeight="1">
      <c r="A21" s="189" t="s">
        <v>39</v>
      </c>
      <c r="B21" s="190"/>
      <c r="C21" s="190"/>
      <c r="D21" s="190"/>
      <c r="E21" s="190"/>
      <c r="F21" s="190"/>
      <c r="G21" s="190"/>
      <c r="H21" s="190"/>
      <c r="I21" s="181"/>
      <c r="J21" s="181"/>
      <c r="K21" s="181"/>
      <c r="L21" s="181"/>
      <c r="M21" s="181"/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</row>
    <row r="22" spans="1:26" ht="27" customHeight="1">
      <c r="A22" s="191" t="s">
        <v>222</v>
      </c>
      <c r="B22" s="192"/>
      <c r="C22" s="192"/>
      <c r="D22" s="193"/>
      <c r="E22" s="192"/>
      <c r="F22" s="192"/>
      <c r="G22" s="178"/>
      <c r="H22" s="185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</row>
    <row r="23" spans="1:26" ht="15.75" customHeight="1">
      <c r="A23" s="156"/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5.75" customHeight="1">
      <c r="A24" s="156"/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5.75" customHeight="1">
      <c r="A25" s="156"/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5.75" customHeight="1">
      <c r="A26" s="156"/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5.75" customHeight="1">
      <c r="A27" s="156"/>
      <c r="B27" s="156"/>
      <c r="C27" s="156"/>
      <c r="D27" s="156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5.75" customHeight="1">
      <c r="A28" s="156"/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5.75" customHeight="1">
      <c r="A29" s="156"/>
      <c r="B29" s="156"/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5.75" customHeight="1">
      <c r="A30" s="156"/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5.75" customHeight="1">
      <c r="A31" s="156"/>
      <c r="B31" s="156"/>
      <c r="C31" s="156"/>
      <c r="D31" s="156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5.75" customHeight="1">
      <c r="A32" s="156"/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5.75" customHeight="1">
      <c r="A33" s="156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5.75" customHeight="1">
      <c r="A34" s="156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5.75" customHeight="1">
      <c r="A35" s="156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5.75" customHeight="1">
      <c r="A36" s="156"/>
      <c r="B36" s="156"/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5.75" customHeight="1">
      <c r="A37" s="156"/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5.75" customHeight="1">
      <c r="A38" s="156"/>
      <c r="B38" s="156"/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5.75" customHeight="1">
      <c r="A39" s="156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5.75" customHeight="1">
      <c r="A40" s="156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5.75" customHeight="1">
      <c r="A41" s="156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5.75" customHeight="1">
      <c r="A42" s="156"/>
      <c r="B42" s="156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5.75" customHeight="1">
      <c r="A43" s="156"/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5.75" customHeight="1">
      <c r="A44" s="156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5.75" customHeight="1">
      <c r="A45" s="156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5.75" customHeight="1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5.75" customHeight="1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5.75" customHeight="1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5.75" customHeight="1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5.75" customHeight="1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5.75" customHeight="1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5.75" customHeight="1">
      <c r="A52" s="156"/>
      <c r="B52" s="156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5.75" customHeight="1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5.75" customHeight="1">
      <c r="A54" s="156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5.75" customHeight="1">
      <c r="A55" s="156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5.75" customHeight="1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5.75" customHeight="1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5.75" customHeight="1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5.75" customHeight="1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5.75" customHeight="1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5.75" customHeight="1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5.75" customHeight="1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5.75" customHeight="1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5.75" customHeight="1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5.75" customHeight="1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5.75" customHeight="1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5.75" customHeight="1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5.75" customHeight="1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5.75" customHeight="1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5.75" customHeight="1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5.75" customHeight="1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5.75" customHeight="1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5.75" customHeight="1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5.75" customHeight="1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5.75" customHeight="1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5.75" customHeight="1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5.75" customHeight="1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5.75" customHeight="1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5.75" customHeight="1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5.75" customHeight="1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5.75" customHeight="1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5.75" customHeight="1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5.75" customHeight="1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5.75" customHeight="1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5.75" customHeight="1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5.75" customHeight="1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5.75" customHeight="1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5.75" customHeight="1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5.75" customHeight="1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5.75" customHeight="1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5.75" customHeight="1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5.75" customHeight="1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5.75" customHeight="1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5.75" customHeight="1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5.75" customHeight="1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5.75" customHeight="1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5.75" customHeight="1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5.75" customHeight="1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5.75" customHeight="1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5.75" customHeight="1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5.75" customHeight="1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5.75" customHeight="1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5.75" customHeight="1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5.75" customHeight="1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5.75" customHeight="1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5.75" customHeight="1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5.75" customHeight="1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5.75" customHeight="1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5.75" customHeight="1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5.75" customHeight="1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5.75" customHeight="1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5.75" customHeight="1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5.75" customHeight="1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5.75" customHeight="1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5.75" customHeight="1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5.75" customHeight="1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5.75" customHeight="1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5.75" customHeight="1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5.75" customHeight="1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5.75" customHeight="1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5.75" customHeight="1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5.75" customHeight="1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5.75" customHeight="1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5.75" customHeight="1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5.75" customHeight="1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5.75" customHeight="1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5.75" customHeight="1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5.75" customHeight="1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5.75" customHeight="1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5.75" customHeight="1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5.75" customHeight="1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5.75" customHeight="1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5.75" customHeight="1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5.75" customHeight="1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5.75" customHeight="1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5.75" customHeight="1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5.75" customHeight="1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5.75" customHeight="1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5.75" customHeight="1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5.75" customHeight="1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5.75" customHeight="1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5.75" customHeight="1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5.75" customHeight="1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5.75" customHeight="1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5.75" customHeight="1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5.75" customHeight="1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5.75" customHeight="1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5.75" customHeight="1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5.75" customHeight="1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5.75" customHeight="1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5.75" customHeight="1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5.75" customHeight="1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5.75" customHeight="1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5.75" customHeight="1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5.75" customHeight="1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5.75" customHeight="1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5.75" customHeight="1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5.75" customHeight="1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5.75" customHeight="1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5.75" customHeight="1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5.75" customHeight="1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5.75" customHeight="1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5.75" customHeight="1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5.75" customHeight="1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5.75" customHeight="1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5.75" customHeight="1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5.75" customHeight="1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5.75" customHeight="1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5.75" customHeight="1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5.75" customHeight="1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5.75" customHeight="1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5.75" customHeight="1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5.75" customHeight="1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5.75" customHeight="1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5.75" customHeight="1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5.75" customHeight="1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5.75" customHeight="1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5.75" customHeight="1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5.75" customHeight="1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5.75" customHeight="1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5.75" customHeight="1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5.75" customHeight="1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5.75" customHeight="1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5.75" customHeight="1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5.75" customHeight="1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5.75" customHeight="1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5.75" customHeight="1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5.75" customHeight="1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5.75" customHeight="1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5.75" customHeight="1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5.75" customHeight="1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5.75" customHeight="1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5.75" customHeight="1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5.75" customHeight="1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5.75" customHeight="1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5.75" customHeight="1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5.75" customHeight="1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5.75" customHeight="1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5.75" customHeight="1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5.75" customHeight="1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5.75" customHeight="1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5.75" customHeight="1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5.75" customHeight="1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5.75" customHeight="1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5.75" customHeight="1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5.75" customHeight="1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5.75" customHeight="1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5.75" customHeight="1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5.75" customHeight="1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5.75" customHeight="1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5.75" customHeight="1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5.75" customHeight="1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5.75" customHeight="1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5.75" customHeight="1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5.75" customHeight="1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5.75" customHeight="1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5.75" customHeight="1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5.75" customHeight="1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5.75" customHeight="1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5.75" customHeight="1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5.75" customHeight="1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5.75" customHeight="1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5.75" customHeight="1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5.75" customHeight="1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5.75" customHeight="1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5.75" customHeight="1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5.75" customHeight="1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5.75" customHeight="1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5.75" customHeight="1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5.75" customHeight="1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5.75" customHeight="1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5.75" customHeight="1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5.75" customHeight="1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5.75" customHeight="1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5.75" customHeight="1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5.75" customHeight="1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5.75" customHeight="1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5.75" customHeight="1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5.75" customHeight="1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5.75" customHeight="1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5.75" customHeight="1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5.75" customHeight="1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5.75" customHeight="1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5.75" customHeight="1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5.75" customHeight="1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5.75" customHeight="1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5.75" customHeight="1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5.75" customHeight="1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5.75" customHeight="1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5.75" customHeight="1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5.75" customHeight="1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5.75" customHeight="1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5.75" customHeight="1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5.75" customHeight="1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5.75" customHeight="1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5.75" customHeight="1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5.75" customHeight="1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5.75" customHeight="1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5.75" customHeight="1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5.75" customHeight="1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5.75" customHeight="1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5.75" customHeight="1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5.75" customHeight="1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5.75" customHeight="1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5.75" customHeight="1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5.75" customHeight="1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5.75" customHeight="1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5.75" customHeight="1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5.75" customHeight="1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5.75" customHeight="1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5.75" customHeight="1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5.75" customHeight="1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5.75" customHeight="1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5.75" customHeight="1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5.75" customHeight="1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5.75" customHeight="1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5.75" customHeight="1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5.75" customHeight="1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5.75" customHeight="1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5.75" customHeight="1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5.75" customHeight="1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5.75" customHeight="1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5.75" customHeight="1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5.75" customHeight="1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5.75" customHeight="1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5.75" customHeight="1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5.75" customHeight="1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5.75" customHeight="1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5.75" customHeight="1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5.75" customHeight="1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5.75" customHeight="1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5.75" customHeight="1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5.75" customHeight="1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5.75" customHeight="1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5.75" customHeight="1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5.75" customHeight="1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5.75" customHeight="1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5.75" customHeight="1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5.75" customHeight="1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5.75" customHeight="1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5.75" customHeight="1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5.75" customHeight="1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5.75" customHeight="1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5.75" customHeight="1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5.75" customHeight="1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5.75" customHeight="1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5.75" customHeight="1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5.75" customHeight="1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5.75" customHeight="1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5.75" customHeight="1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5.75" customHeight="1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5.75" customHeight="1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5.75" customHeight="1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5.75" customHeight="1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5.75" customHeight="1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5.75" customHeight="1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5.75" customHeight="1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5.75" customHeight="1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5.75" customHeight="1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5.75" customHeight="1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5.75" customHeight="1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5.75" customHeight="1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5.75" customHeight="1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5.75" customHeight="1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5.75" customHeight="1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5.75" customHeight="1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5.75" customHeight="1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5.75" customHeight="1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5.75" customHeight="1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5.75" customHeight="1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5.75" customHeight="1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5.75" customHeight="1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5.75" customHeight="1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5.75" customHeight="1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5.75" customHeight="1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5.75" customHeight="1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5.75" customHeight="1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5.75" customHeight="1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5.75" customHeight="1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5.75" customHeight="1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5.75" customHeight="1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5.75" customHeight="1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5.75" customHeight="1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5.75" customHeight="1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5.75" customHeight="1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5.75" customHeight="1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5.75" customHeight="1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5.75" customHeight="1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5.75" customHeight="1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5.75" customHeight="1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5.75" customHeight="1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5.75" customHeight="1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5.75" customHeight="1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5.75" customHeight="1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5.75" customHeight="1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5.75" customHeight="1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5.75" customHeight="1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5.75" customHeight="1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5.75" customHeight="1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5.75" customHeight="1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5.75" customHeight="1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5.75" customHeight="1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5.75" customHeight="1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5.75" customHeight="1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5.75" customHeight="1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5.75" customHeight="1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5.75" customHeight="1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5.75" customHeight="1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5.75" customHeight="1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5.75" customHeight="1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5.75" customHeight="1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5.75" customHeight="1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5.75" customHeight="1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5.75" customHeight="1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5.75" customHeight="1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5.75" customHeight="1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5.75" customHeight="1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5.75" customHeight="1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5.75" customHeight="1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5.75" customHeight="1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5.75" customHeight="1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5.75" customHeight="1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5.75" customHeight="1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5.75" customHeight="1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5.75" customHeight="1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5.75" customHeight="1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5.75" customHeight="1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5.75" customHeight="1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5.75" customHeight="1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5.75" customHeight="1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5.75" customHeight="1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5.75" customHeight="1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5.75" customHeight="1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5.75" customHeight="1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5.75" customHeight="1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5.75" customHeight="1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5.75" customHeight="1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5.75" customHeight="1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5.75" customHeight="1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5.75" customHeight="1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5.75" customHeight="1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5.75" customHeight="1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5.75" customHeight="1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5.75" customHeight="1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5.75" customHeight="1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5.75" customHeight="1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5.75" customHeight="1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5.75" customHeight="1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5.75" customHeight="1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5.75" customHeight="1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5.75" customHeight="1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5.75" customHeight="1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5.75" customHeight="1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5.75" customHeight="1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5.75" customHeight="1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5.75" customHeight="1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5.75" customHeight="1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5.75" customHeight="1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5.75" customHeight="1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5.75" customHeight="1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5.75" customHeight="1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5.75" customHeight="1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5.75" customHeight="1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5.75" customHeight="1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5.75" customHeight="1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5.75" customHeight="1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5.75" customHeight="1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5.75" customHeight="1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5.75" customHeight="1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5.75" customHeight="1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5.75" customHeight="1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5.75" customHeight="1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5.75" customHeight="1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5.75" customHeight="1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5.75" customHeight="1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5.75" customHeight="1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5.75" customHeight="1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5.75" customHeight="1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5.75" customHeight="1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5.75" customHeight="1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5.75" customHeight="1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5.75" customHeight="1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5.75" customHeight="1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5.75" customHeight="1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5.75" customHeight="1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5.75" customHeight="1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5.75" customHeight="1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5.75" customHeight="1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5.75" customHeight="1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5.75" customHeight="1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5.75" customHeight="1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5.75" customHeight="1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5.75" customHeight="1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5.75" customHeight="1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5.75" customHeight="1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5.75" customHeight="1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5.75" customHeight="1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5.75" customHeight="1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5.75" customHeight="1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5.75" customHeight="1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5.75" customHeight="1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5.75" customHeight="1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5.75" customHeight="1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5.75" customHeight="1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5.75" customHeight="1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5.75" customHeight="1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5.75" customHeight="1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5.75" customHeight="1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5.75" customHeight="1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5.75" customHeight="1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5.75" customHeight="1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5.75" customHeight="1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5.75" customHeight="1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5.75" customHeight="1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5.75" customHeight="1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5.75" customHeight="1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5.75" customHeight="1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5.75" customHeight="1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5.75" customHeight="1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5.75" customHeight="1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5.75" customHeight="1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5.75" customHeight="1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5.75" customHeight="1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5.75" customHeight="1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5.75" customHeight="1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5.75" customHeight="1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5.75" customHeight="1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5.75" customHeight="1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5.75" customHeight="1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5.75" customHeight="1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5.75" customHeight="1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5.75" customHeight="1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5.75" customHeight="1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5.75" customHeight="1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5.75" customHeight="1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5.75" customHeight="1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5.75" customHeight="1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5.75" customHeight="1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5.75" customHeight="1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5.75" customHeight="1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5.75" customHeight="1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5.75" customHeight="1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5.75" customHeight="1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5.75" customHeight="1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5.75" customHeight="1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5.75" customHeight="1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5.75" customHeight="1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5.75" customHeight="1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5.75" customHeight="1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5.75" customHeight="1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5.75" customHeight="1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5.75" customHeight="1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5.75" customHeight="1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5.75" customHeight="1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5.75" customHeight="1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5.75" customHeight="1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5.75" customHeight="1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5.75" customHeight="1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5.75" customHeight="1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5.75" customHeight="1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5.75" customHeight="1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5.75" customHeight="1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5.75" customHeight="1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5.75" customHeight="1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5.75" customHeight="1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5.75" customHeight="1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5.75" customHeight="1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5.75" customHeight="1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5.75" customHeight="1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5.75" customHeight="1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5.75" customHeight="1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5.75" customHeight="1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5.75" customHeight="1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5.75" customHeight="1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5.75" customHeight="1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5.75" customHeight="1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5.75" customHeight="1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5.75" customHeight="1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5.75" customHeight="1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5.75" customHeight="1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5.75" customHeight="1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5.75" customHeight="1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5.75" customHeight="1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5.75" customHeight="1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5.75" customHeight="1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5.75" customHeight="1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5.75" customHeight="1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5.75" customHeight="1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5.75" customHeight="1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5.75" customHeight="1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5.75" customHeight="1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5.75" customHeight="1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5.75" customHeight="1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5.75" customHeight="1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5.75" customHeight="1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5.75" customHeight="1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5.75" customHeight="1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5.75" customHeight="1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5.75" customHeight="1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5.75" customHeight="1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5.75" customHeight="1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5.75" customHeight="1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5.75" customHeight="1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5.75" customHeight="1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5.75" customHeight="1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5.75" customHeight="1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5.75" customHeight="1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5.75" customHeight="1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5.75" customHeight="1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5.75" customHeight="1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5.75" customHeight="1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5.75" customHeight="1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5.75" customHeight="1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5.75" customHeight="1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5.75" customHeight="1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5.75" customHeight="1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5.75" customHeight="1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5.75" customHeight="1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5.75" customHeight="1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5.75" customHeight="1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5.75" customHeight="1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5.75" customHeight="1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5.75" customHeight="1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5.75" customHeight="1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5.75" customHeight="1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5.75" customHeight="1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5.75" customHeight="1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5.75" customHeight="1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5.75" customHeight="1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5.75" customHeight="1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5.75" customHeight="1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5.75" customHeight="1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5.75" customHeight="1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5.75" customHeight="1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5.75" customHeight="1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5.75" customHeight="1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5.75" customHeight="1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5.75" customHeight="1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5.75" customHeight="1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5.75" customHeight="1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5.75" customHeight="1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5.75" customHeight="1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5.75" customHeight="1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5.75" customHeight="1">
      <c r="A604" s="156"/>
      <c r="B604" s="156"/>
      <c r="C604" s="156"/>
      <c r="D604" s="156"/>
      <c r="E604" s="156"/>
      <c r="F604" s="156"/>
      <c r="G604" s="156"/>
      <c r="H604" s="156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5.75" customHeight="1">
      <c r="A605" s="156"/>
      <c r="B605" s="156"/>
      <c r="C605" s="156"/>
      <c r="D605" s="156"/>
      <c r="E605" s="156"/>
      <c r="F605" s="156"/>
      <c r="G605" s="156"/>
      <c r="H605" s="156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5.75" customHeight="1">
      <c r="A606" s="156"/>
      <c r="B606" s="156"/>
      <c r="C606" s="156"/>
      <c r="D606" s="156"/>
      <c r="E606" s="156"/>
      <c r="F606" s="156"/>
      <c r="G606" s="156"/>
      <c r="H606" s="156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5.75" customHeight="1">
      <c r="A607" s="156"/>
      <c r="B607" s="156"/>
      <c r="C607" s="156"/>
      <c r="D607" s="156"/>
      <c r="E607" s="156"/>
      <c r="F607" s="156"/>
      <c r="G607" s="156"/>
      <c r="H607" s="156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5.75" customHeight="1">
      <c r="A608" s="156"/>
      <c r="B608" s="156"/>
      <c r="C608" s="156"/>
      <c r="D608" s="156"/>
      <c r="E608" s="156"/>
      <c r="F608" s="156"/>
      <c r="G608" s="156"/>
      <c r="H608" s="156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5.75" customHeight="1">
      <c r="A609" s="156"/>
      <c r="B609" s="156"/>
      <c r="C609" s="156"/>
      <c r="D609" s="156"/>
      <c r="E609" s="156"/>
      <c r="F609" s="156"/>
      <c r="G609" s="156"/>
      <c r="H609" s="156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5.75" customHeight="1">
      <c r="A610" s="156"/>
      <c r="B610" s="156"/>
      <c r="C610" s="156"/>
      <c r="D610" s="156"/>
      <c r="E610" s="156"/>
      <c r="F610" s="156"/>
      <c r="G610" s="156"/>
      <c r="H610" s="156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5.75" customHeight="1">
      <c r="A611" s="156"/>
      <c r="B611" s="156"/>
      <c r="C611" s="156"/>
      <c r="D611" s="156"/>
      <c r="E611" s="156"/>
      <c r="F611" s="156"/>
      <c r="G611" s="156"/>
      <c r="H611" s="156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5.75" customHeight="1">
      <c r="A612" s="156"/>
      <c r="B612" s="156"/>
      <c r="C612" s="156"/>
      <c r="D612" s="156"/>
      <c r="E612" s="156"/>
      <c r="F612" s="156"/>
      <c r="G612" s="156"/>
      <c r="H612" s="156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5.75" customHeight="1">
      <c r="A613" s="156"/>
      <c r="B613" s="156"/>
      <c r="C613" s="156"/>
      <c r="D613" s="156"/>
      <c r="E613" s="156"/>
      <c r="F613" s="156"/>
      <c r="G613" s="156"/>
      <c r="H613" s="156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5.75" customHeight="1">
      <c r="A614" s="156"/>
      <c r="B614" s="156"/>
      <c r="C614" s="156"/>
      <c r="D614" s="156"/>
      <c r="E614" s="156"/>
      <c r="F614" s="156"/>
      <c r="G614" s="156"/>
      <c r="H614" s="156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5.75" customHeight="1">
      <c r="A615" s="156"/>
      <c r="B615" s="156"/>
      <c r="C615" s="156"/>
      <c r="D615" s="156"/>
      <c r="E615" s="156"/>
      <c r="F615" s="156"/>
      <c r="G615" s="156"/>
      <c r="H615" s="156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5.75" customHeight="1">
      <c r="A616" s="156"/>
      <c r="B616" s="156"/>
      <c r="C616" s="156"/>
      <c r="D616" s="156"/>
      <c r="E616" s="156"/>
      <c r="F616" s="156"/>
      <c r="G616" s="156"/>
      <c r="H616" s="156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5.75" customHeight="1">
      <c r="A617" s="156"/>
      <c r="B617" s="156"/>
      <c r="C617" s="156"/>
      <c r="D617" s="156"/>
      <c r="E617" s="156"/>
      <c r="F617" s="156"/>
      <c r="G617" s="156"/>
      <c r="H617" s="156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5.75" customHeight="1">
      <c r="A618" s="156"/>
      <c r="B618" s="156"/>
      <c r="C618" s="156"/>
      <c r="D618" s="156"/>
      <c r="E618" s="156"/>
      <c r="F618" s="156"/>
      <c r="G618" s="156"/>
      <c r="H618" s="156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5.75" customHeight="1">
      <c r="A619" s="156"/>
      <c r="B619" s="156"/>
      <c r="C619" s="156"/>
      <c r="D619" s="156"/>
      <c r="E619" s="156"/>
      <c r="F619" s="156"/>
      <c r="G619" s="156"/>
      <c r="H619" s="156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5.75" customHeight="1">
      <c r="A620" s="156"/>
      <c r="B620" s="156"/>
      <c r="C620" s="156"/>
      <c r="D620" s="156"/>
      <c r="E620" s="156"/>
      <c r="F620" s="156"/>
      <c r="G620" s="156"/>
      <c r="H620" s="156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5.75" customHeight="1">
      <c r="A621" s="156"/>
      <c r="B621" s="156"/>
      <c r="C621" s="156"/>
      <c r="D621" s="156"/>
      <c r="E621" s="156"/>
      <c r="F621" s="156"/>
      <c r="G621" s="156"/>
      <c r="H621" s="156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5.75" customHeight="1">
      <c r="A622" s="156"/>
      <c r="B622" s="156"/>
      <c r="C622" s="156"/>
      <c r="D622" s="156"/>
      <c r="E622" s="156"/>
      <c r="F622" s="156"/>
      <c r="G622" s="156"/>
      <c r="H622" s="156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5.75" customHeight="1">
      <c r="A623" s="156"/>
      <c r="B623" s="156"/>
      <c r="C623" s="156"/>
      <c r="D623" s="156"/>
      <c r="E623" s="156"/>
      <c r="F623" s="156"/>
      <c r="G623" s="156"/>
      <c r="H623" s="156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5.75" customHeight="1">
      <c r="A624" s="156"/>
      <c r="B624" s="156"/>
      <c r="C624" s="156"/>
      <c r="D624" s="156"/>
      <c r="E624" s="156"/>
      <c r="F624" s="156"/>
      <c r="G624" s="156"/>
      <c r="H624" s="156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5.75" customHeight="1">
      <c r="A625" s="156"/>
      <c r="B625" s="156"/>
      <c r="C625" s="156"/>
      <c r="D625" s="156"/>
      <c r="E625" s="156"/>
      <c r="F625" s="156"/>
      <c r="G625" s="156"/>
      <c r="H625" s="156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5.75" customHeight="1">
      <c r="A626" s="156"/>
      <c r="B626" s="156"/>
      <c r="C626" s="156"/>
      <c r="D626" s="156"/>
      <c r="E626" s="156"/>
      <c r="F626" s="156"/>
      <c r="G626" s="156"/>
      <c r="H626" s="156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5.75" customHeight="1">
      <c r="A627" s="156"/>
      <c r="B627" s="156"/>
      <c r="C627" s="156"/>
      <c r="D627" s="156"/>
      <c r="E627" s="156"/>
      <c r="F627" s="156"/>
      <c r="G627" s="156"/>
      <c r="H627" s="156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5.75" customHeight="1">
      <c r="A628" s="156"/>
      <c r="B628" s="156"/>
      <c r="C628" s="156"/>
      <c r="D628" s="156"/>
      <c r="E628" s="156"/>
      <c r="F628" s="156"/>
      <c r="G628" s="156"/>
      <c r="H628" s="156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5.75" customHeight="1">
      <c r="A629" s="156"/>
      <c r="B629" s="156"/>
      <c r="C629" s="156"/>
      <c r="D629" s="156"/>
      <c r="E629" s="156"/>
      <c r="F629" s="156"/>
      <c r="G629" s="156"/>
      <c r="H629" s="156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5.75" customHeight="1">
      <c r="A630" s="156"/>
      <c r="B630" s="156"/>
      <c r="C630" s="156"/>
      <c r="D630" s="156"/>
      <c r="E630" s="156"/>
      <c r="F630" s="156"/>
      <c r="G630" s="156"/>
      <c r="H630" s="156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5.75" customHeight="1">
      <c r="A631" s="156"/>
      <c r="B631" s="156"/>
      <c r="C631" s="156"/>
      <c r="D631" s="156"/>
      <c r="E631" s="156"/>
      <c r="F631" s="156"/>
      <c r="G631" s="156"/>
      <c r="H631" s="156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5.75" customHeight="1">
      <c r="A632" s="156"/>
      <c r="B632" s="156"/>
      <c r="C632" s="156"/>
      <c r="D632" s="156"/>
      <c r="E632" s="156"/>
      <c r="F632" s="156"/>
      <c r="G632" s="156"/>
      <c r="H632" s="156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5.75" customHeight="1">
      <c r="A633" s="156"/>
      <c r="B633" s="156"/>
      <c r="C633" s="156"/>
      <c r="D633" s="156"/>
      <c r="E633" s="156"/>
      <c r="F633" s="156"/>
      <c r="G633" s="156"/>
      <c r="H633" s="156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5.75" customHeight="1">
      <c r="A634" s="156"/>
      <c r="B634" s="156"/>
      <c r="C634" s="156"/>
      <c r="D634" s="156"/>
      <c r="E634" s="156"/>
      <c r="F634" s="156"/>
      <c r="G634" s="156"/>
      <c r="H634" s="156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5.75" customHeight="1">
      <c r="A635" s="156"/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5.75" customHeight="1">
      <c r="A636" s="156"/>
      <c r="B636" s="156"/>
      <c r="C636" s="156"/>
      <c r="D636" s="156"/>
      <c r="E636" s="156"/>
      <c r="F636" s="156"/>
      <c r="G636" s="156"/>
      <c r="H636" s="156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5.75" customHeight="1">
      <c r="A637" s="156"/>
      <c r="B637" s="156"/>
      <c r="C637" s="156"/>
      <c r="D637" s="156"/>
      <c r="E637" s="156"/>
      <c r="F637" s="156"/>
      <c r="G637" s="156"/>
      <c r="H637" s="156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5.75" customHeight="1">
      <c r="A638" s="156"/>
      <c r="B638" s="156"/>
      <c r="C638" s="156"/>
      <c r="D638" s="156"/>
      <c r="E638" s="156"/>
      <c r="F638" s="156"/>
      <c r="G638" s="156"/>
      <c r="H638" s="156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5.75" customHeight="1">
      <c r="A639" s="156"/>
      <c r="B639" s="156"/>
      <c r="C639" s="156"/>
      <c r="D639" s="156"/>
      <c r="E639" s="156"/>
      <c r="F639" s="156"/>
      <c r="G639" s="156"/>
      <c r="H639" s="156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5.75" customHeight="1">
      <c r="A640" s="156"/>
      <c r="B640" s="156"/>
      <c r="C640" s="156"/>
      <c r="D640" s="156"/>
      <c r="E640" s="156"/>
      <c r="F640" s="156"/>
      <c r="G640" s="156"/>
      <c r="H640" s="156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5.75" customHeight="1">
      <c r="A641" s="156"/>
      <c r="B641" s="156"/>
      <c r="C641" s="156"/>
      <c r="D641" s="156"/>
      <c r="E641" s="156"/>
      <c r="F641" s="156"/>
      <c r="G641" s="156"/>
      <c r="H641" s="156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5.75" customHeight="1">
      <c r="A642" s="156"/>
      <c r="B642" s="156"/>
      <c r="C642" s="156"/>
      <c r="D642" s="156"/>
      <c r="E642" s="156"/>
      <c r="F642" s="156"/>
      <c r="G642" s="156"/>
      <c r="H642" s="156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5.75" customHeight="1">
      <c r="A643" s="156"/>
      <c r="B643" s="156"/>
      <c r="C643" s="156"/>
      <c r="D643" s="156"/>
      <c r="E643" s="156"/>
      <c r="F643" s="156"/>
      <c r="G643" s="156"/>
      <c r="H643" s="156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5.75" customHeight="1">
      <c r="A644" s="156"/>
      <c r="B644" s="156"/>
      <c r="C644" s="156"/>
      <c r="D644" s="156"/>
      <c r="E644" s="156"/>
      <c r="F644" s="156"/>
      <c r="G644" s="156"/>
      <c r="H644" s="156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5.75" customHeight="1">
      <c r="A645" s="156"/>
      <c r="B645" s="156"/>
      <c r="C645" s="156"/>
      <c r="D645" s="156"/>
      <c r="E645" s="156"/>
      <c r="F645" s="156"/>
      <c r="G645" s="156"/>
      <c r="H645" s="156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5.75" customHeight="1">
      <c r="A646" s="156"/>
      <c r="B646" s="156"/>
      <c r="C646" s="156"/>
      <c r="D646" s="156"/>
      <c r="E646" s="156"/>
      <c r="F646" s="156"/>
      <c r="G646" s="156"/>
      <c r="H646" s="156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5.75" customHeight="1">
      <c r="A647" s="156"/>
      <c r="B647" s="156"/>
      <c r="C647" s="156"/>
      <c r="D647" s="156"/>
      <c r="E647" s="156"/>
      <c r="F647" s="156"/>
      <c r="G647" s="156"/>
      <c r="H647" s="156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5.75" customHeight="1">
      <c r="A648" s="156"/>
      <c r="B648" s="156"/>
      <c r="C648" s="156"/>
      <c r="D648" s="156"/>
      <c r="E648" s="156"/>
      <c r="F648" s="156"/>
      <c r="G648" s="156"/>
      <c r="H648" s="156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5.75" customHeight="1">
      <c r="A649" s="156"/>
      <c r="B649" s="156"/>
      <c r="C649" s="156"/>
      <c r="D649" s="156"/>
      <c r="E649" s="156"/>
      <c r="F649" s="156"/>
      <c r="G649" s="156"/>
      <c r="H649" s="156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5.75" customHeight="1">
      <c r="A650" s="156"/>
      <c r="B650" s="156"/>
      <c r="C650" s="156"/>
      <c r="D650" s="156"/>
      <c r="E650" s="156"/>
      <c r="F650" s="156"/>
      <c r="G650" s="156"/>
      <c r="H650" s="156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5.75" customHeight="1">
      <c r="A651" s="156"/>
      <c r="B651" s="156"/>
      <c r="C651" s="156"/>
      <c r="D651" s="156"/>
      <c r="E651" s="156"/>
      <c r="F651" s="156"/>
      <c r="G651" s="156"/>
      <c r="H651" s="156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5.75" customHeight="1">
      <c r="A652" s="156"/>
      <c r="B652" s="156"/>
      <c r="C652" s="156"/>
      <c r="D652" s="156"/>
      <c r="E652" s="156"/>
      <c r="F652" s="156"/>
      <c r="G652" s="156"/>
      <c r="H652" s="156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5.75" customHeight="1">
      <c r="A653" s="156"/>
      <c r="B653" s="156"/>
      <c r="C653" s="156"/>
      <c r="D653" s="156"/>
      <c r="E653" s="156"/>
      <c r="F653" s="156"/>
      <c r="G653" s="156"/>
      <c r="H653" s="156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5.75" customHeight="1">
      <c r="A654" s="156"/>
      <c r="B654" s="156"/>
      <c r="C654" s="156"/>
      <c r="D654" s="156"/>
      <c r="E654" s="156"/>
      <c r="F654" s="156"/>
      <c r="G654" s="156"/>
      <c r="H654" s="156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5.75" customHeight="1">
      <c r="A655" s="156"/>
      <c r="B655" s="156"/>
      <c r="C655" s="156"/>
      <c r="D655" s="156"/>
      <c r="E655" s="156"/>
      <c r="F655" s="156"/>
      <c r="G655" s="156"/>
      <c r="H655" s="156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5.75" customHeight="1">
      <c r="A656" s="156"/>
      <c r="B656" s="156"/>
      <c r="C656" s="156"/>
      <c r="D656" s="156"/>
      <c r="E656" s="156"/>
      <c r="F656" s="156"/>
      <c r="G656" s="156"/>
      <c r="H656" s="156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5.75" customHeight="1">
      <c r="A657" s="156"/>
      <c r="B657" s="156"/>
      <c r="C657" s="156"/>
      <c r="D657" s="156"/>
      <c r="E657" s="156"/>
      <c r="F657" s="156"/>
      <c r="G657" s="156"/>
      <c r="H657" s="156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5.75" customHeight="1">
      <c r="A658" s="156"/>
      <c r="B658" s="156"/>
      <c r="C658" s="156"/>
      <c r="D658" s="156"/>
      <c r="E658" s="156"/>
      <c r="F658" s="156"/>
      <c r="G658" s="156"/>
      <c r="H658" s="156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5.75" customHeight="1">
      <c r="A659" s="156"/>
      <c r="B659" s="156"/>
      <c r="C659" s="156"/>
      <c r="D659" s="156"/>
      <c r="E659" s="156"/>
      <c r="F659" s="156"/>
      <c r="G659" s="156"/>
      <c r="H659" s="156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5.75" customHeight="1">
      <c r="A660" s="156"/>
      <c r="B660" s="156"/>
      <c r="C660" s="156"/>
      <c r="D660" s="156"/>
      <c r="E660" s="156"/>
      <c r="F660" s="156"/>
      <c r="G660" s="156"/>
      <c r="H660" s="156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5.75" customHeight="1">
      <c r="A661" s="156"/>
      <c r="B661" s="156"/>
      <c r="C661" s="156"/>
      <c r="D661" s="156"/>
      <c r="E661" s="156"/>
      <c r="F661" s="156"/>
      <c r="G661" s="156"/>
      <c r="H661" s="156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5.75" customHeight="1">
      <c r="A662" s="156"/>
      <c r="B662" s="156"/>
      <c r="C662" s="156"/>
      <c r="D662" s="156"/>
      <c r="E662" s="156"/>
      <c r="F662" s="156"/>
      <c r="G662" s="156"/>
      <c r="H662" s="156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5.75" customHeight="1">
      <c r="A663" s="156"/>
      <c r="B663" s="156"/>
      <c r="C663" s="156"/>
      <c r="D663" s="156"/>
      <c r="E663" s="156"/>
      <c r="F663" s="156"/>
      <c r="G663" s="156"/>
      <c r="H663" s="156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5.75" customHeight="1">
      <c r="A664" s="156"/>
      <c r="B664" s="156"/>
      <c r="C664" s="156"/>
      <c r="D664" s="156"/>
      <c r="E664" s="156"/>
      <c r="F664" s="156"/>
      <c r="G664" s="156"/>
      <c r="H664" s="156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5.75" customHeight="1">
      <c r="A665" s="156"/>
      <c r="B665" s="156"/>
      <c r="C665" s="156"/>
      <c r="D665" s="156"/>
      <c r="E665" s="156"/>
      <c r="F665" s="156"/>
      <c r="G665" s="156"/>
      <c r="H665" s="156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5.75" customHeight="1">
      <c r="A666" s="156"/>
      <c r="B666" s="156"/>
      <c r="C666" s="156"/>
      <c r="D666" s="156"/>
      <c r="E666" s="156"/>
      <c r="F666" s="156"/>
      <c r="G666" s="156"/>
      <c r="H666" s="156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5.75" customHeight="1">
      <c r="A667" s="156"/>
      <c r="B667" s="156"/>
      <c r="C667" s="156"/>
      <c r="D667" s="156"/>
      <c r="E667" s="156"/>
      <c r="F667" s="156"/>
      <c r="G667" s="156"/>
      <c r="H667" s="156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5.75" customHeight="1">
      <c r="A668" s="156"/>
      <c r="B668" s="156"/>
      <c r="C668" s="156"/>
      <c r="D668" s="156"/>
      <c r="E668" s="156"/>
      <c r="F668" s="156"/>
      <c r="G668" s="156"/>
      <c r="H668" s="156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5.75" customHeight="1">
      <c r="A669" s="156"/>
      <c r="B669" s="156"/>
      <c r="C669" s="156"/>
      <c r="D669" s="156"/>
      <c r="E669" s="156"/>
      <c r="F669" s="156"/>
      <c r="G669" s="156"/>
      <c r="H669" s="156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5.75" customHeight="1">
      <c r="A670" s="156"/>
      <c r="B670" s="156"/>
      <c r="C670" s="156"/>
      <c r="D670" s="156"/>
      <c r="E670" s="156"/>
      <c r="F670" s="156"/>
      <c r="G670" s="156"/>
      <c r="H670" s="156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5.75" customHeight="1">
      <c r="A671" s="156"/>
      <c r="B671" s="156"/>
      <c r="C671" s="156"/>
      <c r="D671" s="156"/>
      <c r="E671" s="156"/>
      <c r="F671" s="156"/>
      <c r="G671" s="156"/>
      <c r="H671" s="156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5.75" customHeight="1">
      <c r="A672" s="156"/>
      <c r="B672" s="156"/>
      <c r="C672" s="156"/>
      <c r="D672" s="156"/>
      <c r="E672" s="156"/>
      <c r="F672" s="156"/>
      <c r="G672" s="156"/>
      <c r="H672" s="156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5.75" customHeight="1">
      <c r="A673" s="156"/>
      <c r="B673" s="156"/>
      <c r="C673" s="156"/>
      <c r="D673" s="156"/>
      <c r="E673" s="156"/>
      <c r="F673" s="156"/>
      <c r="G673" s="156"/>
      <c r="H673" s="156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5.75" customHeight="1">
      <c r="A674" s="156"/>
      <c r="B674" s="156"/>
      <c r="C674" s="156"/>
      <c r="D674" s="156"/>
      <c r="E674" s="156"/>
      <c r="F674" s="156"/>
      <c r="G674" s="156"/>
      <c r="H674" s="156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5.75" customHeight="1">
      <c r="A675" s="156"/>
      <c r="B675" s="156"/>
      <c r="C675" s="156"/>
      <c r="D675" s="156"/>
      <c r="E675" s="156"/>
      <c r="F675" s="156"/>
      <c r="G675" s="156"/>
      <c r="H675" s="156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5.75" customHeight="1">
      <c r="A676" s="156"/>
      <c r="B676" s="156"/>
      <c r="C676" s="156"/>
      <c r="D676" s="156"/>
      <c r="E676" s="156"/>
      <c r="F676" s="156"/>
      <c r="G676" s="156"/>
      <c r="H676" s="156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5.75" customHeight="1">
      <c r="A677" s="156"/>
      <c r="B677" s="156"/>
      <c r="C677" s="156"/>
      <c r="D677" s="156"/>
      <c r="E677" s="156"/>
      <c r="F677" s="156"/>
      <c r="G677" s="156"/>
      <c r="H677" s="156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5.75" customHeight="1">
      <c r="A678" s="156"/>
      <c r="B678" s="156"/>
      <c r="C678" s="156"/>
      <c r="D678" s="156"/>
      <c r="E678" s="156"/>
      <c r="F678" s="156"/>
      <c r="G678" s="156"/>
      <c r="H678" s="156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5.75" customHeight="1">
      <c r="A679" s="156"/>
      <c r="B679" s="156"/>
      <c r="C679" s="156"/>
      <c r="D679" s="156"/>
      <c r="E679" s="156"/>
      <c r="F679" s="156"/>
      <c r="G679" s="156"/>
      <c r="H679" s="156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5.75" customHeight="1">
      <c r="A680" s="156"/>
      <c r="B680" s="156"/>
      <c r="C680" s="156"/>
      <c r="D680" s="156"/>
      <c r="E680" s="156"/>
      <c r="F680" s="156"/>
      <c r="G680" s="156"/>
      <c r="H680" s="156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5.75" customHeight="1">
      <c r="A681" s="156"/>
      <c r="B681" s="156"/>
      <c r="C681" s="156"/>
      <c r="D681" s="156"/>
      <c r="E681" s="156"/>
      <c r="F681" s="156"/>
      <c r="G681" s="156"/>
      <c r="H681" s="156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5.75" customHeight="1">
      <c r="A682" s="156"/>
      <c r="B682" s="156"/>
      <c r="C682" s="156"/>
      <c r="D682" s="156"/>
      <c r="E682" s="156"/>
      <c r="F682" s="156"/>
      <c r="G682" s="156"/>
      <c r="H682" s="156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5.75" customHeight="1">
      <c r="A683" s="156"/>
      <c r="B683" s="156"/>
      <c r="C683" s="156"/>
      <c r="D683" s="156"/>
      <c r="E683" s="156"/>
      <c r="F683" s="156"/>
      <c r="G683" s="156"/>
      <c r="H683" s="156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5.75" customHeight="1">
      <c r="A684" s="156"/>
      <c r="B684" s="156"/>
      <c r="C684" s="156"/>
      <c r="D684" s="156"/>
      <c r="E684" s="156"/>
      <c r="F684" s="156"/>
      <c r="G684" s="156"/>
      <c r="H684" s="156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5.75" customHeight="1">
      <c r="A685" s="156"/>
      <c r="B685" s="156"/>
      <c r="C685" s="156"/>
      <c r="D685" s="156"/>
      <c r="E685" s="156"/>
      <c r="F685" s="156"/>
      <c r="G685" s="156"/>
      <c r="H685" s="156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5.75" customHeight="1">
      <c r="A686" s="156"/>
      <c r="B686" s="156"/>
      <c r="C686" s="156"/>
      <c r="D686" s="156"/>
      <c r="E686" s="156"/>
      <c r="F686" s="156"/>
      <c r="G686" s="156"/>
      <c r="H686" s="156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5.75" customHeight="1">
      <c r="A687" s="156"/>
      <c r="B687" s="156"/>
      <c r="C687" s="156"/>
      <c r="D687" s="156"/>
      <c r="E687" s="156"/>
      <c r="F687" s="156"/>
      <c r="G687" s="156"/>
      <c r="H687" s="156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5.75" customHeight="1">
      <c r="A688" s="156"/>
      <c r="B688" s="156"/>
      <c r="C688" s="156"/>
      <c r="D688" s="156"/>
      <c r="E688" s="156"/>
      <c r="F688" s="156"/>
      <c r="G688" s="156"/>
      <c r="H688" s="156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5.75" customHeight="1">
      <c r="A689" s="156"/>
      <c r="B689" s="156"/>
      <c r="C689" s="156"/>
      <c r="D689" s="156"/>
      <c r="E689" s="156"/>
      <c r="F689" s="156"/>
      <c r="G689" s="156"/>
      <c r="H689" s="156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5.75" customHeight="1">
      <c r="A690" s="156"/>
      <c r="B690" s="156"/>
      <c r="C690" s="156"/>
      <c r="D690" s="156"/>
      <c r="E690" s="156"/>
      <c r="F690" s="156"/>
      <c r="G690" s="156"/>
      <c r="H690" s="156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5.75" customHeight="1">
      <c r="A691" s="156"/>
      <c r="B691" s="156"/>
      <c r="C691" s="156"/>
      <c r="D691" s="156"/>
      <c r="E691" s="156"/>
      <c r="F691" s="156"/>
      <c r="G691" s="156"/>
      <c r="H691" s="156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5.75" customHeight="1">
      <c r="A692" s="156"/>
      <c r="B692" s="156"/>
      <c r="C692" s="156"/>
      <c r="D692" s="156"/>
      <c r="E692" s="156"/>
      <c r="F692" s="156"/>
      <c r="G692" s="156"/>
      <c r="H692" s="156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5.75" customHeight="1">
      <c r="A693" s="156"/>
      <c r="B693" s="156"/>
      <c r="C693" s="156"/>
      <c r="D693" s="156"/>
      <c r="E693" s="156"/>
      <c r="F693" s="156"/>
      <c r="G693" s="156"/>
      <c r="H693" s="156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5.75" customHeight="1">
      <c r="A694" s="156"/>
      <c r="B694" s="156"/>
      <c r="C694" s="156"/>
      <c r="D694" s="156"/>
      <c r="E694" s="156"/>
      <c r="F694" s="156"/>
      <c r="G694" s="156"/>
      <c r="H694" s="156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5.75" customHeight="1">
      <c r="A695" s="156"/>
      <c r="B695" s="156"/>
      <c r="C695" s="156"/>
      <c r="D695" s="156"/>
      <c r="E695" s="156"/>
      <c r="F695" s="156"/>
      <c r="G695" s="156"/>
      <c r="H695" s="156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5.75" customHeight="1">
      <c r="A696" s="156"/>
      <c r="B696" s="156"/>
      <c r="C696" s="156"/>
      <c r="D696" s="156"/>
      <c r="E696" s="156"/>
      <c r="F696" s="156"/>
      <c r="G696" s="156"/>
      <c r="H696" s="156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5.75" customHeight="1">
      <c r="A697" s="156"/>
      <c r="B697" s="156"/>
      <c r="C697" s="156"/>
      <c r="D697" s="156"/>
      <c r="E697" s="156"/>
      <c r="F697" s="156"/>
      <c r="G697" s="156"/>
      <c r="H697" s="156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5.75" customHeight="1">
      <c r="A698" s="156"/>
      <c r="B698" s="156"/>
      <c r="C698" s="156"/>
      <c r="D698" s="156"/>
      <c r="E698" s="156"/>
      <c r="F698" s="156"/>
      <c r="G698" s="156"/>
      <c r="H698" s="156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5.75" customHeight="1">
      <c r="A699" s="156"/>
      <c r="B699" s="156"/>
      <c r="C699" s="156"/>
      <c r="D699" s="156"/>
      <c r="E699" s="156"/>
      <c r="F699" s="156"/>
      <c r="G699" s="156"/>
      <c r="H699" s="156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5.75" customHeight="1">
      <c r="A700" s="156"/>
      <c r="B700" s="156"/>
      <c r="C700" s="156"/>
      <c r="D700" s="156"/>
      <c r="E700" s="156"/>
      <c r="F700" s="156"/>
      <c r="G700" s="156"/>
      <c r="H700" s="156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5.75" customHeight="1">
      <c r="A701" s="156"/>
      <c r="B701" s="156"/>
      <c r="C701" s="156"/>
      <c r="D701" s="156"/>
      <c r="E701" s="156"/>
      <c r="F701" s="156"/>
      <c r="G701" s="156"/>
      <c r="H701" s="156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5.75" customHeight="1">
      <c r="A702" s="156"/>
      <c r="B702" s="156"/>
      <c r="C702" s="156"/>
      <c r="D702" s="156"/>
      <c r="E702" s="156"/>
      <c r="F702" s="156"/>
      <c r="G702" s="156"/>
      <c r="H702" s="156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5.75" customHeight="1">
      <c r="A703" s="156"/>
      <c r="B703" s="156"/>
      <c r="C703" s="156"/>
      <c r="D703" s="156"/>
      <c r="E703" s="156"/>
      <c r="F703" s="156"/>
      <c r="G703" s="156"/>
      <c r="H703" s="156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5.75" customHeight="1">
      <c r="A704" s="156"/>
      <c r="B704" s="156"/>
      <c r="C704" s="156"/>
      <c r="D704" s="156"/>
      <c r="E704" s="156"/>
      <c r="F704" s="156"/>
      <c r="G704" s="156"/>
      <c r="H704" s="156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5.75" customHeight="1">
      <c r="A705" s="156"/>
      <c r="B705" s="156"/>
      <c r="C705" s="156"/>
      <c r="D705" s="156"/>
      <c r="E705" s="156"/>
      <c r="F705" s="156"/>
      <c r="G705" s="156"/>
      <c r="H705" s="156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5.75" customHeight="1">
      <c r="A706" s="156"/>
      <c r="B706" s="156"/>
      <c r="C706" s="156"/>
      <c r="D706" s="156"/>
      <c r="E706" s="156"/>
      <c r="F706" s="156"/>
      <c r="G706" s="156"/>
      <c r="H706" s="156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5.75" customHeight="1">
      <c r="A707" s="156"/>
      <c r="B707" s="156"/>
      <c r="C707" s="156"/>
      <c r="D707" s="156"/>
      <c r="E707" s="156"/>
      <c r="F707" s="156"/>
      <c r="G707" s="156"/>
      <c r="H707" s="156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5.75" customHeight="1">
      <c r="A708" s="156"/>
      <c r="B708" s="156"/>
      <c r="C708" s="156"/>
      <c r="D708" s="156"/>
      <c r="E708" s="156"/>
      <c r="F708" s="156"/>
      <c r="G708" s="156"/>
      <c r="H708" s="156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5.75" customHeight="1">
      <c r="A709" s="156"/>
      <c r="B709" s="156"/>
      <c r="C709" s="156"/>
      <c r="D709" s="156"/>
      <c r="E709" s="156"/>
      <c r="F709" s="156"/>
      <c r="G709" s="156"/>
      <c r="H709" s="156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5.75" customHeight="1">
      <c r="A710" s="156"/>
      <c r="B710" s="156"/>
      <c r="C710" s="156"/>
      <c r="D710" s="156"/>
      <c r="E710" s="156"/>
      <c r="F710" s="156"/>
      <c r="G710" s="156"/>
      <c r="H710" s="156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5.75" customHeight="1">
      <c r="A711" s="156"/>
      <c r="B711" s="156"/>
      <c r="C711" s="156"/>
      <c r="D711" s="156"/>
      <c r="E711" s="156"/>
      <c r="F711" s="156"/>
      <c r="G711" s="156"/>
      <c r="H711" s="156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5.75" customHeight="1">
      <c r="A712" s="156"/>
      <c r="B712" s="156"/>
      <c r="C712" s="156"/>
      <c r="D712" s="156"/>
      <c r="E712" s="156"/>
      <c r="F712" s="156"/>
      <c r="G712" s="156"/>
      <c r="H712" s="156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5.75" customHeight="1">
      <c r="A713" s="156"/>
      <c r="B713" s="156"/>
      <c r="C713" s="156"/>
      <c r="D713" s="156"/>
      <c r="E713" s="156"/>
      <c r="F713" s="156"/>
      <c r="G713" s="156"/>
      <c r="H713" s="156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5.75" customHeight="1">
      <c r="A714" s="156"/>
      <c r="B714" s="156"/>
      <c r="C714" s="156"/>
      <c r="D714" s="156"/>
      <c r="E714" s="156"/>
      <c r="F714" s="156"/>
      <c r="G714" s="156"/>
      <c r="H714" s="156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5.75" customHeight="1">
      <c r="A715" s="156"/>
      <c r="B715" s="156"/>
      <c r="C715" s="156"/>
      <c r="D715" s="156"/>
      <c r="E715" s="156"/>
      <c r="F715" s="156"/>
      <c r="G715" s="156"/>
      <c r="H715" s="156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5.75" customHeight="1">
      <c r="A716" s="156"/>
      <c r="B716" s="156"/>
      <c r="C716" s="156"/>
      <c r="D716" s="156"/>
      <c r="E716" s="156"/>
      <c r="F716" s="156"/>
      <c r="G716" s="156"/>
      <c r="H716" s="156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5.75" customHeight="1">
      <c r="A717" s="156"/>
      <c r="B717" s="156"/>
      <c r="C717" s="156"/>
      <c r="D717" s="156"/>
      <c r="E717" s="156"/>
      <c r="F717" s="156"/>
      <c r="G717" s="156"/>
      <c r="H717" s="156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5.75" customHeight="1">
      <c r="A718" s="156"/>
      <c r="B718" s="156"/>
      <c r="C718" s="156"/>
      <c r="D718" s="156"/>
      <c r="E718" s="156"/>
      <c r="F718" s="156"/>
      <c r="G718" s="156"/>
      <c r="H718" s="156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5.75" customHeight="1">
      <c r="A719" s="156"/>
      <c r="B719" s="156"/>
      <c r="C719" s="156"/>
      <c r="D719" s="156"/>
      <c r="E719" s="156"/>
      <c r="F719" s="156"/>
      <c r="G719" s="156"/>
      <c r="H719" s="156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5.75" customHeight="1">
      <c r="A720" s="156"/>
      <c r="B720" s="156"/>
      <c r="C720" s="156"/>
      <c r="D720" s="156"/>
      <c r="E720" s="156"/>
      <c r="F720" s="156"/>
      <c r="G720" s="156"/>
      <c r="H720" s="156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5.75" customHeight="1">
      <c r="A721" s="156"/>
      <c r="B721" s="156"/>
      <c r="C721" s="156"/>
      <c r="D721" s="156"/>
      <c r="E721" s="156"/>
      <c r="F721" s="156"/>
      <c r="G721" s="156"/>
      <c r="H721" s="156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5.75" customHeight="1">
      <c r="A722" s="156"/>
      <c r="B722" s="156"/>
      <c r="C722" s="156"/>
      <c r="D722" s="156"/>
      <c r="E722" s="156"/>
      <c r="F722" s="156"/>
      <c r="G722" s="156"/>
      <c r="H722" s="156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5.75" customHeight="1">
      <c r="A723" s="156"/>
      <c r="B723" s="156"/>
      <c r="C723" s="156"/>
      <c r="D723" s="156"/>
      <c r="E723" s="156"/>
      <c r="F723" s="156"/>
      <c r="G723" s="156"/>
      <c r="H723" s="156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5.75" customHeight="1">
      <c r="A724" s="156"/>
      <c r="B724" s="156"/>
      <c r="C724" s="156"/>
      <c r="D724" s="156"/>
      <c r="E724" s="156"/>
      <c r="F724" s="156"/>
      <c r="G724" s="156"/>
      <c r="H724" s="156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5.75" customHeight="1">
      <c r="A725" s="156"/>
      <c r="B725" s="156"/>
      <c r="C725" s="156"/>
      <c r="D725" s="156"/>
      <c r="E725" s="156"/>
      <c r="F725" s="156"/>
      <c r="G725" s="156"/>
      <c r="H725" s="156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5.75" customHeight="1">
      <c r="A726" s="156"/>
      <c r="B726" s="156"/>
      <c r="C726" s="156"/>
      <c r="D726" s="156"/>
      <c r="E726" s="156"/>
      <c r="F726" s="156"/>
      <c r="G726" s="156"/>
      <c r="H726" s="156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5.75" customHeight="1">
      <c r="A727" s="156"/>
      <c r="B727" s="156"/>
      <c r="C727" s="156"/>
      <c r="D727" s="156"/>
      <c r="E727" s="156"/>
      <c r="F727" s="156"/>
      <c r="G727" s="156"/>
      <c r="H727" s="156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5.75" customHeight="1">
      <c r="A728" s="156"/>
      <c r="B728" s="156"/>
      <c r="C728" s="156"/>
      <c r="D728" s="156"/>
      <c r="E728" s="156"/>
      <c r="F728" s="156"/>
      <c r="G728" s="156"/>
      <c r="H728" s="156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5.75" customHeight="1">
      <c r="A729" s="156"/>
      <c r="B729" s="156"/>
      <c r="C729" s="156"/>
      <c r="D729" s="156"/>
      <c r="E729" s="156"/>
      <c r="F729" s="156"/>
      <c r="G729" s="156"/>
      <c r="H729" s="156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5.75" customHeight="1">
      <c r="A730" s="156"/>
      <c r="B730" s="156"/>
      <c r="C730" s="156"/>
      <c r="D730" s="156"/>
      <c r="E730" s="156"/>
      <c r="F730" s="156"/>
      <c r="G730" s="156"/>
      <c r="H730" s="156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5.75" customHeight="1">
      <c r="A731" s="156"/>
      <c r="B731" s="156"/>
      <c r="C731" s="156"/>
      <c r="D731" s="156"/>
      <c r="E731" s="156"/>
      <c r="F731" s="156"/>
      <c r="G731" s="156"/>
      <c r="H731" s="156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5.75" customHeight="1">
      <c r="A732" s="156"/>
      <c r="B732" s="156"/>
      <c r="C732" s="156"/>
      <c r="D732" s="156"/>
      <c r="E732" s="156"/>
      <c r="F732" s="156"/>
      <c r="G732" s="156"/>
      <c r="H732" s="156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5.75" customHeight="1">
      <c r="A733" s="156"/>
      <c r="B733" s="156"/>
      <c r="C733" s="156"/>
      <c r="D733" s="156"/>
      <c r="E733" s="156"/>
      <c r="F733" s="156"/>
      <c r="G733" s="156"/>
      <c r="H733" s="156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5.75" customHeight="1">
      <c r="A734" s="156"/>
      <c r="B734" s="156"/>
      <c r="C734" s="156"/>
      <c r="D734" s="156"/>
      <c r="E734" s="156"/>
      <c r="F734" s="156"/>
      <c r="G734" s="156"/>
      <c r="H734" s="156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5.75" customHeight="1">
      <c r="A735" s="156"/>
      <c r="B735" s="156"/>
      <c r="C735" s="156"/>
      <c r="D735" s="156"/>
      <c r="E735" s="156"/>
      <c r="F735" s="156"/>
      <c r="G735" s="156"/>
      <c r="H735" s="156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5.75" customHeight="1">
      <c r="A736" s="156"/>
      <c r="B736" s="156"/>
      <c r="C736" s="156"/>
      <c r="D736" s="156"/>
      <c r="E736" s="156"/>
      <c r="F736" s="156"/>
      <c r="G736" s="156"/>
      <c r="H736" s="156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5.75" customHeight="1">
      <c r="A737" s="156"/>
      <c r="B737" s="156"/>
      <c r="C737" s="156"/>
      <c r="D737" s="156"/>
      <c r="E737" s="156"/>
      <c r="F737" s="156"/>
      <c r="G737" s="156"/>
      <c r="H737" s="156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5.75" customHeight="1">
      <c r="A738" s="156"/>
      <c r="B738" s="156"/>
      <c r="C738" s="156"/>
      <c r="D738" s="156"/>
      <c r="E738" s="156"/>
      <c r="F738" s="156"/>
      <c r="G738" s="156"/>
      <c r="H738" s="156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5.75" customHeight="1">
      <c r="A739" s="156"/>
      <c r="B739" s="156"/>
      <c r="C739" s="156"/>
      <c r="D739" s="156"/>
      <c r="E739" s="156"/>
      <c r="F739" s="156"/>
      <c r="G739" s="156"/>
      <c r="H739" s="156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5.75" customHeight="1">
      <c r="A740" s="156"/>
      <c r="B740" s="156"/>
      <c r="C740" s="156"/>
      <c r="D740" s="156"/>
      <c r="E740" s="156"/>
      <c r="F740" s="156"/>
      <c r="G740" s="156"/>
      <c r="H740" s="156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5.75" customHeight="1">
      <c r="A741" s="156"/>
      <c r="B741" s="156"/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5.75" customHeight="1">
      <c r="A742" s="156"/>
      <c r="B742" s="156"/>
      <c r="C742" s="156"/>
      <c r="D742" s="156"/>
      <c r="E742" s="156"/>
      <c r="F742" s="156"/>
      <c r="G742" s="156"/>
      <c r="H742" s="156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5.75" customHeight="1">
      <c r="A743" s="156"/>
      <c r="B743" s="156"/>
      <c r="C743" s="156"/>
      <c r="D743" s="156"/>
      <c r="E743" s="156"/>
      <c r="F743" s="156"/>
      <c r="G743" s="156"/>
      <c r="H743" s="156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5.75" customHeight="1">
      <c r="A744" s="156"/>
      <c r="B744" s="156"/>
      <c r="C744" s="156"/>
      <c r="D744" s="156"/>
      <c r="E744" s="156"/>
      <c r="F744" s="156"/>
      <c r="G744" s="156"/>
      <c r="H744" s="156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5.75" customHeight="1">
      <c r="A745" s="156"/>
      <c r="B745" s="156"/>
      <c r="C745" s="156"/>
      <c r="D745" s="156"/>
      <c r="E745" s="156"/>
      <c r="F745" s="156"/>
      <c r="G745" s="156"/>
      <c r="H745" s="156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5.75" customHeight="1">
      <c r="A746" s="156"/>
      <c r="B746" s="156"/>
      <c r="C746" s="156"/>
      <c r="D746" s="156"/>
      <c r="E746" s="156"/>
      <c r="F746" s="156"/>
      <c r="G746" s="156"/>
      <c r="H746" s="156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5.75" customHeight="1">
      <c r="A747" s="156"/>
      <c r="B747" s="156"/>
      <c r="C747" s="156"/>
      <c r="D747" s="156"/>
      <c r="E747" s="156"/>
      <c r="F747" s="156"/>
      <c r="G747" s="156"/>
      <c r="H747" s="156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5.75" customHeight="1">
      <c r="A748" s="156"/>
      <c r="B748" s="156"/>
      <c r="C748" s="156"/>
      <c r="D748" s="156"/>
      <c r="E748" s="156"/>
      <c r="F748" s="156"/>
      <c r="G748" s="156"/>
      <c r="H748" s="156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5.75" customHeight="1">
      <c r="A749" s="156"/>
      <c r="B749" s="156"/>
      <c r="C749" s="156"/>
      <c r="D749" s="156"/>
      <c r="E749" s="156"/>
      <c r="F749" s="156"/>
      <c r="G749" s="156"/>
      <c r="H749" s="156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5.75" customHeight="1">
      <c r="A750" s="156"/>
      <c r="B750" s="156"/>
      <c r="C750" s="156"/>
      <c r="D750" s="156"/>
      <c r="E750" s="156"/>
      <c r="F750" s="156"/>
      <c r="G750" s="156"/>
      <c r="H750" s="156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5.75" customHeight="1">
      <c r="A751" s="156"/>
      <c r="B751" s="156"/>
      <c r="C751" s="156"/>
      <c r="D751" s="156"/>
      <c r="E751" s="156"/>
      <c r="F751" s="156"/>
      <c r="G751" s="156"/>
      <c r="H751" s="156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5.75" customHeight="1">
      <c r="A752" s="156"/>
      <c r="B752" s="156"/>
      <c r="C752" s="156"/>
      <c r="D752" s="156"/>
      <c r="E752" s="156"/>
      <c r="F752" s="156"/>
      <c r="G752" s="156"/>
      <c r="H752" s="156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5.75" customHeight="1">
      <c r="A753" s="156"/>
      <c r="B753" s="156"/>
      <c r="C753" s="156"/>
      <c r="D753" s="156"/>
      <c r="E753" s="156"/>
      <c r="F753" s="156"/>
      <c r="G753" s="156"/>
      <c r="H753" s="156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5.75" customHeight="1">
      <c r="A754" s="156"/>
      <c r="B754" s="156"/>
      <c r="C754" s="156"/>
      <c r="D754" s="156"/>
      <c r="E754" s="156"/>
      <c r="F754" s="156"/>
      <c r="G754" s="156"/>
      <c r="H754" s="156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5.75" customHeight="1">
      <c r="A755" s="156"/>
      <c r="B755" s="156"/>
      <c r="C755" s="156"/>
      <c r="D755" s="156"/>
      <c r="E755" s="156"/>
      <c r="F755" s="156"/>
      <c r="G755" s="156"/>
      <c r="H755" s="156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5.75" customHeight="1">
      <c r="A756" s="156"/>
      <c r="B756" s="156"/>
      <c r="C756" s="156"/>
      <c r="D756" s="156"/>
      <c r="E756" s="156"/>
      <c r="F756" s="156"/>
      <c r="G756" s="156"/>
      <c r="H756" s="156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5.75" customHeight="1">
      <c r="A757" s="156"/>
      <c r="B757" s="156"/>
      <c r="C757" s="156"/>
      <c r="D757" s="156"/>
      <c r="E757" s="156"/>
      <c r="F757" s="156"/>
      <c r="G757" s="156"/>
      <c r="H757" s="156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5.75" customHeight="1">
      <c r="A758" s="156"/>
      <c r="B758" s="156"/>
      <c r="C758" s="156"/>
      <c r="D758" s="156"/>
      <c r="E758" s="156"/>
      <c r="F758" s="156"/>
      <c r="G758" s="156"/>
      <c r="H758" s="156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5.75" customHeight="1">
      <c r="A759" s="156"/>
      <c r="B759" s="156"/>
      <c r="C759" s="156"/>
      <c r="D759" s="156"/>
      <c r="E759" s="156"/>
      <c r="F759" s="156"/>
      <c r="G759" s="156"/>
      <c r="H759" s="156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5.75" customHeight="1">
      <c r="A760" s="156"/>
      <c r="B760" s="156"/>
      <c r="C760" s="156"/>
      <c r="D760" s="156"/>
      <c r="E760" s="156"/>
      <c r="F760" s="156"/>
      <c r="G760" s="156"/>
      <c r="H760" s="156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5.75" customHeight="1">
      <c r="A761" s="156"/>
      <c r="B761" s="156"/>
      <c r="C761" s="156"/>
      <c r="D761" s="156"/>
      <c r="E761" s="156"/>
      <c r="F761" s="156"/>
      <c r="G761" s="156"/>
      <c r="H761" s="156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5.75" customHeight="1">
      <c r="A762" s="156"/>
      <c r="B762" s="156"/>
      <c r="C762" s="156"/>
      <c r="D762" s="156"/>
      <c r="E762" s="156"/>
      <c r="F762" s="156"/>
      <c r="G762" s="156"/>
      <c r="H762" s="156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5.75" customHeight="1">
      <c r="A763" s="156"/>
      <c r="B763" s="156"/>
      <c r="C763" s="156"/>
      <c r="D763" s="156"/>
      <c r="E763" s="156"/>
      <c r="F763" s="156"/>
      <c r="G763" s="156"/>
      <c r="H763" s="156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5.75" customHeight="1">
      <c r="A764" s="156"/>
      <c r="B764" s="156"/>
      <c r="C764" s="156"/>
      <c r="D764" s="156"/>
      <c r="E764" s="156"/>
      <c r="F764" s="156"/>
      <c r="G764" s="156"/>
      <c r="H764" s="156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5.75" customHeight="1">
      <c r="A765" s="156"/>
      <c r="B765" s="156"/>
      <c r="C765" s="156"/>
      <c r="D765" s="156"/>
      <c r="E765" s="156"/>
      <c r="F765" s="156"/>
      <c r="G765" s="156"/>
      <c r="H765" s="156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5.75" customHeight="1">
      <c r="A766" s="156"/>
      <c r="B766" s="156"/>
      <c r="C766" s="156"/>
      <c r="D766" s="156"/>
      <c r="E766" s="156"/>
      <c r="F766" s="156"/>
      <c r="G766" s="156"/>
      <c r="H766" s="156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5.75" customHeight="1">
      <c r="A767" s="156"/>
      <c r="B767" s="156"/>
      <c r="C767" s="156"/>
      <c r="D767" s="156"/>
      <c r="E767" s="156"/>
      <c r="F767" s="156"/>
      <c r="G767" s="156"/>
      <c r="H767" s="156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5.75" customHeight="1">
      <c r="A768" s="156"/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5.75" customHeight="1">
      <c r="A769" s="156"/>
      <c r="B769" s="156"/>
      <c r="C769" s="156"/>
      <c r="D769" s="156"/>
      <c r="E769" s="156"/>
      <c r="F769" s="156"/>
      <c r="G769" s="156"/>
      <c r="H769" s="156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5.75" customHeight="1">
      <c r="A770" s="156"/>
      <c r="B770" s="156"/>
      <c r="C770" s="156"/>
      <c r="D770" s="156"/>
      <c r="E770" s="156"/>
      <c r="F770" s="156"/>
      <c r="G770" s="156"/>
      <c r="H770" s="156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5.75" customHeight="1">
      <c r="A771" s="156"/>
      <c r="B771" s="156"/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5.75" customHeight="1">
      <c r="A772" s="156"/>
      <c r="B772" s="156"/>
      <c r="C772" s="156"/>
      <c r="D772" s="156"/>
      <c r="E772" s="156"/>
      <c r="F772" s="156"/>
      <c r="G772" s="156"/>
      <c r="H772" s="156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5.75" customHeight="1">
      <c r="A773" s="156"/>
      <c r="B773" s="156"/>
      <c r="C773" s="156"/>
      <c r="D773" s="156"/>
      <c r="E773" s="156"/>
      <c r="F773" s="156"/>
      <c r="G773" s="156"/>
      <c r="H773" s="156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5.75" customHeight="1">
      <c r="A774" s="156"/>
      <c r="B774" s="156"/>
      <c r="C774" s="156"/>
      <c r="D774" s="156"/>
      <c r="E774" s="156"/>
      <c r="F774" s="156"/>
      <c r="G774" s="156"/>
      <c r="H774" s="156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5.75" customHeight="1">
      <c r="A775" s="156"/>
      <c r="B775" s="156"/>
      <c r="C775" s="156"/>
      <c r="D775" s="156"/>
      <c r="E775" s="156"/>
      <c r="F775" s="156"/>
      <c r="G775" s="156"/>
      <c r="H775" s="156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5.75" customHeight="1">
      <c r="A776" s="156"/>
      <c r="B776" s="156"/>
      <c r="C776" s="156"/>
      <c r="D776" s="156"/>
      <c r="E776" s="156"/>
      <c r="F776" s="156"/>
      <c r="G776" s="156"/>
      <c r="H776" s="156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5.75" customHeight="1">
      <c r="A777" s="156"/>
      <c r="B777" s="156"/>
      <c r="C777" s="156"/>
      <c r="D777" s="156"/>
      <c r="E777" s="156"/>
      <c r="F777" s="156"/>
      <c r="G777" s="156"/>
      <c r="H777" s="156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5.75" customHeight="1">
      <c r="A778" s="156"/>
      <c r="B778" s="156"/>
      <c r="C778" s="156"/>
      <c r="D778" s="156"/>
      <c r="E778" s="156"/>
      <c r="F778" s="156"/>
      <c r="G778" s="156"/>
      <c r="H778" s="156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5.75" customHeight="1">
      <c r="A779" s="156"/>
      <c r="B779" s="156"/>
      <c r="C779" s="156"/>
      <c r="D779" s="156"/>
      <c r="E779" s="156"/>
      <c r="F779" s="156"/>
      <c r="G779" s="156"/>
      <c r="H779" s="156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5.75" customHeight="1">
      <c r="A780" s="156"/>
      <c r="B780" s="156"/>
      <c r="C780" s="156"/>
      <c r="D780" s="156"/>
      <c r="E780" s="156"/>
      <c r="F780" s="156"/>
      <c r="G780" s="156"/>
      <c r="H780" s="156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5.75" customHeight="1">
      <c r="A781" s="156"/>
      <c r="B781" s="156"/>
      <c r="C781" s="156"/>
      <c r="D781" s="156"/>
      <c r="E781" s="156"/>
      <c r="F781" s="156"/>
      <c r="G781" s="156"/>
      <c r="H781" s="156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5.75" customHeight="1">
      <c r="A782" s="156"/>
      <c r="B782" s="156"/>
      <c r="C782" s="156"/>
      <c r="D782" s="156"/>
      <c r="E782" s="156"/>
      <c r="F782" s="156"/>
      <c r="G782" s="156"/>
      <c r="H782" s="156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5.75" customHeight="1">
      <c r="A783" s="156"/>
      <c r="B783" s="156"/>
      <c r="C783" s="156"/>
      <c r="D783" s="156"/>
      <c r="E783" s="156"/>
      <c r="F783" s="156"/>
      <c r="G783" s="156"/>
      <c r="H783" s="156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5.75" customHeight="1">
      <c r="A784" s="156"/>
      <c r="B784" s="156"/>
      <c r="C784" s="156"/>
      <c r="D784" s="156"/>
      <c r="E784" s="156"/>
      <c r="F784" s="156"/>
      <c r="G784" s="156"/>
      <c r="H784" s="156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5.75" customHeight="1">
      <c r="A785" s="156"/>
      <c r="B785" s="156"/>
      <c r="C785" s="156"/>
      <c r="D785" s="156"/>
      <c r="E785" s="156"/>
      <c r="F785" s="156"/>
      <c r="G785" s="156"/>
      <c r="H785" s="156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5.75" customHeight="1">
      <c r="A786" s="156"/>
      <c r="B786" s="156"/>
      <c r="C786" s="156"/>
      <c r="D786" s="156"/>
      <c r="E786" s="156"/>
      <c r="F786" s="156"/>
      <c r="G786" s="156"/>
      <c r="H786" s="156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5.75" customHeight="1">
      <c r="A787" s="156"/>
      <c r="B787" s="156"/>
      <c r="C787" s="156"/>
      <c r="D787" s="156"/>
      <c r="E787" s="156"/>
      <c r="F787" s="156"/>
      <c r="G787" s="156"/>
      <c r="H787" s="156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5.75" customHeight="1">
      <c r="A788" s="156"/>
      <c r="B788" s="156"/>
      <c r="C788" s="156"/>
      <c r="D788" s="156"/>
      <c r="E788" s="156"/>
      <c r="F788" s="156"/>
      <c r="G788" s="156"/>
      <c r="H788" s="156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5.75" customHeight="1">
      <c r="A789" s="156"/>
      <c r="B789" s="156"/>
      <c r="C789" s="156"/>
      <c r="D789" s="156"/>
      <c r="E789" s="156"/>
      <c r="F789" s="156"/>
      <c r="G789" s="156"/>
      <c r="H789" s="156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5.75" customHeight="1">
      <c r="A790" s="156"/>
      <c r="B790" s="156"/>
      <c r="C790" s="156"/>
      <c r="D790" s="156"/>
      <c r="E790" s="156"/>
      <c r="F790" s="156"/>
      <c r="G790" s="156"/>
      <c r="H790" s="156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5.75" customHeight="1">
      <c r="A791" s="156"/>
      <c r="B791" s="156"/>
      <c r="C791" s="156"/>
      <c r="D791" s="156"/>
      <c r="E791" s="156"/>
      <c r="F791" s="156"/>
      <c r="G791" s="156"/>
      <c r="H791" s="156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5.75" customHeight="1">
      <c r="A792" s="156"/>
      <c r="B792" s="156"/>
      <c r="C792" s="156"/>
      <c r="D792" s="156"/>
      <c r="E792" s="156"/>
      <c r="F792" s="156"/>
      <c r="G792" s="156"/>
      <c r="H792" s="156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5.75" customHeight="1">
      <c r="A793" s="156"/>
      <c r="B793" s="156"/>
      <c r="C793" s="156"/>
      <c r="D793" s="156"/>
      <c r="E793" s="156"/>
      <c r="F793" s="156"/>
      <c r="G793" s="156"/>
      <c r="H793" s="156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5.75" customHeight="1">
      <c r="A794" s="156"/>
      <c r="B794" s="156"/>
      <c r="C794" s="156"/>
      <c r="D794" s="156"/>
      <c r="E794" s="156"/>
      <c r="F794" s="156"/>
      <c r="G794" s="156"/>
      <c r="H794" s="156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5.75" customHeight="1">
      <c r="A795" s="156"/>
      <c r="B795" s="156"/>
      <c r="C795" s="156"/>
      <c r="D795" s="156"/>
      <c r="E795" s="156"/>
      <c r="F795" s="156"/>
      <c r="G795" s="156"/>
      <c r="H795" s="156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5.75" customHeight="1">
      <c r="A796" s="156"/>
      <c r="B796" s="156"/>
      <c r="C796" s="156"/>
      <c r="D796" s="156"/>
      <c r="E796" s="156"/>
      <c r="F796" s="156"/>
      <c r="G796" s="156"/>
      <c r="H796" s="156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5.75" customHeight="1">
      <c r="A797" s="156"/>
      <c r="B797" s="156"/>
      <c r="C797" s="156"/>
      <c r="D797" s="156"/>
      <c r="E797" s="156"/>
      <c r="F797" s="156"/>
      <c r="G797" s="156"/>
      <c r="H797" s="156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5.75" customHeight="1">
      <c r="A798" s="156"/>
      <c r="B798" s="156"/>
      <c r="C798" s="156"/>
      <c r="D798" s="156"/>
      <c r="E798" s="156"/>
      <c r="F798" s="156"/>
      <c r="G798" s="156"/>
      <c r="H798" s="156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5.75" customHeight="1">
      <c r="A799" s="156"/>
      <c r="B799" s="156"/>
      <c r="C799" s="156"/>
      <c r="D799" s="156"/>
      <c r="E799" s="156"/>
      <c r="F799" s="156"/>
      <c r="G799" s="156"/>
      <c r="H799" s="156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5.75" customHeight="1">
      <c r="A800" s="156"/>
      <c r="B800" s="156"/>
      <c r="C800" s="156"/>
      <c r="D800" s="156"/>
      <c r="E800" s="156"/>
      <c r="F800" s="156"/>
      <c r="G800" s="156"/>
      <c r="H800" s="156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5.75" customHeight="1">
      <c r="A801" s="156"/>
      <c r="B801" s="156"/>
      <c r="C801" s="156"/>
      <c r="D801" s="156"/>
      <c r="E801" s="156"/>
      <c r="F801" s="156"/>
      <c r="G801" s="156"/>
      <c r="H801" s="156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5.75" customHeight="1">
      <c r="A802" s="156"/>
      <c r="B802" s="156"/>
      <c r="C802" s="156"/>
      <c r="D802" s="156"/>
      <c r="E802" s="156"/>
      <c r="F802" s="156"/>
      <c r="G802" s="156"/>
      <c r="H802" s="156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5.75" customHeight="1">
      <c r="A803" s="156"/>
      <c r="B803" s="156"/>
      <c r="C803" s="156"/>
      <c r="D803" s="156"/>
      <c r="E803" s="156"/>
      <c r="F803" s="156"/>
      <c r="G803" s="156"/>
      <c r="H803" s="156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5.75" customHeight="1">
      <c r="A804" s="156"/>
      <c r="B804" s="156"/>
      <c r="C804" s="156"/>
      <c r="D804" s="156"/>
      <c r="E804" s="156"/>
      <c r="F804" s="156"/>
      <c r="G804" s="156"/>
      <c r="H804" s="156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5.75" customHeight="1">
      <c r="A805" s="156"/>
      <c r="B805" s="156"/>
      <c r="C805" s="156"/>
      <c r="D805" s="156"/>
      <c r="E805" s="156"/>
      <c r="F805" s="156"/>
      <c r="G805" s="156"/>
      <c r="H805" s="156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5.75" customHeight="1">
      <c r="A806" s="156"/>
      <c r="B806" s="156"/>
      <c r="C806" s="156"/>
      <c r="D806" s="156"/>
      <c r="E806" s="156"/>
      <c r="F806" s="156"/>
      <c r="G806" s="156"/>
      <c r="H806" s="156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5.75" customHeight="1">
      <c r="A807" s="156"/>
      <c r="B807" s="156"/>
      <c r="C807" s="156"/>
      <c r="D807" s="156"/>
      <c r="E807" s="156"/>
      <c r="F807" s="156"/>
      <c r="G807" s="156"/>
      <c r="H807" s="156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5.75" customHeight="1">
      <c r="A808" s="156"/>
      <c r="B808" s="156"/>
      <c r="C808" s="156"/>
      <c r="D808" s="156"/>
      <c r="E808" s="156"/>
      <c r="F808" s="156"/>
      <c r="G808" s="156"/>
      <c r="H808" s="156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5.75" customHeight="1">
      <c r="A809" s="156"/>
      <c r="B809" s="156"/>
      <c r="C809" s="156"/>
      <c r="D809" s="156"/>
      <c r="E809" s="156"/>
      <c r="F809" s="156"/>
      <c r="G809" s="156"/>
      <c r="H809" s="156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5.75" customHeight="1">
      <c r="A810" s="156"/>
      <c r="B810" s="156"/>
      <c r="C810" s="156"/>
      <c r="D810" s="156"/>
      <c r="E810" s="156"/>
      <c r="F810" s="156"/>
      <c r="G810" s="156"/>
      <c r="H810" s="156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5.75" customHeight="1">
      <c r="A811" s="156"/>
      <c r="B811" s="156"/>
      <c r="C811" s="156"/>
      <c r="D811" s="156"/>
      <c r="E811" s="156"/>
      <c r="F811" s="156"/>
      <c r="G811" s="156"/>
      <c r="H811" s="156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5.75" customHeight="1">
      <c r="A812" s="156"/>
      <c r="B812" s="156"/>
      <c r="C812" s="156"/>
      <c r="D812" s="156"/>
      <c r="E812" s="156"/>
      <c r="F812" s="156"/>
      <c r="G812" s="156"/>
      <c r="H812" s="156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5.75" customHeight="1">
      <c r="A813" s="156"/>
      <c r="B813" s="156"/>
      <c r="C813" s="156"/>
      <c r="D813" s="156"/>
      <c r="E813" s="156"/>
      <c r="F813" s="156"/>
      <c r="G813" s="156"/>
      <c r="H813" s="156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5.75" customHeight="1">
      <c r="A814" s="156"/>
      <c r="B814" s="156"/>
      <c r="C814" s="156"/>
      <c r="D814" s="156"/>
      <c r="E814" s="156"/>
      <c r="F814" s="156"/>
      <c r="G814" s="156"/>
      <c r="H814" s="156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5.75" customHeight="1">
      <c r="A815" s="156"/>
      <c r="B815" s="156"/>
      <c r="C815" s="156"/>
      <c r="D815" s="156"/>
      <c r="E815" s="156"/>
      <c r="F815" s="156"/>
      <c r="G815" s="156"/>
      <c r="H815" s="156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5.75" customHeight="1">
      <c r="A816" s="156"/>
      <c r="B816" s="156"/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5.75" customHeight="1">
      <c r="A817" s="156"/>
      <c r="B817" s="156"/>
      <c r="C817" s="156"/>
      <c r="D817" s="156"/>
      <c r="E817" s="156"/>
      <c r="F817" s="156"/>
      <c r="G817" s="156"/>
      <c r="H817" s="156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5.75" customHeight="1">
      <c r="A818" s="156"/>
      <c r="B818" s="156"/>
      <c r="C818" s="156"/>
      <c r="D818" s="156"/>
      <c r="E818" s="156"/>
      <c r="F818" s="156"/>
      <c r="G818" s="156"/>
      <c r="H818" s="156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5.75" customHeight="1">
      <c r="A819" s="156"/>
      <c r="B819" s="156"/>
      <c r="C819" s="156"/>
      <c r="D819" s="156"/>
      <c r="E819" s="156"/>
      <c r="F819" s="156"/>
      <c r="G819" s="156"/>
      <c r="H819" s="156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5.75" customHeight="1">
      <c r="A820" s="156"/>
      <c r="B820" s="156"/>
      <c r="C820" s="156"/>
      <c r="D820" s="156"/>
      <c r="E820" s="156"/>
      <c r="F820" s="156"/>
      <c r="G820" s="156"/>
      <c r="H820" s="156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5.75" customHeight="1">
      <c r="A821" s="156"/>
      <c r="B821" s="156"/>
      <c r="C821" s="156"/>
      <c r="D821" s="156"/>
      <c r="E821" s="156"/>
      <c r="F821" s="156"/>
      <c r="G821" s="156"/>
      <c r="H821" s="156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5.75" customHeight="1">
      <c r="A822" s="156"/>
      <c r="B822" s="156"/>
      <c r="C822" s="156"/>
      <c r="D822" s="156"/>
      <c r="E822" s="156"/>
      <c r="F822" s="156"/>
      <c r="G822" s="156"/>
      <c r="H822" s="156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5.75" customHeight="1">
      <c r="A823" s="156"/>
      <c r="B823" s="156"/>
      <c r="C823" s="156"/>
      <c r="D823" s="156"/>
      <c r="E823" s="156"/>
      <c r="F823" s="156"/>
      <c r="G823" s="156"/>
      <c r="H823" s="156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5.75" customHeight="1">
      <c r="A824" s="156"/>
      <c r="B824" s="156"/>
      <c r="C824" s="156"/>
      <c r="D824" s="156"/>
      <c r="E824" s="156"/>
      <c r="F824" s="156"/>
      <c r="G824" s="156"/>
      <c r="H824" s="156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5.75" customHeight="1">
      <c r="A825" s="156"/>
      <c r="B825" s="156"/>
      <c r="C825" s="156"/>
      <c r="D825" s="156"/>
      <c r="E825" s="156"/>
      <c r="F825" s="156"/>
      <c r="G825" s="156"/>
      <c r="H825" s="156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5.75" customHeight="1">
      <c r="A826" s="156"/>
      <c r="B826" s="156"/>
      <c r="C826" s="156"/>
      <c r="D826" s="156"/>
      <c r="E826" s="156"/>
      <c r="F826" s="156"/>
      <c r="G826" s="156"/>
      <c r="H826" s="156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5.75" customHeight="1">
      <c r="A827" s="156"/>
      <c r="B827" s="156"/>
      <c r="C827" s="156"/>
      <c r="D827" s="156"/>
      <c r="E827" s="156"/>
      <c r="F827" s="156"/>
      <c r="G827" s="156"/>
      <c r="H827" s="156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5.75" customHeight="1">
      <c r="A828" s="156"/>
      <c r="B828" s="156"/>
      <c r="C828" s="156"/>
      <c r="D828" s="156"/>
      <c r="E828" s="156"/>
      <c r="F828" s="156"/>
      <c r="G828" s="156"/>
      <c r="H828" s="156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5.75" customHeight="1">
      <c r="A829" s="156"/>
      <c r="B829" s="156"/>
      <c r="C829" s="156"/>
      <c r="D829" s="156"/>
      <c r="E829" s="156"/>
      <c r="F829" s="156"/>
      <c r="G829" s="156"/>
      <c r="H829" s="156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5.75" customHeight="1">
      <c r="A830" s="156"/>
      <c r="B830" s="156"/>
      <c r="C830" s="156"/>
      <c r="D830" s="156"/>
      <c r="E830" s="156"/>
      <c r="F830" s="156"/>
      <c r="G830" s="156"/>
      <c r="H830" s="156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5.75" customHeight="1">
      <c r="A831" s="156"/>
      <c r="B831" s="156"/>
      <c r="C831" s="156"/>
      <c r="D831" s="156"/>
      <c r="E831" s="156"/>
      <c r="F831" s="156"/>
      <c r="G831" s="156"/>
      <c r="H831" s="156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5.75" customHeight="1">
      <c r="A832" s="156"/>
      <c r="B832" s="156"/>
      <c r="C832" s="156"/>
      <c r="D832" s="156"/>
      <c r="E832" s="156"/>
      <c r="F832" s="156"/>
      <c r="G832" s="156"/>
      <c r="H832" s="156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5.75" customHeight="1">
      <c r="A833" s="156"/>
      <c r="B833" s="156"/>
      <c r="C833" s="156"/>
      <c r="D833" s="156"/>
      <c r="E833" s="156"/>
      <c r="F833" s="156"/>
      <c r="G833" s="156"/>
      <c r="H833" s="156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5.75" customHeight="1">
      <c r="A834" s="156"/>
      <c r="B834" s="156"/>
      <c r="C834" s="156"/>
      <c r="D834" s="156"/>
      <c r="E834" s="156"/>
      <c r="F834" s="156"/>
      <c r="G834" s="156"/>
      <c r="H834" s="156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5.75" customHeight="1">
      <c r="A835" s="156"/>
      <c r="B835" s="156"/>
      <c r="C835" s="156"/>
      <c r="D835" s="156"/>
      <c r="E835" s="156"/>
      <c r="F835" s="156"/>
      <c r="G835" s="156"/>
      <c r="H835" s="156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5.75" customHeight="1">
      <c r="A836" s="156"/>
      <c r="B836" s="156"/>
      <c r="C836" s="156"/>
      <c r="D836" s="156"/>
      <c r="E836" s="156"/>
      <c r="F836" s="156"/>
      <c r="G836" s="156"/>
      <c r="H836" s="156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5.75" customHeight="1">
      <c r="A837" s="156"/>
      <c r="B837" s="156"/>
      <c r="C837" s="156"/>
      <c r="D837" s="156"/>
      <c r="E837" s="156"/>
      <c r="F837" s="156"/>
      <c r="G837" s="156"/>
      <c r="H837" s="156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5.75" customHeight="1">
      <c r="A838" s="156"/>
      <c r="B838" s="156"/>
      <c r="C838" s="156"/>
      <c r="D838" s="156"/>
      <c r="E838" s="156"/>
      <c r="F838" s="156"/>
      <c r="G838" s="156"/>
      <c r="H838" s="156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5.75" customHeight="1">
      <c r="A839" s="156"/>
      <c r="B839" s="156"/>
      <c r="C839" s="156"/>
      <c r="D839" s="156"/>
      <c r="E839" s="156"/>
      <c r="F839" s="156"/>
      <c r="G839" s="156"/>
      <c r="H839" s="156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5.75" customHeight="1">
      <c r="A840" s="156"/>
      <c r="B840" s="156"/>
      <c r="C840" s="156"/>
      <c r="D840" s="156"/>
      <c r="E840" s="156"/>
      <c r="F840" s="156"/>
      <c r="G840" s="156"/>
      <c r="H840" s="156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5.75" customHeight="1">
      <c r="A841" s="156"/>
      <c r="B841" s="156"/>
      <c r="C841" s="156"/>
      <c r="D841" s="156"/>
      <c r="E841" s="156"/>
      <c r="F841" s="156"/>
      <c r="G841" s="156"/>
      <c r="H841" s="156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5.75" customHeight="1">
      <c r="A842" s="156"/>
      <c r="B842" s="156"/>
      <c r="C842" s="156"/>
      <c r="D842" s="156"/>
      <c r="E842" s="156"/>
      <c r="F842" s="156"/>
      <c r="G842" s="156"/>
      <c r="H842" s="156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5.75" customHeight="1">
      <c r="A843" s="156"/>
      <c r="B843" s="156"/>
      <c r="C843" s="156"/>
      <c r="D843" s="156"/>
      <c r="E843" s="156"/>
      <c r="F843" s="156"/>
      <c r="G843" s="156"/>
      <c r="H843" s="156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5.75" customHeight="1">
      <c r="A844" s="156"/>
      <c r="B844" s="156"/>
      <c r="C844" s="156"/>
      <c r="D844" s="156"/>
      <c r="E844" s="156"/>
      <c r="F844" s="156"/>
      <c r="G844" s="156"/>
      <c r="H844" s="156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5.75" customHeight="1">
      <c r="A845" s="156"/>
      <c r="B845" s="156"/>
      <c r="C845" s="156"/>
      <c r="D845" s="156"/>
      <c r="E845" s="156"/>
      <c r="F845" s="156"/>
      <c r="G845" s="156"/>
      <c r="H845" s="156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5.75" customHeight="1">
      <c r="A846" s="156"/>
      <c r="B846" s="156"/>
      <c r="C846" s="156"/>
      <c r="D846" s="156"/>
      <c r="E846" s="156"/>
      <c r="F846" s="156"/>
      <c r="G846" s="156"/>
      <c r="H846" s="156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5.75" customHeight="1">
      <c r="A847" s="156"/>
      <c r="B847" s="156"/>
      <c r="C847" s="156"/>
      <c r="D847" s="156"/>
      <c r="E847" s="156"/>
      <c r="F847" s="156"/>
      <c r="G847" s="156"/>
      <c r="H847" s="156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5.75" customHeight="1">
      <c r="A848" s="156"/>
      <c r="B848" s="156"/>
      <c r="C848" s="156"/>
      <c r="D848" s="156"/>
      <c r="E848" s="156"/>
      <c r="F848" s="156"/>
      <c r="G848" s="156"/>
      <c r="H848" s="156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5.75" customHeight="1">
      <c r="A849" s="156"/>
      <c r="B849" s="156"/>
      <c r="C849" s="156"/>
      <c r="D849" s="156"/>
      <c r="E849" s="156"/>
      <c r="F849" s="156"/>
      <c r="G849" s="156"/>
      <c r="H849" s="156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5.75" customHeight="1">
      <c r="A850" s="156"/>
      <c r="B850" s="156"/>
      <c r="C850" s="156"/>
      <c r="D850" s="156"/>
      <c r="E850" s="156"/>
      <c r="F850" s="156"/>
      <c r="G850" s="156"/>
      <c r="H850" s="156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5.75" customHeight="1">
      <c r="A851" s="156"/>
      <c r="B851" s="156"/>
      <c r="C851" s="156"/>
      <c r="D851" s="156"/>
      <c r="E851" s="156"/>
      <c r="F851" s="156"/>
      <c r="G851" s="156"/>
      <c r="H851" s="156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5.75" customHeight="1">
      <c r="A852" s="156"/>
      <c r="B852" s="156"/>
      <c r="C852" s="156"/>
      <c r="D852" s="156"/>
      <c r="E852" s="156"/>
      <c r="F852" s="156"/>
      <c r="G852" s="156"/>
      <c r="H852" s="156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5.75" customHeight="1">
      <c r="A853" s="156"/>
      <c r="B853" s="156"/>
      <c r="C853" s="156"/>
      <c r="D853" s="156"/>
      <c r="E853" s="156"/>
      <c r="F853" s="156"/>
      <c r="G853" s="156"/>
      <c r="H853" s="156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5.75" customHeight="1">
      <c r="A854" s="156"/>
      <c r="B854" s="156"/>
      <c r="C854" s="156"/>
      <c r="D854" s="156"/>
      <c r="E854" s="156"/>
      <c r="F854" s="156"/>
      <c r="G854" s="156"/>
      <c r="H854" s="156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5.75" customHeight="1">
      <c r="A855" s="156"/>
      <c r="B855" s="156"/>
      <c r="C855" s="156"/>
      <c r="D855" s="156"/>
      <c r="E855" s="156"/>
      <c r="F855" s="156"/>
      <c r="G855" s="156"/>
      <c r="H855" s="156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5.75" customHeight="1">
      <c r="A856" s="156"/>
      <c r="B856" s="156"/>
      <c r="C856" s="156"/>
      <c r="D856" s="156"/>
      <c r="E856" s="156"/>
      <c r="F856" s="156"/>
      <c r="G856" s="156"/>
      <c r="H856" s="156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5.75" customHeight="1">
      <c r="A857" s="156"/>
      <c r="B857" s="156"/>
      <c r="C857" s="156"/>
      <c r="D857" s="156"/>
      <c r="E857" s="156"/>
      <c r="F857" s="156"/>
      <c r="G857" s="156"/>
      <c r="H857" s="156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5.75" customHeight="1">
      <c r="A858" s="156"/>
      <c r="B858" s="156"/>
      <c r="C858" s="156"/>
      <c r="D858" s="156"/>
      <c r="E858" s="156"/>
      <c r="F858" s="156"/>
      <c r="G858" s="156"/>
      <c r="H858" s="156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5.75" customHeight="1">
      <c r="A859" s="156"/>
      <c r="B859" s="156"/>
      <c r="C859" s="156"/>
      <c r="D859" s="156"/>
      <c r="E859" s="156"/>
      <c r="F859" s="156"/>
      <c r="G859" s="156"/>
      <c r="H859" s="156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5.75" customHeight="1">
      <c r="A860" s="156"/>
      <c r="B860" s="156"/>
      <c r="C860" s="156"/>
      <c r="D860" s="156"/>
      <c r="E860" s="156"/>
      <c r="F860" s="156"/>
      <c r="G860" s="156"/>
      <c r="H860" s="156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5.75" customHeight="1">
      <c r="A861" s="156"/>
      <c r="B861" s="156"/>
      <c r="C861" s="156"/>
      <c r="D861" s="156"/>
      <c r="E861" s="156"/>
      <c r="F861" s="156"/>
      <c r="G861" s="156"/>
      <c r="H861" s="156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5.75" customHeight="1">
      <c r="A862" s="156"/>
      <c r="B862" s="156"/>
      <c r="C862" s="156"/>
      <c r="D862" s="156"/>
      <c r="E862" s="156"/>
      <c r="F862" s="156"/>
      <c r="G862" s="156"/>
      <c r="H862" s="156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5.75" customHeight="1">
      <c r="A863" s="156"/>
      <c r="B863" s="156"/>
      <c r="C863" s="156"/>
      <c r="D863" s="156"/>
      <c r="E863" s="156"/>
      <c r="F863" s="156"/>
      <c r="G863" s="156"/>
      <c r="H863" s="156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5.75" customHeight="1">
      <c r="A864" s="156"/>
      <c r="B864" s="156"/>
      <c r="C864" s="156"/>
      <c r="D864" s="156"/>
      <c r="E864" s="156"/>
      <c r="F864" s="156"/>
      <c r="G864" s="156"/>
      <c r="H864" s="156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5.75" customHeight="1">
      <c r="A865" s="156"/>
      <c r="B865" s="156"/>
      <c r="C865" s="156"/>
      <c r="D865" s="156"/>
      <c r="E865" s="156"/>
      <c r="F865" s="156"/>
      <c r="G865" s="156"/>
      <c r="H865" s="156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5.75" customHeight="1">
      <c r="A866" s="156"/>
      <c r="B866" s="156"/>
      <c r="C866" s="156"/>
      <c r="D866" s="156"/>
      <c r="E866" s="156"/>
      <c r="F866" s="156"/>
      <c r="G866" s="156"/>
      <c r="H866" s="156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5.75" customHeight="1">
      <c r="A867" s="156"/>
      <c r="B867" s="156"/>
      <c r="C867" s="156"/>
      <c r="D867" s="156"/>
      <c r="E867" s="156"/>
      <c r="F867" s="156"/>
      <c r="G867" s="156"/>
      <c r="H867" s="156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5.75" customHeight="1">
      <c r="A868" s="156"/>
      <c r="B868" s="156"/>
      <c r="C868" s="156"/>
      <c r="D868" s="156"/>
      <c r="E868" s="156"/>
      <c r="F868" s="156"/>
      <c r="G868" s="156"/>
      <c r="H868" s="156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5.75" customHeight="1">
      <c r="A869" s="156"/>
      <c r="B869" s="156"/>
      <c r="C869" s="156"/>
      <c r="D869" s="156"/>
      <c r="E869" s="156"/>
      <c r="F869" s="156"/>
      <c r="G869" s="156"/>
      <c r="H869" s="156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5.75" customHeight="1">
      <c r="A870" s="156"/>
      <c r="B870" s="156"/>
      <c r="C870" s="156"/>
      <c r="D870" s="156"/>
      <c r="E870" s="156"/>
      <c r="F870" s="156"/>
      <c r="G870" s="156"/>
      <c r="H870" s="156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5.75" customHeight="1">
      <c r="A871" s="156"/>
      <c r="B871" s="156"/>
      <c r="C871" s="156"/>
      <c r="D871" s="156"/>
      <c r="E871" s="156"/>
      <c r="F871" s="156"/>
      <c r="G871" s="156"/>
      <c r="H871" s="156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5.75" customHeight="1">
      <c r="A872" s="156"/>
      <c r="B872" s="156"/>
      <c r="C872" s="156"/>
      <c r="D872" s="156"/>
      <c r="E872" s="156"/>
      <c r="F872" s="156"/>
      <c r="G872" s="156"/>
      <c r="H872" s="156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5.75" customHeight="1">
      <c r="A873" s="156"/>
      <c r="B873" s="156"/>
      <c r="C873" s="156"/>
      <c r="D873" s="156"/>
      <c r="E873" s="156"/>
      <c r="F873" s="156"/>
      <c r="G873" s="156"/>
      <c r="H873" s="156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5.75" customHeight="1">
      <c r="A874" s="156"/>
      <c r="B874" s="156"/>
      <c r="C874" s="156"/>
      <c r="D874" s="156"/>
      <c r="E874" s="156"/>
      <c r="F874" s="156"/>
      <c r="G874" s="156"/>
      <c r="H874" s="156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5.75" customHeight="1">
      <c r="A875" s="156"/>
      <c r="B875" s="156"/>
      <c r="C875" s="156"/>
      <c r="D875" s="156"/>
      <c r="E875" s="156"/>
      <c r="F875" s="156"/>
      <c r="G875" s="156"/>
      <c r="H875" s="156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5.75" customHeight="1">
      <c r="A876" s="156"/>
      <c r="B876" s="156"/>
      <c r="C876" s="156"/>
      <c r="D876" s="156"/>
      <c r="E876" s="156"/>
      <c r="F876" s="156"/>
      <c r="G876" s="156"/>
      <c r="H876" s="156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5.75" customHeight="1">
      <c r="A877" s="156"/>
      <c r="B877" s="156"/>
      <c r="C877" s="156"/>
      <c r="D877" s="156"/>
      <c r="E877" s="156"/>
      <c r="F877" s="156"/>
      <c r="G877" s="156"/>
      <c r="H877" s="156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5.75" customHeight="1">
      <c r="A878" s="156"/>
      <c r="B878" s="156"/>
      <c r="C878" s="156"/>
      <c r="D878" s="156"/>
      <c r="E878" s="156"/>
      <c r="F878" s="156"/>
      <c r="G878" s="156"/>
      <c r="H878" s="156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5.75" customHeight="1">
      <c r="A879" s="156"/>
      <c r="B879" s="156"/>
      <c r="C879" s="156"/>
      <c r="D879" s="156"/>
      <c r="E879" s="156"/>
      <c r="F879" s="156"/>
      <c r="G879" s="156"/>
      <c r="H879" s="156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5.75" customHeight="1">
      <c r="A880" s="156"/>
      <c r="B880" s="156"/>
      <c r="C880" s="156"/>
      <c r="D880" s="156"/>
      <c r="E880" s="156"/>
      <c r="F880" s="156"/>
      <c r="G880" s="156"/>
      <c r="H880" s="156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5.75" customHeight="1">
      <c r="A881" s="156"/>
      <c r="B881" s="156"/>
      <c r="C881" s="156"/>
      <c r="D881" s="156"/>
      <c r="E881" s="156"/>
      <c r="F881" s="156"/>
      <c r="G881" s="156"/>
      <c r="H881" s="156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5.75" customHeight="1">
      <c r="A882" s="156"/>
      <c r="B882" s="156"/>
      <c r="C882" s="156"/>
      <c r="D882" s="156"/>
      <c r="E882" s="156"/>
      <c r="F882" s="156"/>
      <c r="G882" s="156"/>
      <c r="H882" s="156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5.75" customHeight="1">
      <c r="A883" s="156"/>
      <c r="B883" s="156"/>
      <c r="C883" s="156"/>
      <c r="D883" s="156"/>
      <c r="E883" s="156"/>
      <c r="F883" s="156"/>
      <c r="G883" s="156"/>
      <c r="H883" s="156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5.75" customHeight="1">
      <c r="A884" s="156"/>
      <c r="B884" s="156"/>
      <c r="C884" s="156"/>
      <c r="D884" s="156"/>
      <c r="E884" s="156"/>
      <c r="F884" s="156"/>
      <c r="G884" s="156"/>
      <c r="H884" s="156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5.75" customHeight="1">
      <c r="A885" s="156"/>
      <c r="B885" s="156"/>
      <c r="C885" s="156"/>
      <c r="D885" s="156"/>
      <c r="E885" s="156"/>
      <c r="F885" s="156"/>
      <c r="G885" s="156"/>
      <c r="H885" s="156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5.75" customHeight="1">
      <c r="A886" s="156"/>
      <c r="B886" s="156"/>
      <c r="C886" s="156"/>
      <c r="D886" s="156"/>
      <c r="E886" s="156"/>
      <c r="F886" s="156"/>
      <c r="G886" s="156"/>
      <c r="H886" s="156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5.75" customHeight="1">
      <c r="A887" s="156"/>
      <c r="B887" s="156"/>
      <c r="C887" s="156"/>
      <c r="D887" s="156"/>
      <c r="E887" s="156"/>
      <c r="F887" s="156"/>
      <c r="G887" s="156"/>
      <c r="H887" s="156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5.75" customHeight="1">
      <c r="A888" s="156"/>
      <c r="B888" s="156"/>
      <c r="C888" s="156"/>
      <c r="D888" s="156"/>
      <c r="E888" s="156"/>
      <c r="F888" s="156"/>
      <c r="G888" s="156"/>
      <c r="H888" s="156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5.75" customHeight="1">
      <c r="A889" s="156"/>
      <c r="B889" s="156"/>
      <c r="C889" s="156"/>
      <c r="D889" s="156"/>
      <c r="E889" s="156"/>
      <c r="F889" s="156"/>
      <c r="G889" s="156"/>
      <c r="H889" s="156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5.75" customHeight="1">
      <c r="A890" s="156"/>
      <c r="B890" s="156"/>
      <c r="C890" s="156"/>
      <c r="D890" s="156"/>
      <c r="E890" s="156"/>
      <c r="F890" s="156"/>
      <c r="G890" s="156"/>
      <c r="H890" s="156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5.75" customHeight="1">
      <c r="A891" s="156"/>
      <c r="B891" s="156"/>
      <c r="C891" s="156"/>
      <c r="D891" s="156"/>
      <c r="E891" s="156"/>
      <c r="F891" s="156"/>
      <c r="G891" s="156"/>
      <c r="H891" s="156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5.75" customHeight="1">
      <c r="A892" s="156"/>
      <c r="B892" s="156"/>
      <c r="C892" s="156"/>
      <c r="D892" s="156"/>
      <c r="E892" s="156"/>
      <c r="F892" s="156"/>
      <c r="G892" s="156"/>
      <c r="H892" s="156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5.75" customHeight="1">
      <c r="A893" s="156"/>
      <c r="B893" s="156"/>
      <c r="C893" s="156"/>
      <c r="D893" s="156"/>
      <c r="E893" s="156"/>
      <c r="F893" s="156"/>
      <c r="G893" s="156"/>
      <c r="H893" s="156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5.75" customHeight="1">
      <c r="A894" s="156"/>
      <c r="B894" s="156"/>
      <c r="C894" s="156"/>
      <c r="D894" s="156"/>
      <c r="E894" s="156"/>
      <c r="F894" s="156"/>
      <c r="G894" s="156"/>
      <c r="H894" s="156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5.75" customHeight="1">
      <c r="A895" s="156"/>
      <c r="B895" s="156"/>
      <c r="C895" s="156"/>
      <c r="D895" s="156"/>
      <c r="E895" s="156"/>
      <c r="F895" s="156"/>
      <c r="G895" s="156"/>
      <c r="H895" s="156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5.75" customHeight="1">
      <c r="A896" s="156"/>
      <c r="B896" s="156"/>
      <c r="C896" s="156"/>
      <c r="D896" s="156"/>
      <c r="E896" s="156"/>
      <c r="F896" s="156"/>
      <c r="G896" s="156"/>
      <c r="H896" s="156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5.75" customHeight="1">
      <c r="A897" s="156"/>
      <c r="B897" s="156"/>
      <c r="C897" s="156"/>
      <c r="D897" s="156"/>
      <c r="E897" s="156"/>
      <c r="F897" s="156"/>
      <c r="G897" s="156"/>
      <c r="H897" s="156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5.75" customHeight="1">
      <c r="A898" s="156"/>
      <c r="B898" s="156"/>
      <c r="C898" s="156"/>
      <c r="D898" s="156"/>
      <c r="E898" s="156"/>
      <c r="F898" s="156"/>
      <c r="G898" s="156"/>
      <c r="H898" s="156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5.75" customHeight="1">
      <c r="A899" s="156"/>
      <c r="B899" s="156"/>
      <c r="C899" s="156"/>
      <c r="D899" s="156"/>
      <c r="E899" s="156"/>
      <c r="F899" s="156"/>
      <c r="G899" s="156"/>
      <c r="H899" s="156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5.75" customHeight="1">
      <c r="A900" s="156"/>
      <c r="B900" s="156"/>
      <c r="C900" s="156"/>
      <c r="D900" s="156"/>
      <c r="E900" s="156"/>
      <c r="F900" s="156"/>
      <c r="G900" s="156"/>
      <c r="H900" s="156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5.75" customHeight="1">
      <c r="A901" s="156"/>
      <c r="B901" s="156"/>
      <c r="C901" s="156"/>
      <c r="D901" s="156"/>
      <c r="E901" s="156"/>
      <c r="F901" s="156"/>
      <c r="G901" s="156"/>
      <c r="H901" s="156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5.75" customHeight="1">
      <c r="A902" s="156"/>
      <c r="B902" s="156"/>
      <c r="C902" s="156"/>
      <c r="D902" s="156"/>
      <c r="E902" s="156"/>
      <c r="F902" s="156"/>
      <c r="G902" s="156"/>
      <c r="H902" s="156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5.75" customHeight="1">
      <c r="A903" s="156"/>
      <c r="B903" s="156"/>
      <c r="C903" s="156"/>
      <c r="D903" s="156"/>
      <c r="E903" s="156"/>
      <c r="F903" s="156"/>
      <c r="G903" s="156"/>
      <c r="H903" s="156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5.75" customHeight="1">
      <c r="A904" s="156"/>
      <c r="B904" s="156"/>
      <c r="C904" s="156"/>
      <c r="D904" s="156"/>
      <c r="E904" s="156"/>
      <c r="F904" s="156"/>
      <c r="G904" s="156"/>
      <c r="H904" s="156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5.75" customHeight="1">
      <c r="A905" s="156"/>
      <c r="B905" s="156"/>
      <c r="C905" s="156"/>
      <c r="D905" s="156"/>
      <c r="E905" s="156"/>
      <c r="F905" s="156"/>
      <c r="G905" s="156"/>
      <c r="H905" s="156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5.75" customHeight="1">
      <c r="A906" s="156"/>
      <c r="B906" s="156"/>
      <c r="C906" s="156"/>
      <c r="D906" s="156"/>
      <c r="E906" s="156"/>
      <c r="F906" s="156"/>
      <c r="G906" s="156"/>
      <c r="H906" s="156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5.75" customHeight="1">
      <c r="A907" s="156"/>
      <c r="B907" s="156"/>
      <c r="C907" s="156"/>
      <c r="D907" s="156"/>
      <c r="E907" s="156"/>
      <c r="F907" s="156"/>
      <c r="G907" s="156"/>
      <c r="H907" s="156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5.75" customHeight="1">
      <c r="A908" s="156"/>
      <c r="B908" s="156"/>
      <c r="C908" s="156"/>
      <c r="D908" s="156"/>
      <c r="E908" s="156"/>
      <c r="F908" s="156"/>
      <c r="G908" s="156"/>
      <c r="H908" s="156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5.75" customHeight="1">
      <c r="A909" s="156"/>
      <c r="B909" s="156"/>
      <c r="C909" s="156"/>
      <c r="D909" s="156"/>
      <c r="E909" s="156"/>
      <c r="F909" s="156"/>
      <c r="G909" s="156"/>
      <c r="H909" s="156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5.75" customHeight="1">
      <c r="A910" s="156"/>
      <c r="B910" s="156"/>
      <c r="C910" s="156"/>
      <c r="D910" s="156"/>
      <c r="E910" s="156"/>
      <c r="F910" s="156"/>
      <c r="G910" s="156"/>
      <c r="H910" s="156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5.75" customHeight="1">
      <c r="A911" s="156"/>
      <c r="B911" s="156"/>
      <c r="C911" s="156"/>
      <c r="D911" s="156"/>
      <c r="E911" s="156"/>
      <c r="F911" s="156"/>
      <c r="G911" s="156"/>
      <c r="H911" s="156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5.75" customHeight="1">
      <c r="A912" s="156"/>
      <c r="B912" s="156"/>
      <c r="C912" s="156"/>
      <c r="D912" s="156"/>
      <c r="E912" s="156"/>
      <c r="F912" s="156"/>
      <c r="G912" s="156"/>
      <c r="H912" s="156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5.75" customHeight="1">
      <c r="A913" s="156"/>
      <c r="B913" s="156"/>
      <c r="C913" s="156"/>
      <c r="D913" s="156"/>
      <c r="E913" s="156"/>
      <c r="F913" s="156"/>
      <c r="G913" s="156"/>
      <c r="H913" s="156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5.75" customHeight="1">
      <c r="A914" s="156"/>
      <c r="B914" s="156"/>
      <c r="C914" s="156"/>
      <c r="D914" s="156"/>
      <c r="E914" s="156"/>
      <c r="F914" s="156"/>
      <c r="G914" s="156"/>
      <c r="H914" s="156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5.75" customHeight="1">
      <c r="A915" s="156"/>
      <c r="B915" s="156"/>
      <c r="C915" s="156"/>
      <c r="D915" s="156"/>
      <c r="E915" s="156"/>
      <c r="F915" s="156"/>
      <c r="G915" s="156"/>
      <c r="H915" s="156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5.75" customHeight="1">
      <c r="A916" s="156"/>
      <c r="B916" s="156"/>
      <c r="C916" s="156"/>
      <c r="D916" s="156"/>
      <c r="E916" s="156"/>
      <c r="F916" s="156"/>
      <c r="G916" s="156"/>
      <c r="H916" s="156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5.75" customHeight="1">
      <c r="A917" s="156"/>
      <c r="B917" s="156"/>
      <c r="C917" s="156"/>
      <c r="D917" s="156"/>
      <c r="E917" s="156"/>
      <c r="F917" s="156"/>
      <c r="G917" s="156"/>
      <c r="H917" s="156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5.75" customHeight="1">
      <c r="A918" s="156"/>
      <c r="B918" s="156"/>
      <c r="C918" s="156"/>
      <c r="D918" s="156"/>
      <c r="E918" s="156"/>
      <c r="F918" s="156"/>
      <c r="G918" s="156"/>
      <c r="H918" s="156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5.75" customHeight="1">
      <c r="A919" s="156"/>
      <c r="B919" s="156"/>
      <c r="C919" s="156"/>
      <c r="D919" s="156"/>
      <c r="E919" s="156"/>
      <c r="F919" s="156"/>
      <c r="G919" s="156"/>
      <c r="H919" s="156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5.75" customHeight="1">
      <c r="A920" s="156"/>
      <c r="B920" s="156"/>
      <c r="C920" s="156"/>
      <c r="D920" s="156"/>
      <c r="E920" s="156"/>
      <c r="F920" s="156"/>
      <c r="G920" s="156"/>
      <c r="H920" s="156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5.75" customHeight="1">
      <c r="A921" s="156"/>
      <c r="B921" s="156"/>
      <c r="C921" s="156"/>
      <c r="D921" s="156"/>
      <c r="E921" s="156"/>
      <c r="F921" s="156"/>
      <c r="G921" s="156"/>
      <c r="H921" s="156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5.75" customHeight="1">
      <c r="A922" s="156"/>
      <c r="B922" s="156"/>
      <c r="C922" s="156"/>
      <c r="D922" s="156"/>
      <c r="E922" s="156"/>
      <c r="F922" s="156"/>
      <c r="G922" s="156"/>
      <c r="H922" s="156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5.75" customHeight="1">
      <c r="A923" s="156"/>
      <c r="B923" s="156"/>
      <c r="C923" s="156"/>
      <c r="D923" s="156"/>
      <c r="E923" s="156"/>
      <c r="F923" s="156"/>
      <c r="G923" s="156"/>
      <c r="H923" s="156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5.75" customHeight="1">
      <c r="A924" s="156"/>
      <c r="B924" s="156"/>
      <c r="C924" s="156"/>
      <c r="D924" s="156"/>
      <c r="E924" s="156"/>
      <c r="F924" s="156"/>
      <c r="G924" s="156"/>
      <c r="H924" s="156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5.75" customHeight="1">
      <c r="A925" s="156"/>
      <c r="B925" s="156"/>
      <c r="C925" s="156"/>
      <c r="D925" s="156"/>
      <c r="E925" s="156"/>
      <c r="F925" s="156"/>
      <c r="G925" s="156"/>
      <c r="H925" s="156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5.75" customHeight="1">
      <c r="A926" s="156"/>
      <c r="B926" s="156"/>
      <c r="C926" s="156"/>
      <c r="D926" s="156"/>
      <c r="E926" s="156"/>
      <c r="F926" s="156"/>
      <c r="G926" s="156"/>
      <c r="H926" s="156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5.75" customHeight="1">
      <c r="A927" s="156"/>
      <c r="B927" s="156"/>
      <c r="C927" s="156"/>
      <c r="D927" s="156"/>
      <c r="E927" s="156"/>
      <c r="F927" s="156"/>
      <c r="G927" s="156"/>
      <c r="H927" s="156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5.75" customHeight="1">
      <c r="A928" s="156"/>
      <c r="B928" s="156"/>
      <c r="C928" s="156"/>
      <c r="D928" s="156"/>
      <c r="E928" s="156"/>
      <c r="F928" s="156"/>
      <c r="G928" s="156"/>
      <c r="H928" s="156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5.75" customHeight="1">
      <c r="A929" s="156"/>
      <c r="B929" s="156"/>
      <c r="C929" s="156"/>
      <c r="D929" s="156"/>
      <c r="E929" s="156"/>
      <c r="F929" s="156"/>
      <c r="G929" s="156"/>
      <c r="H929" s="156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5.75" customHeight="1">
      <c r="A930" s="156"/>
      <c r="B930" s="156"/>
      <c r="C930" s="156"/>
      <c r="D930" s="156"/>
      <c r="E930" s="156"/>
      <c r="F930" s="156"/>
      <c r="G930" s="156"/>
      <c r="H930" s="156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5.75" customHeight="1">
      <c r="A931" s="156"/>
      <c r="B931" s="156"/>
      <c r="C931" s="156"/>
      <c r="D931" s="156"/>
      <c r="E931" s="156"/>
      <c r="F931" s="156"/>
      <c r="G931" s="156"/>
      <c r="H931" s="156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5.75" customHeight="1">
      <c r="A932" s="156"/>
      <c r="B932" s="156"/>
      <c r="C932" s="156"/>
      <c r="D932" s="156"/>
      <c r="E932" s="156"/>
      <c r="F932" s="156"/>
      <c r="G932" s="156"/>
      <c r="H932" s="156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5.75" customHeight="1">
      <c r="A933" s="156"/>
      <c r="B933" s="156"/>
      <c r="C933" s="156"/>
      <c r="D933" s="156"/>
      <c r="E933" s="156"/>
      <c r="F933" s="156"/>
      <c r="G933" s="156"/>
      <c r="H933" s="156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5.75" customHeight="1">
      <c r="A934" s="156"/>
      <c r="B934" s="156"/>
      <c r="C934" s="156"/>
      <c r="D934" s="156"/>
      <c r="E934" s="156"/>
      <c r="F934" s="156"/>
      <c r="G934" s="156"/>
      <c r="H934" s="156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5.75" customHeight="1">
      <c r="A935" s="156"/>
      <c r="B935" s="156"/>
      <c r="C935" s="156"/>
      <c r="D935" s="156"/>
      <c r="E935" s="156"/>
      <c r="F935" s="156"/>
      <c r="G935" s="156"/>
      <c r="H935" s="156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5.75" customHeight="1">
      <c r="A936" s="156"/>
      <c r="B936" s="156"/>
      <c r="C936" s="156"/>
      <c r="D936" s="156"/>
      <c r="E936" s="156"/>
      <c r="F936" s="156"/>
      <c r="G936" s="156"/>
      <c r="H936" s="156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5.75" customHeight="1">
      <c r="A937" s="156"/>
      <c r="B937" s="156"/>
      <c r="C937" s="156"/>
      <c r="D937" s="156"/>
      <c r="E937" s="156"/>
      <c r="F937" s="156"/>
      <c r="G937" s="156"/>
      <c r="H937" s="156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5.75" customHeight="1">
      <c r="A938" s="156"/>
      <c r="B938" s="156"/>
      <c r="C938" s="156"/>
      <c r="D938" s="156"/>
      <c r="E938" s="156"/>
      <c r="F938" s="156"/>
      <c r="G938" s="156"/>
      <c r="H938" s="156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5.75" customHeight="1">
      <c r="A939" s="156"/>
      <c r="B939" s="156"/>
      <c r="C939" s="156"/>
      <c r="D939" s="156"/>
      <c r="E939" s="156"/>
      <c r="F939" s="156"/>
      <c r="G939" s="156"/>
      <c r="H939" s="156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5.75" customHeight="1">
      <c r="A940" s="156"/>
      <c r="B940" s="156"/>
      <c r="C940" s="156"/>
      <c r="D940" s="156"/>
      <c r="E940" s="156"/>
      <c r="F940" s="156"/>
      <c r="G940" s="156"/>
      <c r="H940" s="156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5.75" customHeight="1">
      <c r="A941" s="156"/>
      <c r="B941" s="156"/>
      <c r="C941" s="156"/>
      <c r="D941" s="156"/>
      <c r="E941" s="156"/>
      <c r="F941" s="156"/>
      <c r="G941" s="156"/>
      <c r="H941" s="156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5.75" customHeight="1">
      <c r="A942" s="156"/>
      <c r="B942" s="156"/>
      <c r="C942" s="156"/>
      <c r="D942" s="156"/>
      <c r="E942" s="156"/>
      <c r="F942" s="156"/>
      <c r="G942" s="156"/>
      <c r="H942" s="156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5.75" customHeight="1">
      <c r="A943" s="156"/>
      <c r="B943" s="156"/>
      <c r="C943" s="156"/>
      <c r="D943" s="156"/>
      <c r="E943" s="156"/>
      <c r="F943" s="156"/>
      <c r="G943" s="156"/>
      <c r="H943" s="156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5.75" customHeight="1">
      <c r="A944" s="156"/>
      <c r="B944" s="156"/>
      <c r="C944" s="156"/>
      <c r="D944" s="156"/>
      <c r="E944" s="156"/>
      <c r="F944" s="156"/>
      <c r="G944" s="156"/>
      <c r="H944" s="156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5.75" customHeight="1">
      <c r="A945" s="156"/>
      <c r="B945" s="156"/>
      <c r="C945" s="156"/>
      <c r="D945" s="156"/>
      <c r="E945" s="156"/>
      <c r="F945" s="156"/>
      <c r="G945" s="156"/>
      <c r="H945" s="156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5.75" customHeight="1">
      <c r="A946" s="156"/>
      <c r="B946" s="156"/>
      <c r="C946" s="156"/>
      <c r="D946" s="156"/>
      <c r="E946" s="156"/>
      <c r="F946" s="156"/>
      <c r="G946" s="156"/>
      <c r="H946" s="156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5.75" customHeight="1">
      <c r="A947" s="156"/>
      <c r="B947" s="156"/>
      <c r="C947" s="156"/>
      <c r="D947" s="156"/>
      <c r="E947" s="156"/>
      <c r="F947" s="156"/>
      <c r="G947" s="156"/>
      <c r="H947" s="156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5.75" customHeight="1">
      <c r="A948" s="156"/>
      <c r="B948" s="156"/>
      <c r="C948" s="156"/>
      <c r="D948" s="156"/>
      <c r="E948" s="156"/>
      <c r="F948" s="156"/>
      <c r="G948" s="156"/>
      <c r="H948" s="156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5.75" customHeight="1">
      <c r="A949" s="156"/>
      <c r="B949" s="156"/>
      <c r="C949" s="156"/>
      <c r="D949" s="156"/>
      <c r="E949" s="156"/>
      <c r="F949" s="156"/>
      <c r="G949" s="156"/>
      <c r="H949" s="156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5.75" customHeight="1">
      <c r="A950" s="156"/>
      <c r="B950" s="156"/>
      <c r="C950" s="156"/>
      <c r="D950" s="156"/>
      <c r="E950" s="156"/>
      <c r="F950" s="156"/>
      <c r="G950" s="156"/>
      <c r="H950" s="156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5.75" customHeight="1">
      <c r="A951" s="156"/>
      <c r="B951" s="156"/>
      <c r="C951" s="156"/>
      <c r="D951" s="156"/>
      <c r="E951" s="156"/>
      <c r="F951" s="156"/>
      <c r="G951" s="156"/>
      <c r="H951" s="156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5.75" customHeight="1">
      <c r="A952" s="156"/>
      <c r="B952" s="156"/>
      <c r="C952" s="156"/>
      <c r="D952" s="156"/>
      <c r="E952" s="156"/>
      <c r="F952" s="156"/>
      <c r="G952" s="156"/>
      <c r="H952" s="156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5.75" customHeight="1">
      <c r="A953" s="156"/>
      <c r="B953" s="156"/>
      <c r="C953" s="156"/>
      <c r="D953" s="156"/>
      <c r="E953" s="156"/>
      <c r="F953" s="156"/>
      <c r="G953" s="156"/>
      <c r="H953" s="156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5.75" customHeight="1">
      <c r="A954" s="156"/>
      <c r="B954" s="156"/>
      <c r="C954" s="156"/>
      <c r="D954" s="156"/>
      <c r="E954" s="156"/>
      <c r="F954" s="156"/>
      <c r="G954" s="156"/>
      <c r="H954" s="156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5.75" customHeight="1">
      <c r="A955" s="156"/>
      <c r="B955" s="156"/>
      <c r="C955" s="156"/>
      <c r="D955" s="156"/>
      <c r="E955" s="156"/>
      <c r="F955" s="156"/>
      <c r="G955" s="156"/>
      <c r="H955" s="156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5.75" customHeight="1">
      <c r="A956" s="156"/>
      <c r="B956" s="156"/>
      <c r="C956" s="156"/>
      <c r="D956" s="156"/>
      <c r="E956" s="156"/>
      <c r="F956" s="156"/>
      <c r="G956" s="156"/>
      <c r="H956" s="156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5.75" customHeight="1">
      <c r="A957" s="156"/>
      <c r="B957" s="156"/>
      <c r="C957" s="156"/>
      <c r="D957" s="156"/>
      <c r="E957" s="156"/>
      <c r="F957" s="156"/>
      <c r="G957" s="156"/>
      <c r="H957" s="156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5.75" customHeight="1">
      <c r="A958" s="156"/>
      <c r="B958" s="156"/>
      <c r="C958" s="156"/>
      <c r="D958" s="156"/>
      <c r="E958" s="156"/>
      <c r="F958" s="156"/>
      <c r="G958" s="156"/>
      <c r="H958" s="156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5.75" customHeight="1">
      <c r="A959" s="156"/>
      <c r="B959" s="156"/>
      <c r="C959" s="156"/>
      <c r="D959" s="156"/>
      <c r="E959" s="156"/>
      <c r="F959" s="156"/>
      <c r="G959" s="156"/>
      <c r="H959" s="156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5.75" customHeight="1">
      <c r="A960" s="156"/>
      <c r="B960" s="156"/>
      <c r="C960" s="156"/>
      <c r="D960" s="156"/>
      <c r="E960" s="156"/>
      <c r="F960" s="156"/>
      <c r="G960" s="156"/>
      <c r="H960" s="156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5.75" customHeight="1">
      <c r="A961" s="156"/>
      <c r="B961" s="156"/>
      <c r="C961" s="156"/>
      <c r="D961" s="156"/>
      <c r="E961" s="156"/>
      <c r="F961" s="156"/>
      <c r="G961" s="156"/>
      <c r="H961" s="156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5.75" customHeight="1">
      <c r="A962" s="156"/>
      <c r="B962" s="156"/>
      <c r="C962" s="156"/>
      <c r="D962" s="156"/>
      <c r="E962" s="156"/>
      <c r="F962" s="156"/>
      <c r="G962" s="156"/>
      <c r="H962" s="156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5.75" customHeight="1">
      <c r="A963" s="156"/>
      <c r="B963" s="156"/>
      <c r="C963" s="156"/>
      <c r="D963" s="156"/>
      <c r="E963" s="156"/>
      <c r="F963" s="156"/>
      <c r="G963" s="156"/>
      <c r="H963" s="156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5.75" customHeight="1">
      <c r="A964" s="156"/>
      <c r="B964" s="156"/>
      <c r="C964" s="156"/>
      <c r="D964" s="156"/>
      <c r="E964" s="156"/>
      <c r="F964" s="156"/>
      <c r="G964" s="156"/>
      <c r="H964" s="156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5.75" customHeight="1">
      <c r="A965" s="156"/>
      <c r="B965" s="156"/>
      <c r="C965" s="156"/>
      <c r="D965" s="156"/>
      <c r="E965" s="156"/>
      <c r="F965" s="156"/>
      <c r="G965" s="156"/>
      <c r="H965" s="156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5.75" customHeight="1">
      <c r="A966" s="156"/>
      <c r="B966" s="156"/>
      <c r="C966" s="156"/>
      <c r="D966" s="156"/>
      <c r="E966" s="156"/>
      <c r="F966" s="156"/>
      <c r="G966" s="156"/>
      <c r="H966" s="156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5.75" customHeight="1">
      <c r="A967" s="156"/>
      <c r="B967" s="156"/>
      <c r="C967" s="156"/>
      <c r="D967" s="156"/>
      <c r="E967" s="156"/>
      <c r="F967" s="156"/>
      <c r="G967" s="156"/>
      <c r="H967" s="156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5.75" customHeight="1">
      <c r="A968" s="156"/>
      <c r="B968" s="156"/>
      <c r="C968" s="156"/>
      <c r="D968" s="156"/>
      <c r="E968" s="156"/>
      <c r="F968" s="156"/>
      <c r="G968" s="156"/>
      <c r="H968" s="156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5.75" customHeight="1">
      <c r="A969" s="156"/>
      <c r="B969" s="156"/>
      <c r="C969" s="156"/>
      <c r="D969" s="156"/>
      <c r="E969" s="156"/>
      <c r="F969" s="156"/>
      <c r="G969" s="156"/>
      <c r="H969" s="156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5.75" customHeight="1">
      <c r="A970" s="156"/>
      <c r="B970" s="156"/>
      <c r="C970" s="156"/>
      <c r="D970" s="156"/>
      <c r="E970" s="156"/>
      <c r="F970" s="156"/>
      <c r="G970" s="156"/>
      <c r="H970" s="156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5.75" customHeight="1">
      <c r="A971" s="156"/>
      <c r="B971" s="156"/>
      <c r="C971" s="156"/>
      <c r="D971" s="156"/>
      <c r="E971" s="156"/>
      <c r="F971" s="156"/>
      <c r="G971" s="156"/>
      <c r="H971" s="156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5.75" customHeight="1">
      <c r="A972" s="156"/>
      <c r="B972" s="156"/>
      <c r="C972" s="156"/>
      <c r="D972" s="156"/>
      <c r="E972" s="156"/>
      <c r="F972" s="156"/>
      <c r="G972" s="156"/>
      <c r="H972" s="156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5.75" customHeight="1">
      <c r="A973" s="156"/>
      <c r="B973" s="156"/>
      <c r="C973" s="156"/>
      <c r="D973" s="156"/>
      <c r="E973" s="156"/>
      <c r="F973" s="156"/>
      <c r="G973" s="156"/>
      <c r="H973" s="156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5.75" customHeight="1">
      <c r="A974" s="156"/>
      <c r="B974" s="156"/>
      <c r="C974" s="156"/>
      <c r="D974" s="156"/>
      <c r="E974" s="156"/>
      <c r="F974" s="156"/>
      <c r="G974" s="156"/>
      <c r="H974" s="156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5.75" customHeight="1">
      <c r="A975" s="156"/>
      <c r="B975" s="156"/>
      <c r="C975" s="156"/>
      <c r="D975" s="156"/>
      <c r="E975" s="156"/>
      <c r="F975" s="156"/>
      <c r="G975" s="156"/>
      <c r="H975" s="156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5.75" customHeight="1">
      <c r="A976" s="156"/>
      <c r="B976" s="156"/>
      <c r="C976" s="156"/>
      <c r="D976" s="156"/>
      <c r="E976" s="156"/>
      <c r="F976" s="156"/>
      <c r="G976" s="156"/>
      <c r="H976" s="156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5.75" customHeight="1">
      <c r="A977" s="156"/>
      <c r="B977" s="156"/>
      <c r="C977" s="156"/>
      <c r="D977" s="156"/>
      <c r="E977" s="156"/>
      <c r="F977" s="156"/>
      <c r="G977" s="156"/>
      <c r="H977" s="156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5.75" customHeight="1">
      <c r="A978" s="156"/>
      <c r="B978" s="156"/>
      <c r="C978" s="156"/>
      <c r="D978" s="156"/>
      <c r="E978" s="156"/>
      <c r="F978" s="156"/>
      <c r="G978" s="156"/>
      <c r="H978" s="156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5.75" customHeight="1">
      <c r="A979" s="156"/>
      <c r="B979" s="156"/>
      <c r="C979" s="156"/>
      <c r="D979" s="156"/>
      <c r="E979" s="156"/>
      <c r="F979" s="156"/>
      <c r="G979" s="156"/>
      <c r="H979" s="156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5.75" customHeight="1">
      <c r="A980" s="156"/>
      <c r="B980" s="156"/>
      <c r="C980" s="156"/>
      <c r="D980" s="156"/>
      <c r="E980" s="156"/>
      <c r="F980" s="156"/>
      <c r="G980" s="156"/>
      <c r="H980" s="156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5.75" customHeight="1">
      <c r="A981" s="156"/>
      <c r="B981" s="156"/>
      <c r="C981" s="156"/>
      <c r="D981" s="156"/>
      <c r="E981" s="156"/>
      <c r="F981" s="156"/>
      <c r="G981" s="156"/>
      <c r="H981" s="156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5.75" customHeight="1">
      <c r="A982" s="156"/>
      <c r="B982" s="156"/>
      <c r="C982" s="156"/>
      <c r="D982" s="156"/>
      <c r="E982" s="156"/>
      <c r="F982" s="156"/>
      <c r="G982" s="156"/>
      <c r="H982" s="156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5.75" customHeight="1">
      <c r="A983" s="156"/>
      <c r="B983" s="156"/>
      <c r="C983" s="156"/>
      <c r="D983" s="156"/>
      <c r="E983" s="156"/>
      <c r="F983" s="156"/>
      <c r="G983" s="156"/>
      <c r="H983" s="156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5.75" customHeight="1">
      <c r="A984" s="156"/>
      <c r="B984" s="156"/>
      <c r="C984" s="156"/>
      <c r="D984" s="156"/>
      <c r="E984" s="156"/>
      <c r="F984" s="156"/>
      <c r="G984" s="156"/>
      <c r="H984" s="156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5.75" customHeight="1">
      <c r="A985" s="156"/>
      <c r="B985" s="156"/>
      <c r="C985" s="156"/>
      <c r="D985" s="156"/>
      <c r="E985" s="156"/>
      <c r="F985" s="156"/>
      <c r="G985" s="156"/>
      <c r="H985" s="156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5.75" customHeight="1">
      <c r="A986" s="156"/>
      <c r="B986" s="156"/>
      <c r="C986" s="156"/>
      <c r="D986" s="156"/>
      <c r="E986" s="156"/>
      <c r="F986" s="156"/>
      <c r="G986" s="156"/>
      <c r="H986" s="156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5.75" customHeight="1">
      <c r="A987" s="156"/>
      <c r="B987" s="156"/>
      <c r="C987" s="156"/>
      <c r="D987" s="156"/>
      <c r="E987" s="156"/>
      <c r="F987" s="156"/>
      <c r="G987" s="156"/>
      <c r="H987" s="156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5.75" customHeight="1">
      <c r="A988" s="156"/>
      <c r="B988" s="156"/>
      <c r="C988" s="156"/>
      <c r="D988" s="156"/>
      <c r="E988" s="156"/>
      <c r="F988" s="156"/>
      <c r="G988" s="156"/>
      <c r="H988" s="156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5.75" customHeight="1">
      <c r="A989" s="156"/>
      <c r="B989" s="156"/>
      <c r="C989" s="156"/>
      <c r="D989" s="156"/>
      <c r="E989" s="156"/>
      <c r="F989" s="156"/>
      <c r="G989" s="156"/>
      <c r="H989" s="156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5.75" customHeight="1">
      <c r="A990" s="156"/>
      <c r="B990" s="156"/>
      <c r="C990" s="156"/>
      <c r="D990" s="156"/>
      <c r="E990" s="156"/>
      <c r="F990" s="156"/>
      <c r="G990" s="156"/>
      <c r="H990" s="156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5.75" customHeight="1">
      <c r="A991" s="156"/>
      <c r="B991" s="156"/>
      <c r="C991" s="156"/>
      <c r="D991" s="156"/>
      <c r="E991" s="156"/>
      <c r="F991" s="156"/>
      <c r="G991" s="156"/>
      <c r="H991" s="156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5.75" customHeight="1">
      <c r="A992" s="156"/>
      <c r="B992" s="156"/>
      <c r="C992" s="156"/>
      <c r="D992" s="156"/>
      <c r="E992" s="156"/>
      <c r="F992" s="156"/>
      <c r="G992" s="156"/>
      <c r="H992" s="156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5.75" customHeight="1">
      <c r="A993" s="156"/>
      <c r="B993" s="156"/>
      <c r="C993" s="156"/>
      <c r="D993" s="156"/>
      <c r="E993" s="156"/>
      <c r="F993" s="156"/>
      <c r="G993" s="156"/>
      <c r="H993" s="156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5.75" customHeight="1">
      <c r="A994" s="156"/>
      <c r="B994" s="156"/>
      <c r="C994" s="156"/>
      <c r="D994" s="156"/>
      <c r="E994" s="156"/>
      <c r="F994" s="156"/>
      <c r="G994" s="156"/>
      <c r="H994" s="156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5.75" customHeight="1">
      <c r="A995" s="156"/>
      <c r="B995" s="156"/>
      <c r="C995" s="156"/>
      <c r="D995" s="156"/>
      <c r="E995" s="156"/>
      <c r="F995" s="156"/>
      <c r="G995" s="156"/>
      <c r="H995" s="156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5.75" customHeight="1">
      <c r="A996" s="156"/>
      <c r="B996" s="156"/>
      <c r="C996" s="156"/>
      <c r="D996" s="156"/>
      <c r="E996" s="156"/>
      <c r="F996" s="156"/>
      <c r="G996" s="156"/>
      <c r="H996" s="156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5.75" customHeight="1">
      <c r="A997" s="156"/>
      <c r="B997" s="156"/>
      <c r="C997" s="156"/>
      <c r="D997" s="156"/>
      <c r="E997" s="156"/>
      <c r="F997" s="156"/>
      <c r="G997" s="156"/>
      <c r="H997" s="156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5.75" customHeight="1">
      <c r="A998" s="156"/>
      <c r="B998" s="156"/>
      <c r="C998" s="156"/>
      <c r="D998" s="156"/>
      <c r="E998" s="156"/>
      <c r="F998" s="156"/>
      <c r="G998" s="156"/>
      <c r="H998" s="156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5.75" customHeight="1">
      <c r="A999" s="156"/>
      <c r="B999" s="156"/>
      <c r="C999" s="156"/>
      <c r="D999" s="156"/>
      <c r="E999" s="156"/>
      <c r="F999" s="156"/>
      <c r="G999" s="156"/>
      <c r="H999" s="156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5.75" customHeight="1">
      <c r="A1000" s="156"/>
      <c r="B1000" s="156"/>
      <c r="C1000" s="156"/>
      <c r="D1000" s="156"/>
      <c r="E1000" s="156"/>
      <c r="F1000" s="156"/>
      <c r="G1000" s="156"/>
      <c r="H1000" s="156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</sheetData>
  <mergeCells count="14">
    <mergeCell ref="G13:G14"/>
    <mergeCell ref="H13:H14"/>
    <mergeCell ref="A1:H1"/>
    <mergeCell ref="A2:H2"/>
    <mergeCell ref="A3:H3"/>
    <mergeCell ref="A4:H4"/>
    <mergeCell ref="A5:H5"/>
    <mergeCell ref="B6:C6"/>
    <mergeCell ref="D6:D7"/>
    <mergeCell ref="B10:D10"/>
    <mergeCell ref="A13:A14"/>
    <mergeCell ref="B13:B14"/>
    <mergeCell ref="C13:D13"/>
    <mergeCell ref="E13:F13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0"/>
  <dimension ref="A1:Z1000"/>
  <sheetViews>
    <sheetView workbookViewId="0"/>
  </sheetViews>
  <sheetFormatPr baseColWidth="10" defaultColWidth="14.42578125" defaultRowHeight="15" customHeight="1"/>
  <cols>
    <col min="1" max="3" width="10" customWidth="1"/>
    <col min="4" max="16" width="11.42578125" hidden="1" customWidth="1"/>
    <col min="17" max="18" width="11.42578125" customWidth="1"/>
    <col min="19" max="26" width="10" customWidth="1"/>
  </cols>
  <sheetData>
    <row r="1" spans="1:26" ht="15.75" customHeight="1">
      <c r="A1" s="156"/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16.5" customHeight="1">
      <c r="A2" s="194"/>
      <c r="B2" s="584" t="s">
        <v>223</v>
      </c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  <c r="N2" s="569"/>
      <c r="O2" s="569"/>
      <c r="P2" s="195"/>
      <c r="Q2" s="196" t="s">
        <v>224</v>
      </c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8.75" customHeight="1">
      <c r="A3" s="197"/>
      <c r="B3" s="461"/>
      <c r="C3" s="461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198"/>
      <c r="Q3" s="199" t="s">
        <v>225</v>
      </c>
      <c r="R3" s="156"/>
      <c r="S3" s="156"/>
      <c r="T3" s="156"/>
      <c r="U3" s="156"/>
      <c r="V3" s="156"/>
      <c r="W3" s="156"/>
      <c r="X3" s="156"/>
      <c r="Y3" s="156"/>
      <c r="Z3" s="156"/>
    </row>
    <row r="4" spans="1:26" ht="16.5" customHeight="1">
      <c r="A4" s="197"/>
      <c r="B4" s="200"/>
      <c r="C4" s="200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2"/>
      <c r="R4" s="202"/>
      <c r="S4" s="202"/>
      <c r="T4" s="202"/>
      <c r="U4" s="202"/>
      <c r="V4" s="202"/>
      <c r="W4" s="156"/>
      <c r="X4" s="156"/>
      <c r="Y4" s="156"/>
      <c r="Z4" s="156"/>
    </row>
    <row r="5" spans="1:26" ht="13.5" customHeight="1">
      <c r="A5" s="203"/>
      <c r="B5" s="204"/>
      <c r="C5" s="204"/>
      <c r="D5" s="205"/>
      <c r="E5" s="205"/>
      <c r="F5" s="205"/>
      <c r="G5" s="205"/>
      <c r="H5" s="205"/>
      <c r="I5" s="205"/>
      <c r="J5" s="205"/>
      <c r="K5" s="201"/>
      <c r="L5" s="201"/>
      <c r="M5" s="201"/>
      <c r="N5" s="201"/>
      <c r="O5" s="585" t="s">
        <v>226</v>
      </c>
      <c r="P5" s="477"/>
      <c r="Q5" s="206"/>
      <c r="R5" s="206"/>
      <c r="S5" s="202"/>
      <c r="T5" s="202"/>
      <c r="U5" s="202"/>
      <c r="V5" s="202"/>
      <c r="W5" s="156"/>
      <c r="X5" s="156"/>
      <c r="Y5" s="156"/>
      <c r="Z5" s="156"/>
    </row>
    <row r="6" spans="1:26" ht="28.5" customHeight="1">
      <c r="A6" s="207" t="s">
        <v>227</v>
      </c>
      <c r="B6" s="557" t="s">
        <v>228</v>
      </c>
      <c r="C6" s="452"/>
      <c r="D6" s="208" t="s">
        <v>229</v>
      </c>
      <c r="E6" s="209"/>
      <c r="F6" s="209"/>
      <c r="G6" s="210"/>
      <c r="H6" s="208" t="s">
        <v>230</v>
      </c>
      <c r="I6" s="211"/>
      <c r="J6" s="211"/>
      <c r="K6" s="212"/>
      <c r="L6" s="558" t="s">
        <v>231</v>
      </c>
      <c r="M6" s="456"/>
      <c r="N6" s="456"/>
      <c r="O6" s="456"/>
      <c r="P6" s="456"/>
      <c r="Q6" s="443"/>
      <c r="R6" s="156"/>
      <c r="S6" s="156"/>
      <c r="T6" s="156"/>
      <c r="U6" s="156"/>
      <c r="V6" s="156"/>
      <c r="W6" s="156"/>
      <c r="X6" s="156"/>
      <c r="Y6" s="156"/>
      <c r="Z6" s="156"/>
    </row>
    <row r="7" spans="1:26">
      <c r="A7" s="213"/>
      <c r="B7" s="213"/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4"/>
      <c r="O7" s="215"/>
      <c r="P7" s="215"/>
      <c r="Q7" s="216"/>
      <c r="R7" s="217"/>
      <c r="S7" s="217"/>
      <c r="T7" s="217"/>
      <c r="U7" s="217"/>
      <c r="V7" s="217"/>
      <c r="W7" s="217"/>
      <c r="X7" s="217"/>
      <c r="Y7" s="217"/>
      <c r="Z7" s="217"/>
    </row>
    <row r="8" spans="1:26" ht="29.25" customHeight="1">
      <c r="A8" s="562" t="s">
        <v>232</v>
      </c>
      <c r="B8" s="576" t="s">
        <v>233</v>
      </c>
      <c r="C8" s="452"/>
      <c r="D8" s="563" t="s">
        <v>234</v>
      </c>
      <c r="E8" s="456"/>
      <c r="F8" s="564"/>
      <c r="G8" s="586" t="s">
        <v>235</v>
      </c>
      <c r="H8" s="586" t="s">
        <v>236</v>
      </c>
      <c r="I8" s="586" t="s">
        <v>237</v>
      </c>
      <c r="J8" s="586" t="s">
        <v>238</v>
      </c>
      <c r="K8" s="586" t="s">
        <v>239</v>
      </c>
      <c r="L8" s="586" t="s">
        <v>240</v>
      </c>
      <c r="M8" s="586" t="s">
        <v>241</v>
      </c>
      <c r="N8" s="586" t="s">
        <v>242</v>
      </c>
      <c r="O8" s="587" t="s">
        <v>243</v>
      </c>
      <c r="P8" s="579" t="s">
        <v>244</v>
      </c>
      <c r="Q8" s="565" t="s">
        <v>39</v>
      </c>
      <c r="R8" s="156"/>
    </row>
    <row r="9" spans="1:26" ht="29.25" customHeight="1">
      <c r="A9" s="512"/>
      <c r="B9" s="453"/>
      <c r="C9" s="454"/>
      <c r="D9" s="218" t="s">
        <v>245</v>
      </c>
      <c r="E9" s="218" t="s">
        <v>246</v>
      </c>
      <c r="F9" s="219" t="s">
        <v>247</v>
      </c>
      <c r="G9" s="550"/>
      <c r="H9" s="550"/>
      <c r="I9" s="550"/>
      <c r="J9" s="550"/>
      <c r="K9" s="550"/>
      <c r="L9" s="550"/>
      <c r="M9" s="550"/>
      <c r="N9" s="550"/>
      <c r="O9" s="588"/>
      <c r="P9" s="502"/>
      <c r="Q9" s="512"/>
      <c r="R9" s="156" t="s">
        <v>248</v>
      </c>
      <c r="S9" s="220" t="s">
        <v>249</v>
      </c>
    </row>
    <row r="10" spans="1:26" ht="27" customHeight="1">
      <c r="A10" s="221" t="s">
        <v>250</v>
      </c>
      <c r="B10" s="546" t="s">
        <v>251</v>
      </c>
      <c r="C10" s="443"/>
      <c r="D10" s="222"/>
      <c r="E10" s="223"/>
      <c r="F10" s="224"/>
      <c r="G10" s="224"/>
      <c r="H10" s="224"/>
      <c r="I10" s="224"/>
      <c r="J10" s="224"/>
      <c r="K10" s="224"/>
      <c r="L10" s="224"/>
      <c r="M10" s="224"/>
      <c r="N10" s="224"/>
      <c r="O10" s="225"/>
      <c r="P10" s="226"/>
      <c r="Q10" s="227"/>
      <c r="R10" s="580">
        <f>SUM(Q10:Q12)</f>
        <v>0</v>
      </c>
      <c r="S10" s="581">
        <f>'NOVIEMBRE 23'!I22</f>
        <v>20</v>
      </c>
      <c r="T10" s="217"/>
      <c r="U10" s="217"/>
      <c r="V10" s="217"/>
      <c r="W10" s="217"/>
      <c r="X10" s="217"/>
      <c r="Y10" s="217"/>
      <c r="Z10" s="217"/>
    </row>
    <row r="11" spans="1:26" ht="27" customHeight="1">
      <c r="A11" s="228"/>
      <c r="B11" s="229" t="s">
        <v>252</v>
      </c>
      <c r="C11" s="230"/>
      <c r="D11" s="231"/>
      <c r="E11" s="232"/>
      <c r="F11" s="233"/>
      <c r="G11" s="234"/>
      <c r="H11" s="234"/>
      <c r="I11" s="234"/>
      <c r="J11" s="234"/>
      <c r="K11" s="234"/>
      <c r="L11" s="234"/>
      <c r="M11" s="234"/>
      <c r="N11" s="234"/>
      <c r="O11" s="235"/>
      <c r="P11" s="236"/>
      <c r="Q11" s="227"/>
      <c r="R11" s="542"/>
      <c r="S11" s="461"/>
      <c r="T11" s="217"/>
      <c r="U11" s="217"/>
      <c r="V11" s="217"/>
      <c r="W11" s="217"/>
      <c r="X11" s="217"/>
      <c r="Y11" s="217"/>
      <c r="Z11" s="217"/>
    </row>
    <row r="12" spans="1:26" ht="27" customHeight="1">
      <c r="A12" s="228"/>
      <c r="B12" s="229" t="s">
        <v>253</v>
      </c>
      <c r="C12" s="230"/>
      <c r="D12" s="231"/>
      <c r="E12" s="232"/>
      <c r="F12" s="233"/>
      <c r="G12" s="234"/>
      <c r="H12" s="234"/>
      <c r="I12" s="234"/>
      <c r="J12" s="234"/>
      <c r="K12" s="234"/>
      <c r="L12" s="234"/>
      <c r="M12" s="234"/>
      <c r="N12" s="234"/>
      <c r="O12" s="235"/>
      <c r="P12" s="236"/>
      <c r="Q12" s="227"/>
      <c r="R12" s="542"/>
      <c r="S12" s="461"/>
      <c r="T12" s="217"/>
      <c r="U12" s="217"/>
      <c r="V12" s="217"/>
      <c r="W12" s="217"/>
      <c r="X12" s="217"/>
      <c r="Y12" s="217"/>
      <c r="Z12" s="217"/>
    </row>
    <row r="13" spans="1:26" ht="27" customHeight="1">
      <c r="A13" s="523" t="s">
        <v>254</v>
      </c>
      <c r="B13" s="577" t="s">
        <v>255</v>
      </c>
      <c r="C13" s="530"/>
      <c r="D13" s="237"/>
      <c r="E13" s="238"/>
      <c r="F13" s="225"/>
      <c r="G13" s="239"/>
      <c r="H13" s="239"/>
      <c r="I13" s="239"/>
      <c r="J13" s="239"/>
      <c r="K13" s="239"/>
      <c r="L13" s="239"/>
      <c r="M13" s="239"/>
      <c r="N13" s="239"/>
      <c r="O13" s="235"/>
      <c r="P13" s="236"/>
      <c r="Q13" s="227">
        <f>SUM(D13:P13)</f>
        <v>0</v>
      </c>
      <c r="R13" s="582">
        <f>(Q13/2)+Q14+Q15+Q16</f>
        <v>0</v>
      </c>
      <c r="S13" s="583">
        <f>('NOVIEMBRE 23'!I29/2)+'NOVIEMBRE 23'!J29</f>
        <v>11.5</v>
      </c>
      <c r="T13" s="217"/>
      <c r="U13" s="217"/>
      <c r="V13" s="217"/>
      <c r="W13" s="217"/>
      <c r="X13" s="217"/>
      <c r="Y13" s="217"/>
      <c r="Z13" s="217"/>
    </row>
    <row r="14" spans="1:26" ht="45.75" customHeight="1">
      <c r="A14" s="524"/>
      <c r="B14" s="578" t="s">
        <v>256</v>
      </c>
      <c r="C14" s="553"/>
      <c r="D14" s="240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242"/>
      <c r="Q14" s="227"/>
      <c r="R14" s="542"/>
      <c r="S14" s="461"/>
      <c r="T14" s="217"/>
      <c r="U14" s="217"/>
      <c r="V14" s="217"/>
      <c r="W14" s="217"/>
      <c r="X14" s="217"/>
      <c r="Y14" s="217"/>
      <c r="Z14" s="217"/>
    </row>
    <row r="15" spans="1:26" ht="27" customHeight="1">
      <c r="A15" s="524"/>
      <c r="B15" s="578" t="s">
        <v>257</v>
      </c>
      <c r="C15" s="553"/>
      <c r="D15" s="240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242"/>
      <c r="Q15" s="227"/>
      <c r="R15" s="542"/>
      <c r="S15" s="461"/>
      <c r="T15" s="217"/>
      <c r="U15" s="217"/>
      <c r="V15" s="217"/>
      <c r="W15" s="217"/>
      <c r="X15" s="217"/>
      <c r="Y15" s="217"/>
      <c r="Z15" s="217"/>
    </row>
    <row r="16" spans="1:26" ht="27" customHeight="1">
      <c r="A16" s="512"/>
      <c r="B16" s="566" t="s">
        <v>258</v>
      </c>
      <c r="C16" s="532"/>
      <c r="D16" s="243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5"/>
      <c r="Q16" s="227"/>
      <c r="R16" s="542"/>
      <c r="S16" s="461"/>
      <c r="T16" s="217"/>
      <c r="U16" s="217"/>
      <c r="V16" s="217"/>
      <c r="W16" s="217"/>
      <c r="X16" s="217"/>
      <c r="Y16" s="217"/>
      <c r="Z16" s="217"/>
    </row>
    <row r="17" spans="1:26" ht="27" customHeight="1">
      <c r="A17" s="525" t="s">
        <v>259</v>
      </c>
      <c r="B17" s="529" t="s">
        <v>260</v>
      </c>
      <c r="C17" s="530"/>
      <c r="D17" s="246"/>
      <c r="E17" s="247"/>
      <c r="F17" s="248"/>
      <c r="G17" s="249"/>
      <c r="H17" s="249"/>
      <c r="I17" s="249"/>
      <c r="J17" s="249"/>
      <c r="K17" s="249"/>
      <c r="L17" s="249"/>
      <c r="M17" s="250"/>
      <c r="N17" s="250"/>
      <c r="O17" s="251"/>
      <c r="P17" s="252"/>
      <c r="Q17" s="227">
        <f t="shared" ref="Q17:Q27" si="0">SUM(D17:P17)</f>
        <v>0</v>
      </c>
      <c r="R17" s="217"/>
      <c r="S17" s="217"/>
      <c r="T17" s="217"/>
      <c r="U17" s="217"/>
      <c r="V17" s="217"/>
      <c r="W17" s="217"/>
      <c r="X17" s="217"/>
      <c r="Y17" s="217"/>
      <c r="Z17" s="217"/>
    </row>
    <row r="18" spans="1:26" ht="27" customHeight="1">
      <c r="A18" s="524"/>
      <c r="B18" s="544" t="s">
        <v>261</v>
      </c>
      <c r="C18" s="553"/>
      <c r="D18" s="253"/>
      <c r="E18" s="254"/>
      <c r="F18" s="254"/>
      <c r="G18" s="255"/>
      <c r="H18" s="256"/>
      <c r="I18" s="256"/>
      <c r="J18" s="256"/>
      <c r="K18" s="256"/>
      <c r="L18" s="256"/>
      <c r="M18" s="257"/>
      <c r="N18" s="257"/>
      <c r="O18" s="258"/>
      <c r="P18" s="259"/>
      <c r="Q18" s="227">
        <f t="shared" si="0"/>
        <v>0</v>
      </c>
      <c r="R18" s="217"/>
      <c r="S18" s="217"/>
      <c r="T18" s="217"/>
      <c r="U18" s="217"/>
      <c r="V18" s="217"/>
      <c r="W18" s="217"/>
      <c r="X18" s="217"/>
      <c r="Y18" s="217"/>
      <c r="Z18" s="217"/>
    </row>
    <row r="19" spans="1:26" ht="27" customHeight="1">
      <c r="A19" s="524"/>
      <c r="B19" s="544" t="s">
        <v>262</v>
      </c>
      <c r="C19" s="553"/>
      <c r="D19" s="253"/>
      <c r="E19" s="254"/>
      <c r="F19" s="254"/>
      <c r="G19" s="260"/>
      <c r="H19" s="256"/>
      <c r="I19" s="256"/>
      <c r="J19" s="256"/>
      <c r="K19" s="256"/>
      <c r="L19" s="256"/>
      <c r="M19" s="257"/>
      <c r="N19" s="257"/>
      <c r="O19" s="258"/>
      <c r="P19" s="259"/>
      <c r="Q19" s="227">
        <f t="shared" si="0"/>
        <v>0</v>
      </c>
      <c r="R19" s="217"/>
      <c r="S19" s="217"/>
      <c r="T19" s="217"/>
      <c r="U19" s="217"/>
      <c r="V19" s="217"/>
      <c r="W19" s="217"/>
      <c r="X19" s="217"/>
      <c r="Y19" s="217"/>
      <c r="Z19" s="217"/>
    </row>
    <row r="20" spans="1:26" ht="27" customHeight="1">
      <c r="A20" s="524"/>
      <c r="B20" s="526" t="s">
        <v>263</v>
      </c>
      <c r="C20" s="527"/>
      <c r="D20" s="261"/>
      <c r="E20" s="262"/>
      <c r="F20" s="262"/>
      <c r="G20" s="262"/>
      <c r="H20" s="244"/>
      <c r="I20" s="244"/>
      <c r="J20" s="263"/>
      <c r="K20" s="264"/>
      <c r="L20" s="264"/>
      <c r="M20" s="265"/>
      <c r="N20" s="265"/>
      <c r="O20" s="266"/>
      <c r="P20" s="267"/>
      <c r="Q20" s="227">
        <f t="shared" si="0"/>
        <v>0</v>
      </c>
      <c r="R20" s="217"/>
      <c r="S20" s="217"/>
      <c r="T20" s="217"/>
      <c r="U20" s="217"/>
      <c r="V20" s="217"/>
      <c r="W20" s="217"/>
      <c r="X20" s="217"/>
      <c r="Y20" s="217"/>
      <c r="Z20" s="217"/>
    </row>
    <row r="21" spans="1:26" ht="27" customHeight="1">
      <c r="A21" s="228" t="s">
        <v>264</v>
      </c>
      <c r="B21" s="522" t="s">
        <v>251</v>
      </c>
      <c r="C21" s="452"/>
      <c r="D21" s="567"/>
      <c r="E21" s="456"/>
      <c r="F21" s="456"/>
      <c r="G21" s="456"/>
      <c r="H21" s="456"/>
      <c r="I21" s="456"/>
      <c r="J21" s="456"/>
      <c r="K21" s="456"/>
      <c r="L21" s="456"/>
      <c r="M21" s="564"/>
      <c r="N21" s="224"/>
      <c r="O21" s="268"/>
      <c r="P21" s="269"/>
      <c r="Q21" s="227">
        <f t="shared" si="0"/>
        <v>0</v>
      </c>
      <c r="R21" s="217"/>
      <c r="S21" s="217"/>
      <c r="T21" s="217"/>
      <c r="U21" s="217"/>
      <c r="V21" s="217"/>
      <c r="W21" s="217"/>
      <c r="X21" s="217"/>
      <c r="Y21" s="217"/>
      <c r="Z21" s="217"/>
    </row>
    <row r="22" spans="1:26" ht="27" customHeight="1">
      <c r="A22" s="228" t="s">
        <v>264</v>
      </c>
      <c r="B22" s="528"/>
      <c r="C22" s="495"/>
      <c r="D22" s="567"/>
      <c r="E22" s="456"/>
      <c r="F22" s="456"/>
      <c r="G22" s="456"/>
      <c r="H22" s="456"/>
      <c r="I22" s="456"/>
      <c r="J22" s="456"/>
      <c r="K22" s="456"/>
      <c r="L22" s="456"/>
      <c r="M22" s="564"/>
      <c r="N22" s="224"/>
      <c r="O22" s="268"/>
      <c r="P22" s="269"/>
      <c r="Q22" s="227">
        <f t="shared" si="0"/>
        <v>0</v>
      </c>
      <c r="R22" s="217"/>
      <c r="S22" s="217"/>
      <c r="T22" s="217"/>
      <c r="U22" s="217"/>
      <c r="V22" s="217"/>
      <c r="W22" s="217"/>
      <c r="X22" s="217"/>
      <c r="Y22" s="217"/>
      <c r="Z22" s="217"/>
    </row>
    <row r="23" spans="1:26" ht="27" customHeight="1">
      <c r="A23" s="523" t="s">
        <v>265</v>
      </c>
      <c r="B23" s="529" t="s">
        <v>266</v>
      </c>
      <c r="C23" s="530"/>
      <c r="D23" s="246"/>
      <c r="E23" s="247"/>
      <c r="F23" s="248"/>
      <c r="G23" s="249"/>
      <c r="H23" s="249"/>
      <c r="I23" s="249"/>
      <c r="J23" s="568" t="s">
        <v>267</v>
      </c>
      <c r="K23" s="569"/>
      <c r="L23" s="569"/>
      <c r="M23" s="569"/>
      <c r="N23" s="569"/>
      <c r="O23" s="569"/>
      <c r="P23" s="570"/>
      <c r="Q23" s="227">
        <f t="shared" si="0"/>
        <v>0</v>
      </c>
      <c r="R23" s="217"/>
      <c r="S23" s="217"/>
      <c r="T23" s="217"/>
      <c r="U23" s="217"/>
      <c r="V23" s="217"/>
      <c r="W23" s="217"/>
      <c r="X23" s="217"/>
      <c r="Y23" s="217"/>
      <c r="Z23" s="217"/>
    </row>
    <row r="24" spans="1:26" ht="27" customHeight="1">
      <c r="A24" s="512"/>
      <c r="B24" s="531" t="s">
        <v>268</v>
      </c>
      <c r="C24" s="532"/>
      <c r="D24" s="261"/>
      <c r="E24" s="262"/>
      <c r="F24" s="262"/>
      <c r="G24" s="263"/>
      <c r="H24" s="264"/>
      <c r="I24" s="264"/>
      <c r="J24" s="571"/>
      <c r="K24" s="572"/>
      <c r="L24" s="572"/>
      <c r="M24" s="572"/>
      <c r="N24" s="572"/>
      <c r="O24" s="572"/>
      <c r="P24" s="573"/>
      <c r="Q24" s="227">
        <f t="shared" si="0"/>
        <v>0</v>
      </c>
      <c r="R24" s="217"/>
      <c r="S24" s="217"/>
      <c r="T24" s="217"/>
      <c r="U24" s="217"/>
      <c r="V24" s="217"/>
      <c r="W24" s="217"/>
      <c r="X24" s="217"/>
      <c r="Y24" s="217"/>
      <c r="Z24" s="217"/>
    </row>
    <row r="25" spans="1:26" ht="27" customHeight="1">
      <c r="A25" s="522" t="s">
        <v>269</v>
      </c>
      <c r="B25" s="529" t="s">
        <v>270</v>
      </c>
      <c r="C25" s="530"/>
      <c r="D25" s="246"/>
      <c r="E25" s="247"/>
      <c r="F25" s="248"/>
      <c r="G25" s="249"/>
      <c r="H25" s="249"/>
      <c r="I25" s="249"/>
      <c r="J25" s="249"/>
      <c r="K25" s="249"/>
      <c r="L25" s="249"/>
      <c r="M25" s="249"/>
      <c r="N25" s="249"/>
      <c r="O25" s="251"/>
      <c r="P25" s="252"/>
      <c r="Q25" s="227">
        <f t="shared" si="0"/>
        <v>0</v>
      </c>
      <c r="R25" s="217"/>
      <c r="S25" s="217"/>
      <c r="T25" s="217"/>
      <c r="U25" s="217"/>
      <c r="V25" s="217"/>
      <c r="W25" s="217"/>
      <c r="X25" s="217"/>
      <c r="Y25" s="217"/>
      <c r="Z25" s="217"/>
    </row>
    <row r="26" spans="1:26" ht="27" customHeight="1">
      <c r="A26" s="542"/>
      <c r="B26" s="544" t="s">
        <v>271</v>
      </c>
      <c r="C26" s="553"/>
      <c r="D26" s="253"/>
      <c r="E26" s="254"/>
      <c r="F26" s="254"/>
      <c r="G26" s="255"/>
      <c r="H26" s="256"/>
      <c r="I26" s="256"/>
      <c r="J26" s="256"/>
      <c r="K26" s="256"/>
      <c r="L26" s="256"/>
      <c r="M26" s="256"/>
      <c r="N26" s="256"/>
      <c r="O26" s="258"/>
      <c r="P26" s="259"/>
      <c r="Q26" s="227">
        <f t="shared" si="0"/>
        <v>0</v>
      </c>
      <c r="R26" s="217"/>
      <c r="S26" s="217"/>
      <c r="T26" s="217"/>
      <c r="U26" s="217"/>
      <c r="V26" s="217"/>
      <c r="W26" s="217"/>
      <c r="X26" s="217"/>
      <c r="Y26" s="217"/>
      <c r="Z26" s="217"/>
    </row>
    <row r="27" spans="1:26" ht="27" customHeight="1">
      <c r="A27" s="542"/>
      <c r="B27" s="544" t="s">
        <v>272</v>
      </c>
      <c r="C27" s="553"/>
      <c r="D27" s="574" t="s">
        <v>273</v>
      </c>
      <c r="E27" s="575"/>
      <c r="F27" s="575"/>
      <c r="G27" s="575"/>
      <c r="H27" s="575"/>
      <c r="I27" s="445"/>
      <c r="J27" s="256"/>
      <c r="K27" s="256"/>
      <c r="L27" s="256"/>
      <c r="M27" s="256"/>
      <c r="N27" s="256"/>
      <c r="O27" s="270"/>
      <c r="P27" s="236"/>
      <c r="Q27" s="227">
        <f t="shared" si="0"/>
        <v>0</v>
      </c>
      <c r="R27" s="217"/>
      <c r="S27" s="217"/>
      <c r="T27" s="217"/>
      <c r="U27" s="217"/>
      <c r="V27" s="217"/>
      <c r="W27" s="217"/>
      <c r="X27" s="217"/>
      <c r="Y27" s="217"/>
      <c r="Z27" s="217"/>
    </row>
    <row r="28" spans="1:26" ht="27" customHeight="1">
      <c r="A28" s="542"/>
      <c r="B28" s="544" t="s">
        <v>274</v>
      </c>
      <c r="C28" s="553"/>
      <c r="D28" s="552"/>
      <c r="E28" s="545"/>
      <c r="F28" s="545"/>
      <c r="G28" s="545"/>
      <c r="H28" s="545"/>
      <c r="I28" s="545"/>
      <c r="J28" s="545"/>
      <c r="K28" s="545"/>
      <c r="L28" s="545"/>
      <c r="M28" s="545"/>
      <c r="N28" s="545"/>
      <c r="O28" s="545"/>
      <c r="P28" s="553"/>
      <c r="Q28" s="227"/>
      <c r="R28" s="217"/>
      <c r="S28" s="217"/>
      <c r="T28" s="217"/>
      <c r="U28" s="217"/>
      <c r="V28" s="217"/>
      <c r="W28" s="217"/>
      <c r="X28" s="217"/>
      <c r="Y28" s="217"/>
      <c r="Z28" s="217"/>
    </row>
    <row r="29" spans="1:26" ht="30" customHeight="1">
      <c r="A29" s="453"/>
      <c r="B29" s="531" t="s">
        <v>257</v>
      </c>
      <c r="C29" s="532"/>
      <c r="D29" s="599"/>
      <c r="E29" s="543"/>
      <c r="F29" s="543"/>
      <c r="G29" s="543"/>
      <c r="H29" s="543"/>
      <c r="I29" s="543"/>
      <c r="J29" s="543"/>
      <c r="K29" s="543"/>
      <c r="L29" s="543"/>
      <c r="M29" s="543"/>
      <c r="N29" s="543"/>
      <c r="O29" s="543"/>
      <c r="P29" s="532"/>
      <c r="Q29" s="227"/>
      <c r="R29" s="217"/>
      <c r="S29" s="217"/>
      <c r="T29" s="217"/>
      <c r="U29" s="217"/>
      <c r="V29" s="217"/>
      <c r="W29" s="217"/>
      <c r="X29" s="217"/>
      <c r="Y29" s="217"/>
      <c r="Z29" s="217"/>
    </row>
    <row r="30" spans="1:26" ht="30" customHeight="1">
      <c r="A30" s="522" t="s">
        <v>275</v>
      </c>
      <c r="B30" s="529" t="s">
        <v>276</v>
      </c>
      <c r="C30" s="530"/>
      <c r="D30" s="591"/>
      <c r="E30" s="551"/>
      <c r="F30" s="551"/>
      <c r="G30" s="551"/>
      <c r="H30" s="551"/>
      <c r="I30" s="551"/>
      <c r="J30" s="551"/>
      <c r="K30" s="551"/>
      <c r="L30" s="551"/>
      <c r="M30" s="551"/>
      <c r="N30" s="551"/>
      <c r="O30" s="551"/>
      <c r="P30" s="592"/>
      <c r="Q30" s="227"/>
      <c r="R30" s="217"/>
      <c r="S30" s="217"/>
      <c r="T30" s="217"/>
      <c r="U30" s="217"/>
      <c r="V30" s="217"/>
      <c r="W30" s="217"/>
      <c r="X30" s="217"/>
      <c r="Y30" s="217"/>
      <c r="Z30" s="217"/>
    </row>
    <row r="31" spans="1:26" ht="30" customHeight="1">
      <c r="A31" s="453"/>
      <c r="B31" s="554" t="s">
        <v>257</v>
      </c>
      <c r="C31" s="454"/>
      <c r="D31" s="589"/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90"/>
      <c r="Q31" s="227"/>
      <c r="R31" s="217"/>
      <c r="S31" s="217"/>
      <c r="T31" s="217"/>
      <c r="U31" s="217"/>
      <c r="V31" s="217"/>
      <c r="W31" s="217"/>
      <c r="X31" s="217"/>
      <c r="Y31" s="217"/>
      <c r="Z31" s="217"/>
    </row>
    <row r="32" spans="1:26" ht="27" customHeight="1">
      <c r="A32" s="523" t="s">
        <v>277</v>
      </c>
      <c r="B32" s="529" t="s">
        <v>278</v>
      </c>
      <c r="C32" s="551"/>
      <c r="D32" s="600"/>
      <c r="E32" s="601"/>
      <c r="F32" s="601"/>
      <c r="G32" s="601"/>
      <c r="H32" s="602"/>
      <c r="I32" s="248"/>
      <c r="J32" s="249"/>
      <c r="K32" s="249"/>
      <c r="L32" s="249"/>
      <c r="M32" s="249"/>
      <c r="N32" s="249"/>
      <c r="O32" s="249"/>
      <c r="P32" s="271"/>
      <c r="Q32" s="227">
        <f t="shared" ref="Q32:Q36" si="1">SUM(D32:P32)</f>
        <v>0</v>
      </c>
      <c r="R32" s="217"/>
      <c r="S32" s="217"/>
      <c r="T32" s="217"/>
      <c r="U32" s="217"/>
      <c r="V32" s="217"/>
      <c r="W32" s="217"/>
      <c r="X32" s="217"/>
      <c r="Y32" s="217"/>
      <c r="Z32" s="217"/>
    </row>
    <row r="33" spans="1:26" ht="27" customHeight="1">
      <c r="A33" s="524"/>
      <c r="B33" s="544" t="s">
        <v>279</v>
      </c>
      <c r="C33" s="545"/>
      <c r="D33" s="560" t="s">
        <v>280</v>
      </c>
      <c r="E33" s="468"/>
      <c r="F33" s="468"/>
      <c r="G33" s="468"/>
      <c r="H33" s="468"/>
      <c r="I33" s="468"/>
      <c r="J33" s="561"/>
      <c r="K33" s="256"/>
      <c r="L33" s="256"/>
      <c r="M33" s="603" t="s">
        <v>281</v>
      </c>
      <c r="N33" s="545"/>
      <c r="O33" s="441"/>
      <c r="P33" s="272"/>
      <c r="Q33" s="227">
        <f t="shared" si="1"/>
        <v>0</v>
      </c>
      <c r="R33" s="217"/>
      <c r="S33" s="217"/>
      <c r="T33" s="217"/>
      <c r="U33" s="217"/>
      <c r="V33" s="217"/>
      <c r="W33" s="217"/>
      <c r="X33" s="217"/>
      <c r="Y33" s="217"/>
      <c r="Z33" s="217"/>
    </row>
    <row r="34" spans="1:26" ht="27" customHeight="1">
      <c r="A34" s="524"/>
      <c r="B34" s="555"/>
      <c r="C34" s="556"/>
      <c r="D34" s="560" t="s">
        <v>280</v>
      </c>
      <c r="E34" s="468"/>
      <c r="F34" s="468"/>
      <c r="G34" s="468"/>
      <c r="H34" s="468"/>
      <c r="I34" s="468"/>
      <c r="J34" s="561"/>
      <c r="K34" s="256"/>
      <c r="L34" s="256"/>
      <c r="M34" s="603" t="s">
        <v>281</v>
      </c>
      <c r="N34" s="545"/>
      <c r="O34" s="441"/>
      <c r="P34" s="272"/>
      <c r="Q34" s="227">
        <f t="shared" si="1"/>
        <v>0</v>
      </c>
      <c r="R34" s="217"/>
      <c r="S34" s="217"/>
      <c r="T34" s="217"/>
      <c r="U34" s="217"/>
      <c r="V34" s="217"/>
      <c r="W34" s="217"/>
      <c r="X34" s="217"/>
      <c r="Y34" s="217"/>
      <c r="Z34" s="217"/>
    </row>
    <row r="35" spans="1:26" ht="27" customHeight="1">
      <c r="A35" s="512"/>
      <c r="B35" s="531" t="s">
        <v>282</v>
      </c>
      <c r="C35" s="543"/>
      <c r="D35" s="604" t="s">
        <v>283</v>
      </c>
      <c r="E35" s="458"/>
      <c r="F35" s="458"/>
      <c r="G35" s="458"/>
      <c r="H35" s="458"/>
      <c r="I35" s="458"/>
      <c r="J35" s="458"/>
      <c r="K35" s="605"/>
      <c r="L35" s="273"/>
      <c r="M35" s="274"/>
      <c r="N35" s="274"/>
      <c r="O35" s="274"/>
      <c r="P35" s="275"/>
      <c r="Q35" s="227">
        <f t="shared" si="1"/>
        <v>0</v>
      </c>
      <c r="R35" s="217"/>
      <c r="S35" s="217"/>
      <c r="T35" s="217"/>
      <c r="U35" s="217"/>
      <c r="V35" s="217"/>
      <c r="W35" s="217"/>
      <c r="X35" s="217"/>
      <c r="Y35" s="217"/>
      <c r="Z35" s="217"/>
    </row>
    <row r="36" spans="1:26" ht="27" customHeight="1">
      <c r="A36" s="523" t="s">
        <v>284</v>
      </c>
      <c r="B36" s="529" t="s">
        <v>285</v>
      </c>
      <c r="C36" s="450"/>
      <c r="D36" s="606" t="s">
        <v>286</v>
      </c>
      <c r="E36" s="551"/>
      <c r="F36" s="551"/>
      <c r="G36" s="450"/>
      <c r="H36" s="276"/>
      <c r="I36" s="277"/>
      <c r="J36" s="607"/>
      <c r="K36" s="551"/>
      <c r="L36" s="551"/>
      <c r="M36" s="551"/>
      <c r="N36" s="551"/>
      <c r="O36" s="551"/>
      <c r="P36" s="530"/>
      <c r="Q36" s="227">
        <f t="shared" si="1"/>
        <v>0</v>
      </c>
      <c r="R36" s="217"/>
      <c r="S36" s="217"/>
      <c r="T36" s="217"/>
      <c r="U36" s="217"/>
      <c r="V36" s="217"/>
      <c r="W36" s="217"/>
      <c r="X36" s="217"/>
      <c r="Y36" s="217"/>
      <c r="Z36" s="217"/>
    </row>
    <row r="37" spans="1:26" ht="27" customHeight="1">
      <c r="A37" s="512"/>
      <c r="B37" s="531" t="s">
        <v>287</v>
      </c>
      <c r="C37" s="532"/>
      <c r="D37" s="278"/>
      <c r="E37" s="279"/>
      <c r="F37" s="279"/>
      <c r="G37" s="279"/>
      <c r="H37" s="279"/>
      <c r="I37" s="279"/>
      <c r="J37" s="244"/>
      <c r="K37" s="244"/>
      <c r="L37" s="244"/>
      <c r="M37" s="244"/>
      <c r="N37" s="244"/>
      <c r="O37" s="244"/>
      <c r="P37" s="245"/>
      <c r="Q37" s="227"/>
      <c r="R37" s="217"/>
      <c r="S37" s="217"/>
      <c r="T37" s="217"/>
      <c r="U37" s="217"/>
      <c r="V37" s="217"/>
      <c r="W37" s="217"/>
      <c r="X37" s="217"/>
      <c r="Y37" s="217"/>
      <c r="Z37" s="217"/>
    </row>
    <row r="38" spans="1:26" ht="36" customHeight="1">
      <c r="A38" s="523" t="s">
        <v>288</v>
      </c>
      <c r="B38" s="611" t="s">
        <v>289</v>
      </c>
      <c r="C38" s="280" t="s">
        <v>255</v>
      </c>
      <c r="D38" s="281"/>
      <c r="E38" s="282"/>
      <c r="F38" s="282"/>
      <c r="G38" s="282"/>
      <c r="H38" s="282"/>
      <c r="I38" s="282"/>
      <c r="J38" s="282"/>
      <c r="K38" s="282"/>
      <c r="L38" s="282"/>
      <c r="M38" s="282"/>
      <c r="N38" s="282"/>
      <c r="O38" s="282"/>
      <c r="P38" s="283"/>
      <c r="Q38" s="227"/>
      <c r="R38" s="217"/>
      <c r="S38" s="217"/>
      <c r="T38" s="217"/>
      <c r="U38" s="217"/>
      <c r="V38" s="217"/>
      <c r="W38" s="217"/>
      <c r="X38" s="217"/>
      <c r="Y38" s="217"/>
      <c r="Z38" s="217"/>
    </row>
    <row r="39" spans="1:26" ht="36" customHeight="1">
      <c r="A39" s="524"/>
      <c r="B39" s="612"/>
      <c r="C39" s="284" t="s">
        <v>290</v>
      </c>
      <c r="D39" s="285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7"/>
      <c r="Q39" s="227"/>
      <c r="R39" s="217"/>
      <c r="S39" s="217"/>
      <c r="T39" s="217"/>
      <c r="U39" s="217"/>
      <c r="V39" s="217"/>
      <c r="W39" s="217"/>
      <c r="X39" s="217"/>
      <c r="Y39" s="217"/>
      <c r="Z39" s="217"/>
    </row>
    <row r="40" spans="1:26" ht="38.25" customHeight="1">
      <c r="A40" s="524"/>
      <c r="B40" s="598" t="s">
        <v>291</v>
      </c>
      <c r="C40" s="288" t="s">
        <v>255</v>
      </c>
      <c r="D40" s="289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1"/>
      <c r="Q40" s="227"/>
      <c r="R40" s="217"/>
      <c r="S40" s="217"/>
      <c r="T40" s="217"/>
      <c r="U40" s="217"/>
      <c r="V40" s="217"/>
      <c r="W40" s="217"/>
      <c r="X40" s="217"/>
      <c r="Y40" s="217"/>
      <c r="Z40" s="217"/>
    </row>
    <row r="41" spans="1:26" ht="45" customHeight="1">
      <c r="A41" s="512"/>
      <c r="B41" s="538"/>
      <c r="C41" s="292" t="s">
        <v>290</v>
      </c>
      <c r="D41" s="293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5"/>
      <c r="Q41" s="227"/>
      <c r="R41" s="217"/>
      <c r="S41" s="217"/>
      <c r="T41" s="217"/>
      <c r="U41" s="217"/>
      <c r="V41" s="217"/>
      <c r="W41" s="217"/>
      <c r="X41" s="217"/>
      <c r="Y41" s="217"/>
      <c r="Z41" s="217"/>
    </row>
    <row r="42" spans="1:26" ht="27" customHeight="1">
      <c r="A42" s="523" t="s">
        <v>292</v>
      </c>
      <c r="B42" s="529" t="s">
        <v>293</v>
      </c>
      <c r="C42" s="530"/>
      <c r="D42" s="281"/>
      <c r="E42" s="282"/>
      <c r="F42" s="282"/>
      <c r="G42" s="282"/>
      <c r="H42" s="282"/>
      <c r="I42" s="282"/>
      <c r="J42" s="249"/>
      <c r="K42" s="249"/>
      <c r="L42" s="249"/>
      <c r="M42" s="249"/>
      <c r="N42" s="296"/>
      <c r="O42" s="282"/>
      <c r="P42" s="297"/>
      <c r="Q42" s="227">
        <f t="shared" ref="Q42:Q46" si="2">SUM(D42:P42)</f>
        <v>0</v>
      </c>
      <c r="R42" s="217"/>
      <c r="S42" s="217"/>
      <c r="T42" s="217"/>
      <c r="U42" s="217"/>
      <c r="V42" s="217"/>
      <c r="W42" s="217"/>
      <c r="X42" s="217"/>
      <c r="Y42" s="217"/>
      <c r="Z42" s="217"/>
    </row>
    <row r="43" spans="1:26" ht="27" customHeight="1">
      <c r="A43" s="524"/>
      <c r="B43" s="544" t="s">
        <v>294</v>
      </c>
      <c r="C43" s="553"/>
      <c r="D43" s="608" t="s">
        <v>295</v>
      </c>
      <c r="E43" s="545"/>
      <c r="F43" s="545"/>
      <c r="G43" s="545"/>
      <c r="H43" s="545"/>
      <c r="I43" s="545"/>
      <c r="J43" s="545"/>
      <c r="K43" s="545"/>
      <c r="L43" s="545"/>
      <c r="M43" s="556"/>
      <c r="N43" s="298"/>
      <c r="O43" s="298"/>
      <c r="P43" s="299"/>
      <c r="Q43" s="227">
        <f t="shared" si="2"/>
        <v>0</v>
      </c>
      <c r="R43" s="217"/>
      <c r="S43" s="217"/>
      <c r="T43" s="217"/>
      <c r="U43" s="217"/>
      <c r="V43" s="217"/>
      <c r="W43" s="217"/>
      <c r="X43" s="217"/>
      <c r="Y43" s="217"/>
      <c r="Z43" s="217"/>
    </row>
    <row r="44" spans="1:26" ht="27" customHeight="1">
      <c r="A44" s="512"/>
      <c r="B44" s="613" t="s">
        <v>296</v>
      </c>
      <c r="C44" s="614"/>
      <c r="D44" s="609"/>
      <c r="E44" s="543"/>
      <c r="F44" s="543"/>
      <c r="G44" s="543"/>
      <c r="H44" s="543"/>
      <c r="I44" s="543"/>
      <c r="J44" s="543"/>
      <c r="K44" s="543"/>
      <c r="L44" s="543"/>
      <c r="M44" s="543"/>
      <c r="N44" s="543"/>
      <c r="O44" s="543"/>
      <c r="P44" s="532"/>
      <c r="Q44" s="227">
        <f t="shared" si="2"/>
        <v>0</v>
      </c>
      <c r="R44" s="217"/>
      <c r="S44" s="217"/>
      <c r="T44" s="217"/>
      <c r="U44" s="217"/>
      <c r="V44" s="217"/>
      <c r="W44" s="217"/>
      <c r="X44" s="217"/>
      <c r="Y44" s="217"/>
      <c r="Z44" s="217"/>
    </row>
    <row r="45" spans="1:26" ht="30" customHeight="1">
      <c r="A45" s="523" t="s">
        <v>297</v>
      </c>
      <c r="B45" s="615" t="s">
        <v>298</v>
      </c>
      <c r="C45" s="530"/>
      <c r="D45" s="610" t="s">
        <v>299</v>
      </c>
      <c r="E45" s="456"/>
      <c r="F45" s="456"/>
      <c r="G45" s="456"/>
      <c r="H45" s="456"/>
      <c r="I45" s="595"/>
      <c r="J45" s="249"/>
      <c r="K45" s="249"/>
      <c r="L45" s="249"/>
      <c r="M45" s="249"/>
      <c r="N45" s="249"/>
      <c r="O45" s="249"/>
      <c r="P45" s="271"/>
      <c r="Q45" s="227">
        <f t="shared" si="2"/>
        <v>0</v>
      </c>
      <c r="R45" s="217"/>
      <c r="S45" s="217"/>
      <c r="T45" s="217"/>
      <c r="U45" s="217"/>
      <c r="V45" s="217"/>
      <c r="W45" s="217"/>
      <c r="X45" s="217"/>
      <c r="Y45" s="217"/>
      <c r="Z45" s="217"/>
    </row>
    <row r="46" spans="1:26" ht="30" customHeight="1">
      <c r="A46" s="512"/>
      <c r="B46" s="597" t="s">
        <v>257</v>
      </c>
      <c r="C46" s="532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227">
        <f t="shared" si="2"/>
        <v>0</v>
      </c>
      <c r="R46" s="217"/>
      <c r="S46" s="217"/>
      <c r="T46" s="217"/>
      <c r="U46" s="217"/>
      <c r="V46" s="217"/>
      <c r="W46" s="217"/>
      <c r="X46" s="217"/>
      <c r="Y46" s="217"/>
      <c r="Z46" s="217"/>
    </row>
    <row r="47" spans="1:26" ht="16.5" customHeight="1">
      <c r="A47" s="194"/>
      <c r="B47" s="584" t="s">
        <v>300</v>
      </c>
      <c r="C47" s="569"/>
      <c r="D47" s="569"/>
      <c r="E47" s="569"/>
      <c r="F47" s="569"/>
      <c r="G47" s="569"/>
      <c r="H47" s="569"/>
      <c r="I47" s="569"/>
      <c r="J47" s="569"/>
      <c r="K47" s="569"/>
      <c r="L47" s="569"/>
      <c r="M47" s="569"/>
      <c r="N47" s="569"/>
      <c r="O47" s="569"/>
      <c r="P47" s="156"/>
      <c r="Q47" s="301" t="s">
        <v>224</v>
      </c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6.5" customHeight="1">
      <c r="A48" s="197"/>
      <c r="B48" s="461"/>
      <c r="C48" s="461"/>
      <c r="D48" s="461"/>
      <c r="E48" s="461"/>
      <c r="F48" s="461"/>
      <c r="G48" s="461"/>
      <c r="H48" s="461"/>
      <c r="I48" s="461"/>
      <c r="J48" s="461"/>
      <c r="K48" s="461"/>
      <c r="L48" s="461"/>
      <c r="M48" s="461"/>
      <c r="N48" s="461"/>
      <c r="O48" s="461"/>
      <c r="P48" s="198"/>
      <c r="Q48" s="199" t="s">
        <v>225</v>
      </c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9.75" customHeight="1">
      <c r="A49" s="197"/>
      <c r="B49" s="200"/>
      <c r="C49" s="200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2"/>
      <c r="R49" s="202"/>
      <c r="S49" s="202"/>
      <c r="T49" s="202"/>
      <c r="U49" s="202"/>
      <c r="V49" s="202"/>
      <c r="W49" s="156"/>
      <c r="X49" s="156"/>
      <c r="Y49" s="156"/>
      <c r="Z49" s="156"/>
    </row>
    <row r="50" spans="1:26" ht="13.5" customHeight="1">
      <c r="A50" s="203"/>
      <c r="B50" s="204"/>
      <c r="C50" s="204"/>
      <c r="D50" s="205"/>
      <c r="E50" s="205"/>
      <c r="F50" s="205"/>
      <c r="G50" s="205"/>
      <c r="H50" s="205"/>
      <c r="I50" s="205"/>
      <c r="J50" s="205"/>
      <c r="K50" s="201"/>
      <c r="L50" s="201"/>
      <c r="M50" s="201"/>
      <c r="N50" s="201"/>
      <c r="O50" s="585" t="s">
        <v>226</v>
      </c>
      <c r="P50" s="477"/>
      <c r="Q50" s="206"/>
      <c r="R50" s="206"/>
      <c r="S50" s="202"/>
      <c r="T50" s="202"/>
      <c r="U50" s="202"/>
      <c r="V50" s="202"/>
      <c r="W50" s="156"/>
      <c r="X50" s="156"/>
      <c r="Y50" s="156"/>
      <c r="Z50" s="156"/>
    </row>
    <row r="51" spans="1:26" ht="28.5" customHeight="1">
      <c r="A51" s="207" t="s">
        <v>227</v>
      </c>
      <c r="B51" s="557" t="s">
        <v>228</v>
      </c>
      <c r="C51" s="452"/>
      <c r="D51" s="558" t="s">
        <v>229</v>
      </c>
      <c r="E51" s="456"/>
      <c r="F51" s="443"/>
      <c r="G51" s="558" t="s">
        <v>230</v>
      </c>
      <c r="H51" s="456"/>
      <c r="I51" s="456"/>
      <c r="J51" s="443"/>
      <c r="K51" s="302"/>
      <c r="L51" s="558" t="s">
        <v>231</v>
      </c>
      <c r="M51" s="456"/>
      <c r="N51" s="456"/>
      <c r="O51" s="456"/>
      <c r="P51" s="456"/>
      <c r="Q51" s="443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20.25" customHeight="1">
      <c r="A52" s="303" t="s">
        <v>232</v>
      </c>
      <c r="B52" s="559" t="s">
        <v>233</v>
      </c>
      <c r="C52" s="456"/>
      <c r="D52" s="456"/>
      <c r="E52" s="456"/>
      <c r="F52" s="456"/>
      <c r="G52" s="456"/>
      <c r="H52" s="456"/>
      <c r="I52" s="456"/>
      <c r="J52" s="456"/>
      <c r="K52" s="456"/>
      <c r="L52" s="456"/>
      <c r="M52" s="456"/>
      <c r="N52" s="456"/>
      <c r="O52" s="456"/>
      <c r="P52" s="443"/>
      <c r="Q52" s="304" t="s">
        <v>39</v>
      </c>
      <c r="R52" s="156"/>
    </row>
    <row r="53" spans="1:26" ht="26.25" customHeight="1">
      <c r="A53" s="525" t="s">
        <v>301</v>
      </c>
      <c r="B53" s="541" t="s">
        <v>302</v>
      </c>
      <c r="C53" s="548" t="s">
        <v>255</v>
      </c>
      <c r="D53" s="305" t="s">
        <v>303</v>
      </c>
      <c r="E53" s="306"/>
      <c r="F53" s="282"/>
      <c r="G53" s="282"/>
      <c r="H53" s="282"/>
      <c r="I53" s="282"/>
      <c r="J53" s="282"/>
      <c r="K53" s="282"/>
      <c r="L53" s="282"/>
      <c r="M53" s="282"/>
      <c r="N53" s="282"/>
      <c r="O53" s="282"/>
      <c r="P53" s="297"/>
      <c r="Q53" s="307"/>
      <c r="R53" s="156"/>
    </row>
    <row r="54" spans="1:26" ht="26.25" customHeight="1">
      <c r="A54" s="524"/>
      <c r="B54" s="542"/>
      <c r="C54" s="465"/>
      <c r="D54" s="308" t="s">
        <v>304</v>
      </c>
      <c r="E54" s="309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310"/>
      <c r="Q54" s="311"/>
      <c r="R54" s="156"/>
    </row>
    <row r="55" spans="1:26" ht="26.25" customHeight="1">
      <c r="A55" s="524"/>
      <c r="B55" s="542"/>
      <c r="C55" s="549" t="s">
        <v>290</v>
      </c>
      <c r="D55" s="308" t="s">
        <v>303</v>
      </c>
      <c r="E55" s="309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310"/>
      <c r="Q55" s="311"/>
      <c r="R55" s="156"/>
    </row>
    <row r="56" spans="1:26" ht="26.25" customHeight="1">
      <c r="A56" s="524"/>
      <c r="B56" s="542"/>
      <c r="C56" s="465"/>
      <c r="D56" s="308" t="s">
        <v>304</v>
      </c>
      <c r="E56" s="309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310"/>
      <c r="Q56" s="311"/>
      <c r="R56" s="156"/>
    </row>
    <row r="57" spans="1:26" ht="26.25" customHeight="1">
      <c r="A57" s="524"/>
      <c r="B57" s="542"/>
      <c r="C57" s="549" t="s">
        <v>305</v>
      </c>
      <c r="D57" s="308" t="s">
        <v>303</v>
      </c>
      <c r="E57" s="309"/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310"/>
      <c r="Q57" s="311"/>
      <c r="R57" s="156"/>
    </row>
    <row r="58" spans="1:26" ht="26.25" customHeight="1">
      <c r="A58" s="524"/>
      <c r="B58" s="542"/>
      <c r="C58" s="465"/>
      <c r="D58" s="308" t="s">
        <v>304</v>
      </c>
      <c r="E58" s="309"/>
      <c r="F58" s="286"/>
      <c r="G58" s="286"/>
      <c r="H58" s="286"/>
      <c r="I58" s="286"/>
      <c r="J58" s="286"/>
      <c r="K58" s="286"/>
      <c r="L58" s="286"/>
      <c r="M58" s="286"/>
      <c r="N58" s="286"/>
      <c r="O58" s="286"/>
      <c r="P58" s="310"/>
      <c r="Q58" s="311"/>
      <c r="R58" s="156"/>
    </row>
    <row r="59" spans="1:26" ht="26.25" customHeight="1">
      <c r="A59" s="524"/>
      <c r="B59" s="542"/>
      <c r="C59" s="549" t="s">
        <v>306</v>
      </c>
      <c r="D59" s="308" t="s">
        <v>303</v>
      </c>
      <c r="E59" s="309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310"/>
      <c r="Q59" s="311"/>
      <c r="R59" s="156"/>
    </row>
    <row r="60" spans="1:26" ht="26.25" customHeight="1">
      <c r="A60" s="524"/>
      <c r="B60" s="453"/>
      <c r="C60" s="550"/>
      <c r="D60" s="312" t="s">
        <v>304</v>
      </c>
      <c r="E60" s="278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313"/>
      <c r="Q60" s="314"/>
      <c r="R60" s="156"/>
    </row>
    <row r="61" spans="1:26" ht="26.25" customHeight="1">
      <c r="A61" s="524"/>
      <c r="B61" s="536" t="s">
        <v>255</v>
      </c>
      <c r="C61" s="539" t="s">
        <v>307</v>
      </c>
      <c r="D61" s="315" t="s">
        <v>308</v>
      </c>
      <c r="E61" s="306"/>
      <c r="F61" s="316"/>
      <c r="G61" s="316"/>
      <c r="H61" s="316"/>
      <c r="I61" s="316"/>
      <c r="J61" s="316"/>
      <c r="K61" s="316"/>
      <c r="L61" s="316"/>
      <c r="M61" s="316"/>
      <c r="N61" s="316"/>
      <c r="O61" s="316"/>
      <c r="P61" s="316"/>
      <c r="Q61" s="307"/>
      <c r="R61" s="156"/>
    </row>
    <row r="62" spans="1:26" ht="26.25" customHeight="1">
      <c r="A62" s="524"/>
      <c r="B62" s="537"/>
      <c r="C62" s="461"/>
      <c r="D62" s="317" t="s">
        <v>309</v>
      </c>
      <c r="E62" s="309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1"/>
      <c r="R62" s="156"/>
    </row>
    <row r="63" spans="1:26" ht="26.25" customHeight="1">
      <c r="A63" s="524"/>
      <c r="B63" s="537"/>
      <c r="C63" s="483"/>
      <c r="D63" s="319" t="s">
        <v>310</v>
      </c>
      <c r="E63" s="320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1"/>
      <c r="R63" s="156"/>
    </row>
    <row r="64" spans="1:26" ht="26.25" customHeight="1">
      <c r="A64" s="524"/>
      <c r="B64" s="537"/>
      <c r="C64" s="540" t="s">
        <v>311</v>
      </c>
      <c r="D64" s="317" t="s">
        <v>308</v>
      </c>
      <c r="E64" s="309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1"/>
      <c r="R64" s="156"/>
    </row>
    <row r="65" spans="1:26" ht="26.25" customHeight="1">
      <c r="A65" s="524"/>
      <c r="B65" s="537"/>
      <c r="C65" s="461"/>
      <c r="D65" s="317" t="s">
        <v>309</v>
      </c>
      <c r="E65" s="309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1"/>
      <c r="R65" s="156"/>
    </row>
    <row r="66" spans="1:26" ht="26.25" customHeight="1">
      <c r="A66" s="524"/>
      <c r="B66" s="538"/>
      <c r="C66" s="477"/>
      <c r="D66" s="321" t="s">
        <v>310</v>
      </c>
      <c r="E66" s="322"/>
      <c r="F66" s="279"/>
      <c r="G66" s="279"/>
      <c r="H66" s="279"/>
      <c r="I66" s="279"/>
      <c r="J66" s="279"/>
      <c r="K66" s="279"/>
      <c r="L66" s="279"/>
      <c r="M66" s="279"/>
      <c r="N66" s="279"/>
      <c r="O66" s="279"/>
      <c r="P66" s="279"/>
      <c r="Q66" s="314"/>
      <c r="R66" s="156"/>
    </row>
    <row r="67" spans="1:26" ht="26.25" customHeight="1">
      <c r="A67" s="524"/>
      <c r="B67" s="536" t="s">
        <v>290</v>
      </c>
      <c r="C67" s="539" t="s">
        <v>307</v>
      </c>
      <c r="D67" s="315" t="s">
        <v>308</v>
      </c>
      <c r="E67" s="306"/>
      <c r="F67" s="316"/>
      <c r="G67" s="316"/>
      <c r="H67" s="316"/>
      <c r="I67" s="316"/>
      <c r="J67" s="316"/>
      <c r="K67" s="316"/>
      <c r="L67" s="316"/>
      <c r="M67" s="316"/>
      <c r="N67" s="316"/>
      <c r="O67" s="316"/>
      <c r="P67" s="316"/>
      <c r="Q67" s="307"/>
      <c r="R67" s="156"/>
    </row>
    <row r="68" spans="1:26" ht="26.25" customHeight="1">
      <c r="A68" s="524"/>
      <c r="B68" s="537"/>
      <c r="C68" s="461"/>
      <c r="D68" s="317" t="s">
        <v>309</v>
      </c>
      <c r="E68" s="309"/>
      <c r="F68" s="318"/>
      <c r="G68" s="318"/>
      <c r="H68" s="318"/>
      <c r="I68" s="318"/>
      <c r="J68" s="318"/>
      <c r="K68" s="318"/>
      <c r="L68" s="318"/>
      <c r="M68" s="318"/>
      <c r="N68" s="318"/>
      <c r="O68" s="318"/>
      <c r="P68" s="318"/>
      <c r="Q68" s="311"/>
      <c r="R68" s="156"/>
    </row>
    <row r="69" spans="1:26" ht="26.25" customHeight="1">
      <c r="A69" s="524"/>
      <c r="B69" s="537"/>
      <c r="C69" s="483"/>
      <c r="D69" s="319" t="s">
        <v>310</v>
      </c>
      <c r="E69" s="320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1"/>
      <c r="R69" s="156"/>
    </row>
    <row r="70" spans="1:26" ht="26.25" customHeight="1">
      <c r="A70" s="524"/>
      <c r="B70" s="537"/>
      <c r="C70" s="540" t="s">
        <v>311</v>
      </c>
      <c r="D70" s="317" t="s">
        <v>308</v>
      </c>
      <c r="E70" s="309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1"/>
      <c r="R70" s="156"/>
    </row>
    <row r="71" spans="1:26" ht="26.25" customHeight="1">
      <c r="A71" s="524"/>
      <c r="B71" s="537"/>
      <c r="C71" s="461"/>
      <c r="D71" s="317" t="s">
        <v>309</v>
      </c>
      <c r="E71" s="309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1"/>
      <c r="R71" s="156"/>
    </row>
    <row r="72" spans="1:26" ht="26.25" customHeight="1">
      <c r="A72" s="524"/>
      <c r="B72" s="538"/>
      <c r="C72" s="477"/>
      <c r="D72" s="321" t="s">
        <v>310</v>
      </c>
      <c r="E72" s="322"/>
      <c r="F72" s="279"/>
      <c r="G72" s="279"/>
      <c r="H72" s="279"/>
      <c r="I72" s="279"/>
      <c r="J72" s="279"/>
      <c r="K72" s="279"/>
      <c r="L72" s="279"/>
      <c r="M72" s="279"/>
      <c r="N72" s="279"/>
      <c r="O72" s="279"/>
      <c r="P72" s="279"/>
      <c r="Q72" s="314"/>
      <c r="R72" s="156"/>
    </row>
    <row r="73" spans="1:26" ht="26.25" customHeight="1">
      <c r="A73" s="524"/>
      <c r="B73" s="536" t="s">
        <v>312</v>
      </c>
      <c r="C73" s="539" t="s">
        <v>307</v>
      </c>
      <c r="D73" s="323" t="s">
        <v>308</v>
      </c>
      <c r="E73" s="306"/>
      <c r="F73" s="316"/>
      <c r="G73" s="316"/>
      <c r="H73" s="316"/>
      <c r="I73" s="316"/>
      <c r="J73" s="316"/>
      <c r="K73" s="316"/>
      <c r="L73" s="316"/>
      <c r="M73" s="316"/>
      <c r="N73" s="316"/>
      <c r="O73" s="316"/>
      <c r="P73" s="316"/>
      <c r="Q73" s="324"/>
      <c r="R73" s="217"/>
      <c r="S73" s="217"/>
      <c r="T73" s="217"/>
      <c r="U73" s="217"/>
      <c r="V73" s="217"/>
      <c r="W73" s="217"/>
      <c r="X73" s="217"/>
      <c r="Y73" s="217"/>
      <c r="Z73" s="217"/>
    </row>
    <row r="74" spans="1:26" ht="26.25" customHeight="1">
      <c r="A74" s="524"/>
      <c r="B74" s="537"/>
      <c r="C74" s="461"/>
      <c r="D74" s="325" t="s">
        <v>309</v>
      </c>
      <c r="E74" s="309"/>
      <c r="F74" s="318"/>
      <c r="G74" s="318"/>
      <c r="H74" s="318"/>
      <c r="I74" s="318"/>
      <c r="J74" s="318"/>
      <c r="K74" s="318"/>
      <c r="L74" s="318"/>
      <c r="M74" s="318"/>
      <c r="N74" s="318"/>
      <c r="O74" s="318"/>
      <c r="P74" s="318"/>
      <c r="Q74" s="326"/>
      <c r="R74" s="217"/>
      <c r="S74" s="217"/>
      <c r="T74" s="217"/>
      <c r="U74" s="217"/>
      <c r="V74" s="217"/>
      <c r="W74" s="217"/>
      <c r="X74" s="217"/>
      <c r="Y74" s="217"/>
      <c r="Z74" s="217"/>
    </row>
    <row r="75" spans="1:26" ht="26.25" customHeight="1">
      <c r="A75" s="524"/>
      <c r="B75" s="537"/>
      <c r="C75" s="483"/>
      <c r="D75" s="319" t="s">
        <v>310</v>
      </c>
      <c r="E75" s="320"/>
      <c r="F75" s="318"/>
      <c r="G75" s="318"/>
      <c r="H75" s="318"/>
      <c r="I75" s="318"/>
      <c r="J75" s="318"/>
      <c r="K75" s="318"/>
      <c r="L75" s="318"/>
      <c r="M75" s="318"/>
      <c r="N75" s="318"/>
      <c r="O75" s="318"/>
      <c r="P75" s="318"/>
      <c r="Q75" s="326"/>
      <c r="R75" s="217"/>
      <c r="S75" s="217"/>
      <c r="T75" s="217"/>
      <c r="U75" s="217"/>
      <c r="V75" s="217"/>
      <c r="W75" s="217"/>
      <c r="X75" s="217"/>
      <c r="Y75" s="217"/>
      <c r="Z75" s="217"/>
    </row>
    <row r="76" spans="1:26" ht="26.25" customHeight="1">
      <c r="A76" s="524"/>
      <c r="B76" s="537"/>
      <c r="C76" s="540" t="s">
        <v>311</v>
      </c>
      <c r="D76" s="325" t="s">
        <v>308</v>
      </c>
      <c r="E76" s="309"/>
      <c r="F76" s="318"/>
      <c r="G76" s="318"/>
      <c r="H76" s="318"/>
      <c r="I76" s="318"/>
      <c r="J76" s="318"/>
      <c r="K76" s="318"/>
      <c r="L76" s="318"/>
      <c r="M76" s="318"/>
      <c r="N76" s="318"/>
      <c r="O76" s="318"/>
      <c r="P76" s="318"/>
      <c r="Q76" s="326"/>
      <c r="R76" s="217"/>
      <c r="S76" s="217"/>
      <c r="T76" s="217"/>
      <c r="U76" s="217"/>
      <c r="V76" s="217"/>
      <c r="W76" s="217"/>
      <c r="X76" s="217"/>
      <c r="Y76" s="217"/>
      <c r="Z76" s="217"/>
    </row>
    <row r="77" spans="1:26" ht="26.25" customHeight="1">
      <c r="A77" s="524"/>
      <c r="B77" s="537"/>
      <c r="C77" s="461"/>
      <c r="D77" s="325" t="s">
        <v>309</v>
      </c>
      <c r="E77" s="309"/>
      <c r="F77" s="318"/>
      <c r="G77" s="318"/>
      <c r="H77" s="318"/>
      <c r="I77" s="318"/>
      <c r="J77" s="318"/>
      <c r="K77" s="318"/>
      <c r="L77" s="318"/>
      <c r="M77" s="318"/>
      <c r="N77" s="318"/>
      <c r="O77" s="318"/>
      <c r="P77" s="318"/>
      <c r="Q77" s="326"/>
      <c r="R77" s="217"/>
      <c r="S77" s="217"/>
      <c r="T77" s="217"/>
      <c r="U77" s="217"/>
      <c r="V77" s="217"/>
      <c r="W77" s="217"/>
      <c r="X77" s="217"/>
      <c r="Y77" s="217"/>
      <c r="Z77" s="217"/>
    </row>
    <row r="78" spans="1:26" ht="26.25" customHeight="1">
      <c r="A78" s="524"/>
      <c r="B78" s="538"/>
      <c r="C78" s="477"/>
      <c r="D78" s="321" t="s">
        <v>310</v>
      </c>
      <c r="E78" s="322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327"/>
      <c r="R78" s="217"/>
      <c r="S78" s="217"/>
      <c r="T78" s="217"/>
      <c r="U78" s="217"/>
      <c r="V78" s="217"/>
      <c r="W78" s="217"/>
      <c r="X78" s="217"/>
      <c r="Y78" s="217"/>
      <c r="Z78" s="217"/>
    </row>
    <row r="79" spans="1:26" ht="26.25" customHeight="1">
      <c r="A79" s="524"/>
      <c r="B79" s="536" t="s">
        <v>313</v>
      </c>
      <c r="C79" s="533" t="s">
        <v>314</v>
      </c>
      <c r="D79" s="305" t="s">
        <v>309</v>
      </c>
      <c r="E79" s="328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30"/>
      <c r="R79" s="217"/>
      <c r="S79" s="217"/>
      <c r="T79" s="217"/>
      <c r="U79" s="217"/>
      <c r="V79" s="217"/>
      <c r="W79" s="217"/>
      <c r="X79" s="217"/>
      <c r="Y79" s="217"/>
      <c r="Z79" s="217"/>
    </row>
    <row r="80" spans="1:26" ht="26.25" customHeight="1">
      <c r="A80" s="524"/>
      <c r="B80" s="537"/>
      <c r="C80" s="465"/>
      <c r="D80" s="308" t="s">
        <v>310</v>
      </c>
      <c r="E80" s="309"/>
      <c r="F80" s="318"/>
      <c r="G80" s="318"/>
      <c r="H80" s="318"/>
      <c r="I80" s="318"/>
      <c r="J80" s="318"/>
      <c r="K80" s="318"/>
      <c r="L80" s="318"/>
      <c r="M80" s="318"/>
      <c r="N80" s="318"/>
      <c r="O80" s="318"/>
      <c r="P80" s="318"/>
      <c r="Q80" s="326"/>
      <c r="R80" s="217"/>
      <c r="S80" s="217"/>
      <c r="T80" s="217"/>
      <c r="U80" s="217"/>
      <c r="V80" s="217"/>
      <c r="W80" s="217"/>
      <c r="X80" s="217"/>
      <c r="Y80" s="217"/>
      <c r="Z80" s="217"/>
    </row>
    <row r="81" spans="1:26" ht="26.25" customHeight="1">
      <c r="A81" s="524"/>
      <c r="B81" s="537"/>
      <c r="C81" s="534" t="s">
        <v>311</v>
      </c>
      <c r="D81" s="308" t="s">
        <v>309</v>
      </c>
      <c r="E81" s="309"/>
      <c r="F81" s="318"/>
      <c r="G81" s="318"/>
      <c r="H81" s="318"/>
      <c r="I81" s="318"/>
      <c r="J81" s="318"/>
      <c r="K81" s="318"/>
      <c r="L81" s="318"/>
      <c r="M81" s="318"/>
      <c r="N81" s="318"/>
      <c r="O81" s="318"/>
      <c r="P81" s="318"/>
      <c r="Q81" s="326"/>
      <c r="R81" s="217"/>
      <c r="S81" s="217"/>
      <c r="T81" s="217"/>
      <c r="U81" s="217"/>
      <c r="V81" s="217"/>
      <c r="W81" s="217"/>
      <c r="X81" s="217"/>
      <c r="Y81" s="217"/>
      <c r="Z81" s="217"/>
    </row>
    <row r="82" spans="1:26" ht="26.25" customHeight="1">
      <c r="A82" s="524"/>
      <c r="B82" s="538"/>
      <c r="C82" s="535"/>
      <c r="D82" s="312" t="s">
        <v>310</v>
      </c>
      <c r="E82" s="278"/>
      <c r="F82" s="279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327"/>
      <c r="R82" s="217"/>
      <c r="S82" s="217"/>
      <c r="T82" s="217"/>
      <c r="U82" s="217"/>
      <c r="V82" s="217"/>
      <c r="W82" s="217"/>
      <c r="X82" s="217"/>
      <c r="Y82" s="217"/>
      <c r="Z82" s="217"/>
    </row>
    <row r="83" spans="1:26" ht="30.75" customHeight="1">
      <c r="A83" s="221" t="s">
        <v>315</v>
      </c>
      <c r="B83" s="546" t="s">
        <v>316</v>
      </c>
      <c r="C83" s="456"/>
      <c r="D83" s="456"/>
      <c r="E83" s="331"/>
      <c r="F83" s="594"/>
      <c r="G83" s="456"/>
      <c r="H83" s="456"/>
      <c r="I83" s="456"/>
      <c r="J83" s="456"/>
      <c r="K83" s="456"/>
      <c r="L83" s="456"/>
      <c r="M83" s="456"/>
      <c r="N83" s="456"/>
      <c r="O83" s="456"/>
      <c r="P83" s="595"/>
      <c r="Q83" s="332"/>
      <c r="R83" s="217"/>
      <c r="S83" s="217"/>
      <c r="T83" s="217"/>
      <c r="U83" s="217"/>
      <c r="V83" s="217"/>
      <c r="W83" s="217"/>
      <c r="X83" s="217"/>
      <c r="Y83" s="217"/>
      <c r="Z83" s="217"/>
    </row>
    <row r="84" spans="1:26" ht="25.5" customHeight="1">
      <c r="A84" s="547" t="s">
        <v>317</v>
      </c>
      <c r="B84" s="456"/>
      <c r="C84" s="456"/>
      <c r="D84" s="456"/>
      <c r="E84" s="333"/>
      <c r="F84" s="596"/>
      <c r="G84" s="456"/>
      <c r="H84" s="456"/>
      <c r="I84" s="456"/>
      <c r="J84" s="456"/>
      <c r="K84" s="456"/>
      <c r="L84" s="456"/>
      <c r="M84" s="456"/>
      <c r="N84" s="456"/>
      <c r="O84" s="456"/>
      <c r="P84" s="595"/>
      <c r="Q84" s="334"/>
      <c r="R84" s="217"/>
      <c r="S84" s="217"/>
      <c r="T84" s="217"/>
      <c r="U84" s="217"/>
      <c r="V84" s="217"/>
      <c r="W84" s="217"/>
      <c r="X84" s="217"/>
      <c r="Y84" s="217"/>
      <c r="Z84" s="217"/>
    </row>
    <row r="85" spans="1:26" ht="25.5" customHeight="1">
      <c r="A85" s="547" t="s">
        <v>318</v>
      </c>
      <c r="B85" s="456"/>
      <c r="C85" s="456"/>
      <c r="D85" s="456"/>
      <c r="E85" s="333"/>
      <c r="F85" s="596"/>
      <c r="G85" s="456"/>
      <c r="H85" s="456"/>
      <c r="I85" s="456"/>
      <c r="J85" s="456"/>
      <c r="K85" s="456"/>
      <c r="L85" s="456"/>
      <c r="M85" s="456"/>
      <c r="N85" s="456"/>
      <c r="O85" s="456"/>
      <c r="P85" s="595"/>
      <c r="Q85" s="332"/>
      <c r="R85" s="217"/>
      <c r="S85" s="217"/>
      <c r="T85" s="217"/>
      <c r="U85" s="217"/>
      <c r="V85" s="217"/>
      <c r="W85" s="217"/>
      <c r="X85" s="217"/>
      <c r="Y85" s="217"/>
      <c r="Z85" s="217"/>
    </row>
    <row r="86" spans="1:26" ht="25.5" customHeight="1">
      <c r="A86" s="547" t="s">
        <v>319</v>
      </c>
      <c r="B86" s="456"/>
      <c r="C86" s="456"/>
      <c r="D86" s="456"/>
      <c r="E86" s="333"/>
      <c r="F86" s="596"/>
      <c r="G86" s="456"/>
      <c r="H86" s="456"/>
      <c r="I86" s="456"/>
      <c r="J86" s="456"/>
      <c r="K86" s="456"/>
      <c r="L86" s="456"/>
      <c r="M86" s="456"/>
      <c r="N86" s="456"/>
      <c r="O86" s="456"/>
      <c r="P86" s="595"/>
      <c r="Q86" s="332"/>
      <c r="R86" s="217"/>
      <c r="S86" s="217"/>
      <c r="T86" s="217"/>
      <c r="U86" s="217"/>
      <c r="V86" s="217"/>
      <c r="W86" s="217"/>
      <c r="X86" s="217"/>
      <c r="Y86" s="217"/>
      <c r="Z86" s="217"/>
    </row>
    <row r="87" spans="1:26" ht="25.5" customHeight="1">
      <c r="A87" s="523" t="s">
        <v>320</v>
      </c>
      <c r="B87" s="529" t="s">
        <v>321</v>
      </c>
      <c r="C87" s="551"/>
      <c r="D87" s="551"/>
      <c r="E87" s="306"/>
      <c r="F87" s="591"/>
      <c r="G87" s="551"/>
      <c r="H87" s="551"/>
      <c r="I87" s="551"/>
      <c r="J87" s="551"/>
      <c r="K87" s="551"/>
      <c r="L87" s="551"/>
      <c r="M87" s="551"/>
      <c r="N87" s="551"/>
      <c r="O87" s="551"/>
      <c r="P87" s="592"/>
      <c r="Q87" s="324"/>
      <c r="R87" s="217"/>
      <c r="S87" s="217"/>
      <c r="T87" s="217"/>
      <c r="U87" s="217"/>
      <c r="V87" s="217"/>
      <c r="W87" s="217"/>
      <c r="X87" s="217"/>
      <c r="Y87" s="217"/>
      <c r="Z87" s="217"/>
    </row>
    <row r="88" spans="1:26" ht="25.5" customHeight="1">
      <c r="A88" s="524"/>
      <c r="B88" s="544" t="s">
        <v>322</v>
      </c>
      <c r="C88" s="545"/>
      <c r="D88" s="545"/>
      <c r="E88" s="309"/>
      <c r="F88" s="593"/>
      <c r="G88" s="545"/>
      <c r="H88" s="545"/>
      <c r="I88" s="545"/>
      <c r="J88" s="545"/>
      <c r="K88" s="545"/>
      <c r="L88" s="545"/>
      <c r="M88" s="545"/>
      <c r="N88" s="545"/>
      <c r="O88" s="545"/>
      <c r="P88" s="556"/>
      <c r="Q88" s="326"/>
      <c r="R88" s="217"/>
      <c r="S88" s="217"/>
      <c r="T88" s="217"/>
      <c r="U88" s="217"/>
      <c r="V88" s="217"/>
      <c r="W88" s="217"/>
      <c r="X88" s="217"/>
      <c r="Y88" s="217"/>
      <c r="Z88" s="217"/>
    </row>
    <row r="89" spans="1:26" ht="25.5" customHeight="1">
      <c r="A89" s="524"/>
      <c r="B89" s="544" t="s">
        <v>323</v>
      </c>
      <c r="C89" s="545"/>
      <c r="D89" s="545"/>
      <c r="E89" s="309"/>
      <c r="F89" s="593"/>
      <c r="G89" s="545"/>
      <c r="H89" s="545"/>
      <c r="I89" s="545"/>
      <c r="J89" s="545"/>
      <c r="K89" s="545"/>
      <c r="L89" s="545"/>
      <c r="M89" s="545"/>
      <c r="N89" s="545"/>
      <c r="O89" s="545"/>
      <c r="P89" s="556"/>
      <c r="Q89" s="326"/>
      <c r="R89" s="217"/>
      <c r="S89" s="217"/>
      <c r="T89" s="217"/>
      <c r="U89" s="217"/>
      <c r="V89" s="217"/>
      <c r="W89" s="217"/>
      <c r="X89" s="217"/>
      <c r="Y89" s="217"/>
      <c r="Z89" s="217"/>
    </row>
    <row r="90" spans="1:26" ht="25.5" customHeight="1">
      <c r="A90" s="512"/>
      <c r="B90" s="531" t="s">
        <v>215</v>
      </c>
      <c r="C90" s="543"/>
      <c r="D90" s="543"/>
      <c r="E90" s="278"/>
      <c r="F90" s="589"/>
      <c r="G90" s="543"/>
      <c r="H90" s="543"/>
      <c r="I90" s="543"/>
      <c r="J90" s="543"/>
      <c r="K90" s="543"/>
      <c r="L90" s="543"/>
      <c r="M90" s="543"/>
      <c r="N90" s="543"/>
      <c r="O90" s="543"/>
      <c r="P90" s="590"/>
      <c r="Q90" s="327"/>
      <c r="R90" s="217"/>
      <c r="S90" s="217"/>
      <c r="T90" s="217"/>
      <c r="U90" s="217"/>
      <c r="V90" s="217"/>
      <c r="W90" s="217"/>
      <c r="X90" s="217"/>
      <c r="Y90" s="217"/>
      <c r="Z90" s="217"/>
    </row>
    <row r="91" spans="1:26" ht="25.5" customHeight="1">
      <c r="A91" s="523" t="s">
        <v>324</v>
      </c>
      <c r="B91" s="544"/>
      <c r="C91" s="545"/>
      <c r="D91" s="545"/>
      <c r="E91" s="328"/>
      <c r="F91" s="591"/>
      <c r="G91" s="551"/>
      <c r="H91" s="551"/>
      <c r="I91" s="551"/>
      <c r="J91" s="551"/>
      <c r="K91" s="551"/>
      <c r="L91" s="551"/>
      <c r="M91" s="551"/>
      <c r="N91" s="551"/>
      <c r="O91" s="551"/>
      <c r="P91" s="592"/>
      <c r="Q91" s="324"/>
      <c r="R91" s="217"/>
      <c r="S91" s="217"/>
      <c r="T91" s="217"/>
      <c r="U91" s="217"/>
      <c r="V91" s="217"/>
      <c r="W91" s="217"/>
      <c r="X91" s="217"/>
      <c r="Y91" s="217"/>
      <c r="Z91" s="217"/>
    </row>
    <row r="92" spans="1:26" ht="25.5" customHeight="1">
      <c r="A92" s="524"/>
      <c r="B92" s="544"/>
      <c r="C92" s="545"/>
      <c r="D92" s="545"/>
      <c r="E92" s="309"/>
      <c r="F92" s="593"/>
      <c r="G92" s="545"/>
      <c r="H92" s="545"/>
      <c r="I92" s="545"/>
      <c r="J92" s="545"/>
      <c r="K92" s="545"/>
      <c r="L92" s="545"/>
      <c r="M92" s="545"/>
      <c r="N92" s="545"/>
      <c r="O92" s="545"/>
      <c r="P92" s="556"/>
      <c r="Q92" s="326"/>
      <c r="R92" s="217"/>
      <c r="S92" s="217"/>
      <c r="T92" s="217"/>
      <c r="U92" s="217"/>
      <c r="V92" s="217"/>
      <c r="W92" s="217"/>
      <c r="X92" s="217"/>
      <c r="Y92" s="217"/>
      <c r="Z92" s="217"/>
    </row>
    <row r="93" spans="1:26" ht="25.5" customHeight="1">
      <c r="A93" s="512"/>
      <c r="B93" s="531"/>
      <c r="C93" s="543"/>
      <c r="D93" s="543"/>
      <c r="E93" s="278"/>
      <c r="F93" s="589"/>
      <c r="G93" s="543"/>
      <c r="H93" s="543"/>
      <c r="I93" s="543"/>
      <c r="J93" s="543"/>
      <c r="K93" s="543"/>
      <c r="L93" s="543"/>
      <c r="M93" s="543"/>
      <c r="N93" s="543"/>
      <c r="O93" s="543"/>
      <c r="P93" s="590"/>
      <c r="Q93" s="327"/>
      <c r="R93" s="217"/>
      <c r="S93" s="217"/>
      <c r="T93" s="217"/>
      <c r="U93" s="217"/>
      <c r="V93" s="217"/>
      <c r="W93" s="217"/>
      <c r="X93" s="217"/>
      <c r="Y93" s="217"/>
      <c r="Z93" s="217"/>
    </row>
    <row r="94" spans="1:26" ht="15.75" customHeight="1">
      <c r="R94" s="156"/>
    </row>
    <row r="95" spans="1:26" ht="15.75" customHeight="1">
      <c r="R95" s="156"/>
    </row>
    <row r="96" spans="1:26" ht="15.75" customHeight="1">
      <c r="R96" s="156"/>
    </row>
    <row r="97" spans="18:18" ht="15.75" customHeight="1">
      <c r="R97" s="156"/>
    </row>
    <row r="98" spans="18:18" ht="15.75" customHeight="1">
      <c r="R98" s="156"/>
    </row>
    <row r="99" spans="18:18" ht="15.75" customHeight="1">
      <c r="R99" s="156"/>
    </row>
    <row r="100" spans="18:18" ht="15.75" customHeight="1">
      <c r="R100" s="156"/>
    </row>
    <row r="101" spans="18:18" ht="15.75" customHeight="1">
      <c r="R101" s="156"/>
    </row>
    <row r="102" spans="18:18" ht="15.75" customHeight="1">
      <c r="R102" s="156"/>
    </row>
    <row r="103" spans="18:18" ht="15.75" customHeight="1">
      <c r="R103" s="156"/>
    </row>
    <row r="104" spans="18:18" ht="15.75" customHeight="1">
      <c r="R104" s="156"/>
    </row>
    <row r="105" spans="18:18" ht="15.75" customHeight="1">
      <c r="R105" s="156"/>
    </row>
    <row r="106" spans="18:18" ht="15.75" customHeight="1">
      <c r="R106" s="156"/>
    </row>
    <row r="107" spans="18:18" ht="15.75" customHeight="1">
      <c r="R107" s="156"/>
    </row>
    <row r="108" spans="18:18" ht="15.75" customHeight="1">
      <c r="R108" s="156"/>
    </row>
    <row r="109" spans="18:18" ht="15.75" customHeight="1">
      <c r="R109" s="156"/>
    </row>
    <row r="110" spans="18:18" ht="15.75" customHeight="1">
      <c r="R110" s="156"/>
    </row>
    <row r="111" spans="18:18" ht="15.75" customHeight="1">
      <c r="R111" s="156"/>
    </row>
    <row r="112" spans="18:18" ht="15.75" customHeight="1">
      <c r="R112" s="156"/>
    </row>
    <row r="113" spans="18:18" ht="15.75" customHeight="1">
      <c r="R113" s="156"/>
    </row>
    <row r="114" spans="18:18" ht="15.75" customHeight="1">
      <c r="R114" s="156"/>
    </row>
    <row r="115" spans="18:18" ht="15.75" customHeight="1">
      <c r="R115" s="156"/>
    </row>
    <row r="116" spans="18:18" ht="15.75" customHeight="1">
      <c r="R116" s="156"/>
    </row>
    <row r="117" spans="18:18" ht="15.75" customHeight="1">
      <c r="R117" s="156"/>
    </row>
    <row r="118" spans="18:18" ht="15.75" customHeight="1">
      <c r="R118" s="156"/>
    </row>
    <row r="119" spans="18:18" ht="15.75" customHeight="1">
      <c r="R119" s="156"/>
    </row>
    <row r="120" spans="18:18" ht="15.75" customHeight="1">
      <c r="R120" s="156"/>
    </row>
    <row r="121" spans="18:18" ht="15.75" customHeight="1">
      <c r="R121" s="156"/>
    </row>
    <row r="122" spans="18:18" ht="15.75" customHeight="1">
      <c r="R122" s="156"/>
    </row>
    <row r="123" spans="18:18" ht="15.75" customHeight="1">
      <c r="R123" s="156"/>
    </row>
    <row r="124" spans="18:18" ht="15.75" customHeight="1">
      <c r="R124" s="156"/>
    </row>
    <row r="125" spans="18:18" ht="15.75" customHeight="1">
      <c r="R125" s="156"/>
    </row>
    <row r="126" spans="18:18" ht="15.75" customHeight="1">
      <c r="R126" s="156"/>
    </row>
    <row r="127" spans="18:18" ht="15.75" customHeight="1">
      <c r="R127" s="156"/>
    </row>
    <row r="128" spans="18:18" ht="15.75" customHeight="1">
      <c r="R128" s="156"/>
    </row>
    <row r="129" spans="18:18" ht="15.75" customHeight="1">
      <c r="R129" s="156"/>
    </row>
    <row r="130" spans="18:18" ht="15.75" customHeight="1">
      <c r="R130" s="156"/>
    </row>
    <row r="131" spans="18:18" ht="15.75" customHeight="1">
      <c r="R131" s="156"/>
    </row>
    <row r="132" spans="18:18" ht="15.75" customHeight="1">
      <c r="R132" s="156"/>
    </row>
    <row r="133" spans="18:18" ht="15.75" customHeight="1">
      <c r="R133" s="156"/>
    </row>
    <row r="134" spans="18:18" ht="15.75" customHeight="1">
      <c r="R134" s="156"/>
    </row>
    <row r="135" spans="18:18" ht="15.75" customHeight="1">
      <c r="R135" s="156"/>
    </row>
    <row r="136" spans="18:18" ht="15.75" customHeight="1">
      <c r="R136" s="156"/>
    </row>
    <row r="137" spans="18:18" ht="15.75" customHeight="1">
      <c r="R137" s="156"/>
    </row>
    <row r="138" spans="18:18" ht="15.75" customHeight="1">
      <c r="R138" s="156"/>
    </row>
    <row r="139" spans="18:18" ht="15.75" customHeight="1">
      <c r="R139" s="156"/>
    </row>
    <row r="140" spans="18:18" ht="15.75" customHeight="1">
      <c r="R140" s="156"/>
    </row>
    <row r="141" spans="18:18" ht="15.75" customHeight="1">
      <c r="R141" s="156"/>
    </row>
    <row r="142" spans="18:18" ht="15.75" customHeight="1">
      <c r="R142" s="156"/>
    </row>
    <row r="143" spans="18:18" ht="15.75" customHeight="1">
      <c r="R143" s="156"/>
    </row>
    <row r="144" spans="18:18" ht="15.75" customHeight="1">
      <c r="R144" s="156"/>
    </row>
    <row r="145" spans="18:18" ht="15.75" customHeight="1">
      <c r="R145" s="156"/>
    </row>
    <row r="146" spans="18:18" ht="15.75" customHeight="1">
      <c r="R146" s="156"/>
    </row>
    <row r="147" spans="18:18" ht="15.75" customHeight="1">
      <c r="R147" s="156"/>
    </row>
    <row r="148" spans="18:18" ht="15.75" customHeight="1">
      <c r="R148" s="156"/>
    </row>
    <row r="149" spans="18:18" ht="15.75" customHeight="1">
      <c r="R149" s="156"/>
    </row>
    <row r="150" spans="18:18" ht="15.75" customHeight="1">
      <c r="R150" s="156"/>
    </row>
    <row r="151" spans="18:18" ht="15.75" customHeight="1">
      <c r="R151" s="156"/>
    </row>
    <row r="152" spans="18:18" ht="15.75" customHeight="1">
      <c r="R152" s="156"/>
    </row>
    <row r="153" spans="18:18" ht="15.75" customHeight="1">
      <c r="R153" s="156"/>
    </row>
    <row r="154" spans="18:18" ht="15.75" customHeight="1">
      <c r="R154" s="156"/>
    </row>
    <row r="155" spans="18:18" ht="15.75" customHeight="1">
      <c r="R155" s="156"/>
    </row>
    <row r="156" spans="18:18" ht="15.75" customHeight="1">
      <c r="R156" s="156"/>
    </row>
    <row r="157" spans="18:18" ht="15.75" customHeight="1">
      <c r="R157" s="156"/>
    </row>
    <row r="158" spans="18:18" ht="15.75" customHeight="1">
      <c r="R158" s="156"/>
    </row>
    <row r="159" spans="18:18" ht="15.75" customHeight="1">
      <c r="R159" s="156"/>
    </row>
    <row r="160" spans="18:18" ht="15.75" customHeight="1">
      <c r="R160" s="156"/>
    </row>
    <row r="161" spans="18:18" ht="15.75" customHeight="1">
      <c r="R161" s="156"/>
    </row>
    <row r="162" spans="18:18" ht="15.75" customHeight="1">
      <c r="R162" s="156"/>
    </row>
    <row r="163" spans="18:18" ht="15.75" customHeight="1">
      <c r="R163" s="156"/>
    </row>
    <row r="164" spans="18:18" ht="15.75" customHeight="1">
      <c r="R164" s="156"/>
    </row>
    <row r="165" spans="18:18" ht="15.75" customHeight="1">
      <c r="R165" s="156"/>
    </row>
    <row r="166" spans="18:18" ht="15.75" customHeight="1">
      <c r="R166" s="156"/>
    </row>
    <row r="167" spans="18:18" ht="15.75" customHeight="1">
      <c r="R167" s="156"/>
    </row>
    <row r="168" spans="18:18" ht="15.75" customHeight="1">
      <c r="R168" s="156"/>
    </row>
    <row r="169" spans="18:18" ht="15.75" customHeight="1">
      <c r="R169" s="156"/>
    </row>
    <row r="170" spans="18:18" ht="15.75" customHeight="1">
      <c r="R170" s="156"/>
    </row>
    <row r="171" spans="18:18" ht="15.75" customHeight="1">
      <c r="R171" s="156"/>
    </row>
    <row r="172" spans="18:18" ht="15.75" customHeight="1">
      <c r="R172" s="156"/>
    </row>
    <row r="173" spans="18:18" ht="15.75" customHeight="1">
      <c r="R173" s="156"/>
    </row>
    <row r="174" spans="18:18" ht="15.75" customHeight="1">
      <c r="R174" s="156"/>
    </row>
    <row r="175" spans="18:18" ht="15.75" customHeight="1">
      <c r="R175" s="156"/>
    </row>
    <row r="176" spans="18:18" ht="15.75" customHeight="1">
      <c r="R176" s="156"/>
    </row>
    <row r="177" spans="18:18" ht="15.75" customHeight="1">
      <c r="R177" s="156"/>
    </row>
    <row r="178" spans="18:18" ht="15.75" customHeight="1">
      <c r="R178" s="156"/>
    </row>
    <row r="179" spans="18:18" ht="15.75" customHeight="1">
      <c r="R179" s="156"/>
    </row>
    <row r="180" spans="18:18" ht="15.75" customHeight="1">
      <c r="R180" s="156"/>
    </row>
    <row r="181" spans="18:18" ht="15.75" customHeight="1">
      <c r="R181" s="156"/>
    </row>
    <row r="182" spans="18:18" ht="15.75" customHeight="1">
      <c r="R182" s="156"/>
    </row>
    <row r="183" spans="18:18" ht="15.75" customHeight="1">
      <c r="R183" s="156"/>
    </row>
    <row r="184" spans="18:18" ht="15.75" customHeight="1">
      <c r="R184" s="156"/>
    </row>
    <row r="185" spans="18:18" ht="15.75" customHeight="1">
      <c r="R185" s="156"/>
    </row>
    <row r="186" spans="18:18" ht="15.75" customHeight="1">
      <c r="R186" s="156"/>
    </row>
    <row r="187" spans="18:18" ht="15.75" customHeight="1">
      <c r="R187" s="156"/>
    </row>
    <row r="188" spans="18:18" ht="15.75" customHeight="1">
      <c r="R188" s="156"/>
    </row>
    <row r="189" spans="18:18" ht="15.75" customHeight="1">
      <c r="R189" s="156"/>
    </row>
    <row r="190" spans="18:18" ht="15.75" customHeight="1">
      <c r="R190" s="156"/>
    </row>
    <row r="191" spans="18:18" ht="15.75" customHeight="1">
      <c r="R191" s="156"/>
    </row>
    <row r="192" spans="18:18" ht="15.75" customHeight="1">
      <c r="R192" s="156"/>
    </row>
    <row r="193" spans="18:18" ht="15.75" customHeight="1">
      <c r="R193" s="156"/>
    </row>
    <row r="194" spans="18:18" ht="15.75" customHeight="1">
      <c r="R194" s="156"/>
    </row>
    <row r="195" spans="18:18" ht="15.75" customHeight="1">
      <c r="R195" s="156"/>
    </row>
    <row r="196" spans="18:18" ht="15.75" customHeight="1">
      <c r="R196" s="156"/>
    </row>
    <row r="197" spans="18:18" ht="15.75" customHeight="1">
      <c r="R197" s="156"/>
    </row>
    <row r="198" spans="18:18" ht="15.75" customHeight="1">
      <c r="R198" s="156"/>
    </row>
    <row r="199" spans="18:18" ht="15.75" customHeight="1">
      <c r="R199" s="156"/>
    </row>
    <row r="200" spans="18:18" ht="15.75" customHeight="1">
      <c r="R200" s="156"/>
    </row>
    <row r="201" spans="18:18" ht="15.75" customHeight="1">
      <c r="R201" s="156"/>
    </row>
    <row r="202" spans="18:18" ht="15.75" customHeight="1">
      <c r="R202" s="156"/>
    </row>
    <row r="203" spans="18:18" ht="15.75" customHeight="1">
      <c r="R203" s="156"/>
    </row>
    <row r="204" spans="18:18" ht="15.75" customHeight="1">
      <c r="R204" s="156"/>
    </row>
    <row r="205" spans="18:18" ht="15.75" customHeight="1">
      <c r="R205" s="156"/>
    </row>
    <row r="206" spans="18:18" ht="15.75" customHeight="1">
      <c r="R206" s="156"/>
    </row>
    <row r="207" spans="18:18" ht="15.75" customHeight="1">
      <c r="R207" s="156"/>
    </row>
    <row r="208" spans="18:18" ht="15.75" customHeight="1">
      <c r="R208" s="156"/>
    </row>
    <row r="209" spans="18:18" ht="15.75" customHeight="1">
      <c r="R209" s="156"/>
    </row>
    <row r="210" spans="18:18" ht="15.75" customHeight="1">
      <c r="R210" s="156"/>
    </row>
    <row r="211" spans="18:18" ht="15.75" customHeight="1">
      <c r="R211" s="156"/>
    </row>
    <row r="212" spans="18:18" ht="15.75" customHeight="1">
      <c r="R212" s="156"/>
    </row>
    <row r="213" spans="18:18" ht="15.75" customHeight="1">
      <c r="R213" s="156"/>
    </row>
    <row r="214" spans="18:18" ht="15.75" customHeight="1">
      <c r="R214" s="156"/>
    </row>
    <row r="215" spans="18:18" ht="15.75" customHeight="1">
      <c r="R215" s="156"/>
    </row>
    <row r="216" spans="18:18" ht="15.75" customHeight="1">
      <c r="R216" s="156"/>
    </row>
    <row r="217" spans="18:18" ht="15.75" customHeight="1">
      <c r="R217" s="156"/>
    </row>
    <row r="218" spans="18:18" ht="15.75" customHeight="1">
      <c r="R218" s="156"/>
    </row>
    <row r="219" spans="18:18" ht="15.75" customHeight="1">
      <c r="R219" s="156"/>
    </row>
    <row r="220" spans="18:18" ht="15.75" customHeight="1">
      <c r="R220" s="156"/>
    </row>
    <row r="221" spans="18:18" ht="15.75" customHeight="1">
      <c r="R221" s="156"/>
    </row>
    <row r="222" spans="18:18" ht="15.75" customHeight="1">
      <c r="R222" s="156"/>
    </row>
    <row r="223" spans="18:18" ht="15.75" customHeight="1">
      <c r="R223" s="156"/>
    </row>
    <row r="224" spans="18:18" ht="15.75" customHeight="1">
      <c r="R224" s="156"/>
    </row>
    <row r="225" spans="18:18" ht="15.75" customHeight="1">
      <c r="R225" s="156"/>
    </row>
    <row r="226" spans="18:18" ht="15.75" customHeight="1">
      <c r="R226" s="156"/>
    </row>
    <row r="227" spans="18:18" ht="15.75" customHeight="1">
      <c r="R227" s="156"/>
    </row>
    <row r="228" spans="18:18" ht="15.75" customHeight="1">
      <c r="R228" s="156"/>
    </row>
    <row r="229" spans="18:18" ht="15.75" customHeight="1">
      <c r="R229" s="156"/>
    </row>
    <row r="230" spans="18:18" ht="15.75" customHeight="1">
      <c r="R230" s="156"/>
    </row>
    <row r="231" spans="18:18" ht="15.75" customHeight="1">
      <c r="R231" s="156"/>
    </row>
    <row r="232" spans="18:18" ht="15.75" customHeight="1">
      <c r="R232" s="156"/>
    </row>
    <row r="233" spans="18:18" ht="15.75" customHeight="1">
      <c r="R233" s="156"/>
    </row>
    <row r="234" spans="18:18" ht="15.75" customHeight="1">
      <c r="R234" s="156"/>
    </row>
    <row r="235" spans="18:18" ht="15.75" customHeight="1">
      <c r="R235" s="156"/>
    </row>
    <row r="236" spans="18:18" ht="15.75" customHeight="1">
      <c r="R236" s="156"/>
    </row>
    <row r="237" spans="18:18" ht="15.75" customHeight="1">
      <c r="R237" s="156"/>
    </row>
    <row r="238" spans="18:18" ht="15.75" customHeight="1">
      <c r="R238" s="156"/>
    </row>
    <row r="239" spans="18:18" ht="15.75" customHeight="1">
      <c r="R239" s="156"/>
    </row>
    <row r="240" spans="18:18" ht="15.75" customHeight="1">
      <c r="R240" s="156"/>
    </row>
    <row r="241" spans="18:18" ht="15.75" customHeight="1">
      <c r="R241" s="156"/>
    </row>
    <row r="242" spans="18:18" ht="15.75" customHeight="1">
      <c r="R242" s="156"/>
    </row>
    <row r="243" spans="18:18" ht="15.75" customHeight="1">
      <c r="R243" s="156"/>
    </row>
    <row r="244" spans="18:18" ht="15.75" customHeight="1">
      <c r="R244" s="156"/>
    </row>
    <row r="245" spans="18:18" ht="15.75" customHeight="1">
      <c r="R245" s="156"/>
    </row>
    <row r="246" spans="18:18" ht="15.75" customHeight="1">
      <c r="R246" s="156"/>
    </row>
    <row r="247" spans="18:18" ht="15.75" customHeight="1">
      <c r="R247" s="156"/>
    </row>
    <row r="248" spans="18:18" ht="15.75" customHeight="1">
      <c r="R248" s="156"/>
    </row>
    <row r="249" spans="18:18" ht="15.75" customHeight="1">
      <c r="R249" s="156"/>
    </row>
    <row r="250" spans="18:18" ht="15.75" customHeight="1">
      <c r="R250" s="156"/>
    </row>
    <row r="251" spans="18:18" ht="15.75" customHeight="1">
      <c r="R251" s="156"/>
    </row>
    <row r="252" spans="18:18" ht="15.75" customHeight="1">
      <c r="R252" s="156"/>
    </row>
    <row r="253" spans="18:18" ht="15.75" customHeight="1">
      <c r="R253" s="156"/>
    </row>
    <row r="254" spans="18:18" ht="15.75" customHeight="1">
      <c r="R254" s="156"/>
    </row>
    <row r="255" spans="18:18" ht="15.75" customHeight="1">
      <c r="R255" s="156"/>
    </row>
    <row r="256" spans="18:18" ht="15.75" customHeight="1">
      <c r="R256" s="156"/>
    </row>
    <row r="257" spans="18:18" ht="15.75" customHeight="1">
      <c r="R257" s="156"/>
    </row>
    <row r="258" spans="18:18" ht="15.75" customHeight="1">
      <c r="R258" s="156"/>
    </row>
    <row r="259" spans="18:18" ht="15.75" customHeight="1">
      <c r="R259" s="156"/>
    </row>
    <row r="260" spans="18:18" ht="15.75" customHeight="1">
      <c r="R260" s="156"/>
    </row>
    <row r="261" spans="18:18" ht="15.75" customHeight="1">
      <c r="R261" s="156"/>
    </row>
    <row r="262" spans="18:18" ht="15.75" customHeight="1">
      <c r="R262" s="156"/>
    </row>
    <row r="263" spans="18:18" ht="15.75" customHeight="1">
      <c r="R263" s="156"/>
    </row>
    <row r="264" spans="18:18" ht="15.75" customHeight="1">
      <c r="R264" s="156"/>
    </row>
    <row r="265" spans="18:18" ht="15.75" customHeight="1">
      <c r="R265" s="156"/>
    </row>
    <row r="266" spans="18:18" ht="15.75" customHeight="1">
      <c r="R266" s="156"/>
    </row>
    <row r="267" spans="18:18" ht="15.75" customHeight="1">
      <c r="R267" s="156"/>
    </row>
    <row r="268" spans="18:18" ht="15.75" customHeight="1">
      <c r="R268" s="156"/>
    </row>
    <row r="269" spans="18:18" ht="15.75" customHeight="1">
      <c r="R269" s="156"/>
    </row>
    <row r="270" spans="18:18" ht="15.75" customHeight="1">
      <c r="R270" s="156"/>
    </row>
    <row r="271" spans="18:18" ht="15.75" customHeight="1">
      <c r="R271" s="156"/>
    </row>
    <row r="272" spans="18:18" ht="15.75" customHeight="1">
      <c r="R272" s="156"/>
    </row>
    <row r="273" spans="18:18" ht="15.75" customHeight="1">
      <c r="R273" s="156"/>
    </row>
    <row r="274" spans="18:18" ht="15.75" customHeight="1">
      <c r="R274" s="156"/>
    </row>
    <row r="275" spans="18:18" ht="15.75" customHeight="1">
      <c r="R275" s="156"/>
    </row>
    <row r="276" spans="18:18" ht="15.75" customHeight="1">
      <c r="R276" s="156"/>
    </row>
    <row r="277" spans="18:18" ht="15.75" customHeight="1">
      <c r="R277" s="156"/>
    </row>
    <row r="278" spans="18:18" ht="15.75" customHeight="1">
      <c r="R278" s="156"/>
    </row>
    <row r="279" spans="18:18" ht="15.75" customHeight="1">
      <c r="R279" s="156"/>
    </row>
    <row r="280" spans="18:18" ht="15.75" customHeight="1">
      <c r="R280" s="156"/>
    </row>
    <row r="281" spans="18:18" ht="15.75" customHeight="1">
      <c r="R281" s="156"/>
    </row>
    <row r="282" spans="18:18" ht="15.75" customHeight="1">
      <c r="R282" s="156"/>
    </row>
    <row r="283" spans="18:18" ht="15.75" customHeight="1">
      <c r="R283" s="156"/>
    </row>
    <row r="284" spans="18:18" ht="15.75" customHeight="1">
      <c r="R284" s="156"/>
    </row>
    <row r="285" spans="18:18" ht="15.75" customHeight="1">
      <c r="R285" s="156"/>
    </row>
    <row r="286" spans="18:18" ht="15.75" customHeight="1">
      <c r="R286" s="156"/>
    </row>
    <row r="287" spans="18:18" ht="15.75" customHeight="1">
      <c r="R287" s="156"/>
    </row>
    <row r="288" spans="18:18" ht="15.75" customHeight="1">
      <c r="R288" s="156"/>
    </row>
    <row r="289" spans="18:18" ht="15.75" customHeight="1">
      <c r="R289" s="156"/>
    </row>
    <row r="290" spans="18:18" ht="15.75" customHeight="1">
      <c r="R290" s="156"/>
    </row>
    <row r="291" spans="18:18" ht="15.75" customHeight="1">
      <c r="R291" s="156"/>
    </row>
    <row r="292" spans="18:18" ht="15.75" customHeight="1">
      <c r="R292" s="156"/>
    </row>
    <row r="293" spans="18:18" ht="15.75" customHeight="1">
      <c r="R293" s="156"/>
    </row>
    <row r="294" spans="18:18" ht="15.75" customHeight="1">
      <c r="R294" s="156"/>
    </row>
    <row r="295" spans="18:18" ht="15.75" customHeight="1">
      <c r="R295" s="156"/>
    </row>
    <row r="296" spans="18:18" ht="15.75" customHeight="1">
      <c r="R296" s="156"/>
    </row>
    <row r="297" spans="18:18" ht="15.75" customHeight="1">
      <c r="R297" s="156"/>
    </row>
    <row r="298" spans="18:18" ht="15.75" customHeight="1">
      <c r="R298" s="156"/>
    </row>
    <row r="299" spans="18:18" ht="15.75" customHeight="1">
      <c r="R299" s="156"/>
    </row>
    <row r="300" spans="18:18" ht="15.75" customHeight="1">
      <c r="R300" s="156"/>
    </row>
    <row r="301" spans="18:18" ht="15.75" customHeight="1">
      <c r="R301" s="156"/>
    </row>
    <row r="302" spans="18:18" ht="15.75" customHeight="1">
      <c r="R302" s="156"/>
    </row>
    <row r="303" spans="18:18" ht="15.75" customHeight="1">
      <c r="R303" s="156"/>
    </row>
    <row r="304" spans="18:18" ht="15.75" customHeight="1">
      <c r="R304" s="156"/>
    </row>
    <row r="305" spans="18:18" ht="15.75" customHeight="1">
      <c r="R305" s="156"/>
    </row>
    <row r="306" spans="18:18" ht="15.75" customHeight="1">
      <c r="R306" s="156"/>
    </row>
    <row r="307" spans="18:18" ht="15.75" customHeight="1">
      <c r="R307" s="156"/>
    </row>
    <row r="308" spans="18:18" ht="15.75" customHeight="1">
      <c r="R308" s="156"/>
    </row>
    <row r="309" spans="18:18" ht="15.75" customHeight="1">
      <c r="R309" s="156"/>
    </row>
    <row r="310" spans="18:18" ht="15.75" customHeight="1">
      <c r="R310" s="156"/>
    </row>
    <row r="311" spans="18:18" ht="15.75" customHeight="1">
      <c r="R311" s="156"/>
    </row>
    <row r="312" spans="18:18" ht="15.75" customHeight="1">
      <c r="R312" s="156"/>
    </row>
    <row r="313" spans="18:18" ht="15.75" customHeight="1">
      <c r="R313" s="156"/>
    </row>
    <row r="314" spans="18:18" ht="15.75" customHeight="1">
      <c r="R314" s="156"/>
    </row>
    <row r="315" spans="18:18" ht="15.75" customHeight="1">
      <c r="R315" s="156"/>
    </row>
    <row r="316" spans="18:18" ht="15.75" customHeight="1">
      <c r="R316" s="156"/>
    </row>
    <row r="317" spans="18:18" ht="15.75" customHeight="1">
      <c r="R317" s="156"/>
    </row>
    <row r="318" spans="18:18" ht="15.75" customHeight="1">
      <c r="R318" s="156"/>
    </row>
    <row r="319" spans="18:18" ht="15.75" customHeight="1">
      <c r="R319" s="156"/>
    </row>
    <row r="320" spans="18:18" ht="15.75" customHeight="1">
      <c r="R320" s="156"/>
    </row>
    <row r="321" spans="18:18" ht="15.75" customHeight="1">
      <c r="R321" s="156"/>
    </row>
    <row r="322" spans="18:18" ht="15.75" customHeight="1">
      <c r="R322" s="156"/>
    </row>
    <row r="323" spans="18:18" ht="15.75" customHeight="1">
      <c r="R323" s="156"/>
    </row>
    <row r="324" spans="18:18" ht="15.75" customHeight="1">
      <c r="R324" s="156"/>
    </row>
    <row r="325" spans="18:18" ht="15.75" customHeight="1">
      <c r="R325" s="156"/>
    </row>
    <row r="326" spans="18:18" ht="15.75" customHeight="1">
      <c r="R326" s="156"/>
    </row>
    <row r="327" spans="18:18" ht="15.75" customHeight="1">
      <c r="R327" s="156"/>
    </row>
    <row r="328" spans="18:18" ht="15.75" customHeight="1">
      <c r="R328" s="156"/>
    </row>
    <row r="329" spans="18:18" ht="15.75" customHeight="1">
      <c r="R329" s="156"/>
    </row>
    <row r="330" spans="18:18" ht="15.75" customHeight="1">
      <c r="R330" s="156"/>
    </row>
    <row r="331" spans="18:18" ht="15.75" customHeight="1">
      <c r="R331" s="156"/>
    </row>
    <row r="332" spans="18:18" ht="15.75" customHeight="1">
      <c r="R332" s="156"/>
    </row>
    <row r="333" spans="18:18" ht="15.75" customHeight="1">
      <c r="R333" s="156"/>
    </row>
    <row r="334" spans="18:18" ht="15.75" customHeight="1">
      <c r="R334" s="156"/>
    </row>
    <row r="335" spans="18:18" ht="15.75" customHeight="1">
      <c r="R335" s="156"/>
    </row>
    <row r="336" spans="18:18" ht="15.75" customHeight="1">
      <c r="R336" s="156"/>
    </row>
    <row r="337" spans="18:18" ht="15.75" customHeight="1">
      <c r="R337" s="156"/>
    </row>
    <row r="338" spans="18:18" ht="15.75" customHeight="1">
      <c r="R338" s="156"/>
    </row>
    <row r="339" spans="18:18" ht="15.75" customHeight="1">
      <c r="R339" s="156"/>
    </row>
    <row r="340" spans="18:18" ht="15.75" customHeight="1">
      <c r="R340" s="156"/>
    </row>
    <row r="341" spans="18:18" ht="15.75" customHeight="1">
      <c r="R341" s="156"/>
    </row>
    <row r="342" spans="18:18" ht="15.75" customHeight="1">
      <c r="R342" s="156"/>
    </row>
    <row r="343" spans="18:18" ht="15.75" customHeight="1">
      <c r="R343" s="156"/>
    </row>
    <row r="344" spans="18:18" ht="15.75" customHeight="1">
      <c r="R344" s="156"/>
    </row>
    <row r="345" spans="18:18" ht="15.75" customHeight="1">
      <c r="R345" s="156"/>
    </row>
    <row r="346" spans="18:18" ht="15.75" customHeight="1">
      <c r="R346" s="156"/>
    </row>
    <row r="347" spans="18:18" ht="15.75" customHeight="1">
      <c r="R347" s="156"/>
    </row>
    <row r="348" spans="18:18" ht="15.75" customHeight="1">
      <c r="R348" s="156"/>
    </row>
    <row r="349" spans="18:18" ht="15.75" customHeight="1">
      <c r="R349" s="156"/>
    </row>
    <row r="350" spans="18:18" ht="15.75" customHeight="1">
      <c r="R350" s="156"/>
    </row>
    <row r="351" spans="18:18" ht="15.75" customHeight="1">
      <c r="R351" s="156"/>
    </row>
    <row r="352" spans="18:18" ht="15.75" customHeight="1">
      <c r="R352" s="156"/>
    </row>
    <row r="353" spans="18:18" ht="15.75" customHeight="1">
      <c r="R353" s="156"/>
    </row>
    <row r="354" spans="18:18" ht="15.75" customHeight="1">
      <c r="R354" s="156"/>
    </row>
    <row r="355" spans="18:18" ht="15.75" customHeight="1">
      <c r="R355" s="156"/>
    </row>
    <row r="356" spans="18:18" ht="15.75" customHeight="1">
      <c r="R356" s="156"/>
    </row>
    <row r="357" spans="18:18" ht="15.75" customHeight="1">
      <c r="R357" s="156"/>
    </row>
    <row r="358" spans="18:18" ht="15.75" customHeight="1">
      <c r="R358" s="156"/>
    </row>
    <row r="359" spans="18:18" ht="15.75" customHeight="1">
      <c r="R359" s="156"/>
    </row>
    <row r="360" spans="18:18" ht="15.75" customHeight="1">
      <c r="R360" s="156"/>
    </row>
    <row r="361" spans="18:18" ht="15.75" customHeight="1">
      <c r="R361" s="156"/>
    </row>
    <row r="362" spans="18:18" ht="15.75" customHeight="1">
      <c r="R362" s="156"/>
    </row>
    <row r="363" spans="18:18" ht="15.75" customHeight="1">
      <c r="R363" s="156"/>
    </row>
    <row r="364" spans="18:18" ht="15.75" customHeight="1">
      <c r="R364" s="156"/>
    </row>
    <row r="365" spans="18:18" ht="15.75" customHeight="1">
      <c r="R365" s="156"/>
    </row>
    <row r="366" spans="18:18" ht="15.75" customHeight="1">
      <c r="R366" s="156"/>
    </row>
    <row r="367" spans="18:18" ht="15.75" customHeight="1">
      <c r="R367" s="156"/>
    </row>
    <row r="368" spans="18:18" ht="15.75" customHeight="1">
      <c r="R368" s="156"/>
    </row>
    <row r="369" spans="18:18" ht="15.75" customHeight="1">
      <c r="R369" s="156"/>
    </row>
    <row r="370" spans="18:18" ht="15.75" customHeight="1">
      <c r="R370" s="156"/>
    </row>
    <row r="371" spans="18:18" ht="15.75" customHeight="1">
      <c r="R371" s="156"/>
    </row>
    <row r="372" spans="18:18" ht="15.75" customHeight="1">
      <c r="R372" s="156"/>
    </row>
    <row r="373" spans="18:18" ht="15.75" customHeight="1">
      <c r="R373" s="156"/>
    </row>
    <row r="374" spans="18:18" ht="15.75" customHeight="1">
      <c r="R374" s="156"/>
    </row>
    <row r="375" spans="18:18" ht="15.75" customHeight="1">
      <c r="R375" s="156"/>
    </row>
    <row r="376" spans="18:18" ht="15.75" customHeight="1">
      <c r="R376" s="156"/>
    </row>
    <row r="377" spans="18:18" ht="15.75" customHeight="1">
      <c r="R377" s="156"/>
    </row>
    <row r="378" spans="18:18" ht="15.75" customHeight="1">
      <c r="R378" s="156"/>
    </row>
    <row r="379" spans="18:18" ht="15.75" customHeight="1">
      <c r="R379" s="156"/>
    </row>
    <row r="380" spans="18:18" ht="15.75" customHeight="1">
      <c r="R380" s="156"/>
    </row>
    <row r="381" spans="18:18" ht="15.75" customHeight="1">
      <c r="R381" s="156"/>
    </row>
    <row r="382" spans="18:18" ht="15.75" customHeight="1">
      <c r="R382" s="156"/>
    </row>
    <row r="383" spans="18:18" ht="15.75" customHeight="1">
      <c r="R383" s="156"/>
    </row>
    <row r="384" spans="18:18" ht="15.75" customHeight="1">
      <c r="R384" s="156"/>
    </row>
    <row r="385" spans="18:18" ht="15.75" customHeight="1">
      <c r="R385" s="156"/>
    </row>
    <row r="386" spans="18:18" ht="15.75" customHeight="1">
      <c r="R386" s="156"/>
    </row>
    <row r="387" spans="18:18" ht="15.75" customHeight="1">
      <c r="R387" s="156"/>
    </row>
    <row r="388" spans="18:18" ht="15.75" customHeight="1">
      <c r="R388" s="156"/>
    </row>
    <row r="389" spans="18:18" ht="15.75" customHeight="1">
      <c r="R389" s="156"/>
    </row>
    <row r="390" spans="18:18" ht="15.75" customHeight="1">
      <c r="R390" s="156"/>
    </row>
    <row r="391" spans="18:18" ht="15.75" customHeight="1">
      <c r="R391" s="156"/>
    </row>
    <row r="392" spans="18:18" ht="15.75" customHeight="1">
      <c r="R392" s="156"/>
    </row>
    <row r="393" spans="18:18" ht="15.75" customHeight="1">
      <c r="R393" s="156"/>
    </row>
    <row r="394" spans="18:18" ht="15.75" customHeight="1">
      <c r="R394" s="156"/>
    </row>
    <row r="395" spans="18:18" ht="15.75" customHeight="1">
      <c r="R395" s="156"/>
    </row>
    <row r="396" spans="18:18" ht="15.75" customHeight="1">
      <c r="R396" s="156"/>
    </row>
    <row r="397" spans="18:18" ht="15.75" customHeight="1">
      <c r="R397" s="156"/>
    </row>
    <row r="398" spans="18:18" ht="15.75" customHeight="1">
      <c r="R398" s="156"/>
    </row>
    <row r="399" spans="18:18" ht="15.75" customHeight="1">
      <c r="R399" s="156"/>
    </row>
    <row r="400" spans="18:18" ht="15.75" customHeight="1">
      <c r="R400" s="156"/>
    </row>
    <row r="401" spans="18:18" ht="15.75" customHeight="1">
      <c r="R401" s="156"/>
    </row>
    <row r="402" spans="18:18" ht="15.75" customHeight="1">
      <c r="R402" s="156"/>
    </row>
    <row r="403" spans="18:18" ht="15.75" customHeight="1">
      <c r="R403" s="156"/>
    </row>
    <row r="404" spans="18:18" ht="15.75" customHeight="1">
      <c r="R404" s="156"/>
    </row>
    <row r="405" spans="18:18" ht="15.75" customHeight="1">
      <c r="R405" s="156"/>
    </row>
    <row r="406" spans="18:18" ht="15.75" customHeight="1">
      <c r="R406" s="156"/>
    </row>
    <row r="407" spans="18:18" ht="15.75" customHeight="1">
      <c r="R407" s="156"/>
    </row>
    <row r="408" spans="18:18" ht="15.75" customHeight="1">
      <c r="R408" s="156"/>
    </row>
    <row r="409" spans="18:18" ht="15.75" customHeight="1">
      <c r="R409" s="156"/>
    </row>
    <row r="410" spans="18:18" ht="15.75" customHeight="1">
      <c r="R410" s="156"/>
    </row>
    <row r="411" spans="18:18" ht="15.75" customHeight="1">
      <c r="R411" s="156"/>
    </row>
    <row r="412" spans="18:18" ht="15.75" customHeight="1">
      <c r="R412" s="156"/>
    </row>
    <row r="413" spans="18:18" ht="15.75" customHeight="1">
      <c r="R413" s="156"/>
    </row>
    <row r="414" spans="18:18" ht="15.75" customHeight="1">
      <c r="R414" s="156"/>
    </row>
    <row r="415" spans="18:18" ht="15.75" customHeight="1">
      <c r="R415" s="156"/>
    </row>
    <row r="416" spans="18:18" ht="15.75" customHeight="1">
      <c r="R416" s="156"/>
    </row>
    <row r="417" spans="18:18" ht="15.75" customHeight="1">
      <c r="R417" s="156"/>
    </row>
    <row r="418" spans="18:18" ht="15.75" customHeight="1">
      <c r="R418" s="156"/>
    </row>
    <row r="419" spans="18:18" ht="15.75" customHeight="1">
      <c r="R419" s="156"/>
    </row>
    <row r="420" spans="18:18" ht="15.75" customHeight="1">
      <c r="R420" s="156"/>
    </row>
    <row r="421" spans="18:18" ht="15.75" customHeight="1">
      <c r="R421" s="156"/>
    </row>
    <row r="422" spans="18:18" ht="15.75" customHeight="1">
      <c r="R422" s="156"/>
    </row>
    <row r="423" spans="18:18" ht="15.75" customHeight="1">
      <c r="R423" s="156"/>
    </row>
    <row r="424" spans="18:18" ht="15.75" customHeight="1">
      <c r="R424" s="156"/>
    </row>
    <row r="425" spans="18:18" ht="15.75" customHeight="1">
      <c r="R425" s="156"/>
    </row>
    <row r="426" spans="18:18" ht="15.75" customHeight="1">
      <c r="R426" s="156"/>
    </row>
    <row r="427" spans="18:18" ht="15.75" customHeight="1">
      <c r="R427" s="156"/>
    </row>
    <row r="428" spans="18:18" ht="15.75" customHeight="1">
      <c r="R428" s="156"/>
    </row>
    <row r="429" spans="18:18" ht="15.75" customHeight="1">
      <c r="R429" s="156"/>
    </row>
    <row r="430" spans="18:18" ht="15.75" customHeight="1">
      <c r="R430" s="156"/>
    </row>
    <row r="431" spans="18:18" ht="15.75" customHeight="1">
      <c r="R431" s="156"/>
    </row>
    <row r="432" spans="18:18" ht="15.75" customHeight="1">
      <c r="R432" s="156"/>
    </row>
    <row r="433" spans="18:18" ht="15.75" customHeight="1">
      <c r="R433" s="156"/>
    </row>
    <row r="434" spans="18:18" ht="15.75" customHeight="1">
      <c r="R434" s="156"/>
    </row>
    <row r="435" spans="18:18" ht="15.75" customHeight="1">
      <c r="R435" s="156"/>
    </row>
    <row r="436" spans="18:18" ht="15.75" customHeight="1">
      <c r="R436" s="156"/>
    </row>
    <row r="437" spans="18:18" ht="15.75" customHeight="1">
      <c r="R437" s="156"/>
    </row>
    <row r="438" spans="18:18" ht="15.75" customHeight="1">
      <c r="R438" s="156"/>
    </row>
    <row r="439" spans="18:18" ht="15.75" customHeight="1">
      <c r="R439" s="156"/>
    </row>
    <row r="440" spans="18:18" ht="15.75" customHeight="1">
      <c r="R440" s="156"/>
    </row>
    <row r="441" spans="18:18" ht="15.75" customHeight="1">
      <c r="R441" s="156"/>
    </row>
    <row r="442" spans="18:18" ht="15.75" customHeight="1">
      <c r="R442" s="156"/>
    </row>
    <row r="443" spans="18:18" ht="15.75" customHeight="1">
      <c r="R443" s="156"/>
    </row>
    <row r="444" spans="18:18" ht="15.75" customHeight="1">
      <c r="R444" s="156"/>
    </row>
    <row r="445" spans="18:18" ht="15.75" customHeight="1">
      <c r="R445" s="156"/>
    </row>
    <row r="446" spans="18:18" ht="15.75" customHeight="1">
      <c r="R446" s="156"/>
    </row>
    <row r="447" spans="18:18" ht="15.75" customHeight="1">
      <c r="R447" s="156"/>
    </row>
    <row r="448" spans="18:18" ht="15.75" customHeight="1">
      <c r="R448" s="156"/>
    </row>
    <row r="449" spans="18:18" ht="15.75" customHeight="1">
      <c r="R449" s="156"/>
    </row>
    <row r="450" spans="18:18" ht="15.75" customHeight="1">
      <c r="R450" s="156"/>
    </row>
    <row r="451" spans="18:18" ht="15.75" customHeight="1">
      <c r="R451" s="156"/>
    </row>
    <row r="452" spans="18:18" ht="15.75" customHeight="1">
      <c r="R452" s="156"/>
    </row>
    <row r="453" spans="18:18" ht="15.75" customHeight="1">
      <c r="R453" s="156"/>
    </row>
    <row r="454" spans="18:18" ht="15.75" customHeight="1">
      <c r="R454" s="156"/>
    </row>
    <row r="455" spans="18:18" ht="15.75" customHeight="1">
      <c r="R455" s="156"/>
    </row>
    <row r="456" spans="18:18" ht="15.75" customHeight="1">
      <c r="R456" s="156"/>
    </row>
    <row r="457" spans="18:18" ht="15.75" customHeight="1">
      <c r="R457" s="156"/>
    </row>
    <row r="458" spans="18:18" ht="15.75" customHeight="1">
      <c r="R458" s="156"/>
    </row>
    <row r="459" spans="18:18" ht="15.75" customHeight="1">
      <c r="R459" s="156"/>
    </row>
    <row r="460" spans="18:18" ht="15.75" customHeight="1">
      <c r="R460" s="156"/>
    </row>
    <row r="461" spans="18:18" ht="15.75" customHeight="1">
      <c r="R461" s="156"/>
    </row>
    <row r="462" spans="18:18" ht="15.75" customHeight="1">
      <c r="R462" s="156"/>
    </row>
    <row r="463" spans="18:18" ht="15.75" customHeight="1">
      <c r="R463" s="156"/>
    </row>
    <row r="464" spans="18:18" ht="15.75" customHeight="1">
      <c r="R464" s="156"/>
    </row>
    <row r="465" spans="18:18" ht="15.75" customHeight="1">
      <c r="R465" s="156"/>
    </row>
    <row r="466" spans="18:18" ht="15.75" customHeight="1">
      <c r="R466" s="156"/>
    </row>
    <row r="467" spans="18:18" ht="15.75" customHeight="1">
      <c r="R467" s="156"/>
    </row>
    <row r="468" spans="18:18" ht="15.75" customHeight="1">
      <c r="R468" s="156"/>
    </row>
    <row r="469" spans="18:18" ht="15.75" customHeight="1">
      <c r="R469" s="156"/>
    </row>
    <row r="470" spans="18:18" ht="15.75" customHeight="1">
      <c r="R470" s="156"/>
    </row>
    <row r="471" spans="18:18" ht="15.75" customHeight="1">
      <c r="R471" s="156"/>
    </row>
    <row r="472" spans="18:18" ht="15.75" customHeight="1">
      <c r="R472" s="156"/>
    </row>
    <row r="473" spans="18:18" ht="15.75" customHeight="1">
      <c r="R473" s="156"/>
    </row>
    <row r="474" spans="18:18" ht="15.75" customHeight="1">
      <c r="R474" s="156"/>
    </row>
    <row r="475" spans="18:18" ht="15.75" customHeight="1">
      <c r="R475" s="156"/>
    </row>
    <row r="476" spans="18:18" ht="15.75" customHeight="1">
      <c r="R476" s="156"/>
    </row>
    <row r="477" spans="18:18" ht="15.75" customHeight="1">
      <c r="R477" s="156"/>
    </row>
    <row r="478" spans="18:18" ht="15.75" customHeight="1">
      <c r="R478" s="156"/>
    </row>
    <row r="479" spans="18:18" ht="15.75" customHeight="1">
      <c r="R479" s="156"/>
    </row>
    <row r="480" spans="18:18" ht="15.75" customHeight="1">
      <c r="R480" s="156"/>
    </row>
    <row r="481" spans="18:18" ht="15.75" customHeight="1">
      <c r="R481" s="156"/>
    </row>
    <row r="482" spans="18:18" ht="15.75" customHeight="1">
      <c r="R482" s="156"/>
    </row>
    <row r="483" spans="18:18" ht="15.75" customHeight="1">
      <c r="R483" s="156"/>
    </row>
    <row r="484" spans="18:18" ht="15.75" customHeight="1">
      <c r="R484" s="156"/>
    </row>
    <row r="485" spans="18:18" ht="15.75" customHeight="1">
      <c r="R485" s="156"/>
    </row>
    <row r="486" spans="18:18" ht="15.75" customHeight="1">
      <c r="R486" s="156"/>
    </row>
    <row r="487" spans="18:18" ht="15.75" customHeight="1">
      <c r="R487" s="156"/>
    </row>
    <row r="488" spans="18:18" ht="15.75" customHeight="1">
      <c r="R488" s="156"/>
    </row>
    <row r="489" spans="18:18" ht="15.75" customHeight="1">
      <c r="R489" s="156"/>
    </row>
    <row r="490" spans="18:18" ht="15.75" customHeight="1">
      <c r="R490" s="156"/>
    </row>
    <row r="491" spans="18:18" ht="15.75" customHeight="1">
      <c r="R491" s="156"/>
    </row>
    <row r="492" spans="18:18" ht="15.75" customHeight="1">
      <c r="R492" s="156"/>
    </row>
    <row r="493" spans="18:18" ht="15.75" customHeight="1">
      <c r="R493" s="156"/>
    </row>
    <row r="494" spans="18:18" ht="15.75" customHeight="1">
      <c r="R494" s="156"/>
    </row>
    <row r="495" spans="18:18" ht="15.75" customHeight="1">
      <c r="R495" s="156"/>
    </row>
    <row r="496" spans="18:18" ht="15.75" customHeight="1">
      <c r="R496" s="156"/>
    </row>
    <row r="497" spans="18:18" ht="15.75" customHeight="1">
      <c r="R497" s="156"/>
    </row>
    <row r="498" spans="18:18" ht="15.75" customHeight="1">
      <c r="R498" s="156"/>
    </row>
    <row r="499" spans="18:18" ht="15.75" customHeight="1">
      <c r="R499" s="156"/>
    </row>
    <row r="500" spans="18:18" ht="15.75" customHeight="1">
      <c r="R500" s="156"/>
    </row>
    <row r="501" spans="18:18" ht="15.75" customHeight="1">
      <c r="R501" s="156"/>
    </row>
    <row r="502" spans="18:18" ht="15.75" customHeight="1">
      <c r="R502" s="156"/>
    </row>
    <row r="503" spans="18:18" ht="15.75" customHeight="1">
      <c r="R503" s="156"/>
    </row>
    <row r="504" spans="18:18" ht="15.75" customHeight="1">
      <c r="R504" s="156"/>
    </row>
    <row r="505" spans="18:18" ht="15.75" customHeight="1">
      <c r="R505" s="156"/>
    </row>
    <row r="506" spans="18:18" ht="15.75" customHeight="1">
      <c r="R506" s="156"/>
    </row>
    <row r="507" spans="18:18" ht="15.75" customHeight="1">
      <c r="R507" s="156"/>
    </row>
    <row r="508" spans="18:18" ht="15.75" customHeight="1">
      <c r="R508" s="156"/>
    </row>
    <row r="509" spans="18:18" ht="15.75" customHeight="1">
      <c r="R509" s="156"/>
    </row>
    <row r="510" spans="18:18" ht="15.75" customHeight="1">
      <c r="R510" s="156"/>
    </row>
    <row r="511" spans="18:18" ht="15.75" customHeight="1">
      <c r="R511" s="156"/>
    </row>
    <row r="512" spans="18:18" ht="15.75" customHeight="1">
      <c r="R512" s="156"/>
    </row>
    <row r="513" spans="18:18" ht="15.75" customHeight="1">
      <c r="R513" s="156"/>
    </row>
    <row r="514" spans="18:18" ht="15.75" customHeight="1">
      <c r="R514" s="156"/>
    </row>
    <row r="515" spans="18:18" ht="15.75" customHeight="1">
      <c r="R515" s="156"/>
    </row>
    <row r="516" spans="18:18" ht="15.75" customHeight="1">
      <c r="R516" s="156"/>
    </row>
    <row r="517" spans="18:18" ht="15.75" customHeight="1">
      <c r="R517" s="156"/>
    </row>
    <row r="518" spans="18:18" ht="15.75" customHeight="1">
      <c r="R518" s="156"/>
    </row>
    <row r="519" spans="18:18" ht="15.75" customHeight="1">
      <c r="R519" s="156"/>
    </row>
    <row r="520" spans="18:18" ht="15.75" customHeight="1">
      <c r="R520" s="156"/>
    </row>
    <row r="521" spans="18:18" ht="15.75" customHeight="1">
      <c r="R521" s="156"/>
    </row>
    <row r="522" spans="18:18" ht="15.75" customHeight="1">
      <c r="R522" s="156"/>
    </row>
    <row r="523" spans="18:18" ht="15.75" customHeight="1">
      <c r="R523" s="156"/>
    </row>
    <row r="524" spans="18:18" ht="15.75" customHeight="1">
      <c r="R524" s="156"/>
    </row>
    <row r="525" spans="18:18" ht="15.75" customHeight="1">
      <c r="R525" s="156"/>
    </row>
    <row r="526" spans="18:18" ht="15.75" customHeight="1">
      <c r="R526" s="156"/>
    </row>
    <row r="527" spans="18:18" ht="15.75" customHeight="1">
      <c r="R527" s="156"/>
    </row>
    <row r="528" spans="18:18" ht="15.75" customHeight="1">
      <c r="R528" s="156"/>
    </row>
    <row r="529" spans="18:18" ht="15.75" customHeight="1">
      <c r="R529" s="156"/>
    </row>
    <row r="530" spans="18:18" ht="15.75" customHeight="1">
      <c r="R530" s="156"/>
    </row>
    <row r="531" spans="18:18" ht="15.75" customHeight="1">
      <c r="R531" s="156"/>
    </row>
    <row r="532" spans="18:18" ht="15.75" customHeight="1">
      <c r="R532" s="156"/>
    </row>
    <row r="533" spans="18:18" ht="15.75" customHeight="1">
      <c r="R533" s="156"/>
    </row>
    <row r="534" spans="18:18" ht="15.75" customHeight="1">
      <c r="R534" s="156"/>
    </row>
    <row r="535" spans="18:18" ht="15.75" customHeight="1">
      <c r="R535" s="156"/>
    </row>
    <row r="536" spans="18:18" ht="15.75" customHeight="1">
      <c r="R536" s="156"/>
    </row>
    <row r="537" spans="18:18" ht="15.75" customHeight="1">
      <c r="R537" s="156"/>
    </row>
    <row r="538" spans="18:18" ht="15.75" customHeight="1">
      <c r="R538" s="156"/>
    </row>
    <row r="539" spans="18:18" ht="15.75" customHeight="1">
      <c r="R539" s="156"/>
    </row>
    <row r="540" spans="18:18" ht="15.75" customHeight="1">
      <c r="R540" s="156"/>
    </row>
    <row r="541" spans="18:18" ht="15.75" customHeight="1">
      <c r="R541" s="156"/>
    </row>
    <row r="542" spans="18:18" ht="15.75" customHeight="1">
      <c r="R542" s="156"/>
    </row>
    <row r="543" spans="18:18" ht="15.75" customHeight="1">
      <c r="R543" s="156"/>
    </row>
    <row r="544" spans="18:18" ht="15.75" customHeight="1">
      <c r="R544" s="156"/>
    </row>
    <row r="545" spans="18:18" ht="15.75" customHeight="1">
      <c r="R545" s="156"/>
    </row>
    <row r="546" spans="18:18" ht="15.75" customHeight="1">
      <c r="R546" s="156"/>
    </row>
    <row r="547" spans="18:18" ht="15.75" customHeight="1">
      <c r="R547" s="156"/>
    </row>
    <row r="548" spans="18:18" ht="15.75" customHeight="1">
      <c r="R548" s="156"/>
    </row>
    <row r="549" spans="18:18" ht="15.75" customHeight="1">
      <c r="R549" s="156"/>
    </row>
    <row r="550" spans="18:18" ht="15.75" customHeight="1">
      <c r="R550" s="156"/>
    </row>
    <row r="551" spans="18:18" ht="15.75" customHeight="1">
      <c r="R551" s="156"/>
    </row>
    <row r="552" spans="18:18" ht="15.75" customHeight="1">
      <c r="R552" s="156"/>
    </row>
    <row r="553" spans="18:18" ht="15.75" customHeight="1">
      <c r="R553" s="156"/>
    </row>
    <row r="554" spans="18:18" ht="15.75" customHeight="1">
      <c r="R554" s="156"/>
    </row>
    <row r="555" spans="18:18" ht="15.75" customHeight="1">
      <c r="R555" s="156"/>
    </row>
    <row r="556" spans="18:18" ht="15.75" customHeight="1">
      <c r="R556" s="156"/>
    </row>
    <row r="557" spans="18:18" ht="15.75" customHeight="1">
      <c r="R557" s="156"/>
    </row>
    <row r="558" spans="18:18" ht="15.75" customHeight="1">
      <c r="R558" s="156"/>
    </row>
    <row r="559" spans="18:18" ht="15.75" customHeight="1">
      <c r="R559" s="156"/>
    </row>
    <row r="560" spans="18:18" ht="15.75" customHeight="1">
      <c r="R560" s="156"/>
    </row>
    <row r="561" spans="18:18" ht="15.75" customHeight="1">
      <c r="R561" s="156"/>
    </row>
    <row r="562" spans="18:18" ht="15.75" customHeight="1">
      <c r="R562" s="156"/>
    </row>
    <row r="563" spans="18:18" ht="15.75" customHeight="1">
      <c r="R563" s="156"/>
    </row>
    <row r="564" spans="18:18" ht="15.75" customHeight="1">
      <c r="R564" s="156"/>
    </row>
    <row r="565" spans="18:18" ht="15.75" customHeight="1">
      <c r="R565" s="156"/>
    </row>
    <row r="566" spans="18:18" ht="15.75" customHeight="1">
      <c r="R566" s="156"/>
    </row>
    <row r="567" spans="18:18" ht="15.75" customHeight="1">
      <c r="R567" s="156"/>
    </row>
    <row r="568" spans="18:18" ht="15.75" customHeight="1">
      <c r="R568" s="156"/>
    </row>
    <row r="569" spans="18:18" ht="15.75" customHeight="1">
      <c r="R569" s="156"/>
    </row>
    <row r="570" spans="18:18" ht="15.75" customHeight="1">
      <c r="R570" s="156"/>
    </row>
    <row r="571" spans="18:18" ht="15.75" customHeight="1">
      <c r="R571" s="156"/>
    </row>
    <row r="572" spans="18:18" ht="15.75" customHeight="1">
      <c r="R572" s="156"/>
    </row>
    <row r="573" spans="18:18" ht="15.75" customHeight="1">
      <c r="R573" s="156"/>
    </row>
    <row r="574" spans="18:18" ht="15.75" customHeight="1">
      <c r="R574" s="156"/>
    </row>
    <row r="575" spans="18:18" ht="15.75" customHeight="1">
      <c r="R575" s="156"/>
    </row>
    <row r="576" spans="18:18" ht="15.75" customHeight="1">
      <c r="R576" s="156"/>
    </row>
    <row r="577" spans="18:18" ht="15.75" customHeight="1">
      <c r="R577" s="156"/>
    </row>
    <row r="578" spans="18:18" ht="15.75" customHeight="1">
      <c r="R578" s="156"/>
    </row>
    <row r="579" spans="18:18" ht="15.75" customHeight="1">
      <c r="R579" s="156"/>
    </row>
    <row r="580" spans="18:18" ht="15.75" customHeight="1">
      <c r="R580" s="156"/>
    </row>
    <row r="581" spans="18:18" ht="15.75" customHeight="1">
      <c r="R581" s="156"/>
    </row>
    <row r="582" spans="18:18" ht="15.75" customHeight="1">
      <c r="R582" s="156"/>
    </row>
    <row r="583" spans="18:18" ht="15.75" customHeight="1">
      <c r="R583" s="156"/>
    </row>
    <row r="584" spans="18:18" ht="15.75" customHeight="1">
      <c r="R584" s="156"/>
    </row>
    <row r="585" spans="18:18" ht="15.75" customHeight="1">
      <c r="R585" s="156"/>
    </row>
    <row r="586" spans="18:18" ht="15.75" customHeight="1">
      <c r="R586" s="156"/>
    </row>
    <row r="587" spans="18:18" ht="15.75" customHeight="1">
      <c r="R587" s="156"/>
    </row>
    <row r="588" spans="18:18" ht="15.75" customHeight="1">
      <c r="R588" s="156"/>
    </row>
    <row r="589" spans="18:18" ht="15.75" customHeight="1">
      <c r="R589" s="156"/>
    </row>
    <row r="590" spans="18:18" ht="15.75" customHeight="1">
      <c r="R590" s="156"/>
    </row>
    <row r="591" spans="18:18" ht="15.75" customHeight="1">
      <c r="R591" s="156"/>
    </row>
    <row r="592" spans="18:18" ht="15.75" customHeight="1">
      <c r="R592" s="156"/>
    </row>
    <row r="593" spans="18:18" ht="15.75" customHeight="1">
      <c r="R593" s="156"/>
    </row>
    <row r="594" spans="18:18" ht="15.75" customHeight="1">
      <c r="R594" s="156"/>
    </row>
    <row r="595" spans="18:18" ht="15.75" customHeight="1">
      <c r="R595" s="156"/>
    </row>
    <row r="596" spans="18:18" ht="15.75" customHeight="1">
      <c r="R596" s="156"/>
    </row>
    <row r="597" spans="18:18" ht="15.75" customHeight="1">
      <c r="R597" s="156"/>
    </row>
    <row r="598" spans="18:18" ht="15.75" customHeight="1">
      <c r="R598" s="156"/>
    </row>
    <row r="599" spans="18:18" ht="15.75" customHeight="1">
      <c r="R599" s="156"/>
    </row>
    <row r="600" spans="18:18" ht="15.75" customHeight="1">
      <c r="R600" s="156"/>
    </row>
    <row r="601" spans="18:18" ht="15.75" customHeight="1">
      <c r="R601" s="156"/>
    </row>
    <row r="602" spans="18:18" ht="15.75" customHeight="1">
      <c r="R602" s="156"/>
    </row>
    <row r="603" spans="18:18" ht="15.75" customHeight="1">
      <c r="R603" s="156"/>
    </row>
    <row r="604" spans="18:18" ht="15.75" customHeight="1">
      <c r="R604" s="156"/>
    </row>
    <row r="605" spans="18:18" ht="15.75" customHeight="1">
      <c r="R605" s="156"/>
    </row>
    <row r="606" spans="18:18" ht="15.75" customHeight="1">
      <c r="R606" s="156"/>
    </row>
    <row r="607" spans="18:18" ht="15.75" customHeight="1">
      <c r="R607" s="156"/>
    </row>
    <row r="608" spans="18:18" ht="15.75" customHeight="1">
      <c r="R608" s="156"/>
    </row>
    <row r="609" spans="18:18" ht="15.75" customHeight="1">
      <c r="R609" s="156"/>
    </row>
    <row r="610" spans="18:18" ht="15.75" customHeight="1">
      <c r="R610" s="156"/>
    </row>
    <row r="611" spans="18:18" ht="15.75" customHeight="1">
      <c r="R611" s="156"/>
    </row>
    <row r="612" spans="18:18" ht="15.75" customHeight="1">
      <c r="R612" s="156"/>
    </row>
    <row r="613" spans="18:18" ht="15.75" customHeight="1">
      <c r="R613" s="156"/>
    </row>
    <row r="614" spans="18:18" ht="15.75" customHeight="1">
      <c r="R614" s="156"/>
    </row>
    <row r="615" spans="18:18" ht="15.75" customHeight="1">
      <c r="R615" s="156"/>
    </row>
    <row r="616" spans="18:18" ht="15.75" customHeight="1">
      <c r="R616" s="156"/>
    </row>
    <row r="617" spans="18:18" ht="15.75" customHeight="1">
      <c r="R617" s="156"/>
    </row>
    <row r="618" spans="18:18" ht="15.75" customHeight="1">
      <c r="R618" s="156"/>
    </row>
    <row r="619" spans="18:18" ht="15.75" customHeight="1">
      <c r="R619" s="156"/>
    </row>
    <row r="620" spans="18:18" ht="15.75" customHeight="1">
      <c r="R620" s="156"/>
    </row>
    <row r="621" spans="18:18" ht="15.75" customHeight="1">
      <c r="R621" s="156"/>
    </row>
    <row r="622" spans="18:18" ht="15.75" customHeight="1">
      <c r="R622" s="156"/>
    </row>
    <row r="623" spans="18:18" ht="15.75" customHeight="1">
      <c r="R623" s="156"/>
    </row>
    <row r="624" spans="18:18" ht="15.75" customHeight="1">
      <c r="R624" s="156"/>
    </row>
    <row r="625" spans="18:18" ht="15.75" customHeight="1">
      <c r="R625" s="156"/>
    </row>
    <row r="626" spans="18:18" ht="15.75" customHeight="1">
      <c r="R626" s="156"/>
    </row>
    <row r="627" spans="18:18" ht="15.75" customHeight="1">
      <c r="R627" s="156"/>
    </row>
    <row r="628" spans="18:18" ht="15.75" customHeight="1">
      <c r="R628" s="156"/>
    </row>
    <row r="629" spans="18:18" ht="15.75" customHeight="1">
      <c r="R629" s="156"/>
    </row>
    <row r="630" spans="18:18" ht="15.75" customHeight="1">
      <c r="R630" s="156"/>
    </row>
    <row r="631" spans="18:18" ht="15.75" customHeight="1">
      <c r="R631" s="156"/>
    </row>
    <row r="632" spans="18:18" ht="15.75" customHeight="1">
      <c r="R632" s="156"/>
    </row>
    <row r="633" spans="18:18" ht="15.75" customHeight="1">
      <c r="R633" s="156"/>
    </row>
    <row r="634" spans="18:18" ht="15.75" customHeight="1">
      <c r="R634" s="156"/>
    </row>
    <row r="635" spans="18:18" ht="15.75" customHeight="1">
      <c r="R635" s="156"/>
    </row>
    <row r="636" spans="18:18" ht="15.75" customHeight="1">
      <c r="R636" s="156"/>
    </row>
    <row r="637" spans="18:18" ht="15.75" customHeight="1">
      <c r="R637" s="156"/>
    </row>
    <row r="638" spans="18:18" ht="15.75" customHeight="1">
      <c r="R638" s="156"/>
    </row>
    <row r="639" spans="18:18" ht="15.75" customHeight="1">
      <c r="R639" s="156"/>
    </row>
    <row r="640" spans="18:18" ht="15.75" customHeight="1">
      <c r="R640" s="156"/>
    </row>
    <row r="641" spans="18:18" ht="15.75" customHeight="1">
      <c r="R641" s="156"/>
    </row>
    <row r="642" spans="18:18" ht="15.75" customHeight="1">
      <c r="R642" s="156"/>
    </row>
    <row r="643" spans="18:18" ht="15.75" customHeight="1">
      <c r="R643" s="156"/>
    </row>
    <row r="644" spans="18:18" ht="15.75" customHeight="1">
      <c r="R644" s="156"/>
    </row>
    <row r="645" spans="18:18" ht="15.75" customHeight="1">
      <c r="R645" s="156"/>
    </row>
    <row r="646" spans="18:18" ht="15.75" customHeight="1">
      <c r="R646" s="156"/>
    </row>
    <row r="647" spans="18:18" ht="15.75" customHeight="1">
      <c r="R647" s="156"/>
    </row>
    <row r="648" spans="18:18" ht="15.75" customHeight="1">
      <c r="R648" s="156"/>
    </row>
    <row r="649" spans="18:18" ht="15.75" customHeight="1">
      <c r="R649" s="156"/>
    </row>
    <row r="650" spans="18:18" ht="15.75" customHeight="1">
      <c r="R650" s="156"/>
    </row>
    <row r="651" spans="18:18" ht="15.75" customHeight="1">
      <c r="R651" s="156"/>
    </row>
    <row r="652" spans="18:18" ht="15.75" customHeight="1">
      <c r="R652" s="156"/>
    </row>
    <row r="653" spans="18:18" ht="15.75" customHeight="1">
      <c r="R653" s="156"/>
    </row>
    <row r="654" spans="18:18" ht="15.75" customHeight="1">
      <c r="R654" s="156"/>
    </row>
    <row r="655" spans="18:18" ht="15.75" customHeight="1">
      <c r="R655" s="156"/>
    </row>
    <row r="656" spans="18:18" ht="15.75" customHeight="1">
      <c r="R656" s="156"/>
    </row>
    <row r="657" spans="18:18" ht="15.75" customHeight="1">
      <c r="R657" s="156"/>
    </row>
    <row r="658" spans="18:18" ht="15.75" customHeight="1">
      <c r="R658" s="156"/>
    </row>
    <row r="659" spans="18:18" ht="15.75" customHeight="1">
      <c r="R659" s="156"/>
    </row>
    <row r="660" spans="18:18" ht="15.75" customHeight="1">
      <c r="R660" s="156"/>
    </row>
    <row r="661" spans="18:18" ht="15.75" customHeight="1">
      <c r="R661" s="156"/>
    </row>
    <row r="662" spans="18:18" ht="15.75" customHeight="1">
      <c r="R662" s="156"/>
    </row>
    <row r="663" spans="18:18" ht="15.75" customHeight="1">
      <c r="R663" s="156"/>
    </row>
    <row r="664" spans="18:18" ht="15.75" customHeight="1">
      <c r="R664" s="156"/>
    </row>
    <row r="665" spans="18:18" ht="15.75" customHeight="1">
      <c r="R665" s="156"/>
    </row>
    <row r="666" spans="18:18" ht="15.75" customHeight="1">
      <c r="R666" s="156"/>
    </row>
    <row r="667" spans="18:18" ht="15.75" customHeight="1">
      <c r="R667" s="156"/>
    </row>
    <row r="668" spans="18:18" ht="15.75" customHeight="1">
      <c r="R668" s="156"/>
    </row>
    <row r="669" spans="18:18" ht="15.75" customHeight="1">
      <c r="R669" s="156"/>
    </row>
    <row r="670" spans="18:18" ht="15.75" customHeight="1">
      <c r="R670" s="156"/>
    </row>
    <row r="671" spans="18:18" ht="15.75" customHeight="1">
      <c r="R671" s="156"/>
    </row>
    <row r="672" spans="18:18" ht="15.75" customHeight="1">
      <c r="R672" s="156"/>
    </row>
    <row r="673" spans="18:18" ht="15.75" customHeight="1">
      <c r="R673" s="156"/>
    </row>
    <row r="674" spans="18:18" ht="15.75" customHeight="1">
      <c r="R674" s="156"/>
    </row>
    <row r="675" spans="18:18" ht="15.75" customHeight="1">
      <c r="R675" s="156"/>
    </row>
    <row r="676" spans="18:18" ht="15.75" customHeight="1">
      <c r="R676" s="156"/>
    </row>
    <row r="677" spans="18:18" ht="15.75" customHeight="1">
      <c r="R677" s="156"/>
    </row>
    <row r="678" spans="18:18" ht="15.75" customHeight="1">
      <c r="R678" s="156"/>
    </row>
    <row r="679" spans="18:18" ht="15.75" customHeight="1">
      <c r="R679" s="156"/>
    </row>
    <row r="680" spans="18:18" ht="15.75" customHeight="1">
      <c r="R680" s="156"/>
    </row>
    <row r="681" spans="18:18" ht="15.75" customHeight="1">
      <c r="R681" s="156"/>
    </row>
    <row r="682" spans="18:18" ht="15.75" customHeight="1">
      <c r="R682" s="156"/>
    </row>
    <row r="683" spans="18:18" ht="15.75" customHeight="1">
      <c r="R683" s="156"/>
    </row>
    <row r="684" spans="18:18" ht="15.75" customHeight="1">
      <c r="R684" s="156"/>
    </row>
    <row r="685" spans="18:18" ht="15.75" customHeight="1">
      <c r="R685" s="156"/>
    </row>
    <row r="686" spans="18:18" ht="15.75" customHeight="1">
      <c r="R686" s="156"/>
    </row>
    <row r="687" spans="18:18" ht="15.75" customHeight="1">
      <c r="R687" s="156"/>
    </row>
    <row r="688" spans="18:18" ht="15.75" customHeight="1">
      <c r="R688" s="156"/>
    </row>
    <row r="689" spans="18:18" ht="15.75" customHeight="1">
      <c r="R689" s="156"/>
    </row>
    <row r="690" spans="18:18" ht="15.75" customHeight="1">
      <c r="R690" s="156"/>
    </row>
    <row r="691" spans="18:18" ht="15.75" customHeight="1">
      <c r="R691" s="156"/>
    </row>
    <row r="692" spans="18:18" ht="15.75" customHeight="1">
      <c r="R692" s="156"/>
    </row>
    <row r="693" spans="18:18" ht="15.75" customHeight="1">
      <c r="R693" s="156"/>
    </row>
    <row r="694" spans="18:18" ht="15.75" customHeight="1">
      <c r="R694" s="156"/>
    </row>
    <row r="695" spans="18:18" ht="15.75" customHeight="1">
      <c r="R695" s="156"/>
    </row>
    <row r="696" spans="18:18" ht="15.75" customHeight="1">
      <c r="R696" s="156"/>
    </row>
    <row r="697" spans="18:18" ht="15.75" customHeight="1">
      <c r="R697" s="156"/>
    </row>
    <row r="698" spans="18:18" ht="15.75" customHeight="1">
      <c r="R698" s="156"/>
    </row>
    <row r="699" spans="18:18" ht="15.75" customHeight="1">
      <c r="R699" s="156"/>
    </row>
    <row r="700" spans="18:18" ht="15.75" customHeight="1">
      <c r="R700" s="156"/>
    </row>
    <row r="701" spans="18:18" ht="15.75" customHeight="1">
      <c r="R701" s="156"/>
    </row>
    <row r="702" spans="18:18" ht="15.75" customHeight="1">
      <c r="R702" s="156"/>
    </row>
    <row r="703" spans="18:18" ht="15.75" customHeight="1">
      <c r="R703" s="156"/>
    </row>
    <row r="704" spans="18:18" ht="15.75" customHeight="1">
      <c r="R704" s="156"/>
    </row>
    <row r="705" spans="18:18" ht="15.75" customHeight="1">
      <c r="R705" s="156"/>
    </row>
    <row r="706" spans="18:18" ht="15.75" customHeight="1">
      <c r="R706" s="156"/>
    </row>
    <row r="707" spans="18:18" ht="15.75" customHeight="1">
      <c r="R707" s="156"/>
    </row>
    <row r="708" spans="18:18" ht="15.75" customHeight="1">
      <c r="R708" s="156"/>
    </row>
    <row r="709" spans="18:18" ht="15.75" customHeight="1">
      <c r="R709" s="156"/>
    </row>
    <row r="710" spans="18:18" ht="15.75" customHeight="1">
      <c r="R710" s="156"/>
    </row>
    <row r="711" spans="18:18" ht="15.75" customHeight="1">
      <c r="R711" s="156"/>
    </row>
    <row r="712" spans="18:18" ht="15.75" customHeight="1">
      <c r="R712" s="156"/>
    </row>
    <row r="713" spans="18:18" ht="15.75" customHeight="1">
      <c r="R713" s="156"/>
    </row>
    <row r="714" spans="18:18" ht="15.75" customHeight="1">
      <c r="R714" s="156"/>
    </row>
    <row r="715" spans="18:18" ht="15.75" customHeight="1">
      <c r="R715" s="156"/>
    </row>
    <row r="716" spans="18:18" ht="15.75" customHeight="1">
      <c r="R716" s="156"/>
    </row>
    <row r="717" spans="18:18" ht="15.75" customHeight="1">
      <c r="R717" s="156"/>
    </row>
    <row r="718" spans="18:18" ht="15.75" customHeight="1">
      <c r="R718" s="156"/>
    </row>
    <row r="719" spans="18:18" ht="15.75" customHeight="1">
      <c r="R719" s="156"/>
    </row>
    <row r="720" spans="18:18" ht="15.75" customHeight="1">
      <c r="R720" s="156"/>
    </row>
    <row r="721" spans="18:18" ht="15.75" customHeight="1">
      <c r="R721" s="156"/>
    </row>
    <row r="722" spans="18:18" ht="15.75" customHeight="1">
      <c r="R722" s="156"/>
    </row>
    <row r="723" spans="18:18" ht="15.75" customHeight="1">
      <c r="R723" s="156"/>
    </row>
    <row r="724" spans="18:18" ht="15.75" customHeight="1">
      <c r="R724" s="156"/>
    </row>
    <row r="725" spans="18:18" ht="15.75" customHeight="1">
      <c r="R725" s="156"/>
    </row>
    <row r="726" spans="18:18" ht="15.75" customHeight="1">
      <c r="R726" s="156"/>
    </row>
    <row r="727" spans="18:18" ht="15.75" customHeight="1">
      <c r="R727" s="156"/>
    </row>
    <row r="728" spans="18:18" ht="15.75" customHeight="1">
      <c r="R728" s="156"/>
    </row>
    <row r="729" spans="18:18" ht="15.75" customHeight="1">
      <c r="R729" s="156"/>
    </row>
    <row r="730" spans="18:18" ht="15.75" customHeight="1">
      <c r="R730" s="156"/>
    </row>
    <row r="731" spans="18:18" ht="15.75" customHeight="1">
      <c r="R731" s="156"/>
    </row>
    <row r="732" spans="18:18" ht="15.75" customHeight="1">
      <c r="R732" s="156"/>
    </row>
    <row r="733" spans="18:18" ht="15.75" customHeight="1">
      <c r="R733" s="156"/>
    </row>
    <row r="734" spans="18:18" ht="15.75" customHeight="1">
      <c r="R734" s="156"/>
    </row>
    <row r="735" spans="18:18" ht="15.75" customHeight="1">
      <c r="R735" s="156"/>
    </row>
    <row r="736" spans="18:18" ht="15.75" customHeight="1">
      <c r="R736" s="156"/>
    </row>
    <row r="737" spans="18:18" ht="15.75" customHeight="1">
      <c r="R737" s="156"/>
    </row>
    <row r="738" spans="18:18" ht="15.75" customHeight="1">
      <c r="R738" s="156"/>
    </row>
    <row r="739" spans="18:18" ht="15.75" customHeight="1">
      <c r="R739" s="156"/>
    </row>
    <row r="740" spans="18:18" ht="15.75" customHeight="1">
      <c r="R740" s="156"/>
    </row>
    <row r="741" spans="18:18" ht="15.75" customHeight="1">
      <c r="R741" s="156"/>
    </row>
    <row r="742" spans="18:18" ht="15.75" customHeight="1">
      <c r="R742" s="156"/>
    </row>
    <row r="743" spans="18:18" ht="15.75" customHeight="1">
      <c r="R743" s="156"/>
    </row>
    <row r="744" spans="18:18" ht="15.75" customHeight="1">
      <c r="R744" s="156"/>
    </row>
    <row r="745" spans="18:18" ht="15.75" customHeight="1">
      <c r="R745" s="156"/>
    </row>
    <row r="746" spans="18:18" ht="15.75" customHeight="1">
      <c r="R746" s="156"/>
    </row>
    <row r="747" spans="18:18" ht="15.75" customHeight="1">
      <c r="R747" s="156"/>
    </row>
    <row r="748" spans="18:18" ht="15.75" customHeight="1">
      <c r="R748" s="156"/>
    </row>
    <row r="749" spans="18:18" ht="15.75" customHeight="1">
      <c r="R749" s="156"/>
    </row>
    <row r="750" spans="18:18" ht="15.75" customHeight="1">
      <c r="R750" s="156"/>
    </row>
    <row r="751" spans="18:18" ht="15.75" customHeight="1">
      <c r="R751" s="156"/>
    </row>
    <row r="752" spans="18:18" ht="15.75" customHeight="1">
      <c r="R752" s="156"/>
    </row>
    <row r="753" spans="18:18" ht="15.75" customHeight="1">
      <c r="R753" s="156"/>
    </row>
    <row r="754" spans="18:18" ht="15.75" customHeight="1">
      <c r="R754" s="156"/>
    </row>
    <row r="755" spans="18:18" ht="15.75" customHeight="1">
      <c r="R755" s="156"/>
    </row>
    <row r="756" spans="18:18" ht="15.75" customHeight="1">
      <c r="R756" s="156"/>
    </row>
    <row r="757" spans="18:18" ht="15.75" customHeight="1">
      <c r="R757" s="156"/>
    </row>
    <row r="758" spans="18:18" ht="15.75" customHeight="1">
      <c r="R758" s="156"/>
    </row>
    <row r="759" spans="18:18" ht="15.75" customHeight="1">
      <c r="R759" s="156"/>
    </row>
    <row r="760" spans="18:18" ht="15.75" customHeight="1">
      <c r="R760" s="156"/>
    </row>
    <row r="761" spans="18:18" ht="15.75" customHeight="1">
      <c r="R761" s="156"/>
    </row>
    <row r="762" spans="18:18" ht="15.75" customHeight="1">
      <c r="R762" s="156"/>
    </row>
    <row r="763" spans="18:18" ht="15.75" customHeight="1">
      <c r="R763" s="156"/>
    </row>
    <row r="764" spans="18:18" ht="15.75" customHeight="1">
      <c r="R764" s="156"/>
    </row>
    <row r="765" spans="18:18" ht="15.75" customHeight="1">
      <c r="R765" s="156"/>
    </row>
    <row r="766" spans="18:18" ht="15.75" customHeight="1">
      <c r="R766" s="156"/>
    </row>
    <row r="767" spans="18:18" ht="15.75" customHeight="1">
      <c r="R767" s="156"/>
    </row>
    <row r="768" spans="18:18" ht="15.75" customHeight="1">
      <c r="R768" s="156"/>
    </row>
    <row r="769" spans="18:18" ht="15.75" customHeight="1">
      <c r="R769" s="156"/>
    </row>
    <row r="770" spans="18:18" ht="15.75" customHeight="1">
      <c r="R770" s="156"/>
    </row>
    <row r="771" spans="18:18" ht="15.75" customHeight="1">
      <c r="R771" s="156"/>
    </row>
    <row r="772" spans="18:18" ht="15.75" customHeight="1">
      <c r="R772" s="156"/>
    </row>
    <row r="773" spans="18:18" ht="15.75" customHeight="1">
      <c r="R773" s="156"/>
    </row>
    <row r="774" spans="18:18" ht="15.75" customHeight="1">
      <c r="R774" s="156"/>
    </row>
    <row r="775" spans="18:18" ht="15.75" customHeight="1">
      <c r="R775" s="156"/>
    </row>
    <row r="776" spans="18:18" ht="15.75" customHeight="1">
      <c r="R776" s="156"/>
    </row>
    <row r="777" spans="18:18" ht="15.75" customHeight="1">
      <c r="R777" s="156"/>
    </row>
    <row r="778" spans="18:18" ht="15.75" customHeight="1">
      <c r="R778" s="156"/>
    </row>
    <row r="779" spans="18:18" ht="15.75" customHeight="1">
      <c r="R779" s="156"/>
    </row>
    <row r="780" spans="18:18" ht="15.75" customHeight="1">
      <c r="R780" s="156"/>
    </row>
    <row r="781" spans="18:18" ht="15.75" customHeight="1">
      <c r="R781" s="156"/>
    </row>
    <row r="782" spans="18:18" ht="15.75" customHeight="1">
      <c r="R782" s="156"/>
    </row>
    <row r="783" spans="18:18" ht="15.75" customHeight="1">
      <c r="R783" s="156"/>
    </row>
    <row r="784" spans="18:18" ht="15.75" customHeight="1">
      <c r="R784" s="156"/>
    </row>
    <row r="785" spans="18:18" ht="15.75" customHeight="1">
      <c r="R785" s="156"/>
    </row>
    <row r="786" spans="18:18" ht="15.75" customHeight="1">
      <c r="R786" s="156"/>
    </row>
    <row r="787" spans="18:18" ht="15.75" customHeight="1">
      <c r="R787" s="156"/>
    </row>
    <row r="788" spans="18:18" ht="15.75" customHeight="1">
      <c r="R788" s="156"/>
    </row>
    <row r="789" spans="18:18" ht="15.75" customHeight="1">
      <c r="R789" s="156"/>
    </row>
    <row r="790" spans="18:18" ht="15.75" customHeight="1">
      <c r="R790" s="156"/>
    </row>
    <row r="791" spans="18:18" ht="15.75" customHeight="1">
      <c r="R791" s="156"/>
    </row>
    <row r="792" spans="18:18" ht="15.75" customHeight="1">
      <c r="R792" s="156"/>
    </row>
    <row r="793" spans="18:18" ht="15.75" customHeight="1">
      <c r="R793" s="156"/>
    </row>
    <row r="794" spans="18:18" ht="15.75" customHeight="1">
      <c r="R794" s="156"/>
    </row>
    <row r="795" spans="18:18" ht="15.75" customHeight="1">
      <c r="R795" s="156"/>
    </row>
    <row r="796" spans="18:18" ht="15.75" customHeight="1">
      <c r="R796" s="156"/>
    </row>
    <row r="797" spans="18:18" ht="15.75" customHeight="1">
      <c r="R797" s="156"/>
    </row>
    <row r="798" spans="18:18" ht="15.75" customHeight="1">
      <c r="R798" s="156"/>
    </row>
    <row r="799" spans="18:18" ht="15.75" customHeight="1">
      <c r="R799" s="156"/>
    </row>
    <row r="800" spans="18:18" ht="15.75" customHeight="1">
      <c r="R800" s="156"/>
    </row>
    <row r="801" spans="18:18" ht="15.75" customHeight="1">
      <c r="R801" s="156"/>
    </row>
    <row r="802" spans="18:18" ht="15.75" customHeight="1">
      <c r="R802" s="156"/>
    </row>
    <row r="803" spans="18:18" ht="15.75" customHeight="1">
      <c r="R803" s="156"/>
    </row>
    <row r="804" spans="18:18" ht="15.75" customHeight="1">
      <c r="R804" s="156"/>
    </row>
    <row r="805" spans="18:18" ht="15.75" customHeight="1">
      <c r="R805" s="156"/>
    </row>
    <row r="806" spans="18:18" ht="15.75" customHeight="1">
      <c r="R806" s="156"/>
    </row>
    <row r="807" spans="18:18" ht="15.75" customHeight="1">
      <c r="R807" s="156"/>
    </row>
    <row r="808" spans="18:18" ht="15.75" customHeight="1">
      <c r="R808" s="156"/>
    </row>
    <row r="809" spans="18:18" ht="15.75" customHeight="1">
      <c r="R809" s="156"/>
    </row>
    <row r="810" spans="18:18" ht="15.75" customHeight="1">
      <c r="R810" s="156"/>
    </row>
    <row r="811" spans="18:18" ht="15.75" customHeight="1">
      <c r="R811" s="156"/>
    </row>
    <row r="812" spans="18:18" ht="15.75" customHeight="1">
      <c r="R812" s="156"/>
    </row>
    <row r="813" spans="18:18" ht="15.75" customHeight="1">
      <c r="R813" s="156"/>
    </row>
    <row r="814" spans="18:18" ht="15.75" customHeight="1">
      <c r="R814" s="156"/>
    </row>
    <row r="815" spans="18:18" ht="15.75" customHeight="1">
      <c r="R815" s="156"/>
    </row>
    <row r="816" spans="18:18" ht="15.75" customHeight="1">
      <c r="R816" s="156"/>
    </row>
    <row r="817" spans="18:18" ht="15.75" customHeight="1">
      <c r="R817" s="156"/>
    </row>
    <row r="818" spans="18:18" ht="15.75" customHeight="1">
      <c r="R818" s="156"/>
    </row>
    <row r="819" spans="18:18" ht="15.75" customHeight="1">
      <c r="R819" s="156"/>
    </row>
    <row r="820" spans="18:18" ht="15.75" customHeight="1">
      <c r="R820" s="156"/>
    </row>
    <row r="821" spans="18:18" ht="15.75" customHeight="1">
      <c r="R821" s="156"/>
    </row>
    <row r="822" spans="18:18" ht="15.75" customHeight="1">
      <c r="R822" s="156"/>
    </row>
    <row r="823" spans="18:18" ht="15.75" customHeight="1">
      <c r="R823" s="156"/>
    </row>
    <row r="824" spans="18:18" ht="15.75" customHeight="1">
      <c r="R824" s="156"/>
    </row>
    <row r="825" spans="18:18" ht="15.75" customHeight="1">
      <c r="R825" s="156"/>
    </row>
    <row r="826" spans="18:18" ht="15.75" customHeight="1">
      <c r="R826" s="156"/>
    </row>
    <row r="827" spans="18:18" ht="15.75" customHeight="1">
      <c r="R827" s="156"/>
    </row>
    <row r="828" spans="18:18" ht="15.75" customHeight="1">
      <c r="R828" s="156"/>
    </row>
    <row r="829" spans="18:18" ht="15.75" customHeight="1">
      <c r="R829" s="156"/>
    </row>
    <row r="830" spans="18:18" ht="15.75" customHeight="1">
      <c r="R830" s="156"/>
    </row>
    <row r="831" spans="18:18" ht="15.75" customHeight="1">
      <c r="R831" s="156"/>
    </row>
    <row r="832" spans="18:18" ht="15.75" customHeight="1">
      <c r="R832" s="156"/>
    </row>
    <row r="833" spans="18:18" ht="15.75" customHeight="1">
      <c r="R833" s="156"/>
    </row>
    <row r="834" spans="18:18" ht="15.75" customHeight="1">
      <c r="R834" s="156"/>
    </row>
    <row r="835" spans="18:18" ht="15.75" customHeight="1">
      <c r="R835" s="156"/>
    </row>
    <row r="836" spans="18:18" ht="15.75" customHeight="1">
      <c r="R836" s="156"/>
    </row>
    <row r="837" spans="18:18" ht="15.75" customHeight="1">
      <c r="R837" s="156"/>
    </row>
    <row r="838" spans="18:18" ht="15.75" customHeight="1">
      <c r="R838" s="156"/>
    </row>
    <row r="839" spans="18:18" ht="15.75" customHeight="1">
      <c r="R839" s="156"/>
    </row>
    <row r="840" spans="18:18" ht="15.75" customHeight="1">
      <c r="R840" s="156"/>
    </row>
    <row r="841" spans="18:18" ht="15.75" customHeight="1">
      <c r="R841" s="156"/>
    </row>
    <row r="842" spans="18:18" ht="15.75" customHeight="1">
      <c r="R842" s="156"/>
    </row>
    <row r="843" spans="18:18" ht="15.75" customHeight="1">
      <c r="R843" s="156"/>
    </row>
    <row r="844" spans="18:18" ht="15.75" customHeight="1">
      <c r="R844" s="156"/>
    </row>
    <row r="845" spans="18:18" ht="15.75" customHeight="1">
      <c r="R845" s="156"/>
    </row>
    <row r="846" spans="18:18" ht="15.75" customHeight="1">
      <c r="R846" s="156"/>
    </row>
    <row r="847" spans="18:18" ht="15.75" customHeight="1">
      <c r="R847" s="156"/>
    </row>
    <row r="848" spans="18:18" ht="15.75" customHeight="1">
      <c r="R848" s="156"/>
    </row>
    <row r="849" spans="18:18" ht="15.75" customHeight="1">
      <c r="R849" s="156"/>
    </row>
    <row r="850" spans="18:18" ht="15.75" customHeight="1">
      <c r="R850" s="156"/>
    </row>
    <row r="851" spans="18:18" ht="15.75" customHeight="1">
      <c r="R851" s="156"/>
    </row>
    <row r="852" spans="18:18" ht="15.75" customHeight="1">
      <c r="R852" s="156"/>
    </row>
    <row r="853" spans="18:18" ht="15.75" customHeight="1">
      <c r="R853" s="156"/>
    </row>
    <row r="854" spans="18:18" ht="15.75" customHeight="1">
      <c r="R854" s="156"/>
    </row>
    <row r="855" spans="18:18" ht="15.75" customHeight="1">
      <c r="R855" s="156"/>
    </row>
    <row r="856" spans="18:18" ht="15.75" customHeight="1">
      <c r="R856" s="156"/>
    </row>
    <row r="857" spans="18:18" ht="15.75" customHeight="1">
      <c r="R857" s="156"/>
    </row>
    <row r="858" spans="18:18" ht="15.75" customHeight="1">
      <c r="R858" s="156"/>
    </row>
    <row r="859" spans="18:18" ht="15.75" customHeight="1">
      <c r="R859" s="156"/>
    </row>
    <row r="860" spans="18:18" ht="15.75" customHeight="1">
      <c r="R860" s="156"/>
    </row>
    <row r="861" spans="18:18" ht="15.75" customHeight="1">
      <c r="R861" s="156"/>
    </row>
    <row r="862" spans="18:18" ht="15.75" customHeight="1">
      <c r="R862" s="156"/>
    </row>
    <row r="863" spans="18:18" ht="15.75" customHeight="1">
      <c r="R863" s="156"/>
    </row>
    <row r="864" spans="18:18" ht="15.75" customHeight="1">
      <c r="R864" s="156"/>
    </row>
    <row r="865" spans="18:18" ht="15.75" customHeight="1">
      <c r="R865" s="156"/>
    </row>
    <row r="866" spans="18:18" ht="15.75" customHeight="1">
      <c r="R866" s="156"/>
    </row>
    <row r="867" spans="18:18" ht="15.75" customHeight="1">
      <c r="R867" s="156"/>
    </row>
    <row r="868" spans="18:18" ht="15.75" customHeight="1">
      <c r="R868" s="156"/>
    </row>
    <row r="869" spans="18:18" ht="15.75" customHeight="1">
      <c r="R869" s="156"/>
    </row>
    <row r="870" spans="18:18" ht="15.75" customHeight="1">
      <c r="R870" s="156"/>
    </row>
    <row r="871" spans="18:18" ht="15.75" customHeight="1">
      <c r="R871" s="156"/>
    </row>
    <row r="872" spans="18:18" ht="15.75" customHeight="1">
      <c r="R872" s="156"/>
    </row>
    <row r="873" spans="18:18" ht="15.75" customHeight="1">
      <c r="R873" s="156"/>
    </row>
    <row r="874" spans="18:18" ht="15.75" customHeight="1">
      <c r="R874" s="156"/>
    </row>
    <row r="875" spans="18:18" ht="15.75" customHeight="1">
      <c r="R875" s="156"/>
    </row>
    <row r="876" spans="18:18" ht="15.75" customHeight="1">
      <c r="R876" s="156"/>
    </row>
    <row r="877" spans="18:18" ht="15.75" customHeight="1">
      <c r="R877" s="156"/>
    </row>
    <row r="878" spans="18:18" ht="15.75" customHeight="1">
      <c r="R878" s="156"/>
    </row>
    <row r="879" spans="18:18" ht="15.75" customHeight="1">
      <c r="R879" s="156"/>
    </row>
    <row r="880" spans="18:18" ht="15.75" customHeight="1">
      <c r="R880" s="156"/>
    </row>
    <row r="881" spans="18:18" ht="15.75" customHeight="1">
      <c r="R881" s="156"/>
    </row>
    <row r="882" spans="18:18" ht="15.75" customHeight="1">
      <c r="R882" s="156"/>
    </row>
    <row r="883" spans="18:18" ht="15.75" customHeight="1">
      <c r="R883" s="156"/>
    </row>
    <row r="884" spans="18:18" ht="15.75" customHeight="1">
      <c r="R884" s="156"/>
    </row>
    <row r="885" spans="18:18" ht="15.75" customHeight="1">
      <c r="R885" s="156"/>
    </row>
    <row r="886" spans="18:18" ht="15.75" customHeight="1">
      <c r="R886" s="156"/>
    </row>
    <row r="887" spans="18:18" ht="15.75" customHeight="1">
      <c r="R887" s="156"/>
    </row>
    <row r="888" spans="18:18" ht="15.75" customHeight="1">
      <c r="R888" s="156"/>
    </row>
    <row r="889" spans="18:18" ht="15.75" customHeight="1">
      <c r="R889" s="156"/>
    </row>
    <row r="890" spans="18:18" ht="15.75" customHeight="1">
      <c r="R890" s="156"/>
    </row>
    <row r="891" spans="18:18" ht="15.75" customHeight="1">
      <c r="R891" s="156"/>
    </row>
    <row r="892" spans="18:18" ht="15.75" customHeight="1">
      <c r="R892" s="156"/>
    </row>
    <row r="893" spans="18:18" ht="15.75" customHeight="1">
      <c r="R893" s="156"/>
    </row>
    <row r="894" spans="18:18" ht="15.75" customHeight="1">
      <c r="R894" s="156"/>
    </row>
    <row r="895" spans="18:18" ht="15.75" customHeight="1">
      <c r="R895" s="156"/>
    </row>
    <row r="896" spans="18:18" ht="15.75" customHeight="1">
      <c r="R896" s="156"/>
    </row>
    <row r="897" spans="18:18" ht="15.75" customHeight="1">
      <c r="R897" s="156"/>
    </row>
    <row r="898" spans="18:18" ht="15.75" customHeight="1">
      <c r="R898" s="156"/>
    </row>
    <row r="899" spans="18:18" ht="15.75" customHeight="1">
      <c r="R899" s="156"/>
    </row>
    <row r="900" spans="18:18" ht="15.75" customHeight="1">
      <c r="R900" s="156"/>
    </row>
    <row r="901" spans="18:18" ht="15.75" customHeight="1">
      <c r="R901" s="156"/>
    </row>
    <row r="902" spans="18:18" ht="15.75" customHeight="1">
      <c r="R902" s="156"/>
    </row>
    <row r="903" spans="18:18" ht="15.75" customHeight="1">
      <c r="R903" s="156"/>
    </row>
    <row r="904" spans="18:18" ht="15.75" customHeight="1">
      <c r="R904" s="156"/>
    </row>
    <row r="905" spans="18:18" ht="15.75" customHeight="1">
      <c r="R905" s="156"/>
    </row>
    <row r="906" spans="18:18" ht="15.75" customHeight="1">
      <c r="R906" s="156"/>
    </row>
    <row r="907" spans="18:18" ht="15.75" customHeight="1">
      <c r="R907" s="156"/>
    </row>
    <row r="908" spans="18:18" ht="15.75" customHeight="1">
      <c r="R908" s="156"/>
    </row>
    <row r="909" spans="18:18" ht="15.75" customHeight="1">
      <c r="R909" s="156"/>
    </row>
    <row r="910" spans="18:18" ht="15.75" customHeight="1">
      <c r="R910" s="156"/>
    </row>
    <row r="911" spans="18:18" ht="15.75" customHeight="1">
      <c r="R911" s="156"/>
    </row>
    <row r="912" spans="18:18" ht="15.75" customHeight="1">
      <c r="R912" s="156"/>
    </row>
    <row r="913" spans="18:18" ht="15.75" customHeight="1">
      <c r="R913" s="156"/>
    </row>
    <row r="914" spans="18:18" ht="15.75" customHeight="1">
      <c r="R914" s="156"/>
    </row>
    <row r="915" spans="18:18" ht="15.75" customHeight="1">
      <c r="R915" s="156"/>
    </row>
    <row r="916" spans="18:18" ht="15.75" customHeight="1">
      <c r="R916" s="156"/>
    </row>
    <row r="917" spans="18:18" ht="15.75" customHeight="1">
      <c r="R917" s="156"/>
    </row>
    <row r="918" spans="18:18" ht="15.75" customHeight="1">
      <c r="R918" s="156"/>
    </row>
    <row r="919" spans="18:18" ht="15.75" customHeight="1">
      <c r="R919" s="156"/>
    </row>
    <row r="920" spans="18:18" ht="15.75" customHeight="1">
      <c r="R920" s="156"/>
    </row>
    <row r="921" spans="18:18" ht="15.75" customHeight="1">
      <c r="R921" s="156"/>
    </row>
    <row r="922" spans="18:18" ht="15.75" customHeight="1">
      <c r="R922" s="156"/>
    </row>
    <row r="923" spans="18:18" ht="15.75" customHeight="1">
      <c r="R923" s="156"/>
    </row>
    <row r="924" spans="18:18" ht="15.75" customHeight="1">
      <c r="R924" s="156"/>
    </row>
    <row r="925" spans="18:18" ht="15.75" customHeight="1">
      <c r="R925" s="156"/>
    </row>
    <row r="926" spans="18:18" ht="15.75" customHeight="1">
      <c r="R926" s="156"/>
    </row>
    <row r="927" spans="18:18" ht="15.75" customHeight="1">
      <c r="R927" s="156"/>
    </row>
    <row r="928" spans="18:18" ht="15.75" customHeight="1">
      <c r="R928" s="156"/>
    </row>
    <row r="929" spans="18:18" ht="15.75" customHeight="1">
      <c r="R929" s="156"/>
    </row>
    <row r="930" spans="18:18" ht="15.75" customHeight="1">
      <c r="R930" s="156"/>
    </row>
    <row r="931" spans="18:18" ht="15.75" customHeight="1">
      <c r="R931" s="156"/>
    </row>
    <row r="932" spans="18:18" ht="15.75" customHeight="1">
      <c r="R932" s="156"/>
    </row>
    <row r="933" spans="18:18" ht="15.75" customHeight="1">
      <c r="R933" s="156"/>
    </row>
    <row r="934" spans="18:18" ht="15.75" customHeight="1">
      <c r="R934" s="156"/>
    </row>
    <row r="935" spans="18:18" ht="15.75" customHeight="1">
      <c r="R935" s="156"/>
    </row>
    <row r="936" spans="18:18" ht="15.75" customHeight="1">
      <c r="R936" s="156"/>
    </row>
    <row r="937" spans="18:18" ht="15.75" customHeight="1">
      <c r="R937" s="156"/>
    </row>
    <row r="938" spans="18:18" ht="15.75" customHeight="1">
      <c r="R938" s="156"/>
    </row>
    <row r="939" spans="18:18" ht="15.75" customHeight="1">
      <c r="R939" s="156"/>
    </row>
    <row r="940" spans="18:18" ht="15.75" customHeight="1">
      <c r="R940" s="156"/>
    </row>
    <row r="941" spans="18:18" ht="15.75" customHeight="1">
      <c r="R941" s="156"/>
    </row>
    <row r="942" spans="18:18" ht="15.75" customHeight="1">
      <c r="R942" s="156"/>
    </row>
    <row r="943" spans="18:18" ht="15.75" customHeight="1">
      <c r="R943" s="156"/>
    </row>
    <row r="944" spans="18:18" ht="15.75" customHeight="1">
      <c r="R944" s="156"/>
    </row>
    <row r="945" spans="18:18" ht="15.75" customHeight="1">
      <c r="R945" s="156"/>
    </row>
    <row r="946" spans="18:18" ht="15.75" customHeight="1">
      <c r="R946" s="156"/>
    </row>
    <row r="947" spans="18:18" ht="15.75" customHeight="1">
      <c r="R947" s="156"/>
    </row>
    <row r="948" spans="18:18" ht="15.75" customHeight="1">
      <c r="R948" s="156"/>
    </row>
    <row r="949" spans="18:18" ht="15.75" customHeight="1">
      <c r="R949" s="156"/>
    </row>
    <row r="950" spans="18:18" ht="15.75" customHeight="1">
      <c r="R950" s="156"/>
    </row>
    <row r="951" spans="18:18" ht="15.75" customHeight="1">
      <c r="R951" s="156"/>
    </row>
    <row r="952" spans="18:18" ht="15.75" customHeight="1">
      <c r="R952" s="156"/>
    </row>
    <row r="953" spans="18:18" ht="15.75" customHeight="1">
      <c r="R953" s="156"/>
    </row>
    <row r="954" spans="18:18" ht="15.75" customHeight="1">
      <c r="R954" s="156"/>
    </row>
    <row r="955" spans="18:18" ht="15.75" customHeight="1">
      <c r="R955" s="156"/>
    </row>
    <row r="956" spans="18:18" ht="15.75" customHeight="1">
      <c r="R956" s="156"/>
    </row>
    <row r="957" spans="18:18" ht="15.75" customHeight="1">
      <c r="R957" s="156"/>
    </row>
    <row r="958" spans="18:18" ht="15.75" customHeight="1">
      <c r="R958" s="156"/>
    </row>
    <row r="959" spans="18:18" ht="15.75" customHeight="1">
      <c r="R959" s="156"/>
    </row>
    <row r="960" spans="18:18" ht="15.75" customHeight="1">
      <c r="R960" s="156"/>
    </row>
    <row r="961" spans="18:18" ht="15.75" customHeight="1">
      <c r="R961" s="156"/>
    </row>
    <row r="962" spans="18:18" ht="15.75" customHeight="1">
      <c r="R962" s="156"/>
    </row>
    <row r="963" spans="18:18" ht="15.75" customHeight="1">
      <c r="R963" s="156"/>
    </row>
    <row r="964" spans="18:18" ht="15.75" customHeight="1">
      <c r="R964" s="156"/>
    </row>
    <row r="965" spans="18:18" ht="15.75" customHeight="1">
      <c r="R965" s="156"/>
    </row>
    <row r="966" spans="18:18" ht="15.75" customHeight="1">
      <c r="R966" s="156"/>
    </row>
    <row r="967" spans="18:18" ht="15.75" customHeight="1">
      <c r="R967" s="156"/>
    </row>
    <row r="968" spans="18:18" ht="15.75" customHeight="1">
      <c r="R968" s="156"/>
    </row>
    <row r="969" spans="18:18" ht="15.75" customHeight="1">
      <c r="R969" s="156"/>
    </row>
    <row r="970" spans="18:18" ht="15.75" customHeight="1">
      <c r="R970" s="156"/>
    </row>
    <row r="971" spans="18:18" ht="15.75" customHeight="1">
      <c r="R971" s="156"/>
    </row>
    <row r="972" spans="18:18" ht="15.75" customHeight="1">
      <c r="R972" s="156"/>
    </row>
    <row r="973" spans="18:18" ht="15.75" customHeight="1">
      <c r="R973" s="156"/>
    </row>
    <row r="974" spans="18:18" ht="15.75" customHeight="1">
      <c r="R974" s="156"/>
    </row>
    <row r="975" spans="18:18" ht="15.75" customHeight="1">
      <c r="R975" s="156"/>
    </row>
    <row r="976" spans="18:18" ht="15.75" customHeight="1">
      <c r="R976" s="156"/>
    </row>
    <row r="977" spans="18:18" ht="15.75" customHeight="1">
      <c r="R977" s="156"/>
    </row>
    <row r="978" spans="18:18" ht="15.75" customHeight="1">
      <c r="R978" s="156"/>
    </row>
    <row r="979" spans="18:18" ht="15.75" customHeight="1">
      <c r="R979" s="156"/>
    </row>
    <row r="980" spans="18:18" ht="15.75" customHeight="1">
      <c r="R980" s="156"/>
    </row>
    <row r="981" spans="18:18" ht="15.75" customHeight="1">
      <c r="R981" s="156"/>
    </row>
    <row r="982" spans="18:18" ht="15.75" customHeight="1">
      <c r="R982" s="156"/>
    </row>
    <row r="983" spans="18:18" ht="15.75" customHeight="1">
      <c r="R983" s="156"/>
    </row>
    <row r="984" spans="18:18" ht="15.75" customHeight="1">
      <c r="R984" s="156"/>
    </row>
    <row r="985" spans="18:18" ht="15.75" customHeight="1">
      <c r="R985" s="156"/>
    </row>
    <row r="986" spans="18:18" ht="15.75" customHeight="1">
      <c r="R986" s="156"/>
    </row>
    <row r="987" spans="18:18" ht="15.75" customHeight="1">
      <c r="R987" s="156"/>
    </row>
    <row r="988" spans="18:18" ht="15.75" customHeight="1">
      <c r="R988" s="156"/>
    </row>
    <row r="989" spans="18:18" ht="15.75" customHeight="1">
      <c r="R989" s="156"/>
    </row>
    <row r="990" spans="18:18" ht="15.75" customHeight="1">
      <c r="R990" s="156"/>
    </row>
    <row r="991" spans="18:18" ht="15.75" customHeight="1">
      <c r="R991" s="156"/>
    </row>
    <row r="992" spans="18:18" ht="15.75" customHeight="1">
      <c r="R992" s="156"/>
    </row>
    <row r="993" spans="18:18" ht="15.75" customHeight="1">
      <c r="R993" s="156"/>
    </row>
    <row r="994" spans="18:18" ht="15.75" customHeight="1">
      <c r="R994" s="156"/>
    </row>
    <row r="995" spans="18:18" ht="15.75" customHeight="1">
      <c r="R995" s="156"/>
    </row>
    <row r="996" spans="18:18" ht="15.75" customHeight="1">
      <c r="R996" s="156"/>
    </row>
    <row r="997" spans="18:18" ht="15.75" customHeight="1">
      <c r="R997" s="156"/>
    </row>
    <row r="998" spans="18:18" ht="15.75" customHeight="1">
      <c r="R998" s="156"/>
    </row>
    <row r="999" spans="18:18" ht="15.75" customHeight="1">
      <c r="R999" s="156"/>
    </row>
    <row r="1000" spans="18:18" ht="15.75" customHeight="1">
      <c r="R1000" s="156"/>
    </row>
  </sheetData>
  <mergeCells count="133">
    <mergeCell ref="B47:O48"/>
    <mergeCell ref="O50:P50"/>
    <mergeCell ref="B46:C46"/>
    <mergeCell ref="B40:B41"/>
    <mergeCell ref="D29:P29"/>
    <mergeCell ref="D30:P30"/>
    <mergeCell ref="D31:P31"/>
    <mergeCell ref="D32:H32"/>
    <mergeCell ref="D33:J33"/>
    <mergeCell ref="M33:O33"/>
    <mergeCell ref="M34:O34"/>
    <mergeCell ref="D35:K35"/>
    <mergeCell ref="D36:G36"/>
    <mergeCell ref="J36:P36"/>
    <mergeCell ref="D43:M43"/>
    <mergeCell ref="D44:P44"/>
    <mergeCell ref="D45:I45"/>
    <mergeCell ref="B38:B39"/>
    <mergeCell ref="B42:C42"/>
    <mergeCell ref="B43:C43"/>
    <mergeCell ref="B44:C44"/>
    <mergeCell ref="B45:C45"/>
    <mergeCell ref="F90:P90"/>
    <mergeCell ref="F91:P91"/>
    <mergeCell ref="F92:P92"/>
    <mergeCell ref="F93:P93"/>
    <mergeCell ref="F83:P83"/>
    <mergeCell ref="F84:P84"/>
    <mergeCell ref="F85:P85"/>
    <mergeCell ref="F86:P86"/>
    <mergeCell ref="F87:P87"/>
    <mergeCell ref="F88:P88"/>
    <mergeCell ref="F89:P89"/>
    <mergeCell ref="R10:R12"/>
    <mergeCell ref="S10:S12"/>
    <mergeCell ref="R13:R16"/>
    <mergeCell ref="S13:S16"/>
    <mergeCell ref="B2:O3"/>
    <mergeCell ref="O5:P5"/>
    <mergeCell ref="B6:C6"/>
    <mergeCell ref="L6:Q6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A8:A9"/>
    <mergeCell ref="D8:F8"/>
    <mergeCell ref="Q8:Q9"/>
    <mergeCell ref="B16:C16"/>
    <mergeCell ref="B17:C17"/>
    <mergeCell ref="D21:M21"/>
    <mergeCell ref="D22:M22"/>
    <mergeCell ref="J23:P24"/>
    <mergeCell ref="D27:I27"/>
    <mergeCell ref="B18:C18"/>
    <mergeCell ref="B19:C19"/>
    <mergeCell ref="B8:C9"/>
    <mergeCell ref="B10:C10"/>
    <mergeCell ref="A13:A16"/>
    <mergeCell ref="B13:C13"/>
    <mergeCell ref="B14:C14"/>
    <mergeCell ref="B15:C15"/>
    <mergeCell ref="A17:A20"/>
    <mergeCell ref="B25:C25"/>
    <mergeCell ref="B26:C26"/>
    <mergeCell ref="B27:C27"/>
    <mergeCell ref="A25:A29"/>
    <mergeCell ref="P8:P9"/>
    <mergeCell ref="C53:C54"/>
    <mergeCell ref="C55:C56"/>
    <mergeCell ref="C57:C58"/>
    <mergeCell ref="C59:C60"/>
    <mergeCell ref="B61:B66"/>
    <mergeCell ref="B87:D87"/>
    <mergeCell ref="B88:D88"/>
    <mergeCell ref="B89:D89"/>
    <mergeCell ref="D28:P28"/>
    <mergeCell ref="B30:C30"/>
    <mergeCell ref="B31:C31"/>
    <mergeCell ref="B32:C32"/>
    <mergeCell ref="B33:C33"/>
    <mergeCell ref="B34:C34"/>
    <mergeCell ref="B35:C35"/>
    <mergeCell ref="B36:C36"/>
    <mergeCell ref="B37:C37"/>
    <mergeCell ref="B28:C28"/>
    <mergeCell ref="B51:C51"/>
    <mergeCell ref="D51:F51"/>
    <mergeCell ref="G51:J51"/>
    <mergeCell ref="L51:Q51"/>
    <mergeCell ref="B52:P52"/>
    <mergeCell ref="D34:J34"/>
    <mergeCell ref="B90:D90"/>
    <mergeCell ref="A91:A93"/>
    <mergeCell ref="B91:D91"/>
    <mergeCell ref="B92:D92"/>
    <mergeCell ref="B93:D93"/>
    <mergeCell ref="C61:C63"/>
    <mergeCell ref="C64:C66"/>
    <mergeCell ref="B83:D83"/>
    <mergeCell ref="A84:D84"/>
    <mergeCell ref="A85:D85"/>
    <mergeCell ref="A86:D86"/>
    <mergeCell ref="A87:A90"/>
    <mergeCell ref="A30:A31"/>
    <mergeCell ref="A32:A35"/>
    <mergeCell ref="A36:A37"/>
    <mergeCell ref="A38:A41"/>
    <mergeCell ref="A42:A44"/>
    <mergeCell ref="A45:A46"/>
    <mergeCell ref="A53:A82"/>
    <mergeCell ref="B20:C20"/>
    <mergeCell ref="B21:C21"/>
    <mergeCell ref="B22:C22"/>
    <mergeCell ref="A23:A24"/>
    <mergeCell ref="B23:C23"/>
    <mergeCell ref="B24:C24"/>
    <mergeCell ref="B29:C29"/>
    <mergeCell ref="C79:C80"/>
    <mergeCell ref="C81:C82"/>
    <mergeCell ref="B67:B72"/>
    <mergeCell ref="C67:C69"/>
    <mergeCell ref="C70:C72"/>
    <mergeCell ref="B73:B78"/>
    <mergeCell ref="C73:C75"/>
    <mergeCell ref="C76:C78"/>
    <mergeCell ref="B79:B82"/>
    <mergeCell ref="B53:B6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84</vt:i4>
      </vt:variant>
    </vt:vector>
  </HeadingPairs>
  <TitlesOfParts>
    <vt:vector size="104" baseType="lpstr">
      <vt:lpstr>Movimiento de Biologico</vt:lpstr>
      <vt:lpstr>Hoja1</vt:lpstr>
      <vt:lpstr>Hoja2</vt:lpstr>
      <vt:lpstr>NOVIEMBRE 23</vt:lpstr>
      <vt:lpstr>DICIEMBRE 23</vt:lpstr>
      <vt:lpstr>ENERO 2024</vt:lpstr>
      <vt:lpstr>FEBRERO 2024</vt:lpstr>
      <vt:lpstr>MARZO 2024</vt:lpstr>
      <vt:lpstr>ABRIL 2024 </vt:lpstr>
      <vt:lpstr>MAYO 2024</vt:lpstr>
      <vt:lpstr>JUNIO 2024</vt:lpstr>
      <vt:lpstr>JULIO 2024 </vt:lpstr>
      <vt:lpstr>AGOSTO 2024</vt:lpstr>
      <vt:lpstr>SEPTIEMBRE 2024</vt:lpstr>
      <vt:lpstr>OCTUBRE 2024</vt:lpstr>
      <vt:lpstr>NOVIEMBRE 2024</vt:lpstr>
      <vt:lpstr>DICIEMBRE 2024</vt:lpstr>
      <vt:lpstr>concentrado</vt:lpstr>
      <vt:lpstr>MOV JER </vt:lpstr>
      <vt:lpstr>Hoja4</vt:lpstr>
      <vt:lpstr>ACATLAN</vt:lpstr>
      <vt:lpstr>ACAXOCHITLAN</vt:lpstr>
      <vt:lpstr>ACTOPAN</vt:lpstr>
      <vt:lpstr>AGUA_BLANCA_DE_ITURBIDE</vt:lpstr>
      <vt:lpstr>AJACUBA</vt:lpstr>
      <vt:lpstr>ALFAJAYUCAN</vt:lpstr>
      <vt:lpstr>ALMOLOYA</vt:lpstr>
      <vt:lpstr>APAN</vt:lpstr>
      <vt:lpstr>ATITALAQUIA</vt:lpstr>
      <vt:lpstr>ATLAPEXCO</vt:lpstr>
      <vt:lpstr>ATOTONILCO_DE_TULA</vt:lpstr>
      <vt:lpstr>ATOTONILCO_EL_GRANDE</vt:lpstr>
      <vt:lpstr>CALNALI</vt:lpstr>
      <vt:lpstr>CARDONAL</vt:lpstr>
      <vt:lpstr>CHAPANTONGO</vt:lpstr>
      <vt:lpstr>CHAPULHUACAN</vt:lpstr>
      <vt:lpstr>CHILCUAUTLA</vt:lpstr>
      <vt:lpstr>CUAUTEPEC_DE_HINOJOSA</vt:lpstr>
      <vt:lpstr>EL_ARENAL</vt:lpstr>
      <vt:lpstr>ELOXOCHITLAN</vt:lpstr>
      <vt:lpstr>EMILIANO_ZAPATA</vt:lpstr>
      <vt:lpstr>EPAZOYUCAN</vt:lpstr>
      <vt:lpstr>FRANCISCO_I._MADERO</vt:lpstr>
      <vt:lpstr>HUASCA_DE_OCAMPO</vt:lpstr>
      <vt:lpstr>HUAUTLA</vt:lpstr>
      <vt:lpstr>HUAZALINGO</vt:lpstr>
      <vt:lpstr>HUEHUETLA</vt:lpstr>
      <vt:lpstr>HUEJUTLA_DE_REYES</vt:lpstr>
      <vt:lpstr>HUICHAPAN</vt:lpstr>
      <vt:lpstr>IXMIQUILPAN</vt:lpstr>
      <vt:lpstr>JACALA_DE_LEDEZMA</vt:lpstr>
      <vt:lpstr>JALTOCAN</vt:lpstr>
      <vt:lpstr>JUAREZ_HIDALGO</vt:lpstr>
      <vt:lpstr>LA_MISION</vt:lpstr>
      <vt:lpstr>LOLOTLA</vt:lpstr>
      <vt:lpstr>METEPEC</vt:lpstr>
      <vt:lpstr>METZTITLAN</vt:lpstr>
      <vt:lpstr>MINERAL_DE_LA_REFORMA</vt:lpstr>
      <vt:lpstr>MINERAL_DEL_CHICO</vt:lpstr>
      <vt:lpstr>MINERAL_DEL_MONTE</vt:lpstr>
      <vt:lpstr>MIXQUIAHUALA_DE_JUAREZ</vt:lpstr>
      <vt:lpstr>MOLANGO_DE_ESCAMILLA</vt:lpstr>
      <vt:lpstr>NICOLAS_FLORES</vt:lpstr>
      <vt:lpstr>NOPALA_DE_VILLAGRAN</vt:lpstr>
      <vt:lpstr>OMITLAN_DE_JUAREZ</vt:lpstr>
      <vt:lpstr>PACHUCA_DE_SOTO</vt:lpstr>
      <vt:lpstr>PACULA</vt:lpstr>
      <vt:lpstr>PISAFLORES</vt:lpstr>
      <vt:lpstr>PROGRESO_DE_OBREGON</vt:lpstr>
      <vt:lpstr>SAN_AGUSTIN_METZQUITITLAN</vt:lpstr>
      <vt:lpstr>SAN_AGUSTIN_TLAXIACA</vt:lpstr>
      <vt:lpstr>SAN_BARTOLO_TUTOTEPEC</vt:lpstr>
      <vt:lpstr>SAN_FELIPE_ORIZATLAN</vt:lpstr>
      <vt:lpstr>SAN_SALVADOR</vt:lpstr>
      <vt:lpstr>SANTIAGO_DE_ANAYA</vt:lpstr>
      <vt:lpstr>SANTIAGO_TULANTEPEC_DE_LUGO_GUERRERO</vt:lpstr>
      <vt:lpstr>SINGUILUCAN</vt:lpstr>
      <vt:lpstr>TASQUILLO</vt:lpstr>
      <vt:lpstr>TECOZAUTLA</vt:lpstr>
      <vt:lpstr>TENANGO_DE_DORIA</vt:lpstr>
      <vt:lpstr>TEPEAPULCO</vt:lpstr>
      <vt:lpstr>TEPEHUACAN_DE_GUERRERO</vt:lpstr>
      <vt:lpstr>TEPEJI_DEL_RIO_DE_OCAMPO</vt:lpstr>
      <vt:lpstr>TEPETITLAN</vt:lpstr>
      <vt:lpstr>TETEPANGO</vt:lpstr>
      <vt:lpstr>TEZONTEPEC_DE_ALDAMA</vt:lpstr>
      <vt:lpstr>TIANGUISTENGO</vt:lpstr>
      <vt:lpstr>TIZAYUCA</vt:lpstr>
      <vt:lpstr>TLAHUELILPAN</vt:lpstr>
      <vt:lpstr>TLAHUILTEPA</vt:lpstr>
      <vt:lpstr>TLANALAPA</vt:lpstr>
      <vt:lpstr>TLANCHINOL</vt:lpstr>
      <vt:lpstr>TLAXCOAPAN</vt:lpstr>
      <vt:lpstr>TOLCAYUCA</vt:lpstr>
      <vt:lpstr>TULA_DE_ALLENDE</vt:lpstr>
      <vt:lpstr>TULANCINGO_DE_BRAVO</vt:lpstr>
      <vt:lpstr>VILLA_DE_TEZONTEPEC</vt:lpstr>
      <vt:lpstr>XOCHIATIPAN</vt:lpstr>
      <vt:lpstr>XOCHICOATLAN</vt:lpstr>
      <vt:lpstr>YAHUALICA</vt:lpstr>
      <vt:lpstr>ZACUALTIPAN_DE_ANGELES</vt:lpstr>
      <vt:lpstr>ZAPOTLAN_DE_JUAREZ</vt:lpstr>
      <vt:lpstr>ZEMPOALA</vt:lpstr>
      <vt:lpstr>ZIMAPAN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</dc:creator>
  <cp:lastModifiedBy>Mtro.Emmanuelle Campa</cp:lastModifiedBy>
  <dcterms:created xsi:type="dcterms:W3CDTF">2025-02-07T21:13:19Z</dcterms:created>
  <dcterms:modified xsi:type="dcterms:W3CDTF">2025-03-04T16:40:53Z</dcterms:modified>
</cp:coreProperties>
</file>