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zOc0u4gIt4irM66wPA2OnSFKEw=="/>
    </ext>
  </extLst>
</workbook>
</file>

<file path=xl/sharedStrings.xml><?xml version="1.0" encoding="utf-8"?>
<sst xmlns="http://schemas.openxmlformats.org/spreadsheetml/2006/main" count="45" uniqueCount="45">
  <si>
    <t>Comments</t>
  </si>
  <si>
    <t>comment_english</t>
  </si>
  <si>
    <t>['bang', 'daftar', 'tingal', 'nunggu', 'telepon', 'dri', 'indihome', 'trus', 'batalin', 'pasang', '']</t>
  </si>
  <si>
    <t>['wilayah', 'beda', 'beda', 'harga', '']</t>
  </si>
  <si>
    <t>['nyimak', 'kawan', 'sukses']</t>
  </si>
  <si>
    <t>['desa', '']</t>
  </si>
  <si>
    <t>['bang', 'nunggu', 'verivikasi', 'telpon', '']</t>
  </si>
  <si>
    <t>['susah', 'lgsg', 'pergi', 'kantor']</t>
  </si>
  <si>
    <t>['pasang', 'tiang', 'rumah', 'tiang', 'sebrang', 'jalan', 'jarak', 'pasang', 'suruh', 'bayar', 'juta', 'gmana', '']</t>
  </si>
  <si>
    <t>['', 'dunk']</t>
  </si>
  <si>
    <t>['bang', 'btw', 'nanya', 'pasang', 'indohome', 'harga', 'bang', 'pemasangnnya']</t>
  </si>
  <si>
    <t>['bang', 'nanya', 'pasang', 'bayar', 'pertma', 'biaya', 'jamin', 'trus', 'penambhan', 'ppn', 'biaya', 'pasang', 'trus', 'nti', 'juni', 'jdinya', 'paket', 'internet', 'mbps', 'pemasangn', 'dibilngnya', 'nnti', 'masuk', 'bln', 'normal', 'bayar', 'hrus', 'ppn', '']</t>
  </si>
  <si>
    <t>['paket', 'usaha', 'net', '']</t>
  </si>
  <si>
    <t>[]</t>
  </si>
  <si>
    <t>['lemes', 'suara']</t>
  </si>
  <si>
    <t>['', 'apk', 'myindihome', 'rb', 'asli', 'ngga', 'kak', '']</t>
  </si>
  <si>
    <t>['nanya', 'rumah', 'msh', 'tabung', 'ngga', 'flat', 'baru']</t>
  </si>
  <si>
    <t>['useetv', 'nyedot', 'kuota', '']</t>
  </si>
  <si>
    <t>['kllo', 'pasang', 'indihome', 'dapet', 'stb', 'pasang', 'mbps', 'harga', 'stb']</t>
  </si>
  <si>
    <t>['kah', 'wilayah', 'surabaya']</t>
  </si>
  <si>
    <t>['', 'hadir']</t>
  </si>
  <si>
    <t>['kereeen', 'salam', 'kenal', 'sukses', '']</t>
  </si>
  <si>
    <t>['bacot', 'jelas', '']</t>
  </si>
  <si>
    <t>['kak', 'paket', 'internet', 'kyk', 'kakak', 'mbps', 'itu', 'masalahnyyantv', 'udhngaguna', 'skrg', 'ganti', 'internet', 'phone', 'mbps', 'gitu', 'harga', 'kyknya', 'oke']</t>
  </si>
  <si>
    <t>['bang', 'upgrade', 'via', 'aplikasi', 'fup', 'kuota', 'nambah', 'tetep', 'paket', '']</t>
  </si>
  <si>
    <t>['kga']</t>
  </si>
  <si>
    <t>['tolong', 'bisik', 'bang']</t>
  </si>
  <si>
    <t>['', 'ampe', 'nelpon', 'ampe', 'skrg', 'ubah', 'mbps', 'inputan', 'record', 'boongan', 'kali', 'ttp', 'hrs', 'kenplasa', 'telkom']</t>
  </si>
  <si>
    <t>['nambahnya', 'yak', 'rb']</t>
  </si>
  <si>
    <t>['gantipaket', 'cari', 'murah', 'bang', 'indihome']</t>
  </si>
  <si>
    <t>['batas', 'fup', 'mbps', 'bang', '']</t>
  </si>
  <si>
    <t>['gagal', 'nomer', 'layananan', 'kompotibel', '']</t>
  </si>
  <si>
    <t>['mas', 'speed', 'dimaind', 'sod']</t>
  </si>
  <si>
    <t>['upgarad', 'speed', 'mbps', 'rebu', 'uuyy', '']</t>
  </si>
  <si>
    <t>['langgan', 'paket', 'internet', 'mb', 'telepon', 'tagih', 'upgrade', 'mb', 'harga', 'beda', 'banyak', 'orang']</t>
  </si>
  <si>
    <t>['bang', 'upgrade', 'mbps', 'tagih', 'depan', 'bang']</t>
  </si>
  <si>
    <t>['upgrade', 'mbps', 'mbs', 'benner', 'nambah', '']</t>
  </si>
  <si>
    <t>['upgrade', 'speed', 'mbps', 'mbps', 'mucul', 'invalid', 'parameters', 'fixnya', 'gimana', '']</t>
  </si>
  <si>
    <t>['mbps', 'hrs', 'plaza', 'telkom', '']</t>
  </si>
  <si>
    <t>['bang', 'langgan', 'paket', 'phoenix', 'mbps', 'bayar', 'udh', 'ppn', 'materai', 'upgrade', 'speed', 'mbps', 'harga', 'abonemen', 'ppn', 'tambah', '']</t>
  </si>
  <si>
    <t>['bang', 'speednya', 'uba', 'setela', 'bayar', 'atw', 'bang']</t>
  </si>
  <si>
    <t>['bang', 'add', 'movin', 'gratis', 'bayar', '']</t>
  </si>
  <si>
    <t>['bang', 'upgrade', 'speed', 'bayar', 'bulan', 'langsung', 'upgrade', 'nunggu', 'bayar', 'upgrade', '']</t>
  </si>
  <si>
    <t>['thanks', 'gan', 'bantu']</t>
  </si>
  <si>
    <t>['beli', 'saldo']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</si>
</sst>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IFERROR(__xludf.DUMMYFUNCTION("GOOGLETRANSLATE(B2,""id"",""en"")"),"['bang', 'list', 'tingal', 'waiting', 'telephone', 'dri', 'indihome', 'then', 'batalin', 'pairs', ""]")</f>
        <v>['bang', 'list', 'tingal', 'waiting', 'telephone', 'dri', 'indihome', 'then', 'batalin', 'pairs', "]</v>
      </c>
    </row>
    <row r="3">
      <c r="A3" s="1">
        <v>1.0</v>
      </c>
      <c r="B3" s="3" t="s">
        <v>3</v>
      </c>
      <c r="C3" s="3" t="str">
        <f>IFERROR(__xludf.DUMMYFUNCTION("GOOGLETRANSLATE(B3,""id"",""en"")"),"['Region', 'Different', 'Different', 'Price', '']")</f>
        <v>['Region', 'Different', 'Different', 'Price', '']</v>
      </c>
    </row>
    <row r="4">
      <c r="A4" s="1">
        <v>2.0</v>
      </c>
      <c r="B4" s="3" t="s">
        <v>4</v>
      </c>
      <c r="C4" s="3" t="str">
        <f>IFERROR(__xludf.DUMMYFUNCTION("GOOGLETRANSLATE(B4,""id"",""en"")"),"['Nyimak', 'friend', 'Success']")</f>
        <v>['Nyimak', 'friend', 'Success']</v>
      </c>
    </row>
    <row r="5">
      <c r="A5" s="1">
        <v>3.0</v>
      </c>
      <c r="B5" s="3" t="s">
        <v>5</v>
      </c>
      <c r="C5" s="3" t="str">
        <f>IFERROR(__xludf.DUMMYFUNCTION("GOOGLETRANSLATE(B5,""id"",""en"")"),"['village', '']")</f>
        <v>['village', '']</v>
      </c>
    </row>
    <row r="6">
      <c r="A6" s="1">
        <v>4.0</v>
      </c>
      <c r="B6" s="3" t="s">
        <v>6</v>
      </c>
      <c r="C6" s="3" t="str">
        <f>IFERROR(__xludf.DUMMYFUNCTION("GOOGLETRANSLATE(B6,""id"",""en"")"),"['bang', 'waiting', 'verification', 'call', '']")</f>
        <v>['bang', 'waiting', 'verification', 'call', '']</v>
      </c>
    </row>
    <row r="7">
      <c r="A7" s="1">
        <v>5.0</v>
      </c>
      <c r="B7" s="3" t="s">
        <v>7</v>
      </c>
      <c r="C7" s="3" t="str">
        <f>IFERROR(__xludf.DUMMYFUNCTION("GOOGLETRANSLATE(B7,""id"",""en"")"),"['difficult', 'lgsg', 'go', 'office']")</f>
        <v>['difficult', 'lgsg', 'go', 'office']</v>
      </c>
    </row>
    <row r="8">
      <c r="A8" s="1">
        <v>6.0</v>
      </c>
      <c r="B8" s="3" t="s">
        <v>8</v>
      </c>
      <c r="C8" s="3" t="str">
        <f>IFERROR(__xludf.DUMMYFUNCTION("GOOGLETRANSLATE(B8,""id"",""en"")"),"['Tide', 'pole', 'home', 'pole', 'sebergah', 'road', 'distance', 'pairs',' told ',' pay ',' million ',' german ',' ']")</f>
        <v>['Tide', 'pole', 'home', 'pole', 'sebergah', 'road', 'distance', 'pairs',' told ',' pay ',' million ',' german ',' ']</v>
      </c>
    </row>
    <row r="9">
      <c r="A9" s="1">
        <v>33.0</v>
      </c>
      <c r="B9" s="3" t="s">
        <v>9</v>
      </c>
      <c r="C9" s="3" t="str">
        <f>IFERROR(__xludf.DUMMYFUNCTION("GOOGLETRANSLATE(B9,""id"",""en"")"),"['', 'Dunk']")</f>
        <v>['', 'Dunk']</v>
      </c>
    </row>
    <row r="10">
      <c r="A10" s="1">
        <v>34.0</v>
      </c>
      <c r="B10" s="3" t="s">
        <v>10</v>
      </c>
      <c r="C10" s="3" t="str">
        <f>IFERROR(__xludf.DUMMYFUNCTION("GOOGLETRANSLATE(B10,""id"",""en"")"),"['bang', 'btw', 'ask', 'install', 'indohome', 'price', 'bang', 'installnnnnnnya']")</f>
        <v>['bang', 'btw', 'ask', 'install', 'indohome', 'price', 'bang', 'installnnnnnnya']</v>
      </c>
    </row>
    <row r="11">
      <c r="A11" s="1">
        <v>35.0</v>
      </c>
      <c r="B11" s="3" t="s">
        <v>11</v>
      </c>
      <c r="C11" s="3" t="str">
        <f>IFERROR(__xludf.DUMMYFUNCTION("GOOGLETRANSLATE(B11,""id"",""en"")"),"['Bang', 'ask', 'pairs',' Pay ',' Pertima ',' Costs', 'Jamin', 'then', 'Pulbhan', 'PPN', 'Costs',' Pairs', ' Then ',' NTI ',' JUNE ',' JDYA ',' PACKAGE ',' INTERNET ',' MBPS ',' Installation ',' Dibilgnya ',' nnti ',' enter ',' bln ',' normal ' , 'Pay', '"&amp;"HRUS', 'PPN', '']")</f>
        <v>['Bang', 'ask', 'pairs',' Pay ',' Pertima ',' Costs', 'Jamin', 'then', 'Pulbhan', 'PPN', 'Costs',' Pairs', ' Then ',' NTI ',' JUNE ',' JDYA ',' PACKAGE ',' INTERNET ',' MBPS ',' Installation ',' Dibilgnya ',' nnti ',' enter ',' bln ',' normal ' , 'Pay', 'HRUS', 'PPN', '']</v>
      </c>
    </row>
    <row r="12">
      <c r="A12" s="1">
        <v>36.0</v>
      </c>
      <c r="B12" s="3" t="s">
        <v>12</v>
      </c>
      <c r="C12" s="3" t="str">
        <f>IFERROR(__xludf.DUMMYFUNCTION("GOOGLETRANSLATE(B12,""id"",""en"")"),"['Package', 'business', 'Net', '']")</f>
        <v>['Package', 'business', 'Net', '']</v>
      </c>
    </row>
    <row r="13">
      <c r="A13" s="1">
        <v>37.0</v>
      </c>
      <c r="B13" s="3" t="s">
        <v>13</v>
      </c>
      <c r="C13" s="3" t="str">
        <f>IFERROR(__xludf.DUMMYFUNCTION("GOOGLETRANSLATE(B13,""id"",""en"")"),"Of course")</f>
        <v>Of course</v>
      </c>
    </row>
    <row r="14">
      <c r="A14" s="1">
        <v>38.0</v>
      </c>
      <c r="B14" s="3" t="s">
        <v>14</v>
      </c>
      <c r="C14" s="3" t="str">
        <f>IFERROR(__xludf.DUMMYFUNCTION("GOOGLETRANSLATE(B14,""id"",""en"")"),"['Lemes', 'Voice']")</f>
        <v>['Lemes', 'Voice']</v>
      </c>
    </row>
    <row r="15">
      <c r="A15" s="1">
        <v>67.0</v>
      </c>
      <c r="B15" s="3" t="s">
        <v>15</v>
      </c>
      <c r="C15" s="3" t="str">
        <f>IFERROR(__xludf.DUMMYFUNCTION("GOOGLETRANSLATE(B15,""id"",""en"")"),"['', 'apk', 'myindihome', 'rb', 'original', 'no', 'Sis', ""]")</f>
        <v>['', 'apk', 'myindihome', 'rb', 'original', 'no', 'Sis', "]</v>
      </c>
    </row>
    <row r="16">
      <c r="A16" s="1">
        <v>68.0</v>
      </c>
      <c r="B16" s="3" t="s">
        <v>16</v>
      </c>
      <c r="C16" s="3" t="str">
        <f>IFERROR(__xludf.DUMMYFUNCTION("GOOGLETRANSLATE(B16,""id"",""en"")"),"['ask', 'home', 'msh', 'tube', 'no', 'flat', 'new']")</f>
        <v>['ask', 'home', 'msh', 'tube', 'no', 'flat', 'new']</v>
      </c>
    </row>
    <row r="17">
      <c r="A17" s="1">
        <v>69.0</v>
      </c>
      <c r="B17" s="3" t="s">
        <v>17</v>
      </c>
      <c r="C17" s="3" t="str">
        <f>IFERROR(__xludf.DUMMYFUNCTION("GOOGLETRANSLATE(B17,""id"",""en"")"),"['useetv', 'sucked', 'quota', '']")</f>
        <v>['useetv', 'sucked', 'quota', '']</v>
      </c>
    </row>
    <row r="18">
      <c r="A18" s="1">
        <v>70.0</v>
      </c>
      <c r="B18" s="3" t="s">
        <v>18</v>
      </c>
      <c r="C18" s="3" t="str">
        <f>IFERROR(__xludf.DUMMYFUNCTION("GOOGLETRANSLATE(B18,""id"",""en"")"),"['Klo', 'Install', 'Indihome', 'Get', 'STB', 'Pairs', 'Mbps', 'Price', 'STB']")</f>
        <v>['Klo', 'Install', 'Indihome', 'Get', 'STB', 'Pairs', 'Mbps', 'Price', 'STB']</v>
      </c>
    </row>
    <row r="19">
      <c r="A19" s="1">
        <v>71.0</v>
      </c>
      <c r="B19" s="3" t="s">
        <v>19</v>
      </c>
      <c r="C19" s="3" t="str">
        <f>IFERROR(__xludf.DUMMYFUNCTION("GOOGLETRANSLATE(B19,""id"",""en"")"),"['Kah', 'Region', 'Surabaya']")</f>
        <v>['Kah', 'Region', 'Surabaya']</v>
      </c>
    </row>
    <row r="20">
      <c r="A20" s="1">
        <v>72.0</v>
      </c>
      <c r="B20" s="3" t="s">
        <v>20</v>
      </c>
      <c r="C20" s="3" t="str">
        <f>IFERROR(__xludf.DUMMYFUNCTION("GOOGLETRANSLATE(B20,""id"",""en"")"),"['', 'present']")</f>
        <v>['', 'present']</v>
      </c>
    </row>
    <row r="21" ht="15.75" customHeight="1">
      <c r="A21" s="1">
        <v>73.0</v>
      </c>
      <c r="B21" s="3" t="s">
        <v>21</v>
      </c>
      <c r="C21" s="3" t="str">
        <f>IFERROR(__xludf.DUMMYFUNCTION("GOOGLETRANSLATE(B21,""id"",""en"")"),"['Kereeen', 'Greetings', 'know', 'Success', '']")</f>
        <v>['Kereeen', 'Greetings', 'know', 'Success', '']</v>
      </c>
    </row>
    <row r="22" ht="15.75" customHeight="1">
      <c r="A22" s="1">
        <v>74.0</v>
      </c>
      <c r="B22" s="3" t="s">
        <v>22</v>
      </c>
      <c r="C22" s="3" t="str">
        <f>IFERROR(__xludf.DUMMYFUNCTION("GOOGLETRANSLATE(B22,""id"",""en"")"),"['Bacot', 'obviously', ""]")</f>
        <v>['Bacot', 'obviously', "]</v>
      </c>
    </row>
    <row r="23" ht="15.75" customHeight="1">
      <c r="A23" s="1">
        <v>75.0</v>
      </c>
      <c r="B23" s="3" t="s">
        <v>23</v>
      </c>
      <c r="C23" s="3" t="str">
        <f>IFERROR(__xludf.DUMMYFUNCTION("GOOGLETRANSLATE(B23,""id"",""en"")"),"['Sis',' Package ',' Internet ',' Kyk ',' Sister ',' Mbps', 'That', 'ProblemsTV', 'Udhngaguna', 'now', 'Change', 'Internet', ' Phone ',' Mbps', 'That's',' Price ',' Kyknya ',' Okay ']")</f>
        <v>['Sis',' Package ',' Internet ',' Kyk ',' Sister ',' Mbps', 'That', 'ProblemsTV', 'Udhngaguna', 'now', 'Change', 'Internet', ' Phone ',' Mbps', 'That's',' Price ',' Kyknya ',' Okay ']</v>
      </c>
    </row>
    <row r="24" ht="15.75" customHeight="1">
      <c r="A24" s="1">
        <v>76.0</v>
      </c>
      <c r="B24" s="3" t="s">
        <v>24</v>
      </c>
      <c r="C24" s="3" t="str">
        <f>IFERROR(__xludf.DUMMYFUNCTION("GOOGLETRANSLATE(B24,""id"",""en"")"),"['bang', 'upgrade', 'via', 'application', 'FUP', 'quota', 'add', 'tetep', 'package', '']")</f>
        <v>['bang', 'upgrade', 'via', 'application', 'FUP', 'quota', 'add', 'tetep', 'package', '']</v>
      </c>
    </row>
    <row r="25" ht="15.75" customHeight="1">
      <c r="A25" s="1">
        <v>77.0</v>
      </c>
      <c r="B25" s="3" t="s">
        <v>25</v>
      </c>
      <c r="C25" s="3" t="str">
        <f>IFERROR(__xludf.DUMMYFUNCTION("GOOGLETRANSLATE(B25,""id"",""en"")"),"['Kga']")</f>
        <v>['Kga']</v>
      </c>
    </row>
    <row r="26" ht="15.75" customHeight="1">
      <c r="A26" s="1">
        <v>78.0</v>
      </c>
      <c r="B26" s="3" t="s">
        <v>26</v>
      </c>
      <c r="C26" s="3" t="str">
        <f>IFERROR(__xludf.DUMMYFUNCTION("GOOGLETRANSLATE(B26,""id"",""en"")"),"['Please', 'whispered', 'bang']")</f>
        <v>['Please', 'whispered', 'bang']</v>
      </c>
    </row>
    <row r="27" ht="15.75" customHeight="1">
      <c r="A27" s="1">
        <v>79.0</v>
      </c>
      <c r="B27" s="3" t="s">
        <v>27</v>
      </c>
      <c r="C27" s="3" t="str">
        <f>IFERROR(__xludf.DUMMYFUNCTION("GOOGLETRANSLATE(B27,""id"",""en"")"),"['', 'Ampe', 'Call', 'Ampe', 'Skrg', 'Change', 'Mbps',' Inputan ',' Record ',' Boongan ',' Time ',' TTP ',' HRS ',' Kenplasa ',' Telkom ']")</f>
        <v>['', 'Ampe', 'Call', 'Ampe', 'Skrg', 'Change', 'Mbps',' Inputan ',' Record ',' Boongan ',' Time ',' TTP ',' HRS ',' Kenplasa ',' Telkom ']</v>
      </c>
    </row>
    <row r="28" ht="15.75" customHeight="1">
      <c r="A28" s="1">
        <v>80.0</v>
      </c>
      <c r="B28" s="3" t="s">
        <v>28</v>
      </c>
      <c r="C28" s="3" t="str">
        <f>IFERROR(__xludf.DUMMYFUNCTION("GOOGLETRANSLATE(B28,""id"",""en"")"),"['Namba', 'yak', 'rb']")</f>
        <v>['Namba', 'yak', 'rb']</v>
      </c>
    </row>
    <row r="29" ht="15.75" customHeight="1">
      <c r="A29" s="1">
        <v>81.0</v>
      </c>
      <c r="B29" s="3" t="s">
        <v>29</v>
      </c>
      <c r="C29" s="3" t="str">
        <f>IFERROR(__xludf.DUMMYFUNCTION("GOOGLETRANSLATE(B29,""id"",""en"")"),"['gantipaket', 'search', 'cheap', 'bang', 'indihome']")</f>
        <v>['gantipaket', 'search', 'cheap', 'bang', 'indihome']</v>
      </c>
    </row>
    <row r="30" ht="15.75" customHeight="1">
      <c r="A30" s="1">
        <v>88.0</v>
      </c>
      <c r="B30" s="3" t="s">
        <v>30</v>
      </c>
      <c r="C30" s="3" t="str">
        <f>IFERROR(__xludf.DUMMYFUNCTION("GOOGLETRANSLATE(B30,""id"",""en"")"),"['limit', 'FUP', 'Mbps', 'bang', '']")</f>
        <v>['limit', 'FUP', 'Mbps', 'bang', '']</v>
      </c>
    </row>
    <row r="31" ht="15.75" customHeight="1">
      <c r="A31" s="1">
        <v>89.0</v>
      </c>
      <c r="B31" s="3" t="s">
        <v>31</v>
      </c>
      <c r="C31" s="3" t="str">
        <f>IFERROR(__xludf.DUMMYFUNCTION("GOOGLETRANSLATE(B31,""id"",""en"")"),"['failed', 'number', 'service', 'kompotibel', ""]")</f>
        <v>['failed', 'number', 'service', 'kompotibel', "]</v>
      </c>
    </row>
    <row r="32" ht="15.75" customHeight="1">
      <c r="A32" s="1">
        <v>104.0</v>
      </c>
      <c r="B32" s="3" t="s">
        <v>32</v>
      </c>
      <c r="C32" s="3" t="str">
        <f>IFERROR(__xludf.DUMMYFUNCTION("GOOGLETRANSLATE(B32,""id"",""en"")"),"['Mas', 'Speed', 'Dimaind', 'SOD']")</f>
        <v>['Mas', 'Speed', 'Dimaind', 'SOD']</v>
      </c>
    </row>
    <row r="33" ht="15.75" customHeight="1">
      <c r="A33" s="1">
        <v>105.0</v>
      </c>
      <c r="B33" s="3" t="s">
        <v>33</v>
      </c>
      <c r="C33" s="3" t="str">
        <f>IFERROR(__xludf.DUMMYFUNCTION("GOOGLETRANSLATE(B33,""id"",""en"")"),"['UPGarad', 'Speed', 'Mbps', 'Rebu', 'Uuyy', '']")</f>
        <v>['UPGarad', 'Speed', 'Mbps', 'Rebu', 'Uuyy', '']</v>
      </c>
    </row>
    <row r="34" ht="15.75" customHeight="1">
      <c r="A34" s="1">
        <v>106.0</v>
      </c>
      <c r="B34" s="3" t="s">
        <v>34</v>
      </c>
      <c r="C34" s="3" t="str">
        <f>IFERROR(__xludf.DUMMYFUNCTION("GOOGLETRANSLATE(B34,""id"",""en"")"),"['Subscribe', 'Package', 'Internet', 'MB', 'Telephone', 'Tagih', 'Upgrade', 'MB', 'Price', 'Different', 'Many', 'People']")</f>
        <v>['Subscribe', 'Package', 'Internet', 'MB', 'Telephone', 'Tagih', 'Upgrade', 'MB', 'Price', 'Different', 'Many', 'People']</v>
      </c>
    </row>
    <row r="35" ht="15.75" customHeight="1">
      <c r="A35" s="1">
        <v>107.0</v>
      </c>
      <c r="B35" s="3" t="s">
        <v>35</v>
      </c>
      <c r="C35" s="3" t="str">
        <f>IFERROR(__xludf.DUMMYFUNCTION("GOOGLETRANSLATE(B35,""id"",""en"")"),"['bang', 'upgrade', 'Mbps', 'tags', 'front', 'bang']")</f>
        <v>['bang', 'upgrade', 'Mbps', 'tags', 'front', 'bang']</v>
      </c>
    </row>
    <row r="36" ht="15.75" customHeight="1">
      <c r="A36" s="1">
        <v>108.0</v>
      </c>
      <c r="B36" s="3" t="s">
        <v>36</v>
      </c>
      <c r="C36" s="3" t="str">
        <f>IFERROR(__xludf.DUMMYFUNCTION("GOOGLETRANSLATE(B36,""id"",""en"")"),"['Upgrade', 'Mbps', 'Mbs', 'Benner', 'Nambah', '']")</f>
        <v>['Upgrade', 'Mbps', 'Mbs', 'Benner', 'Nambah', '']</v>
      </c>
    </row>
    <row r="37" ht="15.75" customHeight="1">
      <c r="A37" s="1">
        <v>109.0</v>
      </c>
      <c r="B37" s="3" t="s">
        <v>37</v>
      </c>
      <c r="C37" s="3" t="str">
        <f>IFERROR(__xludf.DUMMYFUNCTION("GOOGLETRANSLATE(B37,""id"",""en"")"),"['Upgrade', 'Speed', 'Mbps', 'Mbps', 'Mucul', 'Invalid', 'Parameters', 'Fixnya', 'What', '']")</f>
        <v>['Upgrade', 'Speed', 'Mbps', 'Mbps', 'Mucul', 'Invalid', 'Parameters', 'Fixnya', 'What', '']</v>
      </c>
    </row>
    <row r="38" ht="15.75" customHeight="1">
      <c r="A38" s="1">
        <v>110.0</v>
      </c>
      <c r="B38" s="3" t="s">
        <v>38</v>
      </c>
      <c r="C38" s="3" t="str">
        <f>IFERROR(__xludf.DUMMYFUNCTION("GOOGLETRANSLATE(B38,""id"",""en"")"),"['Mbps', 'HRS', 'Plaza', 'Telkom', ""]")</f>
        <v>['Mbps', 'HRS', 'Plaza', 'Telkom', "]</v>
      </c>
    </row>
    <row r="39" ht="15.75" customHeight="1">
      <c r="A39" s="1">
        <v>111.0</v>
      </c>
      <c r="B39" s="3" t="s">
        <v>39</v>
      </c>
      <c r="C39" s="3" t="str">
        <f>IFERROR(__xludf.DUMMYFUNCTION("GOOGLETRANSLATE(B39,""id"",""en"")"),"['Bang', 'subscribe', 'Package', 'Phoenix', 'Mbps',' Pay ',' UDH ',' VAT ',' Stamps', 'Upgrade', 'Speed', 'Mbps',' Price ',' ABONEMENT ',' PPN ',' Add ', ""]")</f>
        <v>['Bang', 'subscribe', 'Package', 'Phoenix', 'Mbps',' Pay ',' UDH ',' VAT ',' Stamps', 'Upgrade', 'Speed', 'Mbps',' Price ',' ABONEMENT ',' PPN ',' Add ', "]</v>
      </c>
    </row>
    <row r="40" ht="15.75" customHeight="1">
      <c r="A40" s="1">
        <v>112.0</v>
      </c>
      <c r="B40" s="3" t="s">
        <v>40</v>
      </c>
      <c r="C40" s="3" t="str">
        <f>IFERROR(__xludf.DUMMYFUNCTION("GOOGLETRANSLATE(B40,""id"",""en"")"),"['bang', 'speed', 'uba', 'setela', 'pay', 'atw', 'bang']")</f>
        <v>['bang', 'speed', 'uba', 'setela', 'pay', 'atw', 'bang']</v>
      </c>
    </row>
    <row r="41" ht="15.75" customHeight="1">
      <c r="A41" s="1">
        <v>113.0</v>
      </c>
      <c r="B41" s="3" t="s">
        <v>41</v>
      </c>
      <c r="C41" s="3" t="str">
        <f>IFERROR(__xludf.DUMMYFUNCTION("GOOGLETRANSLATE(B41,""id"",""en"")"),"['Bang', 'ADD', 'Movin', 'Free', 'Pay', ""]")</f>
        <v>['Bang', 'ADD', 'Movin', 'Free', 'Pay', "]</v>
      </c>
    </row>
    <row r="42" ht="15.75" customHeight="1">
      <c r="A42" s="1">
        <v>114.0</v>
      </c>
      <c r="B42" s="3" t="s">
        <v>42</v>
      </c>
      <c r="C42" s="3" t="str">
        <f>IFERROR(__xludf.DUMMYFUNCTION("GOOGLETRANSLATE(B42,""id"",""en"")"),"['Bang', 'Upgrade', 'Speed', 'Pay', 'Moon', 'Direct', 'Upgrade', 'Wait', 'Pay', 'Upgrade', ""]")</f>
        <v>['Bang', 'Upgrade', 'Speed', 'Pay', 'Moon', 'Direct', 'Upgrade', 'Wait', 'Pay', 'Upgrade', "]</v>
      </c>
    </row>
    <row r="43" ht="15.75" customHeight="1">
      <c r="A43" s="1">
        <v>115.0</v>
      </c>
      <c r="B43" s="3" t="s">
        <v>43</v>
      </c>
      <c r="C43" s="3" t="str">
        <f>IFERROR(__xludf.DUMMYFUNCTION("GOOGLETRANSLATE(B43,""id"",""en"")"),"['Thanks', 'gan', 'help']")</f>
        <v>['Thanks', 'gan', 'help']</v>
      </c>
    </row>
    <row r="44" ht="15.75" customHeight="1">
      <c r="A44" s="1">
        <v>116.0</v>
      </c>
      <c r="B44" s="3" t="s">
        <v>44</v>
      </c>
      <c r="C44" s="3" t="str">
        <f>IFERROR(__xludf.DUMMYFUNCTION("GOOGLETRANSLATE(B44,""id"",""en"")"),"['Buy', 'balance']")</f>
        <v>['Buy', 'balance']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2022-02-25T09:46:05Z</dcterms:created>
  <dc:creator>openpyxl</dc:creator>
</cp:coreProperties>
</file>