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VLAI988IY9PYvHcvUQz+fJxRg4A=="/>
    </ext>
  </extLst>
</workbook>
</file>

<file path=xl/sharedStrings.xml><?xml version="1.0" encoding="utf-8"?>
<sst xmlns="http://schemas.openxmlformats.org/spreadsheetml/2006/main" count="77" uniqueCount="77">
  <si>
    <t>Comments</t>
  </si>
  <si>
    <t>comment_english</t>
  </si>
  <si>
    <t>['mogah', 'maju', 'kembang', 'tingkat', 'telkomsel']</t>
  </si>
  <si>
    <t>['tolong', 'baik', 'zaman', 'zoom', 'kendala', 'sinyal', 'telkomsel', 'buruk', '']</t>
  </si>
  <si>
    <t>['telkomsel', 'the', 'best']</t>
  </si>
  <si>
    <t>['hbd', 'mytelkomsel', 'thn']</t>
  </si>
  <si>
    <t>['undi', 'telkomsel', 'poin', 'beneran', '']</t>
  </si>
  <si>
    <t>['mikirin', 'duit', 'sampe', 'kgk', 'benerin', 'sinyal']</t>
  </si>
  <si>
    <t>['benerin', 'cepetan', 'beli', 'paket', '']</t>
  </si>
  <si>
    <t>['benerin', 'jaringanya', 'guna', 'derita', 'pakai', 'jaring']</t>
  </si>
  <si>
    <t>['telkomsel', 'sperti', 'dlu']</t>
  </si>
  <si>
    <t>['jaring', 'parah']</t>
  </si>
  <si>
    <t>['gue', 'sumpahin', 'bangkrut', 'usaha']</t>
  </si>
  <si>
    <t>['telkomsellll', '']</t>
  </si>
  <si>
    <t>['admin', 'channel', 'liat', 'video', 'dislike', 'wkwkw']</t>
  </si>
  <si>
    <t>['susah', 'maaukin', 'voucher', 'sistem', 'sibuk', 'mulu', '']</t>
  </si>
  <si>
    <t>['banyak', 'promo', 'doang', 'sinyal', 'perhatiin']</t>
  </si>
  <si>
    <t>['sinyal', 'telkom', 'parah', 'bet', 'bawa', 'main', 'game', 'ngelag', 'sinyal', 'hilang', 'gajelas']</t>
  </si>
  <si>
    <t>['jaringn', 'parah', '']</t>
  </si>
  <si>
    <t>['kecewa', 'telkomsel', '']</t>
  </si>
  <si>
    <t>['please', 'mohon', 'banget', 'perbaikinnnnnn']</t>
  </si>
  <si>
    <t>['siwa', 'artis', 'mending', 'duit', 'banyak', 'tawer', 'keniksinya', 'lancar', 'castamernya', 'komplain']</t>
  </si>
  <si>
    <t>['kartu', 'keren', 'nama', 'telkomsel', 'jaring', 'kesal', 'gua', 'ngepush', 'afk', 'gara', 'gara', 'apke', 'kartu', 'kecewa']</t>
  </si>
  <si>
    <t>['sinyal', 'ancur', 'mantap']</t>
  </si>
  <si>
    <t>['telkom', 'parahhh']</t>
  </si>
  <si>
    <t>['jaring', 'darah']</t>
  </si>
  <si>
    <t>['', 'kmrn', 'sen', 'barang', 'online', 'jaring', 'ilang', 'barang', 'dabel', 'tekor', 'spa', 'nanggung', 'rugi', 'tolong', 'baik', 'cepat']</t>
  </si>
  <si>
    <t>['ancur', 'parah', 'jaring', 'telkom', 'paket', 'nge', 'game', 'kaga', 'stabil']</t>
  </si>
  <si>
    <t>['make', 'telkomsel', 'kartu', 'telkomsel', 'laku', 'mampus']</t>
  </si>
  <si>
    <t>['telkomsel', 'cok']</t>
  </si>
  <si>
    <t>['ajg', 'selalu', 'ngelag', 'sinyal', 'telkomsel', 'sinyal', 'tetep', 'kecewa', 'sumpah']</t>
  </si>
  <si>
    <t>['benerin', 'jaring', 'min', 'leg', 'mulu']</t>
  </si>
  <si>
    <t>['jaring', 'dibetulin', 'woi', 'pas', 'kuota', 'kemendikbud', 'masuk', 'enak', 'main', 'leletin']</t>
  </si>
  <si>
    <t>['wifi', 'temen']</t>
  </si>
  <si>
    <t>['telkomsel', 'mudah', 'mudah', 'cepat', 'bangkrut', '']</t>
  </si>
  <si>
    <t>['sinyal', 'lag']</t>
  </si>
  <si>
    <t>['tanggap', 'njing', 'liat', 'doang']</t>
  </si>
  <si>
    <t>['woy', 'telkomsel', 'sinyal', 'benerin', 'noh', 'sinyal', 'udah', 'kayak', 'lembek', 'banget', 'nyesel', 'kecewa', 'gua', 'beli', 'kuota', 'make', 'duit', 'tolong']</t>
  </si>
  <si>
    <t>['telkom', 'jancok', 'lag', 'ber', 'jam', 'jam', 'aneh', 'banget']</t>
  </si>
  <si>
    <t>['', 'mainin', 'game', 'banting', '']</t>
  </si>
  <si>
    <t>['kartu', 'ajg', 'buka', 'mey', 'telkomsel', 'ajh', 'susah', 'leg']</t>
  </si>
  <si>
    <t>['sinyal', 'haduh', 'gimana', 'pusiiiiing']</t>
  </si>
  <si>
    <t>['woiiii', 'rangin', 'harga', 'kouta', 'jaring', 'buka', 'you', 'tube', 'buferrr', 'kartu', 'norak']</t>
  </si>
  <si>
    <t>['jaring', 'terbangsad', 'tukang', 'dislaik', 'hadir']</t>
  </si>
  <si>
    <t>['sinyal', 'bangsad']</t>
  </si>
  <si>
    <t>['ber', 'jam', 'jam', 'kepake']</t>
  </si>
  <si>
    <t>['knpa', 'nomor', 'layan', 'mati', 'kah', 'nomer', 'ganguan', '']</t>
  </si>
  <si>
    <t>['parah']</t>
  </si>
  <si>
    <t>['sinyal', 'eror', 'ajg']</t>
  </si>
  <si>
    <t>['woy', 'sinyal']</t>
  </si>
  <si>
    <t>['cok', 'lag', 'ber', 'jam', 'jam']</t>
  </si>
  <si>
    <t>['ancur', 'sinyal']</t>
  </si>
  <si>
    <t>['woi', 'ngeleg', 'ngeleg']</t>
  </si>
  <si>
    <t>['anjg', 'ngelag']</t>
  </si>
  <si>
    <t>['asuuu']</t>
  </si>
  <si>
    <t>['aneh', 'banget']</t>
  </si>
  <si>
    <t>['', 'komen']</t>
  </si>
  <si>
    <t>['beli', 'voucher', 'susah', 'masukin', 'sistem', 'sibuk', '']</t>
  </si>
  <si>
    <t>['sinyal', 'telkomsel', 'baguss', '']</t>
  </si>
  <si>
    <t>['', 'iklan', 'bagus']</t>
  </si>
  <si>
    <t>['udah', 'dibelipaketnya', 'kaga', 'film', 'scaaaaaaaam']</t>
  </si>
  <si>
    <t>['justice', 'league', 'more', 'like', 'justice', 'lag']</t>
  </si>
  <si>
    <t>['komen', 'benerin', 'sinyal', 'telkom']</t>
  </si>
  <si>
    <t>['udah', 'beli', 'paket', 'cari', 'film', 'justice', 'league', 'ketemu', 'alias', '']</t>
  </si>
  <si>
    <t>['ganti', 'moto', 'telkomsel', 'perbaikin', 'jaring', 'sedot', 'pulsa', 'nomer', '']</t>
  </si>
  <si>
    <t>['gokil', '']</t>
  </si>
  <si>
    <t>['next', 'moto', 'sinyal']</t>
  </si>
  <si>
    <t>['telkomsel', 'jaring', 'ter', 'the', 'best', 'org', 'stress']</t>
  </si>
  <si>
    <t>['ayo', 'tembus', 'dislike', '']</t>
  </si>
  <si>
    <t>['tolong', 'diam', 'telkomtot']</t>
  </si>
  <si>
    <t>['sinyal', 'jelak', 'emosi']</t>
  </si>
  <si>
    <t>['telkomsel', 'down', 'orang', 'beli', 'kuota', 'duit', 'daun']</t>
  </si>
  <si>
    <t>['', 'mulu', 'ajg']</t>
  </si>
  <si>
    <t>['tolong', 'jaring', 'mending', 'pindah', 'dri', 'pda', 'ntar', 'stress', 'jaring']</t>
  </si>
  <si>
    <t>['provider', 'tolong', 'vidio', 'ama', 'thumnail', 'bener', 'sesuai', 'jaring', 'ayo', 'dislike']</t>
  </si>
  <si>
    <t>['butuh', 'promo', 'butuh', 'sinyal']</t>
  </si>
  <si>
    <t>['ayo', 'kawan', 'dislike', 'telkomsel']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</si>
</sst>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IFERROR(__xludf.DUMMYFUNCTION("GOOGLETRANSLATE(B2,""id"",""en"")"),"['Mogah', 'advanced', 'Kembang', 'Level', 'Telkomsel']")</f>
        <v>['Mogah', 'advanced', 'Kembang', 'Level', 'Telkomsel']</v>
      </c>
    </row>
    <row r="3">
      <c r="A3" s="1">
        <v>2.0</v>
      </c>
      <c r="B3" s="3" t="s">
        <v>3</v>
      </c>
      <c r="C3" s="3" t="str">
        <f>IFERROR(__xludf.DUMMYFUNCTION("GOOGLETRANSLATE(B3,""id"",""en"")"),"['Please', 'Good', 'Age', 'Zoom', 'Constraints', 'Signal', 'Telkomsel', 'Bad', ""]")</f>
        <v>['Please', 'Good', 'Age', 'Zoom', 'Constraints', 'Signal', 'Telkomsel', 'Bad', "]</v>
      </c>
    </row>
    <row r="4">
      <c r="A4" s="1">
        <v>3.0</v>
      </c>
      <c r="B4" s="3" t="s">
        <v>4</v>
      </c>
      <c r="C4" s="3" t="str">
        <f>IFERROR(__xludf.DUMMYFUNCTION("GOOGLETRANSLATE(B4,""id"",""en"")"),"['Telkomsel', 'The', 'Best']")</f>
        <v>['Telkomsel', 'The', 'Best']</v>
      </c>
    </row>
    <row r="5">
      <c r="A5" s="1">
        <v>4.0</v>
      </c>
      <c r="B5" s="3" t="s">
        <v>5</v>
      </c>
      <c r="C5" s="3" t="str">
        <f>IFERROR(__xludf.DUMMYFUNCTION("GOOGLETRANSLATE(B5,""id"",""en"")"),"['HBD', 'MyTelkomsel', 'yrs']")</f>
        <v>['HBD', 'MyTelkomsel', 'yrs']</v>
      </c>
    </row>
    <row r="6">
      <c r="A6" s="1">
        <v>5.0</v>
      </c>
      <c r="B6" s="3" t="s">
        <v>6</v>
      </c>
      <c r="C6" s="3" t="str">
        <f>IFERROR(__xludf.DUMMYFUNCTION("GOOGLETRANSLATE(B6,""id"",""en"")"),"['Undi', 'Telkomsel', 'Points', 'Reality', ""]")</f>
        <v>['Undi', 'Telkomsel', 'Points', 'Reality', "]</v>
      </c>
    </row>
    <row r="7">
      <c r="A7" s="1">
        <v>6.0</v>
      </c>
      <c r="B7" s="3" t="s">
        <v>7</v>
      </c>
      <c r="C7" s="3" t="str">
        <f>IFERROR(__xludf.DUMMYFUNCTION("GOOGLETRANSLATE(B7,""id"",""en"")"),"['Thinking', 'money', 'until', 'KGK', 'Benerin', 'signal']")</f>
        <v>['Thinking', 'money', 'until', 'KGK', 'Benerin', 'signal']</v>
      </c>
    </row>
    <row r="8">
      <c r="A8" s="1">
        <v>27.0</v>
      </c>
      <c r="B8" s="3" t="s">
        <v>8</v>
      </c>
      <c r="C8" s="3" t="str">
        <f>IFERROR(__xludf.DUMMYFUNCTION("GOOGLETRANSLATE(B8,""id"",""en"")"),"['Benerin', 'hurry', 'buy', 'package', '']")</f>
        <v>['Benerin', 'hurry', 'buy', 'package', '']</v>
      </c>
    </row>
    <row r="9">
      <c r="A9" s="1">
        <v>28.0</v>
      </c>
      <c r="B9" s="3" t="s">
        <v>9</v>
      </c>
      <c r="C9" s="3" t="str">
        <f>IFERROR(__xludf.DUMMYFUNCTION("GOOGLETRANSLATE(B9,""id"",""en"")"),"['Benerin', 'his net', 'use', 'suffering', 'use', 'net']")</f>
        <v>['Benerin', 'his net', 'use', 'suffering', 'use', 'net']</v>
      </c>
    </row>
    <row r="10">
      <c r="A10" s="1">
        <v>29.0</v>
      </c>
      <c r="B10" s="3" t="s">
        <v>10</v>
      </c>
      <c r="C10" s="3" t="str">
        <f>IFERROR(__xludf.DUMMYFUNCTION("GOOGLETRANSLATE(B10,""id"",""en"")"),"['Telkomsel', 'like', 'dlu']")</f>
        <v>['Telkomsel', 'like', 'dlu']</v>
      </c>
    </row>
    <row r="11">
      <c r="A11" s="1">
        <v>30.0</v>
      </c>
      <c r="B11" s="3" t="s">
        <v>11</v>
      </c>
      <c r="C11" s="3" t="str">
        <f>IFERROR(__xludf.DUMMYFUNCTION("GOOGLETRANSLATE(B11,""id"",""en"")"),"['Net', 'Severe']")</f>
        <v>['Net', 'Severe']</v>
      </c>
    </row>
    <row r="12">
      <c r="A12" s="1">
        <v>31.0</v>
      </c>
      <c r="B12" s="3" t="s">
        <v>12</v>
      </c>
      <c r="C12" s="3" t="str">
        <f>IFERROR(__xludf.DUMMYFUNCTION("GOOGLETRANSLATE(B12,""id"",""en"")"),"['I', 'oathin', 'go bankrupt', 'business']")</f>
        <v>['I', 'oathin', 'go bankrupt', 'business']</v>
      </c>
    </row>
    <row r="13">
      <c r="A13" s="1">
        <v>32.0</v>
      </c>
      <c r="B13" s="3" t="s">
        <v>13</v>
      </c>
      <c r="C13" s="3" t="str">
        <f>IFERROR(__xludf.DUMMYFUNCTION("GOOGLETRANSLATE(B13,""id"",""en"")"),"['Telkomsellll', '']")</f>
        <v>['Telkomsellll', '']</v>
      </c>
    </row>
    <row r="14">
      <c r="A14" s="1">
        <v>33.0</v>
      </c>
      <c r="B14" s="3" t="s">
        <v>14</v>
      </c>
      <c r="C14" s="3" t="str">
        <f>IFERROR(__xludf.DUMMYFUNCTION("GOOGLETRANSLATE(B14,""id"",""en"")"),"['admin', 'channel', 'see', 'video', 'dislike', 'wkwkw']")</f>
        <v>['admin', 'channel', 'see', 'video', 'dislike', 'wkwkw']</v>
      </c>
    </row>
    <row r="15">
      <c r="A15" s="1">
        <v>34.0</v>
      </c>
      <c r="B15" s="3" t="s">
        <v>15</v>
      </c>
      <c r="C15" s="3" t="str">
        <f>IFERROR(__xludf.DUMMYFUNCTION("GOOGLETRANSLATE(B15,""id"",""en"")"),"['Difficult', 'Maaukin', 'Voucher', 'System', 'Busy', 'Mulu', '']")</f>
        <v>['Difficult', 'Maaukin', 'Voucher', 'System', 'Busy', 'Mulu', '']</v>
      </c>
    </row>
    <row r="16">
      <c r="A16" s="1">
        <v>35.0</v>
      </c>
      <c r="B16" s="3" t="s">
        <v>16</v>
      </c>
      <c r="C16" s="3" t="str">
        <f>IFERROR(__xludf.DUMMYFUNCTION("GOOGLETRANSLATE(B16,""id"",""en"")"),"['Many', 'promo', 'doang', 'signal', 'payatiin']")</f>
        <v>['Many', 'promo', 'doang', 'signal', 'payatiin']</v>
      </c>
    </row>
    <row r="17">
      <c r="A17" s="1">
        <v>36.0</v>
      </c>
      <c r="B17" s="3" t="s">
        <v>17</v>
      </c>
      <c r="C17" s="3" t="str">
        <f>IFERROR(__xludf.DUMMYFUNCTION("GOOGLETRANSLATE(B17,""id"",""en"")"),"['Signal', 'Telkom', 'Severe', 'Bet', 'Bring', 'Play', 'Game', 'Ngelag', 'Signal', 'Lost', 'Gajelas']")</f>
        <v>['Signal', 'Telkom', 'Severe', 'Bet', 'Bring', 'Play', 'Game', 'Ngelag', 'Signal', 'Lost', 'Gajelas']</v>
      </c>
    </row>
    <row r="18">
      <c r="A18" s="1">
        <v>37.0</v>
      </c>
      <c r="B18" s="3" t="s">
        <v>18</v>
      </c>
      <c r="C18" s="3" t="str">
        <f>IFERROR(__xludf.DUMMYFUNCTION("GOOGLETRANSLATE(B18,""id"",""en"")"),"['Jaringn', 'Severe', '']")</f>
        <v>['Jaringn', 'Severe', '']</v>
      </c>
    </row>
    <row r="19">
      <c r="A19" s="1">
        <v>38.0</v>
      </c>
      <c r="B19" s="3" t="s">
        <v>19</v>
      </c>
      <c r="C19" s="3" t="str">
        <f>IFERROR(__xludf.DUMMYFUNCTION("GOOGLETRANSLATE(B19,""id"",""en"")"),"['Disappointed', 'Telkomsel', '']")</f>
        <v>['Disappointed', 'Telkomsel', '']</v>
      </c>
    </row>
    <row r="20" ht="15.75" customHeight="1">
      <c r="A20" s="1">
        <v>39.0</v>
      </c>
      <c r="B20" s="3" t="s">
        <v>20</v>
      </c>
      <c r="C20" s="3" t="str">
        <f>IFERROR(__xludf.DUMMYFUNCTION("GOOGLETRANSLATE(B20,""id"",""en"")"),"['Please', 'Please', 'really', 'imprintnnnnn']")</f>
        <v>['Please', 'Please', 'really', 'imprintnnnnn']</v>
      </c>
    </row>
    <row r="21" ht="15.75" customHeight="1">
      <c r="A21" s="1">
        <v>40.0</v>
      </c>
      <c r="B21" s="3" t="s">
        <v>21</v>
      </c>
      <c r="C21" s="3" t="str">
        <f>IFERROR(__xludf.DUMMYFUNCTION("GOOGLETRANSLATE(B21,""id"",""en"")"),"['Siwa', 'artist', 'Mending', 'Money', 'Many', 'Tawer', 'Taxinya', 'Current', 'Castamer', 'Complaint']")</f>
        <v>['Siwa', 'artist', 'Mending', 'Money', 'Many', 'Tawer', 'Taxinya', 'Current', 'Castamer', 'Complaint']</v>
      </c>
    </row>
    <row r="22" ht="15.75" customHeight="1">
      <c r="A22" s="1">
        <v>41.0</v>
      </c>
      <c r="B22" s="3" t="s">
        <v>22</v>
      </c>
      <c r="C22" s="3" t="str">
        <f>IFERROR(__xludf.DUMMYFUNCTION("GOOGLETRANSLATE(B22,""id"",""en"")"),"['Card', 'Cool', 'name', 'Telkomsel', 'net', 'annoyed', 'cave', 'ngepush', 'AFK', 'Gara', 'Gara', 'APKe', ' card ',' disappointed ']")</f>
        <v>['Card', 'Cool', 'name', 'Telkomsel', 'net', 'annoyed', 'cave', 'ngepush', 'AFK', 'Gara', 'Gara', 'APKe', ' card ',' disappointed ']</v>
      </c>
    </row>
    <row r="23" ht="15.75" customHeight="1">
      <c r="A23" s="1">
        <v>52.0</v>
      </c>
      <c r="B23" s="3" t="s">
        <v>23</v>
      </c>
      <c r="C23" s="3" t="str">
        <f>IFERROR(__xludf.DUMMYFUNCTION("GOOGLETRANSLATE(B23,""id"",""en"")"),"['signal', 'threat', 'steady']")</f>
        <v>['signal', 'threat', 'steady']</v>
      </c>
    </row>
    <row r="24" ht="15.75" customHeight="1">
      <c r="A24" s="1">
        <v>53.0</v>
      </c>
      <c r="B24" s="3" t="s">
        <v>24</v>
      </c>
      <c r="C24" s="3" t="str">
        <f>IFERROR(__xludf.DUMMYFUNCTION("GOOGLETRANSLATE(B24,""id"",""en"")"),"['Telkom', 'parahhh']")</f>
        <v>['Telkom', 'parahhh']</v>
      </c>
    </row>
    <row r="25" ht="15.75" customHeight="1">
      <c r="A25" s="1">
        <v>54.0</v>
      </c>
      <c r="B25" s="3" t="s">
        <v>25</v>
      </c>
      <c r="C25" s="3" t="str">
        <f>IFERROR(__xludf.DUMMYFUNCTION("GOOGLETRANSLATE(B25,""id"",""en"")"),"['Net', 'Blood']")</f>
        <v>['Net', 'Blood']</v>
      </c>
    </row>
    <row r="26" ht="15.75" customHeight="1">
      <c r="A26" s="1">
        <v>55.0</v>
      </c>
      <c r="B26" s="3" t="s">
        <v>26</v>
      </c>
      <c r="C26" s="3" t="str">
        <f>IFERROR(__xludf.DUMMYFUNCTION("GOOGLETRANSLATE(B26,""id"",""en"")"),"['', 'kmrn', 'cents',' goods', 'online', 'nets',' ilang ',' items', 'dabel', 'emported', 'spa', 'beloved', 'loss ',' please ',' good ',' fast ']")</f>
        <v>['', 'kmrn', 'cents',' goods', 'online', 'nets',' ilang ',' items', 'dabel', 'emported', 'spa', 'beloved', 'loss ',' please ',' good ',' fast ']</v>
      </c>
    </row>
    <row r="27" ht="15.75" customHeight="1">
      <c r="A27" s="1">
        <v>56.0</v>
      </c>
      <c r="B27" s="3" t="s">
        <v>27</v>
      </c>
      <c r="C27" s="3" t="str">
        <f>IFERROR(__xludf.DUMMYFUNCTION("GOOGLETRANSLATE(B27,""id"",""en"")"),"['Threat', 'Severe', 'Net', 'Telkom', 'Package', 'Nge', 'Game', 'Kaga', 'Stable']")</f>
        <v>['Threat', 'Severe', 'Net', 'Telkom', 'Package', 'Nge', 'Game', 'Kaga', 'Stable']</v>
      </c>
    </row>
    <row r="28" ht="15.75" customHeight="1">
      <c r="A28" s="1">
        <v>57.0</v>
      </c>
      <c r="B28" s="3" t="s">
        <v>28</v>
      </c>
      <c r="C28" s="3" t="str">
        <f>IFERROR(__xludf.DUMMYFUNCTION("GOOGLETRANSLATE(B28,""id"",""en"")"),"['Make', 'Telkomsel', 'Card', 'Telkomsel', 'Sell', 'Mampus']")</f>
        <v>['Make', 'Telkomsel', 'Card', 'Telkomsel', 'Sell', 'Mampus']</v>
      </c>
    </row>
    <row r="29" ht="15.75" customHeight="1">
      <c r="A29" s="1">
        <v>58.0</v>
      </c>
      <c r="B29" s="3" t="s">
        <v>29</v>
      </c>
      <c r="C29" s="3" t="str">
        <f>IFERROR(__xludf.DUMMYFUNCTION("GOOGLETRANSLATE(B29,""id"",""en"")"),"['Telkomsel', 'Cok']")</f>
        <v>['Telkomsel', 'Cok']</v>
      </c>
    </row>
    <row r="30" ht="15.75" customHeight="1">
      <c r="A30" s="1">
        <v>59.0</v>
      </c>
      <c r="B30" s="3" t="s">
        <v>30</v>
      </c>
      <c r="C30" s="3" t="str">
        <f>IFERROR(__xludf.DUMMYFUNCTION("GOOGLETRANSLATE(B30,""id"",""en"")"),"['AJG', 'Always', 'Ngelag', 'Signal', 'Telkomsel', 'Signal', 'Tetep', 'Disappointed', 'Oath']")</f>
        <v>['AJG', 'Always', 'Ngelag', 'Signal', 'Telkomsel', 'Signal', 'Tetep', 'Disappointed', 'Oath']</v>
      </c>
    </row>
    <row r="31" ht="15.75" customHeight="1">
      <c r="A31" s="1">
        <v>60.0</v>
      </c>
      <c r="B31" s="3" t="s">
        <v>31</v>
      </c>
      <c r="C31" s="3" t="str">
        <f>IFERROR(__xludf.DUMMYFUNCTION("GOOGLETRANSLATE(B31,""id"",""en"")"),"['Benerin', 'net', 'Min', 'Leg', 'Mulu']")</f>
        <v>['Benerin', 'net', 'Min', 'Leg', 'Mulu']</v>
      </c>
    </row>
    <row r="32" ht="15.75" customHeight="1">
      <c r="A32" s="1">
        <v>61.0</v>
      </c>
      <c r="B32" s="3" t="s">
        <v>32</v>
      </c>
      <c r="C32" s="3" t="str">
        <f>IFERROR(__xludf.DUMMYFUNCTION("GOOGLETRANSLATE(B32,""id"",""en"")"),"['Net', 'Beretulin', 'WOI', 'PAS', 'Quota', 'Ministry of Education and Culture', 'Enter', 'Delicious', 'Play', 'Leetin']")</f>
        <v>['Net', 'Beretulin', 'WOI', 'PAS', 'Quota', 'Ministry of Education and Culture', 'Enter', 'Delicious', 'Play', 'Leetin']</v>
      </c>
    </row>
    <row r="33" ht="15.75" customHeight="1">
      <c r="A33" s="1">
        <v>64.0</v>
      </c>
      <c r="B33" s="3" t="s">
        <v>33</v>
      </c>
      <c r="C33" s="3" t="str">
        <f>IFERROR(__xludf.DUMMYFUNCTION("GOOGLETRANSLATE(B33,""id"",""en"")"),"['wifi', 'friend']")</f>
        <v>['wifi', 'friend']</v>
      </c>
    </row>
    <row r="34" ht="15.75" customHeight="1">
      <c r="A34" s="1">
        <v>65.0</v>
      </c>
      <c r="B34" s="3" t="s">
        <v>34</v>
      </c>
      <c r="C34" s="3" t="str">
        <f>IFERROR(__xludf.DUMMYFUNCTION("GOOGLETRANSLATE(B34,""id"",""en"")"),"['Telkomsel', 'easy', 'easy', 'fast', 'bankrupt', '']")</f>
        <v>['Telkomsel', 'easy', 'easy', 'fast', 'bankrupt', '']</v>
      </c>
    </row>
    <row r="35" ht="15.75" customHeight="1">
      <c r="A35" s="1">
        <v>66.0</v>
      </c>
      <c r="B35" s="3" t="s">
        <v>35</v>
      </c>
      <c r="C35" s="3" t="str">
        <f>IFERROR(__xludf.DUMMYFUNCTION("GOOGLETRANSLATE(B35,""id"",""en"")"),"['signal', 'lag']")</f>
        <v>['signal', 'lag']</v>
      </c>
    </row>
    <row r="36" ht="15.75" customHeight="1">
      <c r="A36" s="1">
        <v>67.0</v>
      </c>
      <c r="B36" s="3" t="s">
        <v>36</v>
      </c>
      <c r="C36" s="3" t="str">
        <f>IFERROR(__xludf.DUMMYFUNCTION("GOOGLETRANSLATE(B36,""id"",""en"")"),"['Response', 'NJING', 'LIAT', 'Doang']")</f>
        <v>['Response', 'NJING', 'LIAT', 'Doang']</v>
      </c>
    </row>
    <row r="37" ht="15.75" customHeight="1">
      <c r="A37" s="1">
        <v>68.0</v>
      </c>
      <c r="B37" s="3" t="s">
        <v>37</v>
      </c>
      <c r="C37" s="3" t="str">
        <f>IFERROR(__xludf.DUMMYFUNCTION("GOOGLETRANSLATE(B37,""id"",""en"")"),"['Woy', 'Telkomsel', 'signal', 'Benerin', 'Noh', 'signal', 'already', 'like', 'soft', 'really', 'regret', 'disappointed', ' cave ',' buy ',' quota ',' make ',' money ',' please ']")</f>
        <v>['Woy', 'Telkomsel', 'signal', 'Benerin', 'Noh', 'signal', 'already', 'like', 'soft', 'really', 'regret', 'disappointed', ' cave ',' buy ',' quota ',' make ',' money ',' please ']</v>
      </c>
    </row>
    <row r="38" ht="15.75" customHeight="1">
      <c r="A38" s="1">
        <v>69.0</v>
      </c>
      <c r="B38" s="3" t="s">
        <v>38</v>
      </c>
      <c r="C38" s="3" t="str">
        <f>IFERROR(__xludf.DUMMYFUNCTION("GOOGLETRANSLATE(B38,""id"",""en"")"),"['Telkom', 'jancok', 'lag', 'ber', 'clock', 'clock', 'strange', 'really']")</f>
        <v>['Telkom', 'jancok', 'lag', 'ber', 'clock', 'clock', 'strange', 'really']</v>
      </c>
    </row>
    <row r="39" ht="15.75" customHeight="1">
      <c r="A39" s="1">
        <v>70.0</v>
      </c>
      <c r="B39" s="3" t="s">
        <v>39</v>
      </c>
      <c r="C39" s="3" t="str">
        <f>IFERROR(__xludf.DUMMYFUNCTION("GOOGLETRANSLATE(B39,""id"",""en"")"),"['', 'Mainin', 'game', 'santing', '']")</f>
        <v>['', 'Mainin', 'game', 'santing', '']</v>
      </c>
    </row>
    <row r="40" ht="15.75" customHeight="1">
      <c r="A40" s="1">
        <v>73.0</v>
      </c>
      <c r="B40" s="3" t="s">
        <v>40</v>
      </c>
      <c r="C40" s="3" t="str">
        <f>IFERROR(__xludf.DUMMYFUNCTION("GOOGLETRANSLATE(B40,""id"",""en"")"),"['card', 'ajg', 'open', 'mey', 'telkomsel', 'ajh', 'difficult', 'leg']")</f>
        <v>['card', 'ajg', 'open', 'mey', 'telkomsel', 'ajh', 'difficult', 'leg']</v>
      </c>
    </row>
    <row r="41" ht="15.75" customHeight="1">
      <c r="A41" s="1">
        <v>74.0</v>
      </c>
      <c r="B41" s="3" t="s">
        <v>41</v>
      </c>
      <c r="C41" s="3" t="str">
        <f>IFERROR(__xludf.DUMMYFUNCTION("GOOGLETRANSLATE(B41,""id"",""en"")"),"['signal', 'have', 'how', 'pusiiiiing']")</f>
        <v>['signal', 'have', 'how', 'pusiiiiing']</v>
      </c>
    </row>
    <row r="42" ht="15.75" customHeight="1">
      <c r="A42" s="1">
        <v>75.0</v>
      </c>
      <c r="B42" s="3" t="s">
        <v>42</v>
      </c>
      <c r="C42" s="3" t="str">
        <f>IFERROR(__xludf.DUMMYFUNCTION("GOOGLETRANSLATE(B42,""id"",""en"")"),"['woiiii', 'rangin', 'price', 'kouta', 'net', 'open', 'you', 'tube', 'bufferrr', 'card', 'tacked']")</f>
        <v>['woiiii', 'rangin', 'price', 'kouta', 'net', 'open', 'you', 'tube', 'bufferrr', 'card', 'tacked']</v>
      </c>
    </row>
    <row r="43" ht="15.75" customHeight="1">
      <c r="A43" s="1">
        <v>76.0</v>
      </c>
      <c r="B43" s="3" t="s">
        <v>43</v>
      </c>
      <c r="C43" s="3" t="str">
        <f>IFERROR(__xludf.DUMMYFUNCTION("GOOGLETRANSLATE(B43,""id"",""en"")"),"['net', 'Tumped', 'artisan', 'avauged', 'present']")</f>
        <v>['net', 'Tumped', 'artisan', 'avauged', 'present']</v>
      </c>
    </row>
    <row r="44" ht="15.75" customHeight="1">
      <c r="A44" s="1">
        <v>77.0</v>
      </c>
      <c r="B44" s="3" t="s">
        <v>44</v>
      </c>
      <c r="C44" s="3" t="str">
        <f>IFERROR(__xludf.DUMMYFUNCTION("GOOGLETRANSLATE(B44,""id"",""en"")"),"['signal', 'bond']")</f>
        <v>['signal', 'bond']</v>
      </c>
    </row>
    <row r="45" ht="15.75" customHeight="1">
      <c r="A45" s="1">
        <v>78.0</v>
      </c>
      <c r="B45" s="3" t="s">
        <v>45</v>
      </c>
      <c r="C45" s="3" t="str">
        <f>IFERROR(__xludf.DUMMYFUNCTION("GOOGLETRANSLATE(B45,""id"",""en"")"),"['BER', 'HOURS', 'HOURS', 'PEAKE']")</f>
        <v>['BER', 'HOURS', 'HOURS', 'PEAKE']</v>
      </c>
    </row>
    <row r="46" ht="15.75" customHeight="1">
      <c r="A46" s="1">
        <v>79.0</v>
      </c>
      <c r="B46" s="3" t="s">
        <v>46</v>
      </c>
      <c r="C46" s="3" t="str">
        <f>IFERROR(__xludf.DUMMYFUNCTION("GOOGLETRANSLATE(B46,""id"",""en"")"),"['knpa', 'number', 'service', 'dead', 'kah', 'number', 'ganguan', ""]")</f>
        <v>['knpa', 'number', 'service', 'dead', 'kah', 'number', 'ganguan', "]</v>
      </c>
    </row>
    <row r="47" ht="15.75" customHeight="1">
      <c r="A47" s="1">
        <v>80.0</v>
      </c>
      <c r="B47" s="3" t="s">
        <v>47</v>
      </c>
      <c r="C47" s="3" t="str">
        <f>IFERROR(__xludf.DUMMYFUNCTION("GOOGLETRANSLATE(B47,""id"",""en"")"),"['critical']")</f>
        <v>['critical']</v>
      </c>
    </row>
    <row r="48" ht="15.75" customHeight="1">
      <c r="A48" s="1">
        <v>81.0</v>
      </c>
      <c r="B48" s="3" t="s">
        <v>48</v>
      </c>
      <c r="C48" s="3" t="str">
        <f>IFERROR(__xludf.DUMMYFUNCTION("GOOGLETRANSLATE(B48,""id"",""en"")"),"['signal', 'error', 'ajg']")</f>
        <v>['signal', 'error', 'ajg']</v>
      </c>
    </row>
    <row r="49" ht="15.75" customHeight="1">
      <c r="A49" s="1">
        <v>82.0</v>
      </c>
      <c r="B49" s="3" t="s">
        <v>49</v>
      </c>
      <c r="C49" s="3" t="str">
        <f>IFERROR(__xludf.DUMMYFUNCTION("GOOGLETRANSLATE(B49,""id"",""en"")"),"['Woy', 'signal']")</f>
        <v>['Woy', 'signal']</v>
      </c>
    </row>
    <row r="50" ht="15.75" customHeight="1">
      <c r="A50" s="1">
        <v>83.0</v>
      </c>
      <c r="B50" s="3" t="s">
        <v>50</v>
      </c>
      <c r="C50" s="3" t="str">
        <f>IFERROR(__xludf.DUMMYFUNCTION("GOOGLETRANSLATE(B50,""id"",""en"")"),"['COK', 'lag', 'ber', 'clock', 'clock']")</f>
        <v>['COK', 'lag', 'ber', 'clock', 'clock']</v>
      </c>
    </row>
    <row r="51" ht="15.75" customHeight="1">
      <c r="A51" s="1">
        <v>84.0</v>
      </c>
      <c r="B51" s="3" t="s">
        <v>51</v>
      </c>
      <c r="C51" s="3" t="str">
        <f>IFERROR(__xludf.DUMMYFUNCTION("GOOGLETRANSLATE(B51,""id"",""en"")"),"['Ancur', 'signal']")</f>
        <v>['Ancur', 'signal']</v>
      </c>
    </row>
    <row r="52" ht="15.75" customHeight="1">
      <c r="A52" s="1">
        <v>85.0</v>
      </c>
      <c r="B52" s="3" t="s">
        <v>52</v>
      </c>
      <c r="C52" s="3" t="str">
        <f>IFERROR(__xludf.DUMMYFUNCTION("GOOGLETRANSLATE(B52,""id"",""en"")"),"['woi', 'ngeleg', 'ngeleg']")</f>
        <v>['woi', 'ngeleg', 'ngeleg']</v>
      </c>
    </row>
    <row r="53" ht="15.75" customHeight="1">
      <c r="A53" s="1">
        <v>86.0</v>
      </c>
      <c r="B53" s="3" t="s">
        <v>53</v>
      </c>
      <c r="C53" s="3" t="str">
        <f>IFERROR(__xludf.DUMMYFUNCTION("GOOGLETRANSLATE(B53,""id"",""en"")"),"['Anjg', 'Ngellag']")</f>
        <v>['Anjg', 'Ngellag']</v>
      </c>
    </row>
    <row r="54" ht="15.75" customHeight="1">
      <c r="A54" s="1">
        <v>87.0</v>
      </c>
      <c r="B54" s="3" t="s">
        <v>54</v>
      </c>
      <c r="C54" s="3" t="str">
        <f>IFERROR(__xludf.DUMMYFUNCTION("GOOGLETRANSLATE(B54,""id"",""en"")"),"['Asuuu']")</f>
        <v>['Asuuu']</v>
      </c>
    </row>
    <row r="55" ht="15.75" customHeight="1">
      <c r="A55" s="1">
        <v>88.0</v>
      </c>
      <c r="B55" s="3" t="s">
        <v>55</v>
      </c>
      <c r="C55" s="3" t="str">
        <f>IFERROR(__xludf.DUMMYFUNCTION("GOOGLETRANSLATE(B55,""id"",""en"")"),"['weird']")</f>
        <v>['weird']</v>
      </c>
    </row>
    <row r="56" ht="15.75" customHeight="1">
      <c r="A56" s="1">
        <v>89.0</v>
      </c>
      <c r="B56" s="3" t="s">
        <v>56</v>
      </c>
      <c r="C56" s="3" t="str">
        <f>IFERROR(__xludf.DUMMYFUNCTION("GOOGLETRANSLATE(B56,""id"",""en"")"),"['', 'comment']")</f>
        <v>['', 'comment']</v>
      </c>
    </row>
    <row r="57" ht="15.75" customHeight="1">
      <c r="A57" s="1">
        <v>90.0</v>
      </c>
      <c r="B57" s="3" t="s">
        <v>57</v>
      </c>
      <c r="C57" s="3" t="str">
        <f>IFERROR(__xludf.DUMMYFUNCTION("GOOGLETRANSLATE(B57,""id"",""en"")"),"['buy', 'voucher', 'difficult', 'enter', 'system', 'busy', '']")</f>
        <v>['buy', 'voucher', 'difficult', 'enter', 'system', 'busy', '']</v>
      </c>
    </row>
    <row r="58" ht="15.75" customHeight="1">
      <c r="A58" s="1">
        <v>91.0</v>
      </c>
      <c r="B58" s="3" t="s">
        <v>58</v>
      </c>
      <c r="C58" s="3" t="str">
        <f>IFERROR(__xludf.DUMMYFUNCTION("GOOGLETRANSLATE(B58,""id"",""en"")"),"['signal', 'Telkomsel', 'Bagus', '']")</f>
        <v>['signal', 'Telkomsel', 'Bagus', '']</v>
      </c>
    </row>
    <row r="59" ht="15.75" customHeight="1">
      <c r="A59" s="1">
        <v>92.0</v>
      </c>
      <c r="B59" s="3" t="s">
        <v>59</v>
      </c>
      <c r="C59" s="3" t="str">
        <f>IFERROR(__xludf.DUMMYFUNCTION("GOOGLETRANSLATE(B59,""id"",""en"")"),"['', 'Advertising', 'Good']")</f>
        <v>['', 'Advertising', 'Good']</v>
      </c>
    </row>
    <row r="60" ht="15.75" customHeight="1">
      <c r="A60" s="1">
        <v>93.0</v>
      </c>
      <c r="B60" s="3" t="s">
        <v>60</v>
      </c>
      <c r="C60" s="3" t="str">
        <f>IFERROR(__xludf.DUMMYFUNCTION("GOOGLETRANSLATE(B60,""id"",""en"")"),"['already', 'bladeed', 'Kaga', 'film', 'SCAAAAAAAAM']")</f>
        <v>['already', 'bladeed', 'Kaga', 'film', 'SCAAAAAAAAM']</v>
      </c>
    </row>
    <row r="61" ht="15.75" customHeight="1">
      <c r="A61" s="1">
        <v>94.0</v>
      </c>
      <c r="B61" s="3" t="s">
        <v>61</v>
      </c>
      <c r="C61" s="3" t="str">
        <f>IFERROR(__xludf.DUMMYFUNCTION("GOOGLETRANSLATE(B61,""id"",""en"")"),"['Justice', 'League', 'More', 'Like', 'Justice', 'lag']")</f>
        <v>['Justice', 'League', 'More', 'Like', 'Justice', 'lag']</v>
      </c>
    </row>
    <row r="62" ht="15.75" customHeight="1">
      <c r="A62" s="1">
        <v>95.0</v>
      </c>
      <c r="B62" s="3" t="s">
        <v>62</v>
      </c>
      <c r="C62" s="3" t="str">
        <f>IFERROR(__xludf.DUMMYFUNCTION("GOOGLETRANSLATE(B62,""id"",""en"")"),"['comment', 'Benerin', 'signal', 'Telkom']")</f>
        <v>['comment', 'Benerin', 'signal', 'Telkom']</v>
      </c>
    </row>
    <row r="63" ht="15.75" customHeight="1">
      <c r="A63" s="1">
        <v>96.0</v>
      </c>
      <c r="B63" s="3" t="s">
        <v>63</v>
      </c>
      <c r="C63" s="3" t="str">
        <f>IFERROR(__xludf.DUMMYFUNCTION("GOOGLETRANSLATE(B63,""id"",""en"")"),"['already', 'buy', 'package', 'search', 'film', 'justice', 'league', 'found', 'aka', ""]")</f>
        <v>['already', 'buy', 'package', 'search', 'film', 'justice', 'league', 'found', 'aka', "]</v>
      </c>
    </row>
    <row r="64" ht="15.75" customHeight="1">
      <c r="A64" s="1">
        <v>107.0</v>
      </c>
      <c r="B64" s="3" t="s">
        <v>64</v>
      </c>
      <c r="C64" s="3" t="str">
        <f>IFERROR(__xludf.DUMMYFUNCTION("GOOGLETRANSLATE(B64,""id"",""en"")"),"['Change', 'Moto', 'Telkomsel', 'repay', 'net', 'suck', 'pulse', 'number', ""]")</f>
        <v>['Change', 'Moto', 'Telkomsel', 'repay', 'net', 'suck', 'pulse', 'number', "]</v>
      </c>
    </row>
    <row r="65" ht="15.75" customHeight="1">
      <c r="A65" s="1">
        <v>108.0</v>
      </c>
      <c r="B65" s="3" t="s">
        <v>65</v>
      </c>
      <c r="C65" s="3" t="str">
        <f>IFERROR(__xludf.DUMMYFUNCTION("GOOGLETRANSLATE(B65,""id"",""en"")"),"['gokil', '']")</f>
        <v>['gokil', '']</v>
      </c>
    </row>
    <row r="66" ht="15.75" customHeight="1">
      <c r="A66" s="1">
        <v>109.0</v>
      </c>
      <c r="B66" s="3" t="s">
        <v>66</v>
      </c>
      <c r="C66" s="3" t="str">
        <f>IFERROR(__xludf.DUMMYFUNCTION("GOOGLETRANSLATE(B66,""id"",""en"")"),"['Next', 'moto', 'signal']")</f>
        <v>['Next', 'moto', 'signal']</v>
      </c>
    </row>
    <row r="67" ht="15.75" customHeight="1">
      <c r="A67" s="1">
        <v>110.0</v>
      </c>
      <c r="B67" s="3" t="s">
        <v>67</v>
      </c>
      <c r="C67" s="3" t="str">
        <f>IFERROR(__xludf.DUMMYFUNCTION("GOOGLETRANSLATE(B67,""id"",""en"")"),"['Telkomsel', 'net', 'Ter', 'The', 'Best', 'org', 'Stress']")</f>
        <v>['Telkomsel', 'net', 'Ter', 'The', 'Best', 'org', 'Stress']</v>
      </c>
    </row>
    <row r="68" ht="15.75" customHeight="1">
      <c r="A68" s="1">
        <v>111.0</v>
      </c>
      <c r="B68" s="3" t="s">
        <v>68</v>
      </c>
      <c r="C68" s="3" t="str">
        <f>IFERROR(__xludf.DUMMYFUNCTION("GOOGLETRANSLATE(B68,""id"",""en"")"),"['Come on', 'translucent', 'Dislike', '']")</f>
        <v>['Come on', 'translucent', 'Dislike', '']</v>
      </c>
    </row>
    <row r="69" ht="15.75" customHeight="1">
      <c r="A69" s="1">
        <v>112.0</v>
      </c>
      <c r="B69" s="3" t="s">
        <v>69</v>
      </c>
      <c r="C69" s="3" t="str">
        <f>IFERROR(__xludf.DUMMYFUNCTION("GOOGLETRANSLATE(B69,""id"",""en"")"),"['Please', 'Silent', 'Telkomtot']")</f>
        <v>['Please', 'Silent', 'Telkomtot']</v>
      </c>
    </row>
    <row r="70" ht="15.75" customHeight="1">
      <c r="A70" s="1">
        <v>113.0</v>
      </c>
      <c r="B70" s="3" t="s">
        <v>70</v>
      </c>
      <c r="C70" s="3" t="str">
        <f>IFERROR(__xludf.DUMMYFUNCTION("GOOGLETRANSLATE(B70,""id"",""en"")"),"['signal', 'bad', 'emotion']")</f>
        <v>['signal', 'bad', 'emotion']</v>
      </c>
    </row>
    <row r="71" ht="15.75" customHeight="1">
      <c r="A71" s="1">
        <v>114.0</v>
      </c>
      <c r="B71" s="3" t="s">
        <v>71</v>
      </c>
      <c r="C71" s="3" t="str">
        <f>IFERROR(__xludf.DUMMYFUNCTION("GOOGLETRANSLATE(B71,""id"",""en"")"),"['Telkomsel', 'down', 'person', 'buy', 'quota', 'money', 'leaves']")</f>
        <v>['Telkomsel', 'down', 'person', 'buy', 'quota', 'money', 'leaves']</v>
      </c>
    </row>
    <row r="72" ht="15.75" customHeight="1">
      <c r="A72" s="1">
        <v>139.0</v>
      </c>
      <c r="B72" s="3" t="s">
        <v>72</v>
      </c>
      <c r="C72" s="3" t="str">
        <f>IFERROR(__xludf.DUMMYFUNCTION("GOOGLETRANSLATE(B72,""id"",""en"")"),"['', 'Mulu', 'Ajg']")</f>
        <v>['', 'Mulu', 'Ajg']</v>
      </c>
    </row>
    <row r="73" ht="15.75" customHeight="1">
      <c r="A73" s="1">
        <v>140.0</v>
      </c>
      <c r="B73" s="3" t="s">
        <v>73</v>
      </c>
      <c r="C73" s="3" t="str">
        <f>IFERROR(__xludf.DUMMYFUNCTION("GOOGLETRANSLATE(B73,""id"",""en"")"),"['Please', 'net', 'Mending', 'Move', 'Dri', 'PDA', 'Ntar', 'Stress', 'Net']")</f>
        <v>['Please', 'net', 'Mending', 'Move', 'Dri', 'PDA', 'Ntar', 'Stress', 'Net']</v>
      </c>
    </row>
    <row r="74" ht="15.75" customHeight="1">
      <c r="A74" s="1">
        <v>141.0</v>
      </c>
      <c r="B74" s="3" t="s">
        <v>74</v>
      </c>
      <c r="C74" s="3" t="str">
        <f>IFERROR(__xludf.DUMMYFUNCTION("GOOGLETRANSLATE(B74,""id"",""en"")"),"['Provider', 'Please', 'Video', 'Ama', 'Thumnail', 'Bener', 'according to', 'net', 'Come', 'Dislike']")</f>
        <v>['Provider', 'Please', 'Video', 'Ama', 'Thumnail', 'Bener', 'according to', 'net', 'Come', 'Dislike']</v>
      </c>
    </row>
    <row r="75" ht="15.75" customHeight="1">
      <c r="A75" s="1">
        <v>142.0</v>
      </c>
      <c r="B75" s="3" t="s">
        <v>75</v>
      </c>
      <c r="C75" s="3" t="str">
        <f>IFERROR(__xludf.DUMMYFUNCTION("GOOGLETRANSLATE(B75,""id"",""en"")"),"['Need', 'Promo', 'Need', 'Signal']")</f>
        <v>['Need', 'Promo', 'Need', 'Signal']</v>
      </c>
    </row>
    <row r="76" ht="15.75" customHeight="1">
      <c r="A76" s="1">
        <v>143.0</v>
      </c>
      <c r="B76" s="3" t="s">
        <v>76</v>
      </c>
      <c r="C76" s="3" t="str">
        <f>IFERROR(__xludf.DUMMYFUNCTION("GOOGLETRANSLATE(B76,""id"",""en"")"),"['Come on', 'friend', 'Dislike', 'Telkomsel']")</f>
        <v>['Come on', 'friend', 'Dislike', 'Telkomsel']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2022-02-25T14:33:09Z</dcterms:created>
  <dc:creator>openpyxl</dc:creator>
</cp:coreProperties>
</file>