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2" autoFilterDateGrouping="1"/>
  </bookViews>
  <sheets>
    <sheet xmlns:r="http://schemas.openxmlformats.org/officeDocument/2006/relationships" name="精算書_原本" sheetId="1" state="visible" r:id="rId1"/>
    <sheet xmlns:r="http://schemas.openxmlformats.org/officeDocument/2006/relationships" name="明細書_原本" sheetId="2" state="visible" r:id="rId2"/>
    <sheet xmlns:r="http://schemas.openxmlformats.org/officeDocument/2006/relationships" name="集計表" sheetId="3" state="visible" r:id="rId3"/>
  </sheets>
  <definedNames>
    <definedName name="_xlnm.Print_Area" localSheetId="1">'明細書_原本'!$A$1:$F$52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¥&quot;#,##0_);[Red]\(&quot;¥&quot;#,##0\)"/>
    <numFmt numFmtId="165" formatCode="&quot;¥&quot;#,##0;[Red]&quot;¥&quot;\-#,##0"/>
    <numFmt numFmtId="166" formatCode="[$¥-411]#,##0"/>
    <numFmt numFmtId="167" formatCode="m/d"/>
    <numFmt numFmtId="168" formatCode="[$-F800]dddd\,\ mmmm\ dd\,\ yyyy"/>
    <numFmt numFmtId="169" formatCode="#,##0;[Red]\-#,##0&quot;（税込）&quot;"/>
    <numFmt numFmtId="170" formatCode="&quot;¥&quot;#,##0"/>
  </numFmts>
  <fonts count="29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rgb="FF000000"/>
      <sz val="11"/>
      <scheme val="minor"/>
    </font>
    <font>
      <name val="ＭＳ ゴシック"/>
      <charset val="128"/>
      <family val="3"/>
      <color rgb="FF000000"/>
      <sz val="11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color rgb="FF000000"/>
      <sz val="11"/>
    </font>
    <font>
      <name val="游ゴシック"/>
      <family val="2"/>
      <b val="1"/>
      <color theme="1"/>
      <sz val="11"/>
      <scheme val="minor"/>
    </font>
    <font>
      <name val="Calibri"/>
      <charset val="128"/>
      <family val="3"/>
      <color rgb="FF000000"/>
      <sz val="11"/>
    </font>
    <font>
      <name val="Meiryo UI"/>
      <charset val="128"/>
      <family val="3"/>
      <color rgb="FF000000"/>
      <sz val="11"/>
    </font>
    <font>
      <name val="Calibri"/>
      <family val="3"/>
      <color rgb="FF000000"/>
      <sz val="11"/>
    </font>
    <font>
      <name val="游ゴシック"/>
      <charset val="128"/>
      <family val="3"/>
      <color rgb="FF000000"/>
      <sz val="11"/>
    </font>
    <font>
      <name val="游ゴシック"/>
      <charset val="128"/>
      <family val="3"/>
      <color rgb="FF000000"/>
      <sz val="12"/>
    </font>
    <font>
      <name val="游ゴシック"/>
      <charset val="128"/>
      <family val="3"/>
      <color rgb="FF0563C1"/>
      <sz val="11"/>
      <u val="single"/>
    </font>
    <font>
      <name val="Calibri"/>
      <family val="2"/>
      <sz val="11"/>
    </font>
    <font>
      <name val="游ゴシック"/>
      <charset val="128"/>
      <family val="3"/>
      <b val="1"/>
      <color rgb="FF000000"/>
      <sz val="12"/>
    </font>
    <font>
      <name val="Calibri"/>
      <family val="2"/>
      <sz val="8"/>
    </font>
    <font>
      <name val="游ゴシック"/>
      <charset val="128"/>
      <family val="3"/>
      <color rgb="FF000000"/>
      <sz val="8"/>
    </font>
    <font>
      <name val="游ゴシック"/>
      <charset val="128"/>
      <family val="3"/>
      <b val="1"/>
      <color rgb="FF000000"/>
      <sz val="10"/>
    </font>
    <font>
      <name val="游ゴシック"/>
      <charset val="128"/>
      <family val="3"/>
      <color rgb="FF000000"/>
      <sz val="9"/>
    </font>
    <font>
      <name val="游ゴシック"/>
      <charset val="128"/>
      <family val="3"/>
      <color rgb="FF000000"/>
      <sz val="10"/>
    </font>
    <font>
      <name val="Calibri"/>
      <family val="2"/>
      <color rgb="FFFF0000"/>
      <sz val="11"/>
    </font>
    <font>
      <name val="游ゴシック"/>
      <charset val="128"/>
      <family val="3"/>
      <color rgb="FFFF0000"/>
      <sz val="12"/>
    </font>
    <font>
      <name val="游ゴシック"/>
      <charset val="128"/>
      <family val="3"/>
      <b val="1"/>
      <color rgb="FF000000"/>
      <sz val="14"/>
    </font>
    <font>
      <name val="游ゴシック"/>
      <charset val="128"/>
      <family val="3"/>
      <color rgb="FF000000"/>
      <sz val="14"/>
    </font>
    <font>
      <name val="游ゴシック"/>
      <charset val="128"/>
      <family val="3"/>
      <color rgb="FF000000"/>
      <sz val="16"/>
    </font>
    <font>
      <name val="游ゴシック"/>
      <charset val="128"/>
      <family val="3"/>
      <b val="1"/>
      <color rgb="FF000000"/>
      <sz val="20"/>
    </font>
    <font>
      <name val="游ゴシック"/>
      <charset val="128"/>
      <family val="3"/>
      <b val="1"/>
      <color rgb="FF000000"/>
      <sz val="18"/>
    </font>
    <font/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</border>
    <border/>
  </borders>
  <cellStyleXfs count="4">
    <xf numFmtId="0" fontId="0" fillId="0" borderId="0" applyAlignment="1">
      <alignment vertical="center"/>
    </xf>
    <xf numFmtId="0" fontId="1" fillId="0" borderId="0"/>
    <xf numFmtId="6" fontId="3" fillId="0" borderId="0" applyAlignment="1">
      <alignment vertical="center"/>
    </xf>
    <xf numFmtId="170" fontId="28" fillId="0" borderId="44"/>
  </cellStyleXfs>
  <cellXfs count="16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164" fontId="3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0" fontId="6" fillId="0" borderId="1" applyAlignment="1" pivotButton="0" quotePrefix="0" xfId="1">
      <alignment vertical="center"/>
    </xf>
    <xf numFmtId="164" fontId="4" fillId="0" borderId="3" applyAlignment="1" pivotButton="0" quotePrefix="0" xfId="1">
      <alignment vertical="center"/>
    </xf>
    <xf numFmtId="0" fontId="1" fillId="0" borderId="4" applyAlignment="1" pivotButton="0" quotePrefix="0" xfId="1">
      <alignment vertical="center"/>
    </xf>
    <xf numFmtId="0" fontId="1" fillId="0" borderId="5" applyAlignment="1" pivotButton="0" quotePrefix="0" xfId="1">
      <alignment vertical="center"/>
    </xf>
    <xf numFmtId="0" fontId="1" fillId="0" borderId="6" applyAlignment="1" pivotButton="0" quotePrefix="0" xfId="1">
      <alignment vertical="center"/>
    </xf>
    <xf numFmtId="164" fontId="1" fillId="0" borderId="7" applyAlignment="1" pivotButton="0" quotePrefix="0" xfId="1">
      <alignment vertical="center"/>
    </xf>
    <xf numFmtId="0" fontId="1" fillId="0" borderId="8" applyAlignment="1" pivotButton="0" quotePrefix="0" xfId="1">
      <alignment vertical="center"/>
    </xf>
    <xf numFmtId="0" fontId="1" fillId="0" borderId="9" applyAlignment="1" pivotButton="0" quotePrefix="0" xfId="1">
      <alignment vertical="center"/>
    </xf>
    <xf numFmtId="0" fontId="1" fillId="0" borderId="10" applyAlignment="1" pivotButton="0" quotePrefix="0" xfId="1">
      <alignment vertical="center"/>
    </xf>
    <xf numFmtId="164" fontId="1" fillId="0" borderId="11" applyAlignment="1" pivotButton="0" quotePrefix="0" xfId="1">
      <alignment vertical="center"/>
    </xf>
    <xf numFmtId="165" fontId="0" fillId="0" borderId="11" applyAlignment="1" pivotButton="0" quotePrefix="0" xfId="2">
      <alignment vertical="center"/>
    </xf>
    <xf numFmtId="0" fontId="1" fillId="0" borderId="12" applyAlignment="1" pivotButton="0" quotePrefix="0" xfId="1">
      <alignment vertical="center"/>
    </xf>
    <xf numFmtId="0" fontId="1" fillId="0" borderId="13" applyAlignment="1" pivotButton="0" quotePrefix="0" xfId="1">
      <alignment vertical="center"/>
    </xf>
    <xf numFmtId="0" fontId="1" fillId="0" borderId="14" applyAlignment="1" pivotButton="0" quotePrefix="0" xfId="1">
      <alignment vertical="center"/>
    </xf>
    <xf numFmtId="165" fontId="0" fillId="0" borderId="15" applyAlignment="1" pivotButton="0" quotePrefix="0" xfId="2">
      <alignment vertical="center"/>
    </xf>
    <xf numFmtId="164" fontId="1" fillId="0" borderId="6" applyAlignment="1" pivotButton="0" quotePrefix="0" xfId="1">
      <alignment vertical="center"/>
    </xf>
    <xf numFmtId="164" fontId="1" fillId="0" borderId="14" applyAlignment="1" pivotButton="0" quotePrefix="0" xfId="1">
      <alignment vertical="center"/>
    </xf>
    <xf numFmtId="0" fontId="12" fillId="0" borderId="0" applyAlignment="1" pivotButton="0" quotePrefix="0" xfId="1">
      <alignment vertical="center"/>
    </xf>
    <xf numFmtId="0" fontId="13" fillId="0" borderId="0" applyAlignment="1" pivotButton="0" quotePrefix="0" xfId="1">
      <alignment vertical="center"/>
    </xf>
    <xf numFmtId="0" fontId="12" fillId="0" borderId="20" applyAlignment="1" pivotButton="0" quotePrefix="0" xfId="1">
      <alignment vertical="center"/>
    </xf>
    <xf numFmtId="0" fontId="12" fillId="0" borderId="21" applyAlignment="1" pivotButton="0" quotePrefix="0" xfId="1">
      <alignment vertical="center"/>
    </xf>
    <xf numFmtId="0" fontId="12" fillId="0" borderId="22" applyAlignment="1" pivotButton="0" quotePrefix="0" xfId="1">
      <alignment vertical="center"/>
    </xf>
    <xf numFmtId="0" fontId="12" fillId="0" borderId="23" applyAlignment="1" pivotButton="0" quotePrefix="0" xfId="1">
      <alignment vertical="center"/>
    </xf>
    <xf numFmtId="0" fontId="11" fillId="0" borderId="0" applyAlignment="1" pivotButton="0" quotePrefix="0" xfId="1">
      <alignment vertical="center"/>
    </xf>
    <xf numFmtId="0" fontId="12" fillId="0" borderId="25" applyAlignment="1" pivotButton="0" quotePrefix="0" xfId="1">
      <alignment vertical="center"/>
    </xf>
    <xf numFmtId="0" fontId="12" fillId="0" borderId="26" applyAlignment="1" pivotButton="0" quotePrefix="0" xfId="1">
      <alignment vertical="center"/>
    </xf>
    <xf numFmtId="0" fontId="12" fillId="0" borderId="27" applyAlignment="1" pivotButton="0" quotePrefix="0" xfId="1">
      <alignment vertical="center"/>
    </xf>
    <xf numFmtId="0" fontId="12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left" vertical="center"/>
    </xf>
    <xf numFmtId="0" fontId="18" fillId="0" borderId="0" applyAlignment="1" pivotButton="0" quotePrefix="0" xfId="1">
      <alignment horizontal="center" vertical="center"/>
    </xf>
    <xf numFmtId="0" fontId="11" fillId="0" borderId="0" applyAlignment="1" pivotButton="0" quotePrefix="0" xfId="1">
      <alignment horizontal="left" vertical="center"/>
    </xf>
    <xf numFmtId="0" fontId="11" fillId="0" borderId="26" applyAlignment="1" pivotButton="0" quotePrefix="0" xfId="1">
      <alignment horizontal="left" vertical="center"/>
    </xf>
    <xf numFmtId="0" fontId="14" fillId="0" borderId="0" applyAlignment="1" pivotButton="0" quotePrefix="0" xfId="1">
      <alignment vertical="center"/>
    </xf>
    <xf numFmtId="166" fontId="12" fillId="0" borderId="0" applyAlignment="1" pivotButton="0" quotePrefix="0" xfId="1">
      <alignment horizontal="right" vertical="center"/>
    </xf>
    <xf numFmtId="0" fontId="20" fillId="0" borderId="0" applyAlignment="1" pivotButton="0" quotePrefix="0" xfId="1">
      <alignment horizontal="center" vertical="center"/>
    </xf>
    <xf numFmtId="167" fontId="11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right" vertical="center"/>
    </xf>
    <xf numFmtId="0" fontId="20" fillId="0" borderId="0" applyAlignment="1" pivotButton="0" quotePrefix="0" xfId="1">
      <alignment vertical="center"/>
    </xf>
    <xf numFmtId="168" fontId="12" fillId="0" borderId="0" applyAlignment="1" pivotButton="0" quotePrefix="0" xfId="1">
      <alignment horizontal="right" vertical="center"/>
    </xf>
    <xf numFmtId="0" fontId="24" fillId="0" borderId="0" applyAlignment="1" pivotButton="0" quotePrefix="0" xfId="1">
      <alignment horizontal="left" vertical="center"/>
    </xf>
    <xf numFmtId="0" fontId="25" fillId="0" borderId="0" applyAlignment="1" pivotButton="0" quotePrefix="0" xfId="1">
      <alignment horizontal="center" vertical="center"/>
    </xf>
    <xf numFmtId="0" fontId="7" fillId="0" borderId="0" applyAlignment="1" pivotButton="0" quotePrefix="0" xfId="1">
      <alignment vertical="center"/>
    </xf>
    <xf numFmtId="0" fontId="15" fillId="2" borderId="27" applyAlignment="1" pivotButton="0" quotePrefix="0" xfId="1">
      <alignment horizontal="center" vertical="center"/>
    </xf>
    <xf numFmtId="0" fontId="14" fillId="0" borderId="25" applyAlignment="1" pivotButton="0" quotePrefix="0" xfId="1">
      <alignment vertical="center"/>
    </xf>
    <xf numFmtId="0" fontId="14" fillId="0" borderId="24" applyAlignment="1" pivotButton="0" quotePrefix="0" xfId="1">
      <alignment vertical="center"/>
    </xf>
    <xf numFmtId="0" fontId="14" fillId="0" borderId="23" applyAlignment="1" pivotButton="0" quotePrefix="0" xfId="1">
      <alignment vertical="center"/>
    </xf>
    <xf numFmtId="0" fontId="14" fillId="0" borderId="22" applyAlignment="1" pivotButton="0" quotePrefix="0" xfId="1">
      <alignment vertical="center"/>
    </xf>
    <xf numFmtId="0" fontId="14" fillId="0" borderId="20" applyAlignment="1" pivotButton="0" quotePrefix="0" xfId="1">
      <alignment vertical="center"/>
    </xf>
    <xf numFmtId="0" fontId="12" fillId="0" borderId="24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0" fontId="19" fillId="3" borderId="30" applyAlignment="1" pivotButton="0" quotePrefix="0" xfId="1">
      <alignment horizontal="center" vertical="center" wrapText="1"/>
    </xf>
    <xf numFmtId="0" fontId="14" fillId="0" borderId="29" applyAlignment="1" pivotButton="0" quotePrefix="0" xfId="1">
      <alignment vertical="center"/>
    </xf>
    <xf numFmtId="166" fontId="12" fillId="0" borderId="30" applyAlignment="1" pivotButton="0" quotePrefix="0" xfId="1">
      <alignment horizontal="right" vertical="center"/>
    </xf>
    <xf numFmtId="0" fontId="14" fillId="0" borderId="28" applyAlignment="1" pivotButton="0" quotePrefix="0" xfId="1">
      <alignment vertical="center"/>
    </xf>
    <xf numFmtId="0" fontId="17" fillId="3" borderId="30" applyAlignment="1" pivotButton="0" quotePrefix="0" xfId="1">
      <alignment horizontal="center" vertical="center" wrapText="1"/>
    </xf>
    <xf numFmtId="0" fontId="16" fillId="0" borderId="29" applyAlignment="1" pivotButton="0" quotePrefix="0" xfId="1">
      <alignment vertical="center"/>
    </xf>
    <xf numFmtId="0" fontId="15" fillId="0" borderId="0" applyAlignment="1" pivotButton="0" quotePrefix="0" xfId="1">
      <alignment horizontal="center" vertical="center"/>
    </xf>
    <xf numFmtId="167" fontId="11" fillId="0" borderId="30" applyAlignment="1" pivotButton="0" quotePrefix="0" xfId="1">
      <alignment horizontal="center" vertical="center"/>
    </xf>
    <xf numFmtId="0" fontId="11" fillId="0" borderId="30" applyAlignment="1" pivotButton="0" quotePrefix="0" xfId="1">
      <alignment horizontal="left" vertical="center"/>
    </xf>
    <xf numFmtId="0" fontId="11" fillId="0" borderId="29" applyAlignment="1" pivotButton="0" quotePrefix="0" xfId="1">
      <alignment horizontal="left" vertical="center"/>
    </xf>
    <xf numFmtId="0" fontId="11" fillId="0" borderId="28" applyAlignment="1" pivotButton="0" quotePrefix="0" xfId="1">
      <alignment horizontal="left" vertical="center"/>
    </xf>
    <xf numFmtId="0" fontId="20" fillId="0" borderId="27" applyAlignment="1" pivotButton="0" quotePrefix="0" xfId="1">
      <alignment horizontal="center" vertical="center"/>
    </xf>
    <xf numFmtId="166" fontId="12" fillId="0" borderId="26" applyAlignment="1" pivotButton="0" quotePrefix="0" xfId="1">
      <alignment horizontal="right" vertical="center"/>
    </xf>
    <xf numFmtId="0" fontId="14" fillId="0" borderId="26" applyAlignment="1" pivotButton="0" quotePrefix="0" xfId="1">
      <alignment vertical="center"/>
    </xf>
    <xf numFmtId="0" fontId="11" fillId="0" borderId="30" applyAlignment="1" pivotButton="0" quotePrefix="0" xfId="1">
      <alignment horizontal="center" vertical="center"/>
    </xf>
    <xf numFmtId="56" fontId="20" fillId="0" borderId="27" applyAlignment="1" pivotButton="0" quotePrefix="0" xfId="1">
      <alignment horizontal="center" vertical="center"/>
    </xf>
    <xf numFmtId="166" fontId="22" fillId="0" borderId="26" applyAlignment="1" pivotButton="0" quotePrefix="0" xfId="1">
      <alignment horizontal="right" vertical="center"/>
    </xf>
    <xf numFmtId="0" fontId="21" fillId="0" borderId="26" applyAlignment="1" pivotButton="0" quotePrefix="0" xfId="1">
      <alignment vertical="center"/>
    </xf>
    <xf numFmtId="0" fontId="21" fillId="0" borderId="25" applyAlignment="1" pivotButton="0" quotePrefix="0" xfId="1">
      <alignment vertical="center"/>
    </xf>
    <xf numFmtId="0" fontId="6" fillId="0" borderId="30" applyAlignment="1" pivotButton="0" quotePrefix="0" xfId="1">
      <alignment horizontal="left" vertical="center"/>
    </xf>
    <xf numFmtId="0" fontId="1" fillId="0" borderId="29" applyAlignment="1" pivotButton="0" quotePrefix="0" xfId="1">
      <alignment horizontal="left" vertical="center"/>
    </xf>
    <xf numFmtId="0" fontId="1" fillId="0" borderId="28" applyAlignment="1" pivotButton="0" quotePrefix="0" xfId="1">
      <alignment horizontal="left" vertical="center"/>
    </xf>
    <xf numFmtId="0" fontId="15" fillId="2" borderId="31" applyAlignment="1" pivotButton="0" quotePrefix="0" xfId="1">
      <alignment horizontal="center" vertical="center"/>
    </xf>
    <xf numFmtId="0" fontId="14" fillId="0" borderId="31" applyAlignment="1" pivotButton="0" quotePrefix="0" xfId="1">
      <alignment vertical="center"/>
    </xf>
    <xf numFmtId="167" fontId="11" fillId="0" borderId="22" applyAlignment="1" pivotButton="0" quotePrefix="0" xfId="1">
      <alignment horizontal="center" vertical="center"/>
    </xf>
    <xf numFmtId="0" fontId="11" fillId="0" borderId="22" applyAlignment="1" pivotButton="0" quotePrefix="0" xfId="1">
      <alignment horizontal="left" vertical="center"/>
    </xf>
    <xf numFmtId="0" fontId="11" fillId="0" borderId="21" applyAlignment="1" pivotButton="0" quotePrefix="0" xfId="1">
      <alignment horizontal="left" vertical="center"/>
    </xf>
    <xf numFmtId="0" fontId="11" fillId="0" borderId="20" applyAlignment="1" pivotButton="0" quotePrefix="0" xfId="1">
      <alignment horizontal="left" vertical="center"/>
    </xf>
    <xf numFmtId="0" fontId="20" fillId="0" borderId="24" applyAlignment="1" pivotButton="0" quotePrefix="0" xfId="1">
      <alignment horizontal="center" vertical="center"/>
    </xf>
    <xf numFmtId="166" fontId="12" fillId="0" borderId="0" applyAlignment="1" pivotButton="0" quotePrefix="0" xfId="1">
      <alignment horizontal="right" vertical="center"/>
    </xf>
    <xf numFmtId="0" fontId="14" fillId="0" borderId="0" applyAlignment="1" pivotButton="0" quotePrefix="0" xfId="1">
      <alignment vertical="center"/>
    </xf>
    <xf numFmtId="167" fontId="11" fillId="0" borderId="31" applyAlignment="1" pivotButton="0" quotePrefix="0" xfId="1">
      <alignment horizontal="center" vertical="center"/>
    </xf>
    <xf numFmtId="0" fontId="11" fillId="0" borderId="31" applyAlignment="1" pivotButton="0" quotePrefix="0" xfId="1">
      <alignment horizontal="left" vertical="center"/>
    </xf>
    <xf numFmtId="0" fontId="20" fillId="0" borderId="31" applyAlignment="1" pivotButton="0" quotePrefix="0" xfId="1">
      <alignment horizontal="center" vertical="center"/>
    </xf>
    <xf numFmtId="166" fontId="22" fillId="0" borderId="31" applyAlignment="1" pivotButton="0" quotePrefix="0" xfId="1">
      <alignment horizontal="right" vertical="center"/>
    </xf>
    <xf numFmtId="0" fontId="21" fillId="0" borderId="31" applyAlignment="1" pivotButton="0" quotePrefix="0" xfId="1">
      <alignment vertical="center"/>
    </xf>
    <xf numFmtId="166" fontId="12" fillId="0" borderId="31" applyAlignment="1" pivotButton="0" quotePrefix="0" xfId="1">
      <alignment horizontal="right" vertical="center"/>
    </xf>
    <xf numFmtId="0" fontId="23" fillId="0" borderId="32" applyAlignment="1" pivotButton="0" quotePrefix="0" xfId="1">
      <alignment horizontal="center" vertical="center"/>
    </xf>
    <xf numFmtId="0" fontId="14" fillId="0" borderId="32" applyAlignment="1" pivotButton="0" quotePrefix="0" xfId="1">
      <alignment vertical="center"/>
    </xf>
    <xf numFmtId="165" fontId="23" fillId="0" borderId="32" applyAlignment="1" pivotButton="0" quotePrefix="0" xfId="1">
      <alignment horizontal="center" vertical="center"/>
    </xf>
    <xf numFmtId="169" fontId="12" fillId="0" borderId="0" applyAlignment="1" pivotButton="0" quotePrefix="0" xfId="1">
      <alignment vertical="center"/>
    </xf>
    <xf numFmtId="0" fontId="12" fillId="0" borderId="0" applyAlignment="1" pivotButton="0" quotePrefix="0" xfId="1">
      <alignment horizontal="right" vertical="center"/>
    </xf>
    <xf numFmtId="0" fontId="12" fillId="0" borderId="0" applyAlignment="1" pivotButton="0" quotePrefix="0" xfId="1">
      <alignment horizontal="left" vertical="center"/>
    </xf>
    <xf numFmtId="0" fontId="1" fillId="0" borderId="0" applyAlignment="1" pivotButton="0" quotePrefix="0" xfId="1">
      <alignment horizontal="left" vertical="center"/>
    </xf>
    <xf numFmtId="0" fontId="12" fillId="0" borderId="0" applyAlignment="1" pivotButton="0" quotePrefix="0" xfId="1">
      <alignment vertical="center"/>
    </xf>
    <xf numFmtId="0" fontId="23" fillId="0" borderId="0" applyAlignment="1" pivotButton="0" quotePrefix="0" xfId="1">
      <alignment horizontal="right" vertical="center"/>
    </xf>
    <xf numFmtId="0" fontId="23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left" vertical="center"/>
    </xf>
    <xf numFmtId="0" fontId="26" fillId="0" borderId="21" applyAlignment="1" pivotButton="0" quotePrefix="0" xfId="1">
      <alignment horizontal="center" vertical="center"/>
    </xf>
    <xf numFmtId="0" fontId="14" fillId="0" borderId="21" applyAlignment="1" pivotButton="0" quotePrefix="0" xfId="1">
      <alignment vertical="center"/>
    </xf>
    <xf numFmtId="0" fontId="3" fillId="0" borderId="2" applyAlignment="1" pivotButton="0" quotePrefix="0" xfId="1">
      <alignment horizontal="center" vertical="center"/>
    </xf>
    <xf numFmtId="0" fontId="1" fillId="0" borderId="2" applyAlignment="1" pivotButton="0" quotePrefix="0" xfId="1">
      <alignment horizontal="center" vertical="center"/>
    </xf>
    <xf numFmtId="0" fontId="8" fillId="0" borderId="16" applyAlignment="1" pivotButton="0" quotePrefix="0" xfId="1">
      <alignment horizontal="center" vertical="center"/>
    </xf>
    <xf numFmtId="0" fontId="1" fillId="0" borderId="17" applyAlignment="1" pivotButton="0" quotePrefix="0" xfId="1">
      <alignment horizontal="center" vertical="center"/>
    </xf>
    <xf numFmtId="0" fontId="6" fillId="0" borderId="12" applyAlignment="1" pivotButton="0" quotePrefix="0" xfId="1">
      <alignment horizontal="center" vertical="center"/>
    </xf>
    <xf numFmtId="0" fontId="6" fillId="0" borderId="18" applyAlignment="1" pivotButton="0" quotePrefix="0" xfId="1">
      <alignment horizontal="center" vertical="center"/>
    </xf>
    <xf numFmtId="0" fontId="6" fillId="0" borderId="19" applyAlignment="1" pivotButton="0" quotePrefix="0" xfId="1">
      <alignment horizontal="center" vertical="center"/>
    </xf>
    <xf numFmtId="0" fontId="3" fillId="0" borderId="2" applyAlignment="1" pivotButton="0" quotePrefix="0" xfId="1">
      <alignment vertical="center"/>
    </xf>
    <xf numFmtId="0" fontId="0" fillId="0" borderId="0" pivotButton="0" quotePrefix="0" xfId="0"/>
    <xf numFmtId="0" fontId="0" fillId="0" borderId="21" pivotButton="0" quotePrefix="0" xfId="0"/>
    <xf numFmtId="168" fontId="12" fillId="0" borderId="0" applyAlignment="1" pivotButton="0" quotePrefix="0" xfId="1">
      <alignment horizontal="right" vertical="center"/>
    </xf>
    <xf numFmtId="0" fontId="0" fillId="0" borderId="32" pivotButton="0" quotePrefix="0" xfId="0"/>
    <xf numFmtId="165" fontId="23" fillId="0" borderId="32" applyAlignment="1" pivotButton="0" quotePrefix="0" xfId="1">
      <alignment horizontal="center" vertical="center"/>
    </xf>
    <xf numFmtId="169" fontId="12" fillId="0" borderId="0" applyAlignment="1" pivotButton="0" quotePrefix="0" xfId="1">
      <alignment vertical="center"/>
    </xf>
    <xf numFmtId="0" fontId="0" fillId="0" borderId="26" pivotButton="0" quotePrefix="0" xfId="0"/>
    <xf numFmtId="0" fontId="15" fillId="2" borderId="33" applyAlignment="1" pivotButton="0" quotePrefix="0" xfId="1">
      <alignment horizontal="center" vertical="center"/>
    </xf>
    <xf numFmtId="0" fontId="0" fillId="0" borderId="25" pivotButton="0" quotePrefix="0" xfId="0"/>
    <xf numFmtId="167" fontId="11" fillId="0" borderId="31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166" fontId="22" fillId="0" borderId="31" applyAlignment="1" pivotButton="0" quotePrefix="0" xfId="1">
      <alignment horizontal="right" vertical="center"/>
    </xf>
    <xf numFmtId="166" fontId="12" fillId="0" borderId="31" applyAlignment="1" pivotButton="0" quotePrefix="0" xfId="1">
      <alignment horizontal="right" vertical="center"/>
    </xf>
    <xf numFmtId="167" fontId="11" fillId="0" borderId="0" applyAlignment="1" pivotButton="0" quotePrefix="0" xfId="1">
      <alignment horizontal="center" vertical="center"/>
    </xf>
    <xf numFmtId="166" fontId="12" fillId="0" borderId="0" applyAlignment="1" pivotButton="0" quotePrefix="0" xfId="1">
      <alignment horizontal="right" vertical="center"/>
    </xf>
    <xf numFmtId="167" fontId="11" fillId="0" borderId="38" applyAlignment="1" pivotButton="0" quotePrefix="0" xfId="1">
      <alignment horizontal="center" vertical="center"/>
    </xf>
    <xf numFmtId="0" fontId="0" fillId="0" borderId="20" pivotButton="0" quotePrefix="0" xfId="0"/>
    <xf numFmtId="0" fontId="11" fillId="0" borderId="38" applyAlignment="1" pivotButton="0" quotePrefix="0" xfId="1">
      <alignment horizontal="left" vertical="center"/>
    </xf>
    <xf numFmtId="0" fontId="20" fillId="0" borderId="39" applyAlignment="1" pivotButton="0" quotePrefix="0" xfId="1">
      <alignment horizontal="center" vertical="center"/>
    </xf>
    <xf numFmtId="0" fontId="0" fillId="0" borderId="23" pivotButton="0" quotePrefix="0" xfId="0"/>
    <xf numFmtId="166" fontId="12" fillId="0" borderId="23" applyAlignment="1" pivotButton="0" quotePrefix="0" xfId="1">
      <alignment horizontal="right" vertical="center"/>
    </xf>
    <xf numFmtId="167" fontId="11" fillId="0" borderId="40" applyAlignment="1" pivotButton="0" quotePrefix="0" xfId="1">
      <alignment horizontal="center" vertical="center"/>
    </xf>
    <xf numFmtId="0" fontId="0" fillId="0" borderId="28" pivotButton="0" quotePrefix="0" xfId="0"/>
    <xf numFmtId="0" fontId="11" fillId="0" borderId="40" applyAlignment="1" pivotButton="0" quotePrefix="0" xfId="1">
      <alignment horizontal="left" vertical="center"/>
    </xf>
    <xf numFmtId="0" fontId="0" fillId="0" borderId="29" pivotButton="0" quotePrefix="0" xfId="0"/>
    <xf numFmtId="0" fontId="20" fillId="0" borderId="33" applyAlignment="1" pivotButton="0" quotePrefix="0" xfId="1">
      <alignment horizontal="center" vertical="center"/>
    </xf>
    <xf numFmtId="166" fontId="22" fillId="0" borderId="25" applyAlignment="1" pivotButton="0" quotePrefix="0" xfId="1">
      <alignment horizontal="right" vertical="center"/>
    </xf>
    <xf numFmtId="0" fontId="6" fillId="0" borderId="40" applyAlignment="1" pivotButton="0" quotePrefix="0" xfId="1">
      <alignment horizontal="left" vertical="center"/>
    </xf>
    <xf numFmtId="166" fontId="12" fillId="0" borderId="25" applyAlignment="1" pivotButton="0" quotePrefix="0" xfId="1">
      <alignment horizontal="right" vertical="center"/>
    </xf>
    <xf numFmtId="0" fontId="11" fillId="0" borderId="40" applyAlignment="1" pivotButton="0" quotePrefix="0" xfId="1">
      <alignment horizontal="center" vertical="center"/>
    </xf>
    <xf numFmtId="56" fontId="20" fillId="0" borderId="33" applyAlignment="1" pivotButton="0" quotePrefix="0" xfId="1">
      <alignment horizontal="center" vertical="center"/>
    </xf>
    <xf numFmtId="166" fontId="12" fillId="0" borderId="40" applyAlignment="1" pivotButton="0" quotePrefix="0" xfId="1">
      <alignment horizontal="right" vertical="center"/>
    </xf>
    <xf numFmtId="0" fontId="15" fillId="2" borderId="40" applyAlignment="1" pivotButton="0" quotePrefix="0" xfId="1">
      <alignment horizontal="center" vertical="center"/>
    </xf>
    <xf numFmtId="0" fontId="0" fillId="0" borderId="24" pivotButton="0" quotePrefix="0" xfId="0"/>
    <xf numFmtId="0" fontId="0" fillId="0" borderId="22" pivotButton="0" quotePrefix="0" xfId="0"/>
    <xf numFmtId="164" fontId="1" fillId="0" borderId="0" applyAlignment="1" pivotButton="0" quotePrefix="0" xfId="1">
      <alignment vertical="center"/>
    </xf>
    <xf numFmtId="164" fontId="3" fillId="0" borderId="0" applyAlignment="1" pivotButton="0" quotePrefix="0" xfId="1">
      <alignment vertical="center"/>
    </xf>
    <xf numFmtId="0" fontId="0" fillId="0" borderId="42" pivotButton="0" quotePrefix="0" xfId="0"/>
    <xf numFmtId="164" fontId="4" fillId="0" borderId="3" applyAlignment="1" pivotButton="0" quotePrefix="0" xfId="1">
      <alignment vertical="center"/>
    </xf>
    <xf numFmtId="164" fontId="1" fillId="0" borderId="7" applyAlignment="1" pivotButton="0" quotePrefix="0" xfId="1">
      <alignment vertical="center"/>
    </xf>
    <xf numFmtId="164" fontId="1" fillId="0" borderId="11" applyAlignment="1" pivotButton="0" quotePrefix="0" xfId="1">
      <alignment vertical="center"/>
    </xf>
    <xf numFmtId="165" fontId="0" fillId="0" borderId="11" applyAlignment="1" pivotButton="0" quotePrefix="0" xfId="2">
      <alignment vertical="center"/>
    </xf>
    <xf numFmtId="165" fontId="0" fillId="0" borderId="15" applyAlignment="1" pivotButton="0" quotePrefix="0" xfId="2">
      <alignment vertical="center"/>
    </xf>
    <xf numFmtId="0" fontId="0" fillId="0" borderId="17" pivotButton="0" quotePrefix="0" xfId="0"/>
    <xf numFmtId="164" fontId="1" fillId="0" borderId="6" applyAlignment="1" pivotButton="0" quotePrefix="0" xfId="1">
      <alignment vertical="center"/>
    </xf>
    <xf numFmtId="0" fontId="6" fillId="0" borderId="13" applyAlignment="1" pivotButton="0" quotePrefix="0" xfId="1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4" fontId="1" fillId="0" borderId="14" applyAlignment="1" pivotButton="0" quotePrefix="0" xfId="1">
      <alignment vertical="center"/>
    </xf>
    <xf numFmtId="0" fontId="1" fillId="0" borderId="43" applyAlignment="1" pivotButton="0" quotePrefix="0" xfId="1">
      <alignment vertical="center"/>
    </xf>
    <xf numFmtId="170" fontId="28" fillId="0" borderId="43" pivotButton="0" quotePrefix="0" xfId="3"/>
    <xf numFmtId="0" fontId="0" fillId="0" borderId="43" pivotButton="0" quotePrefix="0" xfId="0"/>
    <xf numFmtId="170" fontId="28" fillId="0" borderId="44" pivotButton="0" quotePrefix="0" xfId="3"/>
  </cellXfs>
  <cellStyles count="4">
    <cellStyle name="標準" xfId="0" builtinId="0"/>
    <cellStyle name="標準 2" xfId="1"/>
    <cellStyle name="通貨 2" xfId="2"/>
    <cellStyle name="currency_style" xfId="3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D16" authorId="0" shapeId="0">
      <text>
        <t>数式が入っています。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2:Q38"/>
  <sheetViews>
    <sheetView topLeftCell="A29" workbookViewId="0">
      <selection activeCell="O29" sqref="O29:Q29"/>
    </sheetView>
  </sheetViews>
  <sheetFormatPr baseColWidth="8" defaultColWidth="12.625" defaultRowHeight="15" customHeight="1"/>
  <cols>
    <col width="4.875" customWidth="1" style="54" min="1" max="13"/>
    <col width="4.125" customWidth="1" style="54" min="14" max="14"/>
    <col width="8.625" customWidth="1" style="54" min="15" max="15"/>
    <col width="4.875" customWidth="1" style="54" min="16" max="16"/>
    <col width="5.875" customWidth="1" style="54" min="17" max="17"/>
    <col width="12.625" customWidth="1" style="54" min="18" max="16384"/>
  </cols>
  <sheetData>
    <row r="2" ht="30" customHeight="1" s="115">
      <c r="A2" s="46" t="n"/>
    </row>
    <row r="3" ht="30" customHeight="1" s="115">
      <c r="A3" s="102" t="inlineStr">
        <is>
          <t>精算書</t>
        </is>
      </c>
    </row>
    <row r="4" ht="30" customHeight="1" s="115">
      <c r="A4" s="103" t="n"/>
      <c r="H4" s="104" t="n"/>
      <c r="J4" s="27" t="n"/>
      <c r="K4" s="27" t="n"/>
      <c r="L4" s="99" t="n"/>
      <c r="M4" s="99" t="n"/>
      <c r="N4" s="99" t="n"/>
      <c r="O4" s="96" t="n"/>
    </row>
    <row r="5" ht="30" customHeight="1" s="115">
      <c r="A5" s="105" t="inlineStr">
        <is>
          <t>株式会社北友</t>
        </is>
      </c>
      <c r="B5" s="116" t="n"/>
      <c r="C5" s="116" t="n"/>
      <c r="D5" s="116" t="n"/>
      <c r="E5" s="116" t="n"/>
      <c r="F5" s="116" t="n"/>
      <c r="G5" s="116" t="n"/>
      <c r="H5" s="104" t="inlineStr">
        <is>
          <t>御中</t>
        </is>
      </c>
      <c r="J5" s="27" t="n"/>
      <c r="K5" s="27" t="n"/>
      <c r="L5" s="97" t="inlineStr">
        <is>
          <t xml:space="preserve">     </t>
        </is>
      </c>
      <c r="M5" s="96" t="inlineStr">
        <is>
          <t>2024　年　12　月　9　日</t>
        </is>
      </c>
    </row>
    <row r="6" ht="11.25" customHeight="1" s="115">
      <c r="A6" s="103" t="n"/>
      <c r="B6" s="103" t="n"/>
      <c r="C6" s="103" t="n"/>
      <c r="D6" s="103" t="n"/>
      <c r="E6" s="103" t="n"/>
      <c r="F6" s="103" t="n"/>
      <c r="G6" s="103" t="n"/>
      <c r="H6" s="104" t="n"/>
      <c r="I6" s="104" t="n"/>
      <c r="J6" s="27" t="n"/>
      <c r="K6" s="27" t="n"/>
      <c r="L6" s="99" t="n"/>
      <c r="M6" s="99" t="n"/>
      <c r="N6" s="117" t="n"/>
      <c r="O6" s="117" t="n"/>
      <c r="P6" s="117" t="n"/>
      <c r="Q6" s="117" t="n"/>
    </row>
    <row r="7" ht="9.75" customHeight="1" s="115">
      <c r="A7" s="27" t="n"/>
      <c r="B7" s="27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</row>
    <row r="8" ht="24.75" customHeight="1" s="115">
      <c r="A8" s="100" t="n"/>
      <c r="C8" s="101" t="n"/>
      <c r="J8" s="27" t="n"/>
      <c r="K8" s="99" t="n"/>
      <c r="L8" s="97" t="inlineStr">
        <is>
          <t>株式会社OKURA おお蔵市場</t>
        </is>
      </c>
    </row>
    <row r="9" ht="19.5" customHeight="1" s="115">
      <c r="A9" s="27" t="n"/>
      <c r="B9" s="99" t="inlineStr">
        <is>
          <t>伝票NO.06122024004</t>
        </is>
      </c>
      <c r="K9" s="99" t="n"/>
      <c r="L9" s="97" t="inlineStr">
        <is>
          <t>〒812-0016</t>
        </is>
      </c>
    </row>
    <row r="10" ht="19.5" customHeight="1" s="115">
      <c r="A10" s="27" t="n"/>
      <c r="B10" s="27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99" t="n"/>
      <c r="L10" s="97" t="inlineStr">
        <is>
          <t xml:space="preserve">福岡県福岡市博多区博多駅南6-7-23 </t>
        </is>
      </c>
    </row>
    <row r="11" ht="19.5" customHeight="1" s="115">
      <c r="A11" s="99" t="inlineStr">
        <is>
          <t>下記の支払いについて、</t>
        </is>
      </c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99" t="n"/>
      <c r="L11" s="97" t="inlineStr">
        <is>
          <t xml:space="preserve">TEL：092-707-0150 </t>
        </is>
      </c>
    </row>
    <row r="12" ht="19.5" customHeight="1" s="115">
      <c r="A12" s="99" t="inlineStr">
        <is>
          <t>本状にて御精算させて頂きます。</t>
        </is>
      </c>
      <c r="B12" s="27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96" t="n"/>
      <c r="L12" s="97" t="inlineStr">
        <is>
          <t xml:space="preserve"> FAX：092-707-0151</t>
        </is>
      </c>
    </row>
    <row r="13" ht="19.5" customHeight="1" s="115">
      <c r="A13" s="42" t="inlineStr">
        <is>
          <t>※合計金額が－（マイナス）の場合は、弊社よりお振込みさせて頂きます。</t>
        </is>
      </c>
      <c r="B13" s="99" t="n"/>
      <c r="C13" s="99" t="n"/>
      <c r="D13" s="99" t="n"/>
      <c r="E13" s="99" t="n"/>
      <c r="F13" s="99" t="n"/>
      <c r="G13" s="99" t="n"/>
      <c r="H13" s="99" t="n"/>
      <c r="I13" s="99" t="n"/>
      <c r="J13" s="99" t="n"/>
      <c r="K13" s="96" t="n"/>
      <c r="L13" s="96" t="n"/>
      <c r="M13" s="99" t="inlineStr">
        <is>
          <t>担当：</t>
        </is>
      </c>
    </row>
    <row r="14" ht="19.5" customHeight="1" s="115">
      <c r="A14" s="27" t="n"/>
      <c r="B14" s="27" t="n"/>
      <c r="C14" s="27" t="n"/>
      <c r="D14" s="27" t="n"/>
      <c r="E14" s="27" t="n"/>
      <c r="F14" s="27" t="n"/>
      <c r="G14" s="27" t="n"/>
      <c r="H14" s="27" t="n"/>
      <c r="I14" s="27" t="n"/>
      <c r="J14" s="27" t="n"/>
      <c r="K14" s="96" t="n"/>
      <c r="M14" s="99" t="inlineStr">
        <is>
          <t>登録番号  T4013301044157</t>
        </is>
      </c>
    </row>
    <row r="15" ht="9.75" customHeight="1" s="115">
      <c r="A15" s="27" t="n"/>
      <c r="B15" s="27" t="n"/>
      <c r="C15" s="27" t="n"/>
      <c r="D15" s="27" t="n"/>
      <c r="E15" s="27" t="n"/>
      <c r="F15" s="27" t="n"/>
      <c r="G15" s="27" t="n"/>
      <c r="H15" s="27" t="n"/>
      <c r="I15" s="27" t="n"/>
      <c r="J15" s="27" t="n"/>
      <c r="K15" s="96" t="n"/>
      <c r="L15" s="96" t="n"/>
      <c r="M15" s="99" t="n"/>
      <c r="N15" s="99" t="n"/>
      <c r="O15" s="99" t="n"/>
      <c r="P15" s="99" t="n"/>
      <c r="Q15" s="99" t="n"/>
    </row>
    <row r="16" ht="30" customHeight="1" s="115" thickBot="1">
      <c r="A16" s="92" t="inlineStr">
        <is>
          <t>合計金額</t>
        </is>
      </c>
      <c r="B16" s="118" t="n"/>
      <c r="C16" s="118" t="n"/>
      <c r="D16" s="119">
        <f>-O29</f>
        <v/>
      </c>
      <c r="E16" s="118" t="n"/>
      <c r="F16" s="118" t="n"/>
      <c r="G16" s="118" t="n"/>
      <c r="H16" s="120" t="n"/>
      <c r="J16" s="96" t="n"/>
      <c r="M16" s="61" t="n"/>
    </row>
    <row r="17" ht="9.75" customHeight="1" s="115" thickTop="1">
      <c r="A17" s="27" t="n"/>
      <c r="B17" s="27" t="n"/>
      <c r="C17" s="27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</row>
    <row r="18" ht="24.75" customHeight="1" s="115">
      <c r="A18" s="47" t="inlineStr">
        <is>
          <t>取引日</t>
        </is>
      </c>
      <c r="B18" s="121" t="n"/>
      <c r="C18" s="47" t="inlineStr">
        <is>
          <t>販売手数料</t>
        </is>
      </c>
      <c r="D18" s="121" t="n"/>
      <c r="E18" s="121" t="n"/>
      <c r="F18" s="121" t="n"/>
      <c r="G18" s="121" t="n"/>
      <c r="H18" s="121" t="n"/>
      <c r="I18" s="121" t="n"/>
      <c r="J18" s="121" t="n"/>
      <c r="K18" s="121" t="n"/>
      <c r="L18" s="121" t="n"/>
      <c r="M18" s="47" t="n"/>
      <c r="N18" s="121" t="n"/>
      <c r="O18" s="122" t="inlineStr">
        <is>
          <t>金額（税込）</t>
        </is>
      </c>
      <c r="P18" s="121" t="n"/>
      <c r="Q18" s="123" t="n"/>
    </row>
    <row r="19" ht="19.5" customHeight="1" s="115">
      <c r="A19" s="124" t="n">
        <v>45632</v>
      </c>
      <c r="B19" s="125" t="n"/>
      <c r="C19" s="87" t="inlineStr">
        <is>
          <t>手数料</t>
        </is>
      </c>
      <c r="D19" s="126" t="n"/>
      <c r="E19" s="126" t="n"/>
      <c r="F19" s="126" t="n"/>
      <c r="G19" s="126" t="n"/>
      <c r="H19" s="126" t="n"/>
      <c r="I19" s="126" t="n"/>
      <c r="J19" s="126" t="n"/>
      <c r="K19" s="126" t="n"/>
      <c r="L19" s="125" t="n"/>
      <c r="M19" s="88" t="n"/>
      <c r="N19" s="125" t="n"/>
      <c r="O19" s="127">
        <f>-410420</f>
        <v/>
      </c>
      <c r="P19" s="126" t="n"/>
      <c r="Q19" s="125" t="n"/>
    </row>
    <row r="20" ht="19.5" customHeight="1" s="115">
      <c r="A20" s="124" t="n">
        <v>45632</v>
      </c>
      <c r="B20" s="125" t="n"/>
      <c r="C20" s="87" t="inlineStr">
        <is>
          <t>内税（10%）</t>
        </is>
      </c>
      <c r="D20" s="126" t="n"/>
      <c r="E20" s="126" t="n"/>
      <c r="F20" s="126" t="n"/>
      <c r="G20" s="126" t="n"/>
      <c r="H20" s="126" t="n"/>
      <c r="I20" s="126" t="n"/>
      <c r="J20" s="126" t="n"/>
      <c r="K20" s="126" t="n"/>
      <c r="L20" s="125" t="n"/>
      <c r="M20" s="88" t="n"/>
      <c r="N20" s="125" t="n"/>
      <c r="O20" s="127" t="n">
        <v>90000</v>
      </c>
      <c r="P20" s="126" t="n"/>
      <c r="Q20" s="125" t="n"/>
    </row>
    <row r="21" ht="19.5" customHeight="1" s="115">
      <c r="A21" s="124" t="n"/>
      <c r="B21" s="125" t="n"/>
      <c r="C21" s="87" t="n"/>
      <c r="D21" s="126" t="n"/>
      <c r="E21" s="126" t="n"/>
      <c r="F21" s="126" t="n"/>
      <c r="G21" s="126" t="n"/>
      <c r="H21" s="126" t="n"/>
      <c r="I21" s="126" t="n"/>
      <c r="J21" s="126" t="n"/>
      <c r="K21" s="126" t="n"/>
      <c r="L21" s="125" t="n"/>
      <c r="M21" s="88" t="n"/>
      <c r="N21" s="125" t="n"/>
      <c r="O21" s="128" t="n"/>
      <c r="P21" s="126" t="n"/>
      <c r="Q21" s="125" t="n"/>
    </row>
    <row r="22" ht="12.75" customHeight="1" s="115">
      <c r="A22" s="129" t="n"/>
      <c r="B22" s="8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9" t="n"/>
      <c r="N22" s="85" t="n"/>
      <c r="O22" s="130" t="n"/>
      <c r="P22" s="85" t="n"/>
      <c r="Q22" s="85" t="n"/>
    </row>
    <row r="23" ht="24.75" customHeight="1" s="115">
      <c r="A23" s="77" t="inlineStr">
        <is>
          <t>取引日</t>
        </is>
      </c>
      <c r="B23" s="125" t="n"/>
      <c r="C23" s="77" t="inlineStr">
        <is>
          <t>摘要</t>
        </is>
      </c>
      <c r="D23" s="126" t="n"/>
      <c r="E23" s="126" t="n"/>
      <c r="F23" s="126" t="n"/>
      <c r="G23" s="126" t="n"/>
      <c r="H23" s="126" t="n"/>
      <c r="I23" s="126" t="n"/>
      <c r="J23" s="126" t="n"/>
      <c r="K23" s="126" t="n"/>
      <c r="L23" s="125" t="n"/>
      <c r="M23" s="77" t="inlineStr">
        <is>
          <t>数量</t>
        </is>
      </c>
      <c r="N23" s="125" t="n"/>
      <c r="O23" s="77" t="inlineStr">
        <is>
          <t>金額（税込）</t>
        </is>
      </c>
      <c r="P23" s="126" t="n"/>
      <c r="Q23" s="125" t="n"/>
    </row>
    <row r="24" ht="19.5" customHeight="1" s="115">
      <c r="A24" s="131" t="n">
        <v>45632</v>
      </c>
      <c r="B24" s="132" t="n"/>
      <c r="C24" s="133" t="inlineStr">
        <is>
          <t>販売金額</t>
        </is>
      </c>
      <c r="D24" s="116" t="n"/>
      <c r="E24" s="116" t="n"/>
      <c r="F24" s="116" t="n"/>
      <c r="G24" s="116" t="n"/>
      <c r="H24" s="116" t="n"/>
      <c r="I24" s="116" t="n"/>
      <c r="J24" s="116" t="n"/>
      <c r="K24" s="116" t="n"/>
      <c r="L24" s="132" t="n"/>
      <c r="M24" s="134" t="n">
        <v>23</v>
      </c>
      <c r="N24" s="135" t="n"/>
      <c r="O24" s="136" t="n">
        <v>0</v>
      </c>
      <c r="Q24" s="135" t="n"/>
    </row>
    <row r="25" ht="19.5" customHeight="1" s="115">
      <c r="A25" s="137" t="n"/>
      <c r="B25" s="138" t="n"/>
      <c r="C25" s="139" t="n"/>
      <c r="D25" s="140" t="n"/>
      <c r="E25" s="140" t="n"/>
      <c r="F25" s="140" t="n"/>
      <c r="G25" s="140" t="n"/>
      <c r="H25" s="140" t="n"/>
      <c r="I25" s="140" t="n"/>
      <c r="J25" s="140" t="n"/>
      <c r="K25" s="140" t="n"/>
      <c r="L25" s="138" t="n"/>
      <c r="M25" s="141" t="n"/>
      <c r="N25" s="123" t="n"/>
      <c r="O25" s="142" t="n"/>
      <c r="P25" s="121" t="n"/>
      <c r="Q25" s="123" t="n"/>
    </row>
    <row r="26" ht="19.5" customHeight="1" s="115">
      <c r="A26" s="137" t="n"/>
      <c r="B26" s="138" t="n"/>
      <c r="C26" s="143" t="n"/>
      <c r="D26" s="140" t="n"/>
      <c r="E26" s="140" t="n"/>
      <c r="F26" s="140" t="n"/>
      <c r="G26" s="140" t="n"/>
      <c r="H26" s="140" t="n"/>
      <c r="I26" s="140" t="n"/>
      <c r="J26" s="140" t="n"/>
      <c r="K26" s="140" t="n"/>
      <c r="L26" s="138" t="n"/>
      <c r="M26" s="141" t="n"/>
      <c r="N26" s="123" t="n"/>
      <c r="O26" s="142" t="n"/>
      <c r="P26" s="121" t="n"/>
      <c r="Q26" s="123" t="n"/>
    </row>
    <row r="27" ht="19.5" customHeight="1" s="115">
      <c r="A27" s="137" t="n"/>
      <c r="B27" s="138" t="n"/>
      <c r="C27" s="139" t="n"/>
      <c r="D27" s="140" t="n"/>
      <c r="E27" s="140" t="n"/>
      <c r="F27" s="140" t="n"/>
      <c r="G27" s="140" t="n"/>
      <c r="H27" s="140" t="n"/>
      <c r="I27" s="140" t="n"/>
      <c r="J27" s="140" t="n"/>
      <c r="K27" s="140" t="n"/>
      <c r="L27" s="138" t="n"/>
      <c r="M27" s="141" t="n"/>
      <c r="N27" s="123" t="n"/>
      <c r="O27" s="144" t="n"/>
      <c r="P27" s="121" t="n"/>
      <c r="Q27" s="123" t="n"/>
    </row>
    <row r="28" ht="19.5" customHeight="1" s="115">
      <c r="A28" s="145" t="n"/>
      <c r="B28" s="138" t="n"/>
      <c r="C28" s="64" t="n"/>
      <c r="D28" s="140" t="n"/>
      <c r="E28" s="140" t="n"/>
      <c r="F28" s="140" t="n"/>
      <c r="G28" s="140" t="n"/>
      <c r="H28" s="140" t="n"/>
      <c r="I28" s="140" t="n"/>
      <c r="J28" s="140" t="n"/>
      <c r="K28" s="140" t="n"/>
      <c r="L28" s="140" t="n"/>
      <c r="M28" s="146" t="n"/>
      <c r="N28" s="123" t="n"/>
      <c r="O28" s="144" t="n"/>
      <c r="P28" s="121" t="n"/>
      <c r="Q28" s="123" t="n"/>
    </row>
    <row r="29" ht="26.25" customHeight="1" s="115">
      <c r="A29" s="35" t="n"/>
      <c r="B29" s="36" t="n"/>
      <c r="C29" s="36" t="n"/>
      <c r="D29" s="36" t="n"/>
      <c r="E29" s="36" t="n"/>
      <c r="F29" s="36" t="n"/>
      <c r="G29" s="36" t="n"/>
      <c r="H29" s="36" t="n"/>
      <c r="I29" s="36" t="n"/>
      <c r="J29" s="36" t="n"/>
      <c r="K29" s="36" t="n"/>
      <c r="L29" s="34" t="n"/>
      <c r="M29" s="55" t="inlineStr">
        <is>
          <t>合計金額
(税込) 10％</t>
        </is>
      </c>
      <c r="N29" s="140" t="n"/>
      <c r="O29" s="147">
        <f>O24+O19</f>
        <v/>
      </c>
      <c r="P29" s="140" t="n"/>
      <c r="Q29" s="138" t="n"/>
    </row>
    <row r="30" ht="26.25" customHeight="1" s="115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4" t="n"/>
      <c r="M30" s="59" t="inlineStr">
        <is>
          <t>内消費税金額
(税込) 10％</t>
        </is>
      </c>
      <c r="N30" s="140" t="n"/>
      <c r="O30" s="147" t="n">
        <v>0</v>
      </c>
      <c r="P30" s="140" t="n"/>
      <c r="Q30" s="138" t="n"/>
    </row>
    <row r="31" ht="26.25" customHeight="1" s="115">
      <c r="A31" s="99" t="n"/>
      <c r="B31" s="97" t="n"/>
      <c r="C31" s="97" t="n"/>
      <c r="D31" s="97" t="n"/>
      <c r="E31" s="97" t="n"/>
      <c r="F31" s="97" t="n"/>
      <c r="G31" s="97" t="n"/>
      <c r="H31" s="99" t="n"/>
      <c r="I31" s="99" t="n"/>
      <c r="J31" s="61" t="n"/>
      <c r="L31" s="61" t="n"/>
      <c r="M31" s="61" t="n"/>
      <c r="N31" s="61" t="n"/>
      <c r="O31" s="61" t="n"/>
      <c r="P31" s="61" t="n"/>
      <c r="Q31" s="61" t="n"/>
    </row>
    <row r="32" ht="18.75" customHeight="1" s="115">
      <c r="A32" s="99" t="n"/>
      <c r="B32" s="31" t="n"/>
      <c r="C32" s="99" t="n"/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99" t="n"/>
      <c r="N32" s="99" t="n"/>
      <c r="O32" s="99" t="n"/>
      <c r="P32" s="99" t="n"/>
      <c r="Q32" s="99" t="n"/>
    </row>
    <row r="33" ht="18.75" customHeight="1" s="115">
      <c r="A33" s="99" t="n"/>
      <c r="B33" s="24" t="n"/>
      <c r="C33" s="24" t="n"/>
      <c r="D33" s="24" t="n"/>
      <c r="E33" s="24" t="n"/>
      <c r="F33" s="24" t="n"/>
      <c r="G33" s="99" t="n"/>
      <c r="H33" s="99" t="n"/>
      <c r="I33" s="99" t="n"/>
      <c r="J33" s="99" t="n"/>
      <c r="K33" s="99" t="n"/>
      <c r="L33" s="99" t="n"/>
      <c r="M33" s="99" t="n"/>
      <c r="N33" s="99" t="n"/>
      <c r="O33" s="99" t="n"/>
      <c r="P33" s="99" t="n"/>
      <c r="Q33" s="99" t="n"/>
    </row>
    <row r="34" ht="19.5" customHeight="1" s="115">
      <c r="A34" s="148" t="inlineStr">
        <is>
          <t>振込先口座</t>
        </is>
      </c>
      <c r="B34" s="123" t="n"/>
      <c r="C34" s="30" t="inlineStr">
        <is>
          <t>【銀行振込先】</t>
        </is>
      </c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8" t="n"/>
    </row>
    <row r="35" ht="19.5" customHeight="1" s="115">
      <c r="A35" s="149" t="n"/>
      <c r="B35" s="135" t="n"/>
      <c r="C35" s="27" t="inlineStr">
        <is>
          <t>福岡銀行 博多駅東支店 店番：232</t>
        </is>
      </c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99" t="n"/>
      <c r="N35" s="99" t="n"/>
      <c r="O35" s="99" t="n"/>
      <c r="P35" s="99" t="n"/>
      <c r="Q35" s="26" t="n"/>
    </row>
    <row r="36" ht="19.5" customHeight="1" s="115">
      <c r="A36" s="149" t="n"/>
      <c r="B36" s="135" t="n"/>
      <c r="C36" s="53" t="inlineStr">
        <is>
          <t>*普通 口座番号：2394666</t>
        </is>
      </c>
      <c r="H36" s="99" t="n"/>
      <c r="I36" s="99" t="n"/>
      <c r="J36" s="99" t="n"/>
      <c r="K36" s="99" t="n"/>
      <c r="L36" s="99" t="n"/>
      <c r="M36" s="99" t="n"/>
      <c r="N36" s="99" t="n"/>
      <c r="O36" s="99" t="n"/>
      <c r="P36" s="99" t="n"/>
      <c r="Q36" s="26" t="n"/>
    </row>
    <row r="37" ht="19.5" customHeight="1" s="115">
      <c r="A37" s="150" t="n"/>
      <c r="B37" s="132" t="n"/>
      <c r="C37" s="25" t="inlineStr">
        <is>
          <t>*口座名義人：株式会社OKURA     ｶ)ｵｵｸﾗ</t>
        </is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3" t="n"/>
    </row>
    <row r="38" ht="19.5" customHeight="1" s="115">
      <c r="A38" s="22" t="n"/>
      <c r="B38" s="99" t="n"/>
      <c r="C38" s="99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99" t="n"/>
      <c r="N38" s="99" t="n"/>
      <c r="O38" s="99" t="n"/>
      <c r="P38" s="99" t="n"/>
      <c r="Q38" s="99" t="n"/>
    </row>
  </sheetData>
  <mergeCells count="70">
    <mergeCell ref="C27:L27"/>
    <mergeCell ref="O29:Q29"/>
    <mergeCell ref="A24:B24"/>
    <mergeCell ref="C23:L23"/>
    <mergeCell ref="O4:Q4"/>
    <mergeCell ref="C8:I8"/>
    <mergeCell ref="O26:Q26"/>
    <mergeCell ref="A4:G4"/>
    <mergeCell ref="H4:I4"/>
    <mergeCell ref="L8:Q8"/>
    <mergeCell ref="O25:Q25"/>
    <mergeCell ref="M5:Q5"/>
    <mergeCell ref="C28:L28"/>
    <mergeCell ref="C19:L19"/>
    <mergeCell ref="O21:Q21"/>
    <mergeCell ref="J16:L16"/>
    <mergeCell ref="M20:N20"/>
    <mergeCell ref="A25:B25"/>
    <mergeCell ref="L10:Q10"/>
    <mergeCell ref="C18:L18"/>
    <mergeCell ref="O27:Q27"/>
    <mergeCell ref="B9:J9"/>
    <mergeCell ref="L9:Q9"/>
    <mergeCell ref="A18:B18"/>
    <mergeCell ref="C24:L24"/>
    <mergeCell ref="A27:B27"/>
    <mergeCell ref="M13:Q13"/>
    <mergeCell ref="A26:B26"/>
    <mergeCell ref="M16:Q16"/>
    <mergeCell ref="A21:B21"/>
    <mergeCell ref="M21:N21"/>
    <mergeCell ref="M25:N25"/>
    <mergeCell ref="O23:Q23"/>
    <mergeCell ref="A3:Q3"/>
    <mergeCell ref="L11:Q11"/>
    <mergeCell ref="H16:I16"/>
    <mergeCell ref="A34:B37"/>
    <mergeCell ref="C26:L26"/>
    <mergeCell ref="M28:N28"/>
    <mergeCell ref="M18:N18"/>
    <mergeCell ref="C20:L20"/>
    <mergeCell ref="M27:N27"/>
    <mergeCell ref="C36:G36"/>
    <mergeCell ref="A23:B23"/>
    <mergeCell ref="J31:K31"/>
    <mergeCell ref="K14:L14"/>
    <mergeCell ref="A8:B8"/>
    <mergeCell ref="M26:N26"/>
    <mergeCell ref="C25:L25"/>
    <mergeCell ref="O28:Q28"/>
    <mergeCell ref="O19:Q19"/>
    <mergeCell ref="A20:B20"/>
    <mergeCell ref="M24:N24"/>
    <mergeCell ref="O24:Q24"/>
    <mergeCell ref="M29:N29"/>
    <mergeCell ref="O18:Q18"/>
    <mergeCell ref="A19:B19"/>
    <mergeCell ref="M23:N23"/>
    <mergeCell ref="D16:G16"/>
    <mergeCell ref="A28:B28"/>
    <mergeCell ref="M14:Q14"/>
    <mergeCell ref="H5:I5"/>
    <mergeCell ref="M19:N19"/>
    <mergeCell ref="C21:L21"/>
    <mergeCell ref="O30:Q30"/>
    <mergeCell ref="M30:N30"/>
    <mergeCell ref="L12:Q12"/>
    <mergeCell ref="O20:Q20"/>
    <mergeCell ref="A16:C16"/>
    <mergeCell ref="A5:G5"/>
  </mergeCells>
  <pageMargins left="0.7" right="0.7" top="0.75" bottom="0.75" header="0.3" footer="0.3"/>
  <pageSetup orientation="portrait" paperSize="9" scale="8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1:F45"/>
  <sheetViews>
    <sheetView view="pageBreakPreview" zoomScale="80" zoomScaleNormal="100" zoomScaleSheetLayoutView="80" workbookViewId="0">
      <selection activeCell="B6" sqref="B6:E7"/>
    </sheetView>
  </sheetViews>
  <sheetFormatPr baseColWidth="8" defaultRowHeight="18.75"/>
  <cols>
    <col width="9" customWidth="1" style="54" min="1" max="1"/>
    <col width="11" customWidth="1" style="54" min="2" max="4"/>
    <col width="39.875" customWidth="1" style="151" min="5" max="5"/>
    <col width="14.375" customWidth="1" style="151" min="6" max="6"/>
    <col width="8.75" bestFit="1" customWidth="1" style="54" min="7" max="7"/>
    <col width="9" customWidth="1" style="54" min="8" max="16384"/>
  </cols>
  <sheetData>
    <row r="1" ht="15" customHeight="1" s="115">
      <c r="E1" s="54" t="n"/>
      <c r="F1" s="54" t="n"/>
    </row>
    <row r="2" ht="15" customHeight="1" s="115">
      <c r="E2" s="54" t="n"/>
      <c r="F2" s="54" t="n"/>
    </row>
    <row r="3">
      <c r="E3" s="152" t="inlineStr">
        <is>
          <t>2024　年　12　月　9　日</t>
        </is>
      </c>
      <c r="F3" s="54" t="n"/>
    </row>
    <row r="4">
      <c r="F4" s="54" t="n"/>
    </row>
    <row r="5" ht="19.5" customHeight="1" s="115" thickBot="1">
      <c r="E5" s="151" t="inlineStr">
        <is>
          <t>伝票NO.06122024004</t>
        </is>
      </c>
      <c r="F5" s="54" t="n"/>
    </row>
    <row r="6" ht="25.5" customHeight="1" s="115" thickBot="1">
      <c r="B6" s="4" t="inlineStr">
        <is>
          <t>通し番号</t>
        </is>
      </c>
      <c r="C6" s="107" t="inlineStr">
        <is>
          <t>商品番号</t>
        </is>
      </c>
      <c r="D6" s="153" t="n"/>
      <c r="E6" s="154" t="inlineStr">
        <is>
          <t>販売価格（税込）</t>
        </is>
      </c>
      <c r="F6" s="54" t="n"/>
    </row>
    <row r="7" ht="25.5" customHeight="1" s="115">
      <c r="B7" s="6" t="n">
        <v>1</v>
      </c>
      <c r="C7" s="7" t="n"/>
      <c r="D7" s="8" t="n"/>
      <c r="E7" s="155" t="n"/>
      <c r="F7" s="54" t="n"/>
    </row>
    <row r="8" ht="25.5" customHeight="1" s="115">
      <c r="B8" s="10" t="n">
        <v>2</v>
      </c>
      <c r="C8" s="11" t="n"/>
      <c r="D8" s="12" t="n"/>
      <c r="E8" s="156" t="n"/>
      <c r="F8" s="54" t="n"/>
    </row>
    <row r="9" ht="25.5" customHeight="1" s="115">
      <c r="B9" s="10" t="n">
        <v>3</v>
      </c>
      <c r="C9" s="11" t="n"/>
      <c r="D9" s="12" t="n"/>
      <c r="E9" s="157" t="n"/>
      <c r="F9" s="54" t="n"/>
    </row>
    <row r="10" ht="25.5" customHeight="1" s="115">
      <c r="B10" s="10" t="n">
        <v>4</v>
      </c>
      <c r="C10" s="11" t="n"/>
      <c r="D10" s="12" t="n"/>
      <c r="E10" s="157" t="n"/>
      <c r="F10" s="54" t="n"/>
    </row>
    <row r="11" ht="25.5" customHeight="1" s="115">
      <c r="B11" s="10" t="n">
        <v>5</v>
      </c>
      <c r="C11" s="11" t="n"/>
      <c r="D11" s="12" t="n"/>
      <c r="E11" s="157" t="n"/>
      <c r="F11" s="54" t="n"/>
    </row>
    <row r="12" ht="25.5" customHeight="1" s="115">
      <c r="B12" s="10" t="n">
        <v>6</v>
      </c>
      <c r="C12" s="11" t="n"/>
      <c r="D12" s="12" t="n"/>
      <c r="E12" s="157" t="n"/>
      <c r="F12" s="54" t="n"/>
    </row>
    <row r="13" ht="25.5" customHeight="1" s="115">
      <c r="B13" s="10" t="n">
        <v>7</v>
      </c>
      <c r="C13" s="11" t="n"/>
      <c r="D13" s="12" t="n"/>
      <c r="E13" s="157" t="n"/>
      <c r="F13" s="54" t="n"/>
    </row>
    <row r="14" ht="25.5" customHeight="1" s="115">
      <c r="B14" s="10" t="n">
        <v>8</v>
      </c>
      <c r="C14" s="11" t="n"/>
      <c r="D14" s="12" t="n"/>
      <c r="E14" s="157" t="n"/>
      <c r="F14" s="54" t="n"/>
    </row>
    <row r="15" ht="25.5" customHeight="1" s="115">
      <c r="B15" s="10" t="n">
        <v>9</v>
      </c>
      <c r="C15" s="11" t="n"/>
      <c r="D15" s="12" t="n"/>
      <c r="E15" s="157" t="n"/>
      <c r="F15" s="54" t="n"/>
    </row>
    <row r="16" ht="25.5" customHeight="1" s="115">
      <c r="B16" s="10" t="n">
        <v>10</v>
      </c>
      <c r="C16" s="11" t="n"/>
      <c r="D16" s="12" t="n"/>
      <c r="E16" s="157" t="n"/>
      <c r="F16" s="54" t="n"/>
    </row>
    <row r="17" ht="25.5" customHeight="1" s="115">
      <c r="B17" s="10" t="n">
        <v>11</v>
      </c>
      <c r="C17" s="11" t="n"/>
      <c r="D17" s="12" t="n"/>
      <c r="E17" s="157" t="n"/>
      <c r="F17" s="54" t="n"/>
    </row>
    <row r="18" ht="25.5" customHeight="1" s="115">
      <c r="B18" s="10" t="n">
        <v>12</v>
      </c>
      <c r="C18" s="11" t="n"/>
      <c r="D18" s="12" t="n"/>
      <c r="E18" s="157" t="n"/>
      <c r="F18" s="54" t="n"/>
    </row>
    <row r="19" ht="25.5" customHeight="1" s="115">
      <c r="B19" s="10" t="n">
        <v>13</v>
      </c>
      <c r="C19" s="11" t="n"/>
      <c r="D19" s="12" t="n"/>
      <c r="E19" s="157" t="n"/>
      <c r="F19" s="54" t="n"/>
    </row>
    <row r="20" ht="25.5" customHeight="1" s="115">
      <c r="B20" s="10" t="n">
        <v>14</v>
      </c>
      <c r="C20" s="11" t="n"/>
      <c r="D20" s="12" t="n"/>
      <c r="E20" s="157" t="n"/>
      <c r="F20" s="54" t="n"/>
    </row>
    <row r="21" ht="25.5" customHeight="1" s="115">
      <c r="B21" s="10" t="n">
        <v>15</v>
      </c>
      <c r="C21" s="11" t="n"/>
      <c r="D21" s="12" t="n"/>
      <c r="E21" s="157" t="n"/>
      <c r="F21" s="54" t="n"/>
    </row>
    <row r="22" ht="25.5" customHeight="1" s="115">
      <c r="B22" s="10" t="n">
        <v>16</v>
      </c>
      <c r="C22" s="11" t="n"/>
      <c r="D22" s="12" t="n"/>
      <c r="E22" s="157" t="n"/>
      <c r="F22" s="54" t="n"/>
    </row>
    <row r="23" ht="25.5" customHeight="1" s="115">
      <c r="B23" s="10" t="n">
        <v>17</v>
      </c>
      <c r="C23" s="11" t="n"/>
      <c r="D23" s="12" t="n"/>
      <c r="E23" s="157" t="n"/>
      <c r="F23" s="54" t="n"/>
    </row>
    <row r="24" ht="25.5" customHeight="1" s="115">
      <c r="B24" s="10" t="n">
        <v>18</v>
      </c>
      <c r="C24" s="11" t="n"/>
      <c r="D24" s="12" t="n"/>
      <c r="E24" s="157" t="n"/>
      <c r="F24" s="54" t="n"/>
    </row>
    <row r="25" ht="25.5" customHeight="1" s="115">
      <c r="B25" s="10" t="n">
        <v>19</v>
      </c>
      <c r="C25" s="11" t="n"/>
      <c r="D25" s="12" t="n"/>
      <c r="E25" s="157" t="n"/>
      <c r="F25" s="54" t="n"/>
    </row>
    <row r="26" ht="25.5" customHeight="1" s="115">
      <c r="B26" s="10" t="n">
        <v>20</v>
      </c>
      <c r="C26" s="11" t="n"/>
      <c r="D26" s="12" t="n"/>
      <c r="E26" s="157" t="n"/>
      <c r="F26" s="54" t="n"/>
    </row>
    <row r="27" ht="25.5" customHeight="1" s="115">
      <c r="B27" s="10" t="n">
        <v>21</v>
      </c>
      <c r="C27" s="11" t="n"/>
      <c r="D27" s="12" t="n"/>
      <c r="E27" s="157" t="n"/>
      <c r="F27" s="54" t="n"/>
    </row>
    <row r="28" ht="25.5" customHeight="1" s="115">
      <c r="B28" s="10" t="n">
        <v>22</v>
      </c>
      <c r="C28" s="11" t="n"/>
      <c r="D28" s="12" t="n"/>
      <c r="E28" s="157" t="n"/>
      <c r="F28" s="54" t="n"/>
    </row>
    <row r="29" ht="25.5" customHeight="1" s="115" thickBot="1">
      <c r="B29" s="15" t="n">
        <v>23</v>
      </c>
      <c r="C29" s="16" t="n"/>
      <c r="D29" s="17" t="n"/>
      <c r="E29" s="158" t="n"/>
      <c r="F29" s="54" t="n"/>
    </row>
    <row r="30" ht="25.5" customHeight="1" s="115">
      <c r="B30" s="109" t="inlineStr">
        <is>
          <t>販売価格合計(税込)10%</t>
        </is>
      </c>
      <c r="C30" s="159" t="n"/>
      <c r="D30" s="159" t="n"/>
      <c r="E30" s="160">
        <f>SUM(E7:E29)</f>
        <v/>
      </c>
      <c r="F30" s="54" t="n"/>
    </row>
    <row r="31" ht="25.5" customHeight="1" s="115" thickBot="1">
      <c r="B31" s="161" t="inlineStr">
        <is>
          <t>内消費税金額(10％)</t>
        </is>
      </c>
      <c r="C31" s="162" t="n"/>
      <c r="D31" s="163" t="n"/>
      <c r="E31" s="164">
        <f>E30-E30/1.1</f>
        <v/>
      </c>
      <c r="F31" s="54" t="n"/>
    </row>
    <row r="32">
      <c r="E32" s="54" t="n"/>
      <c r="F32" s="54" t="n"/>
    </row>
    <row r="33">
      <c r="E33" s="54" t="n"/>
      <c r="F33" s="54" t="n"/>
    </row>
    <row r="34">
      <c r="E34" s="54" t="n"/>
      <c r="F34" s="54" t="n"/>
    </row>
    <row r="35">
      <c r="E35" s="54" t="n"/>
      <c r="F35" s="54" t="n"/>
    </row>
    <row r="36">
      <c r="E36" s="54" t="n"/>
      <c r="F36" s="54" t="n"/>
    </row>
    <row r="37">
      <c r="F37" s="54" t="n"/>
    </row>
    <row r="38">
      <c r="F38" s="54" t="n"/>
    </row>
    <row r="39">
      <c r="F39" s="54" t="n"/>
    </row>
    <row r="40">
      <c r="F40" s="54" t="n"/>
    </row>
    <row r="41">
      <c r="F41" s="54" t="n"/>
    </row>
    <row r="42">
      <c r="F42" s="54" t="n"/>
    </row>
    <row r="43">
      <c r="F43" s="54" t="n"/>
    </row>
    <row r="44">
      <c r="F44" s="54" t="n"/>
    </row>
    <row r="45">
      <c r="F45" s="54" t="n"/>
    </row>
  </sheetData>
  <mergeCells count="3">
    <mergeCell ref="B31:D31"/>
    <mergeCell ref="C6:D6"/>
    <mergeCell ref="B30:D30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 scale="83" fitToHeight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C4" sqref="C4"/>
    </sheetView>
  </sheetViews>
  <sheetFormatPr baseColWidth="8" defaultRowHeight="18.75"/>
  <cols>
    <col width="11" customWidth="1" style="115" min="2" max="2"/>
    <col width="17.375" customWidth="1" style="115" min="3" max="3"/>
    <col width="18.125" customWidth="1" style="115" min="4" max="4"/>
  </cols>
  <sheetData>
    <row r="1" ht="19.5" customHeight="1" s="115" thickBot="1">
      <c r="A1" s="4" t="inlineStr">
        <is>
          <t>通し番号</t>
        </is>
      </c>
      <c r="B1" s="114" t="inlineStr">
        <is>
          <t>商品番号</t>
        </is>
      </c>
      <c r="C1" s="154" t="inlineStr">
        <is>
          <t>販売価格（税込）</t>
        </is>
      </c>
    </row>
    <row r="2">
      <c r="A2" s="165" t="n">
        <v>1</v>
      </c>
      <c r="B2" s="165" t="inlineStr">
        <is>
          <t>A2</t>
        </is>
      </c>
      <c r="C2" s="166" t="n">
        <v>10000</v>
      </c>
    </row>
    <row r="3">
      <c r="A3" s="167" t="n">
        <v>2</v>
      </c>
      <c r="B3" s="167" t="inlineStr">
        <is>
          <t>A4</t>
        </is>
      </c>
      <c r="C3" s="166" t="n">
        <v>9000</v>
      </c>
    </row>
    <row r="4">
      <c r="A4" s="167" t="n">
        <v>3</v>
      </c>
      <c r="B4" s="167" t="inlineStr">
        <is>
          <t>A5</t>
        </is>
      </c>
      <c r="C4" s="166" t="n">
        <v>9500</v>
      </c>
    </row>
    <row r="5">
      <c r="A5" s="167" t="n">
        <v>4</v>
      </c>
      <c r="B5" s="167" t="inlineStr">
        <is>
          <t>A6</t>
        </is>
      </c>
      <c r="C5" s="168" t="n">
        <v>9500</v>
      </c>
    </row>
    <row r="6">
      <c r="A6" s="167" t="inlineStr">
        <is>
          <t>販売価格合計(税込)</t>
        </is>
      </c>
      <c r="B6" s="167" t="n"/>
      <c r="C6" s="166">
        <f>SUM(C2:C5)</f>
        <v/>
      </c>
    </row>
    <row r="7">
      <c r="A7" s="167" t="inlineStr">
        <is>
          <t>内消費税金額(10%)</t>
        </is>
      </c>
      <c r="B7" s="167" t="n"/>
      <c r="C7" s="166">
        <f>C6*10/110</f>
        <v/>
      </c>
    </row>
  </sheetData>
  <mergeCells count="2"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lenovo5</dc:creator>
  <dcterms:created xmlns:dcterms="http://purl.org/dc/terms/" xmlns:xsi="http://www.w3.org/2001/XMLSchema-instance" xsi:type="dcterms:W3CDTF">2024-12-18T06:28:47Z</dcterms:created>
  <dcterms:modified xmlns:dcterms="http://purl.org/dc/terms/" xmlns:xsi="http://www.w3.org/2001/XMLSchema-instance" xsi:type="dcterms:W3CDTF">2024-12-18T09:13:21Z</dcterms:modified>
  <cp:lastModifiedBy>lenovo5</cp:lastModifiedBy>
</cp:coreProperties>
</file>