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\\192.168.10.222\共有データ\★事前入札関連★\2024年8月\集計結果\"/>
    </mc:Choice>
  </mc:AlternateContent>
  <xr:revisionPtr revIDLastSave="0" documentId="13_ncr:1_{AB0E129E-6EAF-4E76-ABBA-A3370B2D8D3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★1-300" sheetId="7" r:id="rId1"/>
  </sheets>
  <definedNames>
    <definedName name="_xlnm._FilterDatabase" localSheetId="0" hidden="1">'★1-300'!$A$2:$BE$1782</definedName>
    <definedName name="_xlnm.Print_Titles" localSheetId="0">'★1-300'!$1:$1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igz5ujWz5EWcrcrSTSDddcX1FQ3A=="/>
    </ext>
  </extLst>
</workbook>
</file>

<file path=xl/calcChain.xml><?xml version="1.0" encoding="utf-8"?>
<calcChain xmlns="http://schemas.openxmlformats.org/spreadsheetml/2006/main">
  <c r="G3002" i="7" l="1"/>
  <c r="I3002" i="7" s="1"/>
  <c r="H3002" i="7" s="1"/>
  <c r="G3001" i="7"/>
  <c r="G3000" i="7"/>
  <c r="I3000" i="7" s="1"/>
  <c r="H3000" i="7" s="1"/>
  <c r="G2999" i="7"/>
  <c r="G2998" i="7"/>
  <c r="J2998" i="7" s="1"/>
  <c r="K2998" i="7" s="1"/>
  <c r="G2997" i="7"/>
  <c r="G2996" i="7"/>
  <c r="J2996" i="7" s="1"/>
  <c r="G2995" i="7"/>
  <c r="J2995" i="7" s="1"/>
  <c r="F2995" i="7" s="1"/>
  <c r="G2994" i="7"/>
  <c r="I2994" i="7" s="1"/>
  <c r="H2994" i="7" s="1"/>
  <c r="G2993" i="7"/>
  <c r="G2992" i="7"/>
  <c r="J2992" i="7" s="1"/>
  <c r="G2991" i="7"/>
  <c r="G2990" i="7"/>
  <c r="J2990" i="7" s="1"/>
  <c r="K2990" i="7" s="1"/>
  <c r="G2989" i="7"/>
  <c r="I2989" i="7" s="1"/>
  <c r="H2989" i="7" s="1"/>
  <c r="G2988" i="7"/>
  <c r="G2987" i="7"/>
  <c r="J2987" i="7" s="1"/>
  <c r="G2986" i="7"/>
  <c r="I2986" i="7" s="1"/>
  <c r="H2986" i="7" s="1"/>
  <c r="G2985" i="7"/>
  <c r="J2985" i="7" s="1"/>
  <c r="F2985" i="7" s="1"/>
  <c r="G2984" i="7"/>
  <c r="I2984" i="7" s="1"/>
  <c r="H2984" i="7" s="1"/>
  <c r="G2983" i="7"/>
  <c r="J2983" i="7" s="1"/>
  <c r="G2982" i="7"/>
  <c r="G2981" i="7"/>
  <c r="I2981" i="7" s="1"/>
  <c r="H2981" i="7" s="1"/>
  <c r="G2980" i="7"/>
  <c r="G2979" i="7"/>
  <c r="G2978" i="7"/>
  <c r="I2978" i="7" s="1"/>
  <c r="H2978" i="7" s="1"/>
  <c r="G2977" i="7"/>
  <c r="I2977" i="7" s="1"/>
  <c r="H2977" i="7" s="1"/>
  <c r="G2976" i="7"/>
  <c r="J2976" i="7" s="1"/>
  <c r="K2976" i="7" s="1"/>
  <c r="G2975" i="7"/>
  <c r="J2975" i="7" s="1"/>
  <c r="K2975" i="7" s="1"/>
  <c r="G2974" i="7"/>
  <c r="I2974" i="7" s="1"/>
  <c r="H2974" i="7" s="1"/>
  <c r="G2973" i="7"/>
  <c r="J2973" i="7" s="1"/>
  <c r="F2973" i="7" s="1"/>
  <c r="G2972" i="7"/>
  <c r="J2972" i="7" s="1"/>
  <c r="K2972" i="7" s="1"/>
  <c r="G2971" i="7"/>
  <c r="J2971" i="7" s="1"/>
  <c r="G2970" i="7"/>
  <c r="J2970" i="7" s="1"/>
  <c r="K2970" i="7" s="1"/>
  <c r="G2969" i="7"/>
  <c r="G2968" i="7"/>
  <c r="J2968" i="7" s="1"/>
  <c r="G2967" i="7"/>
  <c r="I2967" i="7" s="1"/>
  <c r="H2967" i="7" s="1"/>
  <c r="G2966" i="7"/>
  <c r="J2966" i="7" s="1"/>
  <c r="G2965" i="7"/>
  <c r="J2965" i="7" s="1"/>
  <c r="G2964" i="7"/>
  <c r="G2963" i="7"/>
  <c r="J2963" i="7" s="1"/>
  <c r="K2963" i="7" s="1"/>
  <c r="G2962" i="7"/>
  <c r="I2962" i="7" s="1"/>
  <c r="H2962" i="7" s="1"/>
  <c r="G2961" i="7"/>
  <c r="G2960" i="7"/>
  <c r="G2959" i="7"/>
  <c r="G2958" i="7"/>
  <c r="J2958" i="7" s="1"/>
  <c r="G2957" i="7"/>
  <c r="J2957" i="7" s="1"/>
  <c r="K2957" i="7" s="1"/>
  <c r="G2956" i="7"/>
  <c r="G2955" i="7"/>
  <c r="G2954" i="7"/>
  <c r="I2954" i="7" s="1"/>
  <c r="H2954" i="7" s="1"/>
  <c r="G2953" i="7"/>
  <c r="I2953" i="7" s="1"/>
  <c r="H2953" i="7" s="1"/>
  <c r="G2952" i="7"/>
  <c r="I2952" i="7" s="1"/>
  <c r="H2952" i="7" s="1"/>
  <c r="G2951" i="7"/>
  <c r="I2951" i="7" s="1"/>
  <c r="H2951" i="7" s="1"/>
  <c r="G2950" i="7"/>
  <c r="J2950" i="7" s="1"/>
  <c r="G2949" i="7"/>
  <c r="J2949" i="7" s="1"/>
  <c r="G2948" i="7"/>
  <c r="G2947" i="7"/>
  <c r="G2946" i="7"/>
  <c r="G2945" i="7"/>
  <c r="G2944" i="7"/>
  <c r="J2944" i="7" s="1"/>
  <c r="F2944" i="7" s="1"/>
  <c r="G2943" i="7"/>
  <c r="G2942" i="7"/>
  <c r="G2941" i="7"/>
  <c r="J2941" i="7" s="1"/>
  <c r="K2941" i="7" s="1"/>
  <c r="G2940" i="7"/>
  <c r="G2939" i="7"/>
  <c r="J2939" i="7" s="1"/>
  <c r="K2939" i="7" s="1"/>
  <c r="G2938" i="7"/>
  <c r="G2937" i="7"/>
  <c r="G2936" i="7"/>
  <c r="I2936" i="7" s="1"/>
  <c r="H2936" i="7" s="1"/>
  <c r="G2935" i="7"/>
  <c r="G2934" i="7"/>
  <c r="G2933" i="7"/>
  <c r="J2933" i="7" s="1"/>
  <c r="K2933" i="7" s="1"/>
  <c r="G2932" i="7"/>
  <c r="G2931" i="7"/>
  <c r="G2930" i="7"/>
  <c r="G2929" i="7"/>
  <c r="I2929" i="7" s="1"/>
  <c r="H2929" i="7" s="1"/>
  <c r="G2928" i="7"/>
  <c r="J2928" i="7" s="1"/>
  <c r="K2928" i="7" s="1"/>
  <c r="G2927" i="7"/>
  <c r="G2926" i="7"/>
  <c r="J2926" i="7" s="1"/>
  <c r="G2925" i="7"/>
  <c r="J2925" i="7" s="1"/>
  <c r="K2925" i="7" s="1"/>
  <c r="G2924" i="7"/>
  <c r="G2923" i="7"/>
  <c r="G2922" i="7"/>
  <c r="I2922" i="7" s="1"/>
  <c r="H2922" i="7" s="1"/>
  <c r="G2921" i="7"/>
  <c r="I2921" i="7" s="1"/>
  <c r="H2921" i="7" s="1"/>
  <c r="G2920" i="7"/>
  <c r="J2920" i="7" s="1"/>
  <c r="F2920" i="7" s="1"/>
  <c r="G2919" i="7"/>
  <c r="I2919" i="7" s="1"/>
  <c r="H2919" i="7" s="1"/>
  <c r="G2918" i="7"/>
  <c r="G2917" i="7"/>
  <c r="J2917" i="7" s="1"/>
  <c r="K2917" i="7" s="1"/>
  <c r="G2916" i="7"/>
  <c r="G2915" i="7"/>
  <c r="G2914" i="7"/>
  <c r="I2914" i="7" s="1"/>
  <c r="H2914" i="7" s="1"/>
  <c r="G2913" i="7"/>
  <c r="I2913" i="7" s="1"/>
  <c r="H2913" i="7" s="1"/>
  <c r="G2912" i="7"/>
  <c r="J2912" i="7" s="1"/>
  <c r="F2912" i="7" s="1"/>
  <c r="G2911" i="7"/>
  <c r="G2910" i="7"/>
  <c r="G2909" i="7"/>
  <c r="J2909" i="7" s="1"/>
  <c r="K2909" i="7" s="1"/>
  <c r="G2908" i="7"/>
  <c r="G2907" i="7"/>
  <c r="J2907" i="7" s="1"/>
  <c r="K2907" i="7" s="1"/>
  <c r="G2906" i="7"/>
  <c r="I2906" i="7" s="1"/>
  <c r="H2906" i="7" s="1"/>
  <c r="G2905" i="7"/>
  <c r="I2905" i="7" s="1"/>
  <c r="H2905" i="7" s="1"/>
  <c r="G2904" i="7"/>
  <c r="G2903" i="7"/>
  <c r="I2903" i="7" s="1"/>
  <c r="H2903" i="7" s="1"/>
  <c r="G2902" i="7"/>
  <c r="G2901" i="7"/>
  <c r="J2901" i="7" s="1"/>
  <c r="K2901" i="7" s="1"/>
  <c r="G2900" i="7"/>
  <c r="I2900" i="7" s="1"/>
  <c r="H2900" i="7" s="1"/>
  <c r="G2899" i="7"/>
  <c r="G2898" i="7"/>
  <c r="I2898" i="7" s="1"/>
  <c r="H2898" i="7" s="1"/>
  <c r="G2897" i="7"/>
  <c r="G2896" i="7"/>
  <c r="I2896" i="7" s="1"/>
  <c r="H2896" i="7" s="1"/>
  <c r="G2895" i="7"/>
  <c r="G2894" i="7"/>
  <c r="J2894" i="7" s="1"/>
  <c r="G2893" i="7"/>
  <c r="J2893" i="7" s="1"/>
  <c r="F2893" i="7" s="1"/>
  <c r="G2892" i="7"/>
  <c r="I2892" i="7" s="1"/>
  <c r="H2892" i="7" s="1"/>
  <c r="G2891" i="7"/>
  <c r="J2891" i="7" s="1"/>
  <c r="K2891" i="7" s="1"/>
  <c r="G2890" i="7"/>
  <c r="G2889" i="7"/>
  <c r="I2889" i="7" s="1"/>
  <c r="H2889" i="7" s="1"/>
  <c r="G2888" i="7"/>
  <c r="J2888" i="7" s="1"/>
  <c r="F2888" i="7" s="1"/>
  <c r="G2887" i="7"/>
  <c r="G2886" i="7"/>
  <c r="G2885" i="7"/>
  <c r="J2885" i="7" s="1"/>
  <c r="K2885" i="7" s="1"/>
  <c r="G2884" i="7"/>
  <c r="G2883" i="7"/>
  <c r="G2882" i="7"/>
  <c r="G2881" i="7"/>
  <c r="G2880" i="7"/>
  <c r="I2880" i="7" s="1"/>
  <c r="H2880" i="7" s="1"/>
  <c r="G2879" i="7"/>
  <c r="I2879" i="7" s="1"/>
  <c r="H2879" i="7" s="1"/>
  <c r="G2878" i="7"/>
  <c r="G2877" i="7"/>
  <c r="J2877" i="7" s="1"/>
  <c r="G2876" i="7"/>
  <c r="I2876" i="7" s="1"/>
  <c r="H2876" i="7" s="1"/>
  <c r="G2875" i="7"/>
  <c r="J2875" i="7" s="1"/>
  <c r="F2875" i="7" s="1"/>
  <c r="G2874" i="7"/>
  <c r="I2874" i="7" s="1"/>
  <c r="H2874" i="7" s="1"/>
  <c r="G2873" i="7"/>
  <c r="J2873" i="7" s="1"/>
  <c r="G2872" i="7"/>
  <c r="G2871" i="7"/>
  <c r="G2870" i="7"/>
  <c r="J2870" i="7" s="1"/>
  <c r="K2870" i="7" s="1"/>
  <c r="G2869" i="7"/>
  <c r="J2869" i="7" s="1"/>
  <c r="K2869" i="7" s="1"/>
  <c r="G2868" i="7"/>
  <c r="I2868" i="7" s="1"/>
  <c r="H2868" i="7" s="1"/>
  <c r="G2867" i="7"/>
  <c r="G2866" i="7"/>
  <c r="G2865" i="7"/>
  <c r="J2865" i="7" s="1"/>
  <c r="G2864" i="7"/>
  <c r="G2863" i="7"/>
  <c r="J2863" i="7" s="1"/>
  <c r="G2862" i="7"/>
  <c r="J2862" i="7" s="1"/>
  <c r="K2862" i="7" s="1"/>
  <c r="G2861" i="7"/>
  <c r="G2860" i="7"/>
  <c r="I2860" i="7" s="1"/>
  <c r="H2860" i="7" s="1"/>
  <c r="G2859" i="7"/>
  <c r="G2858" i="7"/>
  <c r="I2858" i="7" s="1"/>
  <c r="H2858" i="7" s="1"/>
  <c r="G2857" i="7"/>
  <c r="J2857" i="7" s="1"/>
  <c r="G2856" i="7"/>
  <c r="J2856" i="7" s="1"/>
  <c r="F2856" i="7" s="1"/>
  <c r="G2855" i="7"/>
  <c r="J2855" i="7" s="1"/>
  <c r="G2854" i="7"/>
  <c r="J2854" i="7" s="1"/>
  <c r="K2854" i="7" s="1"/>
  <c r="G2853" i="7"/>
  <c r="G2852" i="7"/>
  <c r="I2852" i="7" s="1"/>
  <c r="H2852" i="7" s="1"/>
  <c r="G2851" i="7"/>
  <c r="J2851" i="7" s="1"/>
  <c r="K2851" i="7" s="1"/>
  <c r="G2850" i="7"/>
  <c r="G2849" i="7"/>
  <c r="J2849" i="7" s="1"/>
  <c r="F2849" i="7" s="1"/>
  <c r="G2848" i="7"/>
  <c r="G2847" i="7"/>
  <c r="G2846" i="7"/>
  <c r="J2846" i="7" s="1"/>
  <c r="K2846" i="7" s="1"/>
  <c r="G2845" i="7"/>
  <c r="G2844" i="7"/>
  <c r="I2844" i="7" s="1"/>
  <c r="H2844" i="7" s="1"/>
  <c r="G2843" i="7"/>
  <c r="J2843" i="7" s="1"/>
  <c r="K2843" i="7" s="1"/>
  <c r="G2732" i="7"/>
  <c r="J2732" i="7" s="1"/>
  <c r="G2731" i="7"/>
  <c r="G2730" i="7"/>
  <c r="G2729" i="7"/>
  <c r="J2729" i="7" s="1"/>
  <c r="G2728" i="7"/>
  <c r="J2728" i="7" s="1"/>
  <c r="G2727" i="7"/>
  <c r="G2726" i="7"/>
  <c r="I2726" i="7" s="1"/>
  <c r="H2726" i="7" s="1"/>
  <c r="G2725" i="7"/>
  <c r="I2725" i="7" s="1"/>
  <c r="H2725" i="7" s="1"/>
  <c r="G2724" i="7"/>
  <c r="J2724" i="7" s="1"/>
  <c r="G2723" i="7"/>
  <c r="G2722" i="7"/>
  <c r="I2722" i="7" s="1"/>
  <c r="H2722" i="7" s="1"/>
  <c r="G2721" i="7"/>
  <c r="J2721" i="7" s="1"/>
  <c r="G2720" i="7"/>
  <c r="G2719" i="7"/>
  <c r="G2718" i="7"/>
  <c r="G2717" i="7"/>
  <c r="J2717" i="7" s="1"/>
  <c r="G2716" i="7"/>
  <c r="G2715" i="7"/>
  <c r="G2714" i="7"/>
  <c r="I2714" i="7" s="1"/>
  <c r="H2714" i="7" s="1"/>
  <c r="G2713" i="7"/>
  <c r="J2713" i="7" s="1"/>
  <c r="G2712" i="7"/>
  <c r="J2712" i="7" s="1"/>
  <c r="G2711" i="7"/>
  <c r="G2710" i="7"/>
  <c r="I2710" i="7" s="1"/>
  <c r="H2710" i="7" s="1"/>
  <c r="G2709" i="7"/>
  <c r="G2708" i="7"/>
  <c r="G2707" i="7"/>
  <c r="G2706" i="7"/>
  <c r="G2705" i="7"/>
  <c r="G2704" i="7"/>
  <c r="J2704" i="7" s="1"/>
  <c r="G2703" i="7"/>
  <c r="G2702" i="7"/>
  <c r="G2701" i="7"/>
  <c r="J2701" i="7" s="1"/>
  <c r="G2700" i="7"/>
  <c r="J2700" i="7" s="1"/>
  <c r="G2699" i="7"/>
  <c r="G2698" i="7"/>
  <c r="G2697" i="7"/>
  <c r="J2697" i="7" s="1"/>
  <c r="G2696" i="7"/>
  <c r="G2695" i="7"/>
  <c r="G2694" i="7"/>
  <c r="G2693" i="7"/>
  <c r="G2692" i="7"/>
  <c r="G2691" i="7"/>
  <c r="G2690" i="7"/>
  <c r="I2690" i="7" s="1"/>
  <c r="H2690" i="7" s="1"/>
  <c r="G2689" i="7"/>
  <c r="G2688" i="7"/>
  <c r="G2687" i="7"/>
  <c r="G2686" i="7"/>
  <c r="I2686" i="7" s="1"/>
  <c r="H2686" i="7" s="1"/>
  <c r="G2685" i="7"/>
  <c r="G2684" i="7"/>
  <c r="G2683" i="7"/>
  <c r="G2682" i="7"/>
  <c r="I2682" i="7" s="1"/>
  <c r="H2682" i="7" s="1"/>
  <c r="G2681" i="7"/>
  <c r="J2681" i="7" s="1"/>
  <c r="K2681" i="7" s="1"/>
  <c r="G2680" i="7"/>
  <c r="I2680" i="7" s="1"/>
  <c r="H2680" i="7" s="1"/>
  <c r="G2679" i="7"/>
  <c r="G2678" i="7"/>
  <c r="I2678" i="7" s="1"/>
  <c r="H2678" i="7" s="1"/>
  <c r="G2677" i="7"/>
  <c r="I2677" i="7" s="1"/>
  <c r="H2677" i="7" s="1"/>
  <c r="G2676" i="7"/>
  <c r="J2676" i="7" s="1"/>
  <c r="G2675" i="7"/>
  <c r="G2674" i="7"/>
  <c r="G2673" i="7"/>
  <c r="G2672" i="7"/>
  <c r="G2671" i="7"/>
  <c r="G2670" i="7"/>
  <c r="I2670" i="7" s="1"/>
  <c r="H2670" i="7" s="1"/>
  <c r="G2669" i="7"/>
  <c r="G2668" i="7"/>
  <c r="G2667" i="7"/>
  <c r="G2666" i="7"/>
  <c r="G2665" i="7"/>
  <c r="G2664" i="7"/>
  <c r="J2664" i="7" s="1"/>
  <c r="F2664" i="7" s="1"/>
  <c r="G2663" i="7"/>
  <c r="G2662" i="7"/>
  <c r="G2661" i="7"/>
  <c r="J2661" i="7" s="1"/>
  <c r="K2661" i="7" s="1"/>
  <c r="G2660" i="7"/>
  <c r="J2660" i="7" s="1"/>
  <c r="G2659" i="7"/>
  <c r="G2658" i="7"/>
  <c r="G2657" i="7"/>
  <c r="J2657" i="7" s="1"/>
  <c r="G2656" i="7"/>
  <c r="J2656" i="7" s="1"/>
  <c r="F2656" i="7" s="1"/>
  <c r="G2655" i="7"/>
  <c r="G2654" i="7"/>
  <c r="G2653" i="7"/>
  <c r="I2653" i="7" s="1"/>
  <c r="H2653" i="7" s="1"/>
  <c r="G2652" i="7"/>
  <c r="J2652" i="7" s="1"/>
  <c r="K2652" i="7" s="1"/>
  <c r="G2651" i="7"/>
  <c r="G2650" i="7"/>
  <c r="I2650" i="7" s="1"/>
  <c r="H2650" i="7" s="1"/>
  <c r="G2649" i="7"/>
  <c r="G2648" i="7"/>
  <c r="G2647" i="7"/>
  <c r="J2647" i="7" s="1"/>
  <c r="G2646" i="7"/>
  <c r="G2645" i="7"/>
  <c r="J2645" i="7" s="1"/>
  <c r="G2644" i="7"/>
  <c r="G2643" i="7"/>
  <c r="G2642" i="7"/>
  <c r="G2641" i="7"/>
  <c r="G2640" i="7"/>
  <c r="J2640" i="7" s="1"/>
  <c r="G2639" i="7"/>
  <c r="J2639" i="7" s="1"/>
  <c r="G2638" i="7"/>
  <c r="I2638" i="7" s="1"/>
  <c r="H2638" i="7" s="1"/>
  <c r="G2637" i="7"/>
  <c r="G2636" i="7"/>
  <c r="G2635" i="7"/>
  <c r="J2635" i="7" s="1"/>
  <c r="F2635" i="7" s="1"/>
  <c r="G2634" i="7"/>
  <c r="G2633" i="7"/>
  <c r="J2633" i="7" s="1"/>
  <c r="G2632" i="7"/>
  <c r="G2631" i="7"/>
  <c r="G2630" i="7"/>
  <c r="I2630" i="7" s="1"/>
  <c r="H2630" i="7" s="1"/>
  <c r="G2629" i="7"/>
  <c r="G2628" i="7"/>
  <c r="G2627" i="7"/>
  <c r="G2626" i="7"/>
  <c r="I2626" i="7" s="1"/>
  <c r="H2626" i="7" s="1"/>
  <c r="G2625" i="7"/>
  <c r="I2625" i="7" s="1"/>
  <c r="H2625" i="7" s="1"/>
  <c r="G2624" i="7"/>
  <c r="J2624" i="7" s="1"/>
  <c r="G2623" i="7"/>
  <c r="J2623" i="7" s="1"/>
  <c r="F2623" i="7" s="1"/>
  <c r="G2622" i="7"/>
  <c r="I2622" i="7" s="1"/>
  <c r="H2622" i="7" s="1"/>
  <c r="G2621" i="7"/>
  <c r="G2620" i="7"/>
  <c r="J2620" i="7" s="1"/>
  <c r="G2619" i="7"/>
  <c r="G2618" i="7"/>
  <c r="J2618" i="7" s="1"/>
  <c r="G2617" i="7"/>
  <c r="G2616" i="7"/>
  <c r="G2615" i="7"/>
  <c r="G2614" i="7"/>
  <c r="G2613" i="7"/>
  <c r="I2613" i="7" s="1"/>
  <c r="H2613" i="7" s="1"/>
  <c r="G2612" i="7"/>
  <c r="J2612" i="7" s="1"/>
  <c r="F2612" i="7" s="1"/>
  <c r="G2611" i="7"/>
  <c r="I2611" i="7" s="1"/>
  <c r="H2611" i="7" s="1"/>
  <c r="G2610" i="7"/>
  <c r="G2609" i="7"/>
  <c r="G2608" i="7"/>
  <c r="G2607" i="7"/>
  <c r="G2606" i="7"/>
  <c r="G2605" i="7"/>
  <c r="G2604" i="7"/>
  <c r="G2603" i="7"/>
  <c r="G2602" i="7"/>
  <c r="G2601" i="7"/>
  <c r="G2600" i="7"/>
  <c r="G2599" i="7"/>
  <c r="G2598" i="7"/>
  <c r="G2597" i="7"/>
  <c r="I2597" i="7" s="1"/>
  <c r="H2597" i="7" s="1"/>
  <c r="G2596" i="7"/>
  <c r="G2595" i="7"/>
  <c r="G2594" i="7"/>
  <c r="G2593" i="7"/>
  <c r="G2592" i="7"/>
  <c r="G2591" i="7"/>
  <c r="G2590" i="7"/>
  <c r="G2589" i="7"/>
  <c r="G2588" i="7"/>
  <c r="I2588" i="7" s="1"/>
  <c r="H2588" i="7" s="1"/>
  <c r="G2587" i="7"/>
  <c r="I2587" i="7" s="1"/>
  <c r="H2587" i="7" s="1"/>
  <c r="G2586" i="7"/>
  <c r="G2585" i="7"/>
  <c r="J2585" i="7" s="1"/>
  <c r="K2585" i="7" s="1"/>
  <c r="G2584" i="7"/>
  <c r="G2583" i="7"/>
  <c r="G2582" i="7"/>
  <c r="G2581" i="7"/>
  <c r="G2580" i="7"/>
  <c r="J2580" i="7" s="1"/>
  <c r="G2579" i="7"/>
  <c r="G2578" i="7"/>
  <c r="G2577" i="7"/>
  <c r="J2577" i="7" s="1"/>
  <c r="F2577" i="7" s="1"/>
  <c r="G2576" i="7"/>
  <c r="G2575" i="7"/>
  <c r="G2574" i="7"/>
  <c r="J2574" i="7" s="1"/>
  <c r="G2573" i="7"/>
  <c r="I2573" i="7" s="1"/>
  <c r="H2573" i="7" s="1"/>
  <c r="G2572" i="7"/>
  <c r="I2572" i="7" s="1"/>
  <c r="H2572" i="7" s="1"/>
  <c r="G2571" i="7"/>
  <c r="I2571" i="7" s="1"/>
  <c r="H2571" i="7" s="1"/>
  <c r="G2570" i="7"/>
  <c r="G2569" i="7"/>
  <c r="J2569" i="7" s="1"/>
  <c r="G2568" i="7"/>
  <c r="I2568" i="7" s="1"/>
  <c r="H2568" i="7" s="1"/>
  <c r="G2567" i="7"/>
  <c r="G2566" i="7"/>
  <c r="G2565" i="7"/>
  <c r="G2564" i="7"/>
  <c r="G2563" i="7"/>
  <c r="I2563" i="7" s="1"/>
  <c r="H2563" i="7" s="1"/>
  <c r="G2562" i="7"/>
  <c r="I2562" i="7" s="1"/>
  <c r="H2562" i="7" s="1"/>
  <c r="G2561" i="7"/>
  <c r="G2560" i="7"/>
  <c r="I2560" i="7" s="1"/>
  <c r="H2560" i="7" s="1"/>
  <c r="G2559" i="7"/>
  <c r="J2559" i="7" s="1"/>
  <c r="F2559" i="7" s="1"/>
  <c r="G2558" i="7"/>
  <c r="J2558" i="7" s="1"/>
  <c r="F2558" i="7" s="1"/>
  <c r="G2557" i="7"/>
  <c r="J2557" i="7" s="1"/>
  <c r="G2556" i="7"/>
  <c r="G2555" i="7"/>
  <c r="G2554" i="7"/>
  <c r="J2554" i="7" s="1"/>
  <c r="F2554" i="7" s="1"/>
  <c r="G2553" i="7"/>
  <c r="G2552" i="7"/>
  <c r="I2552" i="7" s="1"/>
  <c r="H2552" i="7" s="1"/>
  <c r="G2551" i="7"/>
  <c r="G2550" i="7"/>
  <c r="G2549" i="7"/>
  <c r="G2548" i="7"/>
  <c r="G2547" i="7"/>
  <c r="G2546" i="7"/>
  <c r="G2545" i="7"/>
  <c r="I2545" i="7" s="1"/>
  <c r="H2545" i="7" s="1"/>
  <c r="G2544" i="7"/>
  <c r="I2544" i="7" s="1"/>
  <c r="H2544" i="7" s="1"/>
  <c r="G2543" i="7"/>
  <c r="J2543" i="7" s="1"/>
  <c r="K2543" i="7" s="1"/>
  <c r="G2542" i="7"/>
  <c r="G2541" i="7"/>
  <c r="G2540" i="7"/>
  <c r="G2539" i="7"/>
  <c r="G2538" i="7"/>
  <c r="G2537" i="7"/>
  <c r="G2536" i="7"/>
  <c r="G2535" i="7"/>
  <c r="G2534" i="7"/>
  <c r="J2534" i="7" s="1"/>
  <c r="G2533" i="7"/>
  <c r="G2532" i="7"/>
  <c r="G2531" i="7"/>
  <c r="I2531" i="7" s="1"/>
  <c r="H2531" i="7" s="1"/>
  <c r="G2530" i="7"/>
  <c r="G2529" i="7"/>
  <c r="G2528" i="7"/>
  <c r="G2527" i="7"/>
  <c r="G2526" i="7"/>
  <c r="J2526" i="7" s="1"/>
  <c r="G2525" i="7"/>
  <c r="G2524" i="7"/>
  <c r="G2523" i="7"/>
  <c r="I2523" i="7" s="1"/>
  <c r="H2523" i="7" s="1"/>
  <c r="G2522" i="7"/>
  <c r="G2521" i="7"/>
  <c r="G2520" i="7"/>
  <c r="G2519" i="7"/>
  <c r="J2519" i="7" s="1"/>
  <c r="K2519" i="7" s="1"/>
  <c r="G2518" i="7"/>
  <c r="G2517" i="7"/>
  <c r="G2516" i="7"/>
  <c r="G2515" i="7"/>
  <c r="I2515" i="7" s="1"/>
  <c r="H2515" i="7" s="1"/>
  <c r="G2514" i="7"/>
  <c r="J2514" i="7" s="1"/>
  <c r="F2514" i="7" s="1"/>
  <c r="G2513" i="7"/>
  <c r="I2513" i="7" s="1"/>
  <c r="H2513" i="7" s="1"/>
  <c r="G2512" i="7"/>
  <c r="G2511" i="7"/>
  <c r="G2510" i="7"/>
  <c r="J2510" i="7" s="1"/>
  <c r="G2509" i="7"/>
  <c r="G2508" i="7"/>
  <c r="G2507" i="7"/>
  <c r="G2506" i="7"/>
  <c r="J2506" i="7" s="1"/>
  <c r="F2506" i="7" s="1"/>
  <c r="G2505" i="7"/>
  <c r="I2505" i="7" s="1"/>
  <c r="H2505" i="7" s="1"/>
  <c r="G2504" i="7"/>
  <c r="G2503" i="7"/>
  <c r="G2502" i="7"/>
  <c r="G2501" i="7"/>
  <c r="G2500" i="7"/>
  <c r="G2499" i="7"/>
  <c r="G2498" i="7"/>
  <c r="G2497" i="7"/>
  <c r="G2496" i="7"/>
  <c r="J2496" i="7" s="1"/>
  <c r="G2495" i="7"/>
  <c r="G2494" i="7"/>
  <c r="G2493" i="7"/>
  <c r="I2493" i="7" s="1"/>
  <c r="H2493" i="7" s="1"/>
  <c r="G2492" i="7"/>
  <c r="J2492" i="7" s="1"/>
  <c r="G2491" i="7"/>
  <c r="J2491" i="7" s="1"/>
  <c r="F2491" i="7" s="1"/>
  <c r="G2490" i="7"/>
  <c r="G2489" i="7"/>
  <c r="G2488" i="7"/>
  <c r="G2487" i="7"/>
  <c r="G2486" i="7"/>
  <c r="G2485" i="7"/>
  <c r="G2484" i="7"/>
  <c r="G2483" i="7"/>
  <c r="G2482" i="7"/>
  <c r="I2482" i="7" s="1"/>
  <c r="H2482" i="7" s="1"/>
  <c r="G2481" i="7"/>
  <c r="J2481" i="7" s="1"/>
  <c r="G2480" i="7"/>
  <c r="J2480" i="7" s="1"/>
  <c r="G2479" i="7"/>
  <c r="G2478" i="7"/>
  <c r="G2477" i="7"/>
  <c r="J2477" i="7" s="1"/>
  <c r="G2476" i="7"/>
  <c r="G2475" i="7"/>
  <c r="G2474" i="7"/>
  <c r="I2474" i="7" s="1"/>
  <c r="H2474" i="7" s="1"/>
  <c r="G2473" i="7"/>
  <c r="I2473" i="7" s="1"/>
  <c r="H2473" i="7" s="1"/>
  <c r="G2472" i="7"/>
  <c r="G2471" i="7"/>
  <c r="G2470" i="7"/>
  <c r="G2469" i="7"/>
  <c r="I2469" i="7" s="1"/>
  <c r="H2469" i="7" s="1"/>
  <c r="G2468" i="7"/>
  <c r="G2467" i="7"/>
  <c r="G2466" i="7"/>
  <c r="G2465" i="7"/>
  <c r="J2465" i="7" s="1"/>
  <c r="K2465" i="7" s="1"/>
  <c r="G2464" i="7"/>
  <c r="G2463" i="7"/>
  <c r="G2462" i="7"/>
  <c r="G2461" i="7"/>
  <c r="I2461" i="7" s="1"/>
  <c r="H2461" i="7" s="1"/>
  <c r="G2460" i="7"/>
  <c r="G2459" i="7"/>
  <c r="J2459" i="7" s="1"/>
  <c r="G2458" i="7"/>
  <c r="I2458" i="7" s="1"/>
  <c r="H2458" i="7" s="1"/>
  <c r="G2457" i="7"/>
  <c r="G2456" i="7"/>
  <c r="G2455" i="7"/>
  <c r="I2455" i="7" s="1"/>
  <c r="H2455" i="7" s="1"/>
  <c r="G2454" i="7"/>
  <c r="J2454" i="7" s="1"/>
  <c r="G2453" i="7"/>
  <c r="G2452" i="7"/>
  <c r="G2451" i="7"/>
  <c r="J2451" i="7" s="1"/>
  <c r="G2450" i="7"/>
  <c r="G2449" i="7"/>
  <c r="J2449" i="7" s="1"/>
  <c r="K2449" i="7" s="1"/>
  <c r="G2448" i="7"/>
  <c r="G2447" i="7"/>
  <c r="G2446" i="7"/>
  <c r="G2445" i="7"/>
  <c r="I2445" i="7" s="1"/>
  <c r="H2445" i="7" s="1"/>
  <c r="G2444" i="7"/>
  <c r="G2443" i="7"/>
  <c r="G2442" i="7"/>
  <c r="I2442" i="7" s="1"/>
  <c r="H2442" i="7" s="1"/>
  <c r="G2441" i="7"/>
  <c r="G2440" i="7"/>
  <c r="J2440" i="7" s="1"/>
  <c r="G2439" i="7"/>
  <c r="G2438" i="7"/>
  <c r="G2437" i="7"/>
  <c r="I2437" i="7" s="1"/>
  <c r="H2437" i="7" s="1"/>
  <c r="G2436" i="7"/>
  <c r="J2436" i="7" s="1"/>
  <c r="G2435" i="7"/>
  <c r="G2434" i="7"/>
  <c r="G2433" i="7"/>
  <c r="G2432" i="7"/>
  <c r="J2432" i="7" s="1"/>
  <c r="F2432" i="7" s="1"/>
  <c r="G2431" i="7"/>
  <c r="G2430" i="7"/>
  <c r="J2430" i="7" s="1"/>
  <c r="G2429" i="7"/>
  <c r="J2429" i="7" s="1"/>
  <c r="F2429" i="7" s="1"/>
  <c r="G2428" i="7"/>
  <c r="G2427" i="7"/>
  <c r="J2427" i="7" s="1"/>
  <c r="G2426" i="7"/>
  <c r="G2425" i="7"/>
  <c r="G2424" i="7"/>
  <c r="G2423" i="7"/>
  <c r="G2422" i="7"/>
  <c r="G2421" i="7"/>
  <c r="G2420" i="7"/>
  <c r="G2419" i="7"/>
  <c r="G2418" i="7"/>
  <c r="G2417" i="7"/>
  <c r="G2416" i="7"/>
  <c r="G2415" i="7"/>
  <c r="G2414" i="7"/>
  <c r="G2413" i="7"/>
  <c r="J2413" i="7" s="1"/>
  <c r="G2412" i="7"/>
  <c r="G2411" i="7"/>
  <c r="G2410" i="7"/>
  <c r="G2409" i="7"/>
  <c r="G2408" i="7"/>
  <c r="G2407" i="7"/>
  <c r="G2406" i="7"/>
  <c r="G2405" i="7"/>
  <c r="G2404" i="7"/>
  <c r="G2403" i="7"/>
  <c r="J2403" i="7" s="1"/>
  <c r="G2402" i="7"/>
  <c r="G2401" i="7"/>
  <c r="G2400" i="7"/>
  <c r="G2399" i="7"/>
  <c r="I2399" i="7" s="1"/>
  <c r="H2399" i="7" s="1"/>
  <c r="G2398" i="7"/>
  <c r="G2397" i="7"/>
  <c r="G2396" i="7"/>
  <c r="J2396" i="7" s="1"/>
  <c r="G2395" i="7"/>
  <c r="G2394" i="7"/>
  <c r="G2393" i="7"/>
  <c r="G2392" i="7"/>
  <c r="J2392" i="7" s="1"/>
  <c r="G2391" i="7"/>
  <c r="G2390" i="7"/>
  <c r="G2389" i="7"/>
  <c r="G2388" i="7"/>
  <c r="G2387" i="7"/>
  <c r="G2386" i="7"/>
  <c r="G2385" i="7"/>
  <c r="I2385" i="7" s="1"/>
  <c r="H2385" i="7" s="1"/>
  <c r="G2384" i="7"/>
  <c r="J2384" i="7" s="1"/>
  <c r="G2383" i="7"/>
  <c r="G2382" i="7"/>
  <c r="I2382" i="7" s="1"/>
  <c r="H2382" i="7" s="1"/>
  <c r="G2381" i="7"/>
  <c r="J2381" i="7" s="1"/>
  <c r="G2380" i="7"/>
  <c r="J2380" i="7" s="1"/>
  <c r="K2380" i="7" s="1"/>
  <c r="G2379" i="7"/>
  <c r="G2378" i="7"/>
  <c r="G2377" i="7"/>
  <c r="G2376" i="7"/>
  <c r="G2375" i="7"/>
  <c r="G2374" i="7"/>
  <c r="G2373" i="7"/>
  <c r="I2373" i="7" s="1"/>
  <c r="H2373" i="7" s="1"/>
  <c r="G2372" i="7"/>
  <c r="G2371" i="7"/>
  <c r="G2370" i="7"/>
  <c r="J2370" i="7" s="1"/>
  <c r="K2370" i="7" s="1"/>
  <c r="G2369" i="7"/>
  <c r="G2368" i="7"/>
  <c r="G2367" i="7"/>
  <c r="G2366" i="7"/>
  <c r="J2366" i="7" s="1"/>
  <c r="G2365" i="7"/>
  <c r="J2365" i="7" s="1"/>
  <c r="K2365" i="7" s="1"/>
  <c r="G2364" i="7"/>
  <c r="G2363" i="7"/>
  <c r="G2362" i="7"/>
  <c r="G2361" i="7"/>
  <c r="I2361" i="7" s="1"/>
  <c r="H2361" i="7" s="1"/>
  <c r="G2360" i="7"/>
  <c r="I2360" i="7" s="1"/>
  <c r="H2360" i="7" s="1"/>
  <c r="G2359" i="7"/>
  <c r="G2358" i="7"/>
  <c r="J2358" i="7" s="1"/>
  <c r="F2358" i="7" s="1"/>
  <c r="G2357" i="7"/>
  <c r="I2357" i="7" s="1"/>
  <c r="H2357" i="7" s="1"/>
  <c r="G2356" i="7"/>
  <c r="G2355" i="7"/>
  <c r="G2354" i="7"/>
  <c r="G2353" i="7"/>
  <c r="G2352" i="7"/>
  <c r="G2351" i="7"/>
  <c r="I2351" i="7" s="1"/>
  <c r="H2351" i="7" s="1"/>
  <c r="G2350" i="7"/>
  <c r="I2350" i="7" s="1"/>
  <c r="H2350" i="7" s="1"/>
  <c r="G2349" i="7"/>
  <c r="J2349" i="7" s="1"/>
  <c r="K2349" i="7" s="1"/>
  <c r="G2348" i="7"/>
  <c r="G2347" i="7"/>
  <c r="I2347" i="7" s="1"/>
  <c r="H2347" i="7" s="1"/>
  <c r="G2346" i="7"/>
  <c r="G2345" i="7"/>
  <c r="G2344" i="7"/>
  <c r="J2344" i="7" s="1"/>
  <c r="G2343" i="7"/>
  <c r="G2342" i="7"/>
  <c r="G2341" i="7"/>
  <c r="I2341" i="7" s="1"/>
  <c r="H2341" i="7" s="1"/>
  <c r="G2340" i="7"/>
  <c r="J2340" i="7" s="1"/>
  <c r="K2340" i="7" s="1"/>
  <c r="G2339" i="7"/>
  <c r="G2338" i="7"/>
  <c r="J2338" i="7" s="1"/>
  <c r="K2338" i="7" s="1"/>
  <c r="G2337" i="7"/>
  <c r="G2336" i="7"/>
  <c r="G2335" i="7"/>
  <c r="J2335" i="7" s="1"/>
  <c r="K2335" i="7" s="1"/>
  <c r="G2334" i="7"/>
  <c r="G2333" i="7"/>
  <c r="G2332" i="7"/>
  <c r="G2331" i="7"/>
  <c r="I2331" i="7" s="1"/>
  <c r="H2331" i="7" s="1"/>
  <c r="G2330" i="7"/>
  <c r="G2329" i="7"/>
  <c r="G2328" i="7"/>
  <c r="G2327" i="7"/>
  <c r="J2327" i="7" s="1"/>
  <c r="F2327" i="7" s="1"/>
  <c r="G2326" i="7"/>
  <c r="G2325" i="7"/>
  <c r="G2324" i="7"/>
  <c r="J2324" i="7" s="1"/>
  <c r="G2323" i="7"/>
  <c r="G2322" i="7"/>
  <c r="I2322" i="7" s="1"/>
  <c r="H2322" i="7" s="1"/>
  <c r="G2321" i="7"/>
  <c r="I2321" i="7" s="1"/>
  <c r="H2321" i="7" s="1"/>
  <c r="G2320" i="7"/>
  <c r="G2319" i="7"/>
  <c r="J2319" i="7" s="1"/>
  <c r="G2318" i="7"/>
  <c r="I2318" i="7" s="1"/>
  <c r="H2318" i="7" s="1"/>
  <c r="G2317" i="7"/>
  <c r="J2317" i="7" s="1"/>
  <c r="G2316" i="7"/>
  <c r="G2315" i="7"/>
  <c r="G2314" i="7"/>
  <c r="J2314" i="7" s="1"/>
  <c r="F2314" i="7" s="1"/>
  <c r="G2313" i="7"/>
  <c r="I2313" i="7" s="1"/>
  <c r="H2313" i="7" s="1"/>
  <c r="G2312" i="7"/>
  <c r="J2312" i="7" s="1"/>
  <c r="G2311" i="7"/>
  <c r="G2310" i="7"/>
  <c r="G2309" i="7"/>
  <c r="G2308" i="7"/>
  <c r="J2308" i="7" s="1"/>
  <c r="K2308" i="7" s="1"/>
  <c r="G2307" i="7"/>
  <c r="G2306" i="7"/>
  <c r="G2305" i="7"/>
  <c r="J2305" i="7" s="1"/>
  <c r="F2305" i="7" s="1"/>
  <c r="G2304" i="7"/>
  <c r="G2303" i="7"/>
  <c r="G2302" i="7"/>
  <c r="G2301" i="7"/>
  <c r="I2301" i="7" s="1"/>
  <c r="H2301" i="7" s="1"/>
  <c r="G2300" i="7"/>
  <c r="G2299" i="7"/>
  <c r="I2299" i="7" s="1"/>
  <c r="H2299" i="7" s="1"/>
  <c r="G2298" i="7"/>
  <c r="G2297" i="7"/>
  <c r="G2296" i="7"/>
  <c r="I2296" i="7" s="1"/>
  <c r="H2296" i="7" s="1"/>
  <c r="G2295" i="7"/>
  <c r="G2294" i="7"/>
  <c r="J2294" i="7" s="1"/>
  <c r="G2293" i="7"/>
  <c r="G2292" i="7"/>
  <c r="J2292" i="7" s="1"/>
  <c r="F2292" i="7" s="1"/>
  <c r="G2291" i="7"/>
  <c r="G2290" i="7"/>
  <c r="J2290" i="7" s="1"/>
  <c r="G2289" i="7"/>
  <c r="I2289" i="7" s="1"/>
  <c r="H2289" i="7" s="1"/>
  <c r="G2288" i="7"/>
  <c r="G2287" i="7"/>
  <c r="I2287" i="7" s="1"/>
  <c r="H2287" i="7" s="1"/>
  <c r="G2286" i="7"/>
  <c r="G2285" i="7"/>
  <c r="J2285" i="7" s="1"/>
  <c r="K2285" i="7" s="1"/>
  <c r="G2284" i="7"/>
  <c r="G2283" i="7"/>
  <c r="I2283" i="7" s="1"/>
  <c r="H2283" i="7" s="1"/>
  <c r="G2282" i="7"/>
  <c r="I2282" i="7" s="1"/>
  <c r="H2282" i="7" s="1"/>
  <c r="G2281" i="7"/>
  <c r="G2280" i="7"/>
  <c r="J2280" i="7" s="1"/>
  <c r="G2279" i="7"/>
  <c r="G2278" i="7"/>
  <c r="I2278" i="7" s="1"/>
  <c r="H2278" i="7" s="1"/>
  <c r="G2277" i="7"/>
  <c r="G2276" i="7"/>
  <c r="J2276" i="7" s="1"/>
  <c r="K2276" i="7" s="1"/>
  <c r="G2275" i="7"/>
  <c r="G2274" i="7"/>
  <c r="J2274" i="7" s="1"/>
  <c r="F2274" i="7" s="1"/>
  <c r="G2273" i="7"/>
  <c r="G2272" i="7"/>
  <c r="I2272" i="7" s="1"/>
  <c r="H2272" i="7" s="1"/>
  <c r="G2271" i="7"/>
  <c r="J2271" i="7" s="1"/>
  <c r="G2270" i="7"/>
  <c r="G2269" i="7"/>
  <c r="I2269" i="7" s="1"/>
  <c r="H2269" i="7" s="1"/>
  <c r="G2268" i="7"/>
  <c r="G2267" i="7"/>
  <c r="G2266" i="7"/>
  <c r="G2265" i="7"/>
  <c r="J2265" i="7" s="1"/>
  <c r="G2264" i="7"/>
  <c r="I2264" i="7" s="1"/>
  <c r="H2264" i="7" s="1"/>
  <c r="G2263" i="7"/>
  <c r="G2262" i="7"/>
  <c r="J2262" i="7" s="1"/>
  <c r="F2262" i="7" s="1"/>
  <c r="G2261" i="7"/>
  <c r="J2261" i="7" s="1"/>
  <c r="K2261" i="7" s="1"/>
  <c r="G2260" i="7"/>
  <c r="G2259" i="7"/>
  <c r="I2259" i="7" s="1"/>
  <c r="H2259" i="7" s="1"/>
  <c r="G2258" i="7"/>
  <c r="I2258" i="7" s="1"/>
  <c r="H2258" i="7" s="1"/>
  <c r="G2257" i="7"/>
  <c r="G2256" i="7"/>
  <c r="G2255" i="7"/>
  <c r="I2255" i="7" s="1"/>
  <c r="H2255" i="7" s="1"/>
  <c r="G2254" i="7"/>
  <c r="G2253" i="7"/>
  <c r="G2252" i="7"/>
  <c r="J2252" i="7" s="1"/>
  <c r="K2252" i="7" s="1"/>
  <c r="G2251" i="7"/>
  <c r="G2250" i="7"/>
  <c r="I2250" i="7" s="1"/>
  <c r="H2250" i="7" s="1"/>
  <c r="G2249" i="7"/>
  <c r="J2249" i="7" s="1"/>
  <c r="G2248" i="7"/>
  <c r="J2248" i="7" s="1"/>
  <c r="F2248" i="7" s="1"/>
  <c r="G2247" i="7"/>
  <c r="J2247" i="7" s="1"/>
  <c r="K2247" i="7" s="1"/>
  <c r="G2246" i="7"/>
  <c r="I2246" i="7" s="1"/>
  <c r="H2246" i="7" s="1"/>
  <c r="G2245" i="7"/>
  <c r="G2244" i="7"/>
  <c r="J2244" i="7" s="1"/>
  <c r="K2244" i="7" s="1"/>
  <c r="G2243" i="7"/>
  <c r="I2243" i="7" s="1"/>
  <c r="H2243" i="7" s="1"/>
  <c r="G2242" i="7"/>
  <c r="G2241" i="7"/>
  <c r="J2241" i="7" s="1"/>
  <c r="G2240" i="7"/>
  <c r="I2240" i="7" s="1"/>
  <c r="H2240" i="7" s="1"/>
  <c r="G2239" i="7"/>
  <c r="J2239" i="7" s="1"/>
  <c r="G2238" i="7"/>
  <c r="J2238" i="7" s="1"/>
  <c r="K2238" i="7" s="1"/>
  <c r="G2237" i="7"/>
  <c r="G2236" i="7"/>
  <c r="J2236" i="7" s="1"/>
  <c r="G2235" i="7"/>
  <c r="J2235" i="7" s="1"/>
  <c r="K2235" i="7" s="1"/>
  <c r="G2234" i="7"/>
  <c r="I2234" i="7" s="1"/>
  <c r="H2234" i="7" s="1"/>
  <c r="G2233" i="7"/>
  <c r="J2233" i="7" s="1"/>
  <c r="K2233" i="7" s="1"/>
  <c r="G2232" i="7"/>
  <c r="I2232" i="7" s="1"/>
  <c r="H2232" i="7" s="1"/>
  <c r="G2231" i="7"/>
  <c r="J2231" i="7" s="1"/>
  <c r="G2230" i="7"/>
  <c r="J2230" i="7" s="1"/>
  <c r="K2230" i="7" s="1"/>
  <c r="G2229" i="7"/>
  <c r="I2229" i="7" s="1"/>
  <c r="H2229" i="7" s="1"/>
  <c r="G2228" i="7"/>
  <c r="J2228" i="7" s="1"/>
  <c r="K2228" i="7" s="1"/>
  <c r="G2227" i="7"/>
  <c r="J2227" i="7" s="1"/>
  <c r="F2227" i="7" s="1"/>
  <c r="G2226" i="7"/>
  <c r="I2226" i="7" s="1"/>
  <c r="H2226" i="7" s="1"/>
  <c r="G2225" i="7"/>
  <c r="I2225" i="7" s="1"/>
  <c r="H2225" i="7" s="1"/>
  <c r="G2224" i="7"/>
  <c r="G2223" i="7"/>
  <c r="G2222" i="7"/>
  <c r="G2221" i="7"/>
  <c r="I2221" i="7" s="1"/>
  <c r="H2221" i="7" s="1"/>
  <c r="G2220" i="7"/>
  <c r="J2220" i="7" s="1"/>
  <c r="K2220" i="7" s="1"/>
  <c r="G2219" i="7"/>
  <c r="G2218" i="7"/>
  <c r="G2217" i="7"/>
  <c r="J2217" i="7" s="1"/>
  <c r="F2217" i="7" s="1"/>
  <c r="G2216" i="7"/>
  <c r="G2215" i="7"/>
  <c r="G2214" i="7"/>
  <c r="G2213" i="7"/>
  <c r="J2213" i="7" s="1"/>
  <c r="G2212" i="7"/>
  <c r="J2212" i="7" s="1"/>
  <c r="K2212" i="7" s="1"/>
  <c r="G2211" i="7"/>
  <c r="G2210" i="7"/>
  <c r="I2210" i="7" s="1"/>
  <c r="H2210" i="7" s="1"/>
  <c r="G2209" i="7"/>
  <c r="G2208" i="7"/>
  <c r="I2208" i="7" s="1"/>
  <c r="H2208" i="7" s="1"/>
  <c r="G2207" i="7"/>
  <c r="I2207" i="7" s="1"/>
  <c r="H2207" i="7" s="1"/>
  <c r="G2206" i="7"/>
  <c r="J2206" i="7" s="1"/>
  <c r="K2206" i="7" s="1"/>
  <c r="G2205" i="7"/>
  <c r="I2205" i="7" s="1"/>
  <c r="H2205" i="7" s="1"/>
  <c r="G2204" i="7"/>
  <c r="J2204" i="7" s="1"/>
  <c r="K2204" i="7" s="1"/>
  <c r="G2203" i="7"/>
  <c r="G2202" i="7"/>
  <c r="G2201" i="7"/>
  <c r="I2201" i="7" s="1"/>
  <c r="H2201" i="7" s="1"/>
  <c r="G2200" i="7"/>
  <c r="G2199" i="7"/>
  <c r="G2198" i="7"/>
  <c r="G2197" i="7"/>
  <c r="J2197" i="7" s="1"/>
  <c r="G2196" i="7"/>
  <c r="J2196" i="7" s="1"/>
  <c r="K2196" i="7" s="1"/>
  <c r="G2195" i="7"/>
  <c r="G2194" i="7"/>
  <c r="I2194" i="7" s="1"/>
  <c r="H2194" i="7" s="1"/>
  <c r="G2193" i="7"/>
  <c r="J2193" i="7" s="1"/>
  <c r="K2193" i="7" s="1"/>
  <c r="G2192" i="7"/>
  <c r="J2192" i="7" s="1"/>
  <c r="F2192" i="7" s="1"/>
  <c r="G2191" i="7"/>
  <c r="G2190" i="7"/>
  <c r="G2189" i="7"/>
  <c r="G2188" i="7"/>
  <c r="J2188" i="7" s="1"/>
  <c r="K2188" i="7" s="1"/>
  <c r="G2187" i="7"/>
  <c r="G2186" i="7"/>
  <c r="G2185" i="7"/>
  <c r="G2184" i="7"/>
  <c r="J2184" i="7" s="1"/>
  <c r="F2184" i="7" s="1"/>
  <c r="G2183" i="7"/>
  <c r="J2183" i="7" s="1"/>
  <c r="F2183" i="7" s="1"/>
  <c r="G2182" i="7"/>
  <c r="G2181" i="7"/>
  <c r="J2181" i="7" s="1"/>
  <c r="G2180" i="7"/>
  <c r="J2180" i="7" s="1"/>
  <c r="K2180" i="7" s="1"/>
  <c r="G2179" i="7"/>
  <c r="I2179" i="7" s="1"/>
  <c r="H2179" i="7" s="1"/>
  <c r="G2178" i="7"/>
  <c r="G2177" i="7"/>
  <c r="G2176" i="7"/>
  <c r="J2176" i="7" s="1"/>
  <c r="G2175" i="7"/>
  <c r="G2174" i="7"/>
  <c r="G2173" i="7"/>
  <c r="G2172" i="7"/>
  <c r="J2172" i="7" s="1"/>
  <c r="K2172" i="7" s="1"/>
  <c r="G2171" i="7"/>
  <c r="G2170" i="7"/>
  <c r="J2170" i="7" s="1"/>
  <c r="G2169" i="7"/>
  <c r="G2168" i="7"/>
  <c r="G2167" i="7"/>
  <c r="J2167" i="7" s="1"/>
  <c r="G2166" i="7"/>
  <c r="J2166" i="7" s="1"/>
  <c r="G2165" i="7"/>
  <c r="G2164" i="7"/>
  <c r="J2164" i="7" s="1"/>
  <c r="K2164" i="7" s="1"/>
  <c r="G2163" i="7"/>
  <c r="I2163" i="7" s="1"/>
  <c r="H2163" i="7" s="1"/>
  <c r="G2162" i="7"/>
  <c r="G2161" i="7"/>
  <c r="I2161" i="7" s="1"/>
  <c r="H2161" i="7" s="1"/>
  <c r="G2160" i="7"/>
  <c r="I2160" i="7" s="1"/>
  <c r="H2160" i="7" s="1"/>
  <c r="G2159" i="7"/>
  <c r="G2158" i="7"/>
  <c r="J2158" i="7" s="1"/>
  <c r="G2157" i="7"/>
  <c r="J2157" i="7" s="1"/>
  <c r="G2156" i="7"/>
  <c r="J2156" i="7" s="1"/>
  <c r="F2156" i="7" s="1"/>
  <c r="G2155" i="7"/>
  <c r="G2154" i="7"/>
  <c r="J2154" i="7" s="1"/>
  <c r="G2153" i="7"/>
  <c r="G2152" i="7"/>
  <c r="I2152" i="7" s="1"/>
  <c r="H2152" i="7" s="1"/>
  <c r="G2151" i="7"/>
  <c r="G2150" i="7"/>
  <c r="J2150" i="7" s="1"/>
  <c r="F2150" i="7" s="1"/>
  <c r="G2149" i="7"/>
  <c r="J2149" i="7" s="1"/>
  <c r="G2148" i="7"/>
  <c r="J2148" i="7" s="1"/>
  <c r="G2147" i="7"/>
  <c r="I2147" i="7" s="1"/>
  <c r="H2147" i="7" s="1"/>
  <c r="G2146" i="7"/>
  <c r="G2145" i="7"/>
  <c r="I2145" i="7" s="1"/>
  <c r="H2145" i="7" s="1"/>
  <c r="G2144" i="7"/>
  <c r="J2144" i="7" s="1"/>
  <c r="G2143" i="7"/>
  <c r="G2142" i="7"/>
  <c r="J2142" i="7" s="1"/>
  <c r="G2141" i="7"/>
  <c r="G2140" i="7"/>
  <c r="G2139" i="7"/>
  <c r="I2139" i="7" s="1"/>
  <c r="H2139" i="7" s="1"/>
  <c r="G2138" i="7"/>
  <c r="J2138" i="7" s="1"/>
  <c r="G2137" i="7"/>
  <c r="J2137" i="7" s="1"/>
  <c r="G2136" i="7"/>
  <c r="G2135" i="7"/>
  <c r="G2134" i="7"/>
  <c r="J2134" i="7" s="1"/>
  <c r="G2133" i="7"/>
  <c r="G2132" i="7"/>
  <c r="G2131" i="7"/>
  <c r="G2130" i="7"/>
  <c r="J2130" i="7" s="1"/>
  <c r="G2129" i="7"/>
  <c r="J2129" i="7" s="1"/>
  <c r="G2128" i="7"/>
  <c r="J2128" i="7" s="1"/>
  <c r="K2128" i="7" s="1"/>
  <c r="G2127" i="7"/>
  <c r="I2127" i="7" s="1"/>
  <c r="H2127" i="7" s="1"/>
  <c r="G2126" i="7"/>
  <c r="J2126" i="7" s="1"/>
  <c r="G2125" i="7"/>
  <c r="G2124" i="7"/>
  <c r="G2123" i="7"/>
  <c r="I2123" i="7" s="1"/>
  <c r="H2123" i="7" s="1"/>
  <c r="G2122" i="7"/>
  <c r="J2122" i="7" s="1"/>
  <c r="G2121" i="7"/>
  <c r="J2121" i="7" s="1"/>
  <c r="G2120" i="7"/>
  <c r="I2120" i="7" s="1"/>
  <c r="H2120" i="7" s="1"/>
  <c r="G2119" i="7"/>
  <c r="G2118" i="7"/>
  <c r="J2118" i="7" s="1"/>
  <c r="G2117" i="7"/>
  <c r="G2116" i="7"/>
  <c r="I2116" i="7" s="1"/>
  <c r="H2116" i="7" s="1"/>
  <c r="G2115" i="7"/>
  <c r="G2114" i="7"/>
  <c r="J2114" i="7" s="1"/>
  <c r="G2113" i="7"/>
  <c r="J2113" i="7" s="1"/>
  <c r="G2112" i="7"/>
  <c r="G2111" i="7"/>
  <c r="G2110" i="7"/>
  <c r="J2110" i="7" s="1"/>
  <c r="G2109" i="7"/>
  <c r="I2109" i="7" s="1"/>
  <c r="H2109" i="7" s="1"/>
  <c r="G2108" i="7"/>
  <c r="G2107" i="7"/>
  <c r="G2106" i="7"/>
  <c r="J2106" i="7" s="1"/>
  <c r="G2105" i="7"/>
  <c r="J2105" i="7" s="1"/>
  <c r="G2104" i="7"/>
  <c r="G2103" i="7"/>
  <c r="I2103" i="7" s="1"/>
  <c r="H2103" i="7" s="1"/>
  <c r="G2102" i="7"/>
  <c r="J2102" i="7" s="1"/>
  <c r="G2101" i="7"/>
  <c r="G2100" i="7"/>
  <c r="G2099" i="7"/>
  <c r="G2098" i="7"/>
  <c r="J2098" i="7" s="1"/>
  <c r="G2097" i="7"/>
  <c r="J2097" i="7" s="1"/>
  <c r="G2096" i="7"/>
  <c r="G2095" i="7"/>
  <c r="G2094" i="7"/>
  <c r="J2094" i="7" s="1"/>
  <c r="G2093" i="7"/>
  <c r="I2093" i="7" s="1"/>
  <c r="H2093" i="7" s="1"/>
  <c r="G2092" i="7"/>
  <c r="G2091" i="7"/>
  <c r="G2090" i="7"/>
  <c r="J2090" i="7" s="1"/>
  <c r="G2089" i="7"/>
  <c r="J2089" i="7" s="1"/>
  <c r="G2088" i="7"/>
  <c r="G2087" i="7"/>
  <c r="I2087" i="7" s="1"/>
  <c r="H2087" i="7" s="1"/>
  <c r="G2086" i="7"/>
  <c r="J2086" i="7" s="1"/>
  <c r="G2085" i="7"/>
  <c r="G2084" i="7"/>
  <c r="G2083" i="7"/>
  <c r="I2083" i="7" s="1"/>
  <c r="H2083" i="7" s="1"/>
  <c r="G2842" i="7"/>
  <c r="J2842" i="7" s="1"/>
  <c r="G2841" i="7"/>
  <c r="J2841" i="7" s="1"/>
  <c r="F2841" i="7" s="1"/>
  <c r="G2840" i="7"/>
  <c r="G2839" i="7"/>
  <c r="J2839" i="7" s="1"/>
  <c r="G2838" i="7"/>
  <c r="J2838" i="7" s="1"/>
  <c r="G2837" i="7"/>
  <c r="G2836" i="7"/>
  <c r="J2836" i="7" s="1"/>
  <c r="K2836" i="7" s="1"/>
  <c r="G2835" i="7"/>
  <c r="I2835" i="7" s="1"/>
  <c r="H2835" i="7" s="1"/>
  <c r="G2834" i="7"/>
  <c r="J2834" i="7" s="1"/>
  <c r="G2833" i="7"/>
  <c r="J2833" i="7" s="1"/>
  <c r="G2832" i="7"/>
  <c r="I2832" i="7" s="1"/>
  <c r="H2832" i="7" s="1"/>
  <c r="G2831" i="7"/>
  <c r="G2830" i="7"/>
  <c r="J2830" i="7" s="1"/>
  <c r="G2829" i="7"/>
  <c r="G2828" i="7"/>
  <c r="I2828" i="7" s="1"/>
  <c r="H2828" i="7" s="1"/>
  <c r="G2827" i="7"/>
  <c r="G2826" i="7"/>
  <c r="J2826" i="7" s="1"/>
  <c r="G2825" i="7"/>
  <c r="J2825" i="7" s="1"/>
  <c r="F2825" i="7" s="1"/>
  <c r="G2824" i="7"/>
  <c r="I2824" i="7" s="1"/>
  <c r="H2824" i="7" s="1"/>
  <c r="G2823" i="7"/>
  <c r="G2822" i="7"/>
  <c r="J2822" i="7" s="1"/>
  <c r="G2821" i="7"/>
  <c r="G2820" i="7"/>
  <c r="J2820" i="7" s="1"/>
  <c r="G2819" i="7"/>
  <c r="J2819" i="7" s="1"/>
  <c r="K2819" i="7" s="1"/>
  <c r="G2818" i="7"/>
  <c r="G2817" i="7"/>
  <c r="J2817" i="7" s="1"/>
  <c r="G2816" i="7"/>
  <c r="I2816" i="7" s="1"/>
  <c r="H2816" i="7" s="1"/>
  <c r="G2815" i="7"/>
  <c r="G2814" i="7"/>
  <c r="J2814" i="7" s="1"/>
  <c r="G2813" i="7"/>
  <c r="G2812" i="7"/>
  <c r="I2812" i="7" s="1"/>
  <c r="H2812" i="7" s="1"/>
  <c r="G2811" i="7"/>
  <c r="G2810" i="7"/>
  <c r="G2809" i="7"/>
  <c r="J2809" i="7" s="1"/>
  <c r="F2809" i="7" s="1"/>
  <c r="G2808" i="7"/>
  <c r="G2807" i="7"/>
  <c r="G2806" i="7"/>
  <c r="J2806" i="7" s="1"/>
  <c r="G2805" i="7"/>
  <c r="G2804" i="7"/>
  <c r="G2803" i="7"/>
  <c r="G2802" i="7"/>
  <c r="J2802" i="7" s="1"/>
  <c r="G2801" i="7"/>
  <c r="G2800" i="7"/>
  <c r="I2800" i="7" s="1"/>
  <c r="H2800" i="7" s="1"/>
  <c r="G2799" i="7"/>
  <c r="G2798" i="7"/>
  <c r="G2797" i="7"/>
  <c r="G2796" i="7"/>
  <c r="I2796" i="7" s="1"/>
  <c r="H2796" i="7" s="1"/>
  <c r="G2795" i="7"/>
  <c r="G2794" i="7"/>
  <c r="G2793" i="7"/>
  <c r="G2792" i="7"/>
  <c r="G2791" i="7"/>
  <c r="G2790" i="7"/>
  <c r="J2790" i="7" s="1"/>
  <c r="G2789" i="7"/>
  <c r="G2788" i="7"/>
  <c r="I2788" i="7" s="1"/>
  <c r="H2788" i="7" s="1"/>
  <c r="G2787" i="7"/>
  <c r="I2787" i="7" s="1"/>
  <c r="H2787" i="7" s="1"/>
  <c r="G2786" i="7"/>
  <c r="G2785" i="7"/>
  <c r="G2784" i="7"/>
  <c r="I2784" i="7" s="1"/>
  <c r="H2784" i="7" s="1"/>
  <c r="G2783" i="7"/>
  <c r="I2783" i="7" s="1"/>
  <c r="H2783" i="7" s="1"/>
  <c r="G2782" i="7"/>
  <c r="G2781" i="7"/>
  <c r="G2780" i="7"/>
  <c r="G2779" i="7"/>
  <c r="G2778" i="7"/>
  <c r="G2777" i="7"/>
  <c r="G2776" i="7"/>
  <c r="G2775" i="7"/>
  <c r="G2774" i="7"/>
  <c r="J2774" i="7" s="1"/>
  <c r="G2773" i="7"/>
  <c r="G2772" i="7"/>
  <c r="G2771" i="7"/>
  <c r="J2771" i="7" s="1"/>
  <c r="G2770" i="7"/>
  <c r="J2770" i="7" s="1"/>
  <c r="G2769" i="7"/>
  <c r="G2768" i="7"/>
  <c r="I2768" i="7" s="1"/>
  <c r="H2768" i="7" s="1"/>
  <c r="G2767" i="7"/>
  <c r="J2767" i="7" s="1"/>
  <c r="K2767" i="7" s="1"/>
  <c r="G2766" i="7"/>
  <c r="J2766" i="7" s="1"/>
  <c r="G2765" i="7"/>
  <c r="G2764" i="7"/>
  <c r="G2763" i="7"/>
  <c r="G2762" i="7"/>
  <c r="J2762" i="7" s="1"/>
  <c r="G2761" i="7"/>
  <c r="G2760" i="7"/>
  <c r="G2759" i="7"/>
  <c r="I2759" i="7" s="1"/>
  <c r="H2759" i="7" s="1"/>
  <c r="G2758" i="7"/>
  <c r="G2757" i="7"/>
  <c r="G2756" i="7"/>
  <c r="G2755" i="7"/>
  <c r="I2755" i="7" s="1"/>
  <c r="H2755" i="7" s="1"/>
  <c r="G2754" i="7"/>
  <c r="J2754" i="7" s="1"/>
  <c r="G2753" i="7"/>
  <c r="G2752" i="7"/>
  <c r="G2751" i="7"/>
  <c r="G2750" i="7"/>
  <c r="J2750" i="7" s="1"/>
  <c r="G2749" i="7"/>
  <c r="G2748" i="7"/>
  <c r="G2747" i="7"/>
  <c r="G2746" i="7"/>
  <c r="G2745" i="7"/>
  <c r="G2744" i="7"/>
  <c r="G2743" i="7"/>
  <c r="G2742" i="7"/>
  <c r="J2742" i="7" s="1"/>
  <c r="G2741" i="7"/>
  <c r="G2740" i="7"/>
  <c r="G2739" i="7"/>
  <c r="J2739" i="7" s="1"/>
  <c r="K2739" i="7" s="1"/>
  <c r="G2738" i="7"/>
  <c r="J2738" i="7" s="1"/>
  <c r="G2737" i="7"/>
  <c r="G2736" i="7"/>
  <c r="G2735" i="7"/>
  <c r="G2734" i="7"/>
  <c r="G2733" i="7"/>
  <c r="G2082" i="7"/>
  <c r="I2082" i="7" s="1"/>
  <c r="H2082" i="7" s="1"/>
  <c r="G2081" i="7"/>
  <c r="G2080" i="7"/>
  <c r="G2079" i="7"/>
  <c r="G2078" i="7"/>
  <c r="G2077" i="7"/>
  <c r="G2076" i="7"/>
  <c r="G2075" i="7"/>
  <c r="I2075" i="7" s="1"/>
  <c r="H2075" i="7" s="1"/>
  <c r="G2074" i="7"/>
  <c r="J2074" i="7" s="1"/>
  <c r="G2073" i="7"/>
  <c r="I2073" i="7" s="1"/>
  <c r="H2073" i="7" s="1"/>
  <c r="G2072" i="7"/>
  <c r="J2072" i="7" s="1"/>
  <c r="G2071" i="7"/>
  <c r="J2071" i="7" s="1"/>
  <c r="G2070" i="7"/>
  <c r="G2069" i="7"/>
  <c r="G2068" i="7"/>
  <c r="I2068" i="7" s="1"/>
  <c r="H2068" i="7" s="1"/>
  <c r="G2067" i="7"/>
  <c r="J2067" i="7" s="1"/>
  <c r="G2066" i="7"/>
  <c r="G2065" i="7"/>
  <c r="G2064" i="7"/>
  <c r="G2063" i="7"/>
  <c r="G2062" i="7"/>
  <c r="G2061" i="7"/>
  <c r="G2060" i="7"/>
  <c r="G2059" i="7"/>
  <c r="I2059" i="7" s="1"/>
  <c r="H2059" i="7" s="1"/>
  <c r="G2058" i="7"/>
  <c r="J2058" i="7" s="1"/>
  <c r="G2057" i="7"/>
  <c r="G2056" i="7"/>
  <c r="I2056" i="7" s="1"/>
  <c r="H2056" i="7" s="1"/>
  <c r="G2055" i="7"/>
  <c r="G2054" i="7"/>
  <c r="G2053" i="7"/>
  <c r="G2052" i="7"/>
  <c r="G2051" i="7"/>
  <c r="G2050" i="7"/>
  <c r="J2050" i="7" s="1"/>
  <c r="G2049" i="7"/>
  <c r="G2048" i="7"/>
  <c r="G2047" i="7"/>
  <c r="G2046" i="7"/>
  <c r="G2045" i="7"/>
  <c r="G2044" i="7"/>
  <c r="I2044" i="7" s="1"/>
  <c r="H2044" i="7" s="1"/>
  <c r="G2043" i="7"/>
  <c r="G2042" i="7"/>
  <c r="I2042" i="7" s="1"/>
  <c r="H2042" i="7" s="1"/>
  <c r="G2041" i="7"/>
  <c r="I2041" i="7" s="1"/>
  <c r="H2041" i="7" s="1"/>
  <c r="G2040" i="7"/>
  <c r="G2039" i="7"/>
  <c r="G2038" i="7"/>
  <c r="G2037" i="7"/>
  <c r="G2036" i="7"/>
  <c r="I2036" i="7" s="1"/>
  <c r="H2036" i="7" s="1"/>
  <c r="G2035" i="7"/>
  <c r="J2035" i="7" s="1"/>
  <c r="G2034" i="7"/>
  <c r="J2034" i="7" s="1"/>
  <c r="G2033" i="7"/>
  <c r="G2032" i="7"/>
  <c r="J2032" i="7" s="1"/>
  <c r="G2031" i="7"/>
  <c r="G2030" i="7"/>
  <c r="G2029" i="7"/>
  <c r="G2028" i="7"/>
  <c r="I2028" i="7" s="1"/>
  <c r="H2028" i="7" s="1"/>
  <c r="G2027" i="7"/>
  <c r="G2026" i="7"/>
  <c r="G2025" i="7"/>
  <c r="I2025" i="7" s="1"/>
  <c r="H2025" i="7" s="1"/>
  <c r="G2024" i="7"/>
  <c r="G2023" i="7"/>
  <c r="J2023" i="7" s="1"/>
  <c r="G2022" i="7"/>
  <c r="G2021" i="7"/>
  <c r="G2020" i="7"/>
  <c r="I2020" i="7" s="1"/>
  <c r="H2020" i="7" s="1"/>
  <c r="G2019" i="7"/>
  <c r="G2018" i="7"/>
  <c r="I2018" i="7" s="1"/>
  <c r="H2018" i="7" s="1"/>
  <c r="G2017" i="7"/>
  <c r="G2016" i="7"/>
  <c r="G2015" i="7"/>
  <c r="G2014" i="7"/>
  <c r="G2013" i="7"/>
  <c r="G2012" i="7"/>
  <c r="I2012" i="7" s="1"/>
  <c r="H2012" i="7" s="1"/>
  <c r="G2011" i="7"/>
  <c r="G2010" i="7"/>
  <c r="J2010" i="7" s="1"/>
  <c r="G2009" i="7"/>
  <c r="G2008" i="7"/>
  <c r="G2007" i="7"/>
  <c r="G2006" i="7"/>
  <c r="G2005" i="7"/>
  <c r="G2004" i="7"/>
  <c r="I2004" i="7" s="1"/>
  <c r="H2004" i="7" s="1"/>
  <c r="G2003" i="7"/>
  <c r="G2002" i="7"/>
  <c r="G2001" i="7"/>
  <c r="G2000" i="7"/>
  <c r="G1999" i="7"/>
  <c r="G1998" i="7"/>
  <c r="G1997" i="7"/>
  <c r="G1996" i="7"/>
  <c r="I1996" i="7" s="1"/>
  <c r="H1996" i="7" s="1"/>
  <c r="G1995" i="7"/>
  <c r="I1995" i="7" s="1"/>
  <c r="H1995" i="7" s="1"/>
  <c r="G1994" i="7"/>
  <c r="G1993" i="7"/>
  <c r="G1992" i="7"/>
  <c r="I1992" i="7" s="1"/>
  <c r="H1992" i="7" s="1"/>
  <c r="G1991" i="7"/>
  <c r="G1990" i="7"/>
  <c r="G1989" i="7"/>
  <c r="G1988" i="7"/>
  <c r="I1988" i="7" s="1"/>
  <c r="H1988" i="7" s="1"/>
  <c r="G1987" i="7"/>
  <c r="G1986" i="7"/>
  <c r="G1985" i="7"/>
  <c r="G1984" i="7"/>
  <c r="G1983" i="7"/>
  <c r="J1983" i="7" s="1"/>
  <c r="G1982" i="7"/>
  <c r="G1981" i="7"/>
  <c r="G1980" i="7"/>
  <c r="I1980" i="7" s="1"/>
  <c r="H1980" i="7" s="1"/>
  <c r="G1979" i="7"/>
  <c r="J1979" i="7" s="1"/>
  <c r="G1978" i="7"/>
  <c r="J1978" i="7" s="1"/>
  <c r="G1977" i="7"/>
  <c r="G1976" i="7"/>
  <c r="G1975" i="7"/>
  <c r="J1975" i="7" s="1"/>
  <c r="G1974" i="7"/>
  <c r="G1973" i="7"/>
  <c r="G1972" i="7"/>
  <c r="I1972" i="7" s="1"/>
  <c r="H1972" i="7" s="1"/>
  <c r="G1971" i="7"/>
  <c r="G1970" i="7"/>
  <c r="I1970" i="7" s="1"/>
  <c r="H1970" i="7" s="1"/>
  <c r="G1969" i="7"/>
  <c r="G1968" i="7"/>
  <c r="I1968" i="7" s="1"/>
  <c r="H1968" i="7" s="1"/>
  <c r="G1967" i="7"/>
  <c r="G1966" i="7"/>
  <c r="G1965" i="7"/>
  <c r="G1964" i="7"/>
  <c r="G1963" i="7"/>
  <c r="J1963" i="7" s="1"/>
  <c r="G1962" i="7"/>
  <c r="J1962" i="7" s="1"/>
  <c r="G1961" i="7"/>
  <c r="I1961" i="7" s="1"/>
  <c r="H1961" i="7" s="1"/>
  <c r="G1960" i="7"/>
  <c r="G1959" i="7"/>
  <c r="G1958" i="7"/>
  <c r="G1957" i="7"/>
  <c r="G1956" i="7"/>
  <c r="J1956" i="7" s="1"/>
  <c r="G1955" i="7"/>
  <c r="J1955" i="7" s="1"/>
  <c r="G1954" i="7"/>
  <c r="G1953" i="7"/>
  <c r="I1953" i="7" s="1"/>
  <c r="H1953" i="7" s="1"/>
  <c r="G1952" i="7"/>
  <c r="G1951" i="7"/>
  <c r="I1951" i="7" s="1"/>
  <c r="H1951" i="7" s="1"/>
  <c r="G1950" i="7"/>
  <c r="J1950" i="7" s="1"/>
  <c r="G1949" i="7"/>
  <c r="J1949" i="7" s="1"/>
  <c r="G1948" i="7"/>
  <c r="G1947" i="7"/>
  <c r="G1946" i="7"/>
  <c r="G1945" i="7"/>
  <c r="G1944" i="7"/>
  <c r="I1944" i="7" s="1"/>
  <c r="H1944" i="7" s="1"/>
  <c r="G1943" i="7"/>
  <c r="G1942" i="7"/>
  <c r="G1941" i="7"/>
  <c r="J1941" i="7" s="1"/>
  <c r="G1940" i="7"/>
  <c r="J1940" i="7" s="1"/>
  <c r="G1939" i="7"/>
  <c r="G1938" i="7"/>
  <c r="G1937" i="7"/>
  <c r="G1936" i="7"/>
  <c r="I1936" i="7" s="1"/>
  <c r="H1936" i="7" s="1"/>
  <c r="G1935" i="7"/>
  <c r="J1935" i="7" s="1"/>
  <c r="G1934" i="7"/>
  <c r="J1934" i="7" s="1"/>
  <c r="G1933" i="7"/>
  <c r="G1932" i="7"/>
  <c r="G1931" i="7"/>
  <c r="J1931" i="7" s="1"/>
  <c r="G1930" i="7"/>
  <c r="G1929" i="7"/>
  <c r="I1929" i="7" s="1"/>
  <c r="H1929" i="7" s="1"/>
  <c r="G1928" i="7"/>
  <c r="G1927" i="7"/>
  <c r="I1927" i="7" s="1"/>
  <c r="H1927" i="7" s="1"/>
  <c r="G1926" i="7"/>
  <c r="G1925" i="7"/>
  <c r="G1924" i="7"/>
  <c r="G1923" i="7"/>
  <c r="G1922" i="7"/>
  <c r="G1921" i="7"/>
  <c r="G1920" i="7"/>
  <c r="G1919" i="7"/>
  <c r="G1918" i="7"/>
  <c r="G1917" i="7"/>
  <c r="J1917" i="7" s="1"/>
  <c r="G1916" i="7"/>
  <c r="G1915" i="7"/>
  <c r="G1914" i="7"/>
  <c r="J1914" i="7" s="1"/>
  <c r="G1913" i="7"/>
  <c r="J1913" i="7" s="1"/>
  <c r="G1912" i="7"/>
  <c r="J1912" i="7" s="1"/>
  <c r="G1911" i="7"/>
  <c r="G1910" i="7"/>
  <c r="G1909" i="7"/>
  <c r="G1908" i="7"/>
  <c r="G1907" i="7"/>
  <c r="G1906" i="7"/>
  <c r="G1905" i="7"/>
  <c r="I1905" i="7" s="1"/>
  <c r="H1905" i="7" s="1"/>
  <c r="G1904" i="7"/>
  <c r="G1903" i="7"/>
  <c r="G1902" i="7"/>
  <c r="G1901" i="7"/>
  <c r="J1901" i="7" s="1"/>
  <c r="G1900" i="7"/>
  <c r="J1900" i="7" s="1"/>
  <c r="G1899" i="7"/>
  <c r="G1898" i="7"/>
  <c r="G1897" i="7"/>
  <c r="G1896" i="7"/>
  <c r="J1896" i="7" s="1"/>
  <c r="G1895" i="7"/>
  <c r="G1894" i="7"/>
  <c r="G1893" i="7"/>
  <c r="J1893" i="7" s="1"/>
  <c r="G1892" i="7"/>
  <c r="J1892" i="7" s="1"/>
  <c r="G1891" i="7"/>
  <c r="G1890" i="7"/>
  <c r="I1890" i="7" s="1"/>
  <c r="H1890" i="7" s="1"/>
  <c r="G1889" i="7"/>
  <c r="G1888" i="7"/>
  <c r="J1888" i="7" s="1"/>
  <c r="G1887" i="7"/>
  <c r="G1886" i="7"/>
  <c r="G1885" i="7"/>
  <c r="G1884" i="7"/>
  <c r="I1884" i="7" s="1"/>
  <c r="H1884" i="7" s="1"/>
  <c r="G1883" i="7"/>
  <c r="G1882" i="7"/>
  <c r="I1882" i="7" s="1"/>
  <c r="H1882" i="7" s="1"/>
  <c r="G1881" i="7"/>
  <c r="I1881" i="7" s="1"/>
  <c r="H1881" i="7" s="1"/>
  <c r="G1880" i="7"/>
  <c r="I1880" i="7" s="1"/>
  <c r="H1880" i="7" s="1"/>
  <c r="G1879" i="7"/>
  <c r="G1878" i="7"/>
  <c r="G1877" i="7"/>
  <c r="G1876" i="7"/>
  <c r="I1876" i="7" s="1"/>
  <c r="H1876" i="7" s="1"/>
  <c r="G1875" i="7"/>
  <c r="I1875" i="7" s="1"/>
  <c r="H1875" i="7" s="1"/>
  <c r="G1874" i="7"/>
  <c r="I1874" i="7" s="1"/>
  <c r="H1874" i="7" s="1"/>
  <c r="G1873" i="7"/>
  <c r="G1872" i="7"/>
  <c r="G1871" i="7"/>
  <c r="G1870" i="7"/>
  <c r="G1869" i="7"/>
  <c r="G1868" i="7"/>
  <c r="I1868" i="7" s="1"/>
  <c r="H1868" i="7" s="1"/>
  <c r="G1867" i="7"/>
  <c r="G1866" i="7"/>
  <c r="G1865" i="7"/>
  <c r="G1864" i="7"/>
  <c r="J1864" i="7" s="1"/>
  <c r="G1863" i="7"/>
  <c r="I1863" i="7" s="1"/>
  <c r="H1863" i="7" s="1"/>
  <c r="G1862" i="7"/>
  <c r="G1861" i="7"/>
  <c r="G1860" i="7"/>
  <c r="I1860" i="7" s="1"/>
  <c r="H1860" i="7" s="1"/>
  <c r="G1859" i="7"/>
  <c r="I1859" i="7" s="1"/>
  <c r="H1859" i="7" s="1"/>
  <c r="G1858" i="7"/>
  <c r="G1857" i="7"/>
  <c r="G1856" i="7"/>
  <c r="G1855" i="7"/>
  <c r="J1855" i="7" s="1"/>
  <c r="G1854" i="7"/>
  <c r="G1853" i="7"/>
  <c r="G1852" i="7"/>
  <c r="G1851" i="7"/>
  <c r="I1851" i="7" s="1"/>
  <c r="H1851" i="7" s="1"/>
  <c r="G1850" i="7"/>
  <c r="G1849" i="7"/>
  <c r="G1848" i="7"/>
  <c r="G1847" i="7"/>
  <c r="G1846" i="7"/>
  <c r="J1846" i="7" s="1"/>
  <c r="G1845" i="7"/>
  <c r="G1844" i="7"/>
  <c r="I1844" i="7" s="1"/>
  <c r="H1844" i="7" s="1"/>
  <c r="G1843" i="7"/>
  <c r="J1843" i="7" s="1"/>
  <c r="G1842" i="7"/>
  <c r="J1842" i="7" s="1"/>
  <c r="G1841" i="7"/>
  <c r="G1840" i="7"/>
  <c r="G1839" i="7"/>
  <c r="I1839" i="7" s="1"/>
  <c r="H1839" i="7" s="1"/>
  <c r="G1838" i="7"/>
  <c r="G1837" i="7"/>
  <c r="G1836" i="7"/>
  <c r="I1836" i="7" s="1"/>
  <c r="H1836" i="7" s="1"/>
  <c r="G1835" i="7"/>
  <c r="I1835" i="7" s="1"/>
  <c r="H1835" i="7" s="1"/>
  <c r="G1834" i="7"/>
  <c r="J1834" i="7" s="1"/>
  <c r="G1833" i="7"/>
  <c r="I1833" i="7" s="1"/>
  <c r="H1833" i="7" s="1"/>
  <c r="G1832" i="7"/>
  <c r="G1831" i="7"/>
  <c r="J1831" i="7" s="1"/>
  <c r="G1830" i="7"/>
  <c r="J1830" i="7" s="1"/>
  <c r="G1829" i="7"/>
  <c r="G1828" i="7"/>
  <c r="G1827" i="7"/>
  <c r="I1827" i="7" s="1"/>
  <c r="H1827" i="7" s="1"/>
  <c r="G1826" i="7"/>
  <c r="I1826" i="7" s="1"/>
  <c r="H1826" i="7" s="1"/>
  <c r="G1825" i="7"/>
  <c r="J1825" i="7" s="1"/>
  <c r="G1824" i="7"/>
  <c r="I1824" i="7" s="1"/>
  <c r="H1824" i="7" s="1"/>
  <c r="G1823" i="7"/>
  <c r="I1823" i="7" s="1"/>
  <c r="H1823" i="7" s="1"/>
  <c r="G1822" i="7"/>
  <c r="J1822" i="7" s="1"/>
  <c r="G1821" i="7"/>
  <c r="G1820" i="7"/>
  <c r="G1819" i="7"/>
  <c r="J1819" i="7" s="1"/>
  <c r="G1818" i="7"/>
  <c r="I1818" i="7" s="1"/>
  <c r="H1818" i="7" s="1"/>
  <c r="G1817" i="7"/>
  <c r="G1816" i="7"/>
  <c r="J1816" i="7" s="1"/>
  <c r="G1815" i="7"/>
  <c r="I1815" i="7" s="1"/>
  <c r="H1815" i="7" s="1"/>
  <c r="G1814" i="7"/>
  <c r="J1814" i="7" s="1"/>
  <c r="G1813" i="7"/>
  <c r="I1813" i="7" s="1"/>
  <c r="H1813" i="7" s="1"/>
  <c r="G1812" i="7"/>
  <c r="J1812" i="7" s="1"/>
  <c r="G1811" i="7"/>
  <c r="I1811" i="7" s="1"/>
  <c r="H1811" i="7" s="1"/>
  <c r="G1810" i="7"/>
  <c r="G1809" i="7"/>
  <c r="G1808" i="7"/>
  <c r="G1807" i="7"/>
  <c r="G1806" i="7"/>
  <c r="G1805" i="7"/>
  <c r="I1805" i="7" s="1"/>
  <c r="H1805" i="7" s="1"/>
  <c r="G1804" i="7"/>
  <c r="I1804" i="7" s="1"/>
  <c r="H1804" i="7" s="1"/>
  <c r="G1803" i="7"/>
  <c r="J1803" i="7" s="1"/>
  <c r="G1802" i="7"/>
  <c r="J1802" i="7" s="1"/>
  <c r="G1801" i="7"/>
  <c r="I1801" i="7" s="1"/>
  <c r="H1801" i="7" s="1"/>
  <c r="G1800" i="7"/>
  <c r="I1800" i="7" s="1"/>
  <c r="H1800" i="7" s="1"/>
  <c r="G1799" i="7"/>
  <c r="I1799" i="7" s="1"/>
  <c r="H1799" i="7" s="1"/>
  <c r="G1798" i="7"/>
  <c r="J1798" i="7" s="1"/>
  <c r="G1797" i="7"/>
  <c r="G1796" i="7"/>
  <c r="G1795" i="7"/>
  <c r="G1794" i="7"/>
  <c r="G1793" i="7"/>
  <c r="J1793" i="7" s="1"/>
  <c r="G1792" i="7"/>
  <c r="I1792" i="7" s="1"/>
  <c r="H1792" i="7" s="1"/>
  <c r="G1791" i="7"/>
  <c r="I1791" i="7" s="1"/>
  <c r="H1791" i="7" s="1"/>
  <c r="G1790" i="7"/>
  <c r="J1790" i="7" s="1"/>
  <c r="G1789" i="7"/>
  <c r="I1789" i="7" s="1"/>
  <c r="H1789" i="7" s="1"/>
  <c r="G1788" i="7"/>
  <c r="J1788" i="7" s="1"/>
  <c r="G1787" i="7"/>
  <c r="J1787" i="7" s="1"/>
  <c r="G1786" i="7"/>
  <c r="I1786" i="7" s="1"/>
  <c r="H1786" i="7" s="1"/>
  <c r="G1785" i="7"/>
  <c r="J1785" i="7" s="1"/>
  <c r="G1784" i="7"/>
  <c r="J1784" i="7" s="1"/>
  <c r="G1783" i="7"/>
  <c r="I1783" i="7" s="1"/>
  <c r="H1783" i="7" s="1"/>
  <c r="G1573" i="7"/>
  <c r="I1573" i="7" s="1"/>
  <c r="H1573" i="7" s="1"/>
  <c r="G1574" i="7"/>
  <c r="I1574" i="7" s="1"/>
  <c r="H1574" i="7" s="1"/>
  <c r="G1575" i="7"/>
  <c r="J1575" i="7" s="1"/>
  <c r="G1576" i="7"/>
  <c r="G1577" i="7"/>
  <c r="I1577" i="7" s="1"/>
  <c r="H1577" i="7" s="1"/>
  <c r="G1578" i="7"/>
  <c r="J1578" i="7" s="1"/>
  <c r="G1579" i="7"/>
  <c r="G1580" i="7"/>
  <c r="G1581" i="7"/>
  <c r="I1581" i="7" s="1"/>
  <c r="H1581" i="7" s="1"/>
  <c r="G1582" i="7"/>
  <c r="I1582" i="7" s="1"/>
  <c r="H1582" i="7" s="1"/>
  <c r="G1583" i="7"/>
  <c r="J1583" i="7" s="1"/>
  <c r="G1584" i="7"/>
  <c r="G1585" i="7"/>
  <c r="I1585" i="7" s="1"/>
  <c r="H1585" i="7" s="1"/>
  <c r="G1586" i="7"/>
  <c r="J1586" i="7" s="1"/>
  <c r="G1587" i="7"/>
  <c r="I1587" i="7" s="1"/>
  <c r="H1587" i="7" s="1"/>
  <c r="G1588" i="7"/>
  <c r="I1588" i="7" s="1"/>
  <c r="H1588" i="7" s="1"/>
  <c r="G1589" i="7"/>
  <c r="I1589" i="7" s="1"/>
  <c r="H1589" i="7" s="1"/>
  <c r="G1590" i="7"/>
  <c r="I1590" i="7" s="1"/>
  <c r="H1590" i="7" s="1"/>
  <c r="G1591" i="7"/>
  <c r="I1591" i="7" s="1"/>
  <c r="H1591" i="7" s="1"/>
  <c r="G1592" i="7"/>
  <c r="G1593" i="7"/>
  <c r="I1593" i="7" s="1"/>
  <c r="H1593" i="7" s="1"/>
  <c r="G1594" i="7"/>
  <c r="J1594" i="7" s="1"/>
  <c r="G1595" i="7"/>
  <c r="I1595" i="7" s="1"/>
  <c r="H1595" i="7" s="1"/>
  <c r="G1596" i="7"/>
  <c r="J1596" i="7" s="1"/>
  <c r="G1597" i="7"/>
  <c r="I1597" i="7" s="1"/>
  <c r="H1597" i="7" s="1"/>
  <c r="G1598" i="7"/>
  <c r="G1599" i="7"/>
  <c r="I1599" i="7" s="1"/>
  <c r="H1599" i="7" s="1"/>
  <c r="G1600" i="7"/>
  <c r="G1601" i="7"/>
  <c r="I1601" i="7" s="1"/>
  <c r="H1601" i="7" s="1"/>
  <c r="G1602" i="7"/>
  <c r="J1602" i="7" s="1"/>
  <c r="G1603" i="7"/>
  <c r="I1603" i="7" s="1"/>
  <c r="H1603" i="7" s="1"/>
  <c r="G1604" i="7"/>
  <c r="J1604" i="7" s="1"/>
  <c r="G1605" i="7"/>
  <c r="G1606" i="7"/>
  <c r="I1606" i="7" s="1"/>
  <c r="H1606" i="7" s="1"/>
  <c r="G1607" i="7"/>
  <c r="I1607" i="7" s="1"/>
  <c r="H1607" i="7" s="1"/>
  <c r="G1608" i="7"/>
  <c r="G1609" i="7"/>
  <c r="I1609" i="7" s="1"/>
  <c r="H1609" i="7" s="1"/>
  <c r="G1610" i="7"/>
  <c r="J1610" i="7" s="1"/>
  <c r="G1611" i="7"/>
  <c r="I1611" i="7" s="1"/>
  <c r="H1611" i="7" s="1"/>
  <c r="G1612" i="7"/>
  <c r="J1612" i="7" s="1"/>
  <c r="G1613" i="7"/>
  <c r="G1614" i="7"/>
  <c r="I1614" i="7" s="1"/>
  <c r="H1614" i="7" s="1"/>
  <c r="G1615" i="7"/>
  <c r="G1616" i="7"/>
  <c r="G1617" i="7"/>
  <c r="I1617" i="7" s="1"/>
  <c r="H1617" i="7" s="1"/>
  <c r="G1618" i="7"/>
  <c r="G1619" i="7"/>
  <c r="I1619" i="7" s="1"/>
  <c r="H1619" i="7" s="1"/>
  <c r="G1620" i="7"/>
  <c r="J1620" i="7" s="1"/>
  <c r="G1621" i="7"/>
  <c r="G1622" i="7"/>
  <c r="J1622" i="7" s="1"/>
  <c r="G1623" i="7"/>
  <c r="I1623" i="7" s="1"/>
  <c r="H1623" i="7" s="1"/>
  <c r="G1624" i="7"/>
  <c r="G1625" i="7"/>
  <c r="I1625" i="7" s="1"/>
  <c r="H1625" i="7" s="1"/>
  <c r="G1626" i="7"/>
  <c r="J1626" i="7" s="1"/>
  <c r="G1627" i="7"/>
  <c r="J1627" i="7" s="1"/>
  <c r="G1628" i="7"/>
  <c r="J1628" i="7" s="1"/>
  <c r="G1629" i="7"/>
  <c r="G1630" i="7"/>
  <c r="J1630" i="7" s="1"/>
  <c r="G1631" i="7"/>
  <c r="G1632" i="7"/>
  <c r="G1633" i="7"/>
  <c r="I1633" i="7" s="1"/>
  <c r="H1633" i="7" s="1"/>
  <c r="G1634" i="7"/>
  <c r="G1635" i="7"/>
  <c r="G1636" i="7"/>
  <c r="G1637" i="7"/>
  <c r="I1637" i="7" s="1"/>
  <c r="H1637" i="7" s="1"/>
  <c r="G1638" i="7"/>
  <c r="G1639" i="7"/>
  <c r="J1639" i="7" s="1"/>
  <c r="G1640" i="7"/>
  <c r="G1641" i="7"/>
  <c r="I1641" i="7" s="1"/>
  <c r="H1641" i="7" s="1"/>
  <c r="G1642" i="7"/>
  <c r="J1642" i="7" s="1"/>
  <c r="G1643" i="7"/>
  <c r="J1643" i="7" s="1"/>
  <c r="G1644" i="7"/>
  <c r="I1644" i="7" s="1"/>
  <c r="H1644" i="7" s="1"/>
  <c r="G1645" i="7"/>
  <c r="I1645" i="7" s="1"/>
  <c r="H1645" i="7" s="1"/>
  <c r="G1646" i="7"/>
  <c r="J1646" i="7" s="1"/>
  <c r="G1647" i="7"/>
  <c r="G1648" i="7"/>
  <c r="G1649" i="7"/>
  <c r="G1650" i="7"/>
  <c r="J1650" i="7" s="1"/>
  <c r="G1651" i="7"/>
  <c r="G1652" i="7"/>
  <c r="G1653" i="7"/>
  <c r="I1653" i="7" s="1"/>
  <c r="H1653" i="7" s="1"/>
  <c r="G1654" i="7"/>
  <c r="G1655" i="7"/>
  <c r="J1655" i="7" s="1"/>
  <c r="G1656" i="7"/>
  <c r="I1656" i="7" s="1"/>
  <c r="H1656" i="7" s="1"/>
  <c r="G1657" i="7"/>
  <c r="G1658" i="7"/>
  <c r="J1658" i="7" s="1"/>
  <c r="G1659" i="7"/>
  <c r="J1659" i="7" s="1"/>
  <c r="G1660" i="7"/>
  <c r="G1661" i="7"/>
  <c r="G1662" i="7"/>
  <c r="G1663" i="7"/>
  <c r="J1663" i="7" s="1"/>
  <c r="G1664" i="7"/>
  <c r="I1664" i="7" s="1"/>
  <c r="H1664" i="7" s="1"/>
  <c r="G1665" i="7"/>
  <c r="G1666" i="7"/>
  <c r="G1667" i="7"/>
  <c r="J1667" i="7" s="1"/>
  <c r="G1668" i="7"/>
  <c r="G1669" i="7"/>
  <c r="J1669" i="7" s="1"/>
  <c r="G1670" i="7"/>
  <c r="G1671" i="7"/>
  <c r="I1671" i="7" s="1"/>
  <c r="H1671" i="7" s="1"/>
  <c r="G1672" i="7"/>
  <c r="I1672" i="7" s="1"/>
  <c r="H1672" i="7" s="1"/>
  <c r="G1673" i="7"/>
  <c r="G1674" i="7"/>
  <c r="J1674" i="7" s="1"/>
  <c r="G1675" i="7"/>
  <c r="G1676" i="7"/>
  <c r="I1676" i="7" s="1"/>
  <c r="H1676" i="7" s="1"/>
  <c r="G1677" i="7"/>
  <c r="G1678" i="7"/>
  <c r="J1678" i="7" s="1"/>
  <c r="G1679" i="7"/>
  <c r="J1679" i="7" s="1"/>
  <c r="G1680" i="7"/>
  <c r="I1680" i="7" s="1"/>
  <c r="H1680" i="7" s="1"/>
  <c r="G1681" i="7"/>
  <c r="G1682" i="7"/>
  <c r="J1682" i="7" s="1"/>
  <c r="G1683" i="7"/>
  <c r="J1683" i="7" s="1"/>
  <c r="G1684" i="7"/>
  <c r="I1684" i="7" s="1"/>
  <c r="H1684" i="7" s="1"/>
  <c r="G1685" i="7"/>
  <c r="I1685" i="7" s="1"/>
  <c r="H1685" i="7" s="1"/>
  <c r="G1686" i="7"/>
  <c r="J1686" i="7" s="1"/>
  <c r="G1687" i="7"/>
  <c r="I1687" i="7" s="1"/>
  <c r="H1687" i="7" s="1"/>
  <c r="G1688" i="7"/>
  <c r="G1689" i="7"/>
  <c r="I1689" i="7" s="1"/>
  <c r="H1689" i="7" s="1"/>
  <c r="G1690" i="7"/>
  <c r="J1690" i="7" s="1"/>
  <c r="G1691" i="7"/>
  <c r="I1691" i="7" s="1"/>
  <c r="H1691" i="7" s="1"/>
  <c r="G1692" i="7"/>
  <c r="G1693" i="7"/>
  <c r="I1693" i="7" s="1"/>
  <c r="H1693" i="7" s="1"/>
  <c r="G1694" i="7"/>
  <c r="G1695" i="7"/>
  <c r="I1695" i="7" s="1"/>
  <c r="H1695" i="7" s="1"/>
  <c r="G1696" i="7"/>
  <c r="G1697" i="7"/>
  <c r="G1698" i="7"/>
  <c r="J1698" i="7" s="1"/>
  <c r="G1699" i="7"/>
  <c r="G1700" i="7"/>
  <c r="J1700" i="7" s="1"/>
  <c r="G1701" i="7"/>
  <c r="G1702" i="7"/>
  <c r="J1702" i="7" s="1"/>
  <c r="G1703" i="7"/>
  <c r="I1703" i="7" s="1"/>
  <c r="H1703" i="7" s="1"/>
  <c r="G1704" i="7"/>
  <c r="G1705" i="7"/>
  <c r="J1705" i="7" s="1"/>
  <c r="G1706" i="7"/>
  <c r="J1706" i="7" s="1"/>
  <c r="G1707" i="7"/>
  <c r="I1707" i="7" s="1"/>
  <c r="H1707" i="7" s="1"/>
  <c r="G1708" i="7"/>
  <c r="I1708" i="7" s="1"/>
  <c r="H1708" i="7" s="1"/>
  <c r="G1709" i="7"/>
  <c r="I1709" i="7" s="1"/>
  <c r="H1709" i="7" s="1"/>
  <c r="G1710" i="7"/>
  <c r="I1710" i="7" s="1"/>
  <c r="H1710" i="7" s="1"/>
  <c r="G1711" i="7"/>
  <c r="G1712" i="7"/>
  <c r="G1713" i="7"/>
  <c r="J1713" i="7" s="1"/>
  <c r="G1714" i="7"/>
  <c r="I1714" i="7" s="1"/>
  <c r="H1714" i="7" s="1"/>
  <c r="G1715" i="7"/>
  <c r="J1715" i="7" s="1"/>
  <c r="G1716" i="7"/>
  <c r="G1717" i="7"/>
  <c r="J1717" i="7" s="1"/>
  <c r="G1718" i="7"/>
  <c r="I1718" i="7" s="1"/>
  <c r="H1718" i="7" s="1"/>
  <c r="G1719" i="7"/>
  <c r="I1719" i="7" s="1"/>
  <c r="H1719" i="7" s="1"/>
  <c r="G1720" i="7"/>
  <c r="G1721" i="7"/>
  <c r="J1721" i="7" s="1"/>
  <c r="G1722" i="7"/>
  <c r="G1723" i="7"/>
  <c r="G1724" i="7"/>
  <c r="I1724" i="7" s="1"/>
  <c r="H1724" i="7" s="1"/>
  <c r="G1725" i="7"/>
  <c r="G1726" i="7"/>
  <c r="I1726" i="7" s="1"/>
  <c r="H1726" i="7" s="1"/>
  <c r="G1727" i="7"/>
  <c r="G1728" i="7"/>
  <c r="G1729" i="7"/>
  <c r="G1730" i="7"/>
  <c r="G1731" i="7"/>
  <c r="G1732" i="7"/>
  <c r="G1733" i="7"/>
  <c r="J1733" i="7" s="1"/>
  <c r="G1734" i="7"/>
  <c r="I1734" i="7" s="1"/>
  <c r="H1734" i="7" s="1"/>
  <c r="G1735" i="7"/>
  <c r="G1736" i="7"/>
  <c r="G1737" i="7"/>
  <c r="J1737" i="7" s="1"/>
  <c r="G1738" i="7"/>
  <c r="G1739" i="7"/>
  <c r="J1739" i="7" s="1"/>
  <c r="G1740" i="7"/>
  <c r="I1740" i="7" s="1"/>
  <c r="H1740" i="7" s="1"/>
  <c r="G1741" i="7"/>
  <c r="J1741" i="7" s="1"/>
  <c r="G1742" i="7"/>
  <c r="G1743" i="7"/>
  <c r="I1743" i="7" s="1"/>
  <c r="H1743" i="7" s="1"/>
  <c r="G1744" i="7"/>
  <c r="G1745" i="7"/>
  <c r="G1746" i="7"/>
  <c r="J1746" i="7" s="1"/>
  <c r="G1747" i="7"/>
  <c r="G1748" i="7"/>
  <c r="I1748" i="7" s="1"/>
  <c r="H1748" i="7" s="1"/>
  <c r="G1749" i="7"/>
  <c r="G1750" i="7"/>
  <c r="I1750" i="7" s="1"/>
  <c r="H1750" i="7" s="1"/>
  <c r="G1751" i="7"/>
  <c r="G1752" i="7"/>
  <c r="G1753" i="7"/>
  <c r="J1753" i="7" s="1"/>
  <c r="G1754" i="7"/>
  <c r="J1754" i="7" s="1"/>
  <c r="G1755" i="7"/>
  <c r="J1755" i="7" s="1"/>
  <c r="G1756" i="7"/>
  <c r="I1756" i="7" s="1"/>
  <c r="H1756" i="7" s="1"/>
  <c r="G1757" i="7"/>
  <c r="J1757" i="7" s="1"/>
  <c r="G1758" i="7"/>
  <c r="J1758" i="7" s="1"/>
  <c r="G1759" i="7"/>
  <c r="I1759" i="7" s="1"/>
  <c r="H1759" i="7" s="1"/>
  <c r="G1760" i="7"/>
  <c r="G1761" i="7"/>
  <c r="J1761" i="7" s="1"/>
  <c r="G1762" i="7"/>
  <c r="I1762" i="7" s="1"/>
  <c r="H1762" i="7" s="1"/>
  <c r="G1763" i="7"/>
  <c r="G1764" i="7"/>
  <c r="I1764" i="7" s="1"/>
  <c r="H1764" i="7" s="1"/>
  <c r="G1765" i="7"/>
  <c r="I1765" i="7" s="1"/>
  <c r="H1765" i="7" s="1"/>
  <c r="G1766" i="7"/>
  <c r="J1766" i="7" s="1"/>
  <c r="G1767" i="7"/>
  <c r="G1768" i="7"/>
  <c r="I1768" i="7" s="1"/>
  <c r="H1768" i="7" s="1"/>
  <c r="G1769" i="7"/>
  <c r="J1769" i="7" s="1"/>
  <c r="G1770" i="7"/>
  <c r="I1770" i="7" s="1"/>
  <c r="H1770" i="7" s="1"/>
  <c r="G1771" i="7"/>
  <c r="J1771" i="7" s="1"/>
  <c r="G1772" i="7"/>
  <c r="I1772" i="7" s="1"/>
  <c r="H1772" i="7" s="1"/>
  <c r="G1773" i="7"/>
  <c r="G1774" i="7"/>
  <c r="G1775" i="7"/>
  <c r="I1775" i="7" s="1"/>
  <c r="H1775" i="7" s="1"/>
  <c r="G1776" i="7"/>
  <c r="I1776" i="7" s="1"/>
  <c r="H1776" i="7" s="1"/>
  <c r="G1777" i="7"/>
  <c r="G1778" i="7"/>
  <c r="J1778" i="7" s="1"/>
  <c r="G1779" i="7"/>
  <c r="J1779" i="7" s="1"/>
  <c r="G1780" i="7"/>
  <c r="G1781" i="7"/>
  <c r="J1781" i="7" s="1"/>
  <c r="G1782" i="7"/>
  <c r="I1782" i="7" s="1"/>
  <c r="H1782" i="7" s="1"/>
  <c r="G1572" i="7"/>
  <c r="J1572" i="7" s="1"/>
  <c r="G1571" i="7"/>
  <c r="J1571" i="7" s="1"/>
  <c r="G1570" i="7"/>
  <c r="I1570" i="7" s="1"/>
  <c r="H1570" i="7" s="1"/>
  <c r="G1569" i="7"/>
  <c r="J1569" i="7" s="1"/>
  <c r="G1568" i="7"/>
  <c r="J1568" i="7" s="1"/>
  <c r="G1567" i="7"/>
  <c r="J1567" i="7" s="1"/>
  <c r="G1566" i="7"/>
  <c r="I1566" i="7" s="1"/>
  <c r="H1566" i="7" s="1"/>
  <c r="G1565" i="7"/>
  <c r="J1565" i="7" s="1"/>
  <c r="G1564" i="7"/>
  <c r="I1564" i="7" s="1"/>
  <c r="H1564" i="7" s="1"/>
  <c r="G1563" i="7"/>
  <c r="J1563" i="7" s="1"/>
  <c r="J2084" i="7"/>
  <c r="J1938" i="7"/>
  <c r="J2049" i="7"/>
  <c r="J1897" i="7"/>
  <c r="J1857" i="7"/>
  <c r="J1634" i="7"/>
  <c r="J1666" i="7"/>
  <c r="J1723" i="7"/>
  <c r="K1787" i="7" l="1"/>
  <c r="F1819" i="7"/>
  <c r="F2035" i="7"/>
  <c r="K1639" i="7"/>
  <c r="K1583" i="7"/>
  <c r="K1575" i="7"/>
  <c r="K1788" i="7"/>
  <c r="K1766" i="7"/>
  <c r="F1702" i="7"/>
  <c r="F1686" i="7"/>
  <c r="F1678" i="7"/>
  <c r="F1646" i="7"/>
  <c r="F1630" i="7"/>
  <c r="F1941" i="7"/>
  <c r="F1781" i="7"/>
  <c r="F1757" i="7"/>
  <c r="F1741" i="7"/>
  <c r="F1733" i="7"/>
  <c r="F1717" i="7"/>
  <c r="K1798" i="7"/>
  <c r="K1830" i="7"/>
  <c r="F1950" i="7"/>
  <c r="F1700" i="7"/>
  <c r="F1628" i="7"/>
  <c r="F1612" i="7"/>
  <c r="F1604" i="7"/>
  <c r="K1831" i="7"/>
  <c r="K1855" i="7"/>
  <c r="K1935" i="7"/>
  <c r="K2023" i="7"/>
  <c r="K1565" i="7"/>
  <c r="F1779" i="7"/>
  <c r="F1755" i="7"/>
  <c r="F1739" i="7"/>
  <c r="F1715" i="7"/>
  <c r="K1888" i="7"/>
  <c r="K1896" i="7"/>
  <c r="K1912" i="7"/>
  <c r="K2072" i="7"/>
  <c r="K1754" i="7"/>
  <c r="K1746" i="7"/>
  <c r="K1674" i="7"/>
  <c r="K1666" i="7"/>
  <c r="K1658" i="7"/>
  <c r="F1785" i="7"/>
  <c r="K1793" i="7"/>
  <c r="K1825" i="7"/>
  <c r="F2049" i="7"/>
  <c r="F1769" i="7"/>
  <c r="K1761" i="7"/>
  <c r="K1753" i="7"/>
  <c r="K1737" i="7"/>
  <c r="K1721" i="7"/>
  <c r="K1713" i="7"/>
  <c r="K1705" i="7"/>
  <c r="F1842" i="7"/>
  <c r="K1938" i="7"/>
  <c r="F2010" i="7"/>
  <c r="F2034" i="7"/>
  <c r="F2058" i="7"/>
  <c r="F2084" i="7"/>
  <c r="I1758" i="7"/>
  <c r="H1758" i="7" s="1"/>
  <c r="I1627" i="7"/>
  <c r="H1627" i="7" s="1"/>
  <c r="F1888" i="7"/>
  <c r="I1771" i="7"/>
  <c r="H1771" i="7" s="1"/>
  <c r="I1757" i="7"/>
  <c r="H1757" i="7" s="1"/>
  <c r="I2618" i="7"/>
  <c r="H2618" i="7" s="1"/>
  <c r="I1669" i="7"/>
  <c r="H1669" i="7" s="1"/>
  <c r="I1737" i="7"/>
  <c r="H1737" i="7" s="1"/>
  <c r="I2067" i="7"/>
  <c r="H2067" i="7" s="1"/>
  <c r="I2968" i="7"/>
  <c r="H2968" i="7" s="1"/>
  <c r="F2767" i="7"/>
  <c r="I1785" i="7"/>
  <c r="H1785" i="7" s="1"/>
  <c r="I2958" i="7"/>
  <c r="H2958" i="7" s="1"/>
  <c r="I1912" i="7"/>
  <c r="H1912" i="7" s="1"/>
  <c r="I1983" i="7"/>
  <c r="H1983" i="7" s="1"/>
  <c r="F2465" i="7"/>
  <c r="F2843" i="7"/>
  <c r="I2767" i="7"/>
  <c r="H2767" i="7" s="1"/>
  <c r="I2480" i="7"/>
  <c r="H2480" i="7" s="1"/>
  <c r="J2953" i="7"/>
  <c r="F2953" i="7" s="1"/>
  <c r="J2350" i="7"/>
  <c r="F2350" i="7" s="1"/>
  <c r="I2429" i="7"/>
  <c r="H2429" i="7" s="1"/>
  <c r="I2459" i="7"/>
  <c r="H2459" i="7" s="1"/>
  <c r="K2875" i="7"/>
  <c r="I1630" i="7"/>
  <c r="H1630" i="7" s="1"/>
  <c r="J2680" i="7"/>
  <c r="F2680" i="7" s="1"/>
  <c r="I1741" i="7"/>
  <c r="H1741" i="7" s="1"/>
  <c r="I1659" i="7"/>
  <c r="H1659" i="7" s="1"/>
  <c r="I1702" i="7"/>
  <c r="H1702" i="7" s="1"/>
  <c r="I1643" i="7"/>
  <c r="H1643" i="7" s="1"/>
  <c r="I1578" i="7"/>
  <c r="H1578" i="7" s="1"/>
  <c r="I1690" i="7"/>
  <c r="H1690" i="7" s="1"/>
  <c r="I2738" i="7"/>
  <c r="H2738" i="7" s="1"/>
  <c r="F2335" i="7"/>
  <c r="I1717" i="7"/>
  <c r="H1717" i="7" s="1"/>
  <c r="K1630" i="7"/>
  <c r="I1842" i="7"/>
  <c r="H1842" i="7" s="1"/>
  <c r="J2755" i="7"/>
  <c r="K2755" i="7" s="1"/>
  <c r="F2180" i="7"/>
  <c r="J2313" i="7"/>
  <c r="F2313" i="7" s="1"/>
  <c r="I2166" i="7"/>
  <c r="H2166" i="7" s="1"/>
  <c r="I2180" i="7"/>
  <c r="H2180" i="7" s="1"/>
  <c r="K2623" i="7"/>
  <c r="F2851" i="7"/>
  <c r="F1831" i="7"/>
  <c r="I2514" i="7"/>
  <c r="H2514" i="7" s="1"/>
  <c r="F2975" i="7"/>
  <c r="I1706" i="7"/>
  <c r="H1706" i="7" s="1"/>
  <c r="I1628" i="7"/>
  <c r="H1628" i="7" s="1"/>
  <c r="I1602" i="7"/>
  <c r="H1602" i="7" s="1"/>
  <c r="F2072" i="7"/>
  <c r="I2766" i="7"/>
  <c r="H2766" i="7" s="1"/>
  <c r="F2836" i="7"/>
  <c r="J2145" i="7"/>
  <c r="K2145" i="7" s="1"/>
  <c r="K2820" i="7"/>
  <c r="F2820" i="7"/>
  <c r="I1935" i="7"/>
  <c r="H1935" i="7" s="1"/>
  <c r="I1978" i="7"/>
  <c r="H1978" i="7" s="1"/>
  <c r="I2035" i="7"/>
  <c r="H2035" i="7" s="1"/>
  <c r="I2049" i="7"/>
  <c r="H2049" i="7" s="1"/>
  <c r="I2820" i="7"/>
  <c r="H2820" i="7" s="1"/>
  <c r="I2238" i="7"/>
  <c r="H2238" i="7" s="1"/>
  <c r="K1950" i="7"/>
  <c r="J2259" i="7"/>
  <c r="F2259" i="7" s="1"/>
  <c r="I2305" i="7"/>
  <c r="H2305" i="7" s="1"/>
  <c r="I2319" i="7"/>
  <c r="H2319" i="7" s="1"/>
  <c r="J2373" i="7"/>
  <c r="F2373" i="7" s="1"/>
  <c r="I2396" i="7"/>
  <c r="H2396" i="7" s="1"/>
  <c r="I2580" i="7"/>
  <c r="H2580" i="7" s="1"/>
  <c r="I2633" i="7"/>
  <c r="H2633" i="7" s="1"/>
  <c r="J2670" i="7"/>
  <c r="K2670" i="7" s="1"/>
  <c r="I1639" i="7"/>
  <c r="H1639" i="7" s="1"/>
  <c r="I1802" i="7"/>
  <c r="H1802" i="7" s="1"/>
  <c r="I1956" i="7"/>
  <c r="H1956" i="7" s="1"/>
  <c r="I2074" i="7"/>
  <c r="H2074" i="7" s="1"/>
  <c r="J2783" i="7"/>
  <c r="I2164" i="7"/>
  <c r="H2164" i="7" s="1"/>
  <c r="I2206" i="7"/>
  <c r="H2206" i="7" s="1"/>
  <c r="J2301" i="7"/>
  <c r="K2301" i="7" s="1"/>
  <c r="J2357" i="7"/>
  <c r="K2357" i="7" s="1"/>
  <c r="J2445" i="7"/>
  <c r="F2445" i="7" s="1"/>
  <c r="J2461" i="7"/>
  <c r="F2461" i="7" s="1"/>
  <c r="I2465" i="7"/>
  <c r="H2465" i="7" s="1"/>
  <c r="J2544" i="7"/>
  <c r="F2544" i="7" s="1"/>
  <c r="I2851" i="7"/>
  <c r="H2851" i="7" s="1"/>
  <c r="I2939" i="7"/>
  <c r="H2939" i="7" s="1"/>
  <c r="K2944" i="7"/>
  <c r="J2986" i="7"/>
  <c r="F2986" i="7" s="1"/>
  <c r="I2481" i="7"/>
  <c r="H2481" i="7" s="1"/>
  <c r="I2506" i="7"/>
  <c r="H2506" i="7" s="1"/>
  <c r="J2572" i="7"/>
  <c r="F2572" i="7" s="1"/>
  <c r="K2577" i="7"/>
  <c r="J2587" i="7"/>
  <c r="F2587" i="7" s="1"/>
  <c r="J2630" i="7"/>
  <c r="F2630" i="7" s="1"/>
  <c r="I2656" i="7"/>
  <c r="H2656" i="7" s="1"/>
  <c r="I2661" i="7"/>
  <c r="H2661" i="7" s="1"/>
  <c r="J2913" i="7"/>
  <c r="K2913" i="7" s="1"/>
  <c r="I2966" i="7"/>
  <c r="H2966" i="7" s="1"/>
  <c r="I1778" i="7"/>
  <c r="H1778" i="7" s="1"/>
  <c r="I1803" i="7"/>
  <c r="H1803" i="7" s="1"/>
  <c r="I1949" i="7"/>
  <c r="H1949" i="7" s="1"/>
  <c r="I1979" i="7"/>
  <c r="H1979" i="7" s="1"/>
  <c r="I2034" i="7"/>
  <c r="H2034" i="7" s="1"/>
  <c r="I2819" i="7"/>
  <c r="H2819" i="7" s="1"/>
  <c r="J2207" i="7"/>
  <c r="F2207" i="7" s="1"/>
  <c r="J2240" i="7"/>
  <c r="F2240" i="7" s="1"/>
  <c r="J2321" i="7"/>
  <c r="F2321" i="7" s="1"/>
  <c r="I2349" i="7"/>
  <c r="H2349" i="7" s="1"/>
  <c r="K2432" i="7"/>
  <c r="J2437" i="7"/>
  <c r="F2437" i="7" s="1"/>
  <c r="I2491" i="7"/>
  <c r="H2491" i="7" s="1"/>
  <c r="I2496" i="7"/>
  <c r="H2496" i="7" s="1"/>
  <c r="J2545" i="7"/>
  <c r="K2545" i="7" s="1"/>
  <c r="J2611" i="7"/>
  <c r="F2611" i="7" s="1"/>
  <c r="K2635" i="7"/>
  <c r="I2640" i="7"/>
  <c r="H2640" i="7" s="1"/>
  <c r="I2701" i="7"/>
  <c r="H2701" i="7" s="1"/>
  <c r="I2712" i="7"/>
  <c r="H2712" i="7" s="1"/>
  <c r="I2717" i="7"/>
  <c r="H2717" i="7" s="1"/>
  <c r="J2722" i="7"/>
  <c r="K2722" i="7" s="1"/>
  <c r="J2874" i="7"/>
  <c r="F2874" i="7" s="1"/>
  <c r="J2896" i="7"/>
  <c r="F2896" i="7" s="1"/>
  <c r="J2900" i="7"/>
  <c r="K2900" i="7" s="1"/>
  <c r="J2936" i="7"/>
  <c r="K2936" i="7" s="1"/>
  <c r="I2987" i="7"/>
  <c r="H2987" i="7" s="1"/>
  <c r="I2992" i="7"/>
  <c r="H2992" i="7" s="1"/>
  <c r="I2907" i="7"/>
  <c r="H2907" i="7" s="1"/>
  <c r="K2912" i="7"/>
  <c r="J3000" i="7"/>
  <c r="K3000" i="7" s="1"/>
  <c r="I1766" i="7"/>
  <c r="H1766" i="7" s="1"/>
  <c r="I1723" i="7"/>
  <c r="H1723" i="7" s="1"/>
  <c r="I1678" i="7"/>
  <c r="H1678" i="7" s="1"/>
  <c r="I1834" i="7"/>
  <c r="H1834" i="7" s="1"/>
  <c r="I1888" i="7"/>
  <c r="H1888" i="7" s="1"/>
  <c r="I1934" i="7"/>
  <c r="H1934" i="7" s="1"/>
  <c r="K2034" i="7"/>
  <c r="I2072" i="7"/>
  <c r="H2072" i="7" s="1"/>
  <c r="K2809" i="7"/>
  <c r="I2192" i="7"/>
  <c r="H2192" i="7" s="1"/>
  <c r="J2225" i="7"/>
  <c r="K2225" i="7" s="1"/>
  <c r="F2247" i="7"/>
  <c r="F2308" i="7"/>
  <c r="F2543" i="7"/>
  <c r="J2563" i="7"/>
  <c r="F2563" i="7" s="1"/>
  <c r="J2858" i="7"/>
  <c r="F2858" i="7" s="1"/>
  <c r="F2901" i="7"/>
  <c r="K2920" i="7"/>
  <c r="I1727" i="7"/>
  <c r="H1727" i="7" s="1"/>
  <c r="I1636" i="7"/>
  <c r="H1636" i="7" s="1"/>
  <c r="I1796" i="7"/>
  <c r="H1796" i="7" s="1"/>
  <c r="I1906" i="7"/>
  <c r="H1906" i="7" s="1"/>
  <c r="I1971" i="7"/>
  <c r="H1971" i="7" s="1"/>
  <c r="J2115" i="7"/>
  <c r="F2115" i="7" s="1"/>
  <c r="I2115" i="7"/>
  <c r="H2115" i="7" s="1"/>
  <c r="I2694" i="7"/>
  <c r="H2694" i="7" s="1"/>
  <c r="J2694" i="7"/>
  <c r="F2694" i="7" s="1"/>
  <c r="I1774" i="7"/>
  <c r="H1774" i="7" s="1"/>
  <c r="F1901" i="7"/>
  <c r="K1901" i="7"/>
  <c r="I1986" i="7"/>
  <c r="H1986" i="7" s="1"/>
  <c r="I2003" i="7"/>
  <c r="H2003" i="7" s="1"/>
  <c r="J2198" i="7"/>
  <c r="F2198" i="7" s="1"/>
  <c r="I2198" i="7"/>
  <c r="H2198" i="7" s="1"/>
  <c r="K2317" i="7"/>
  <c r="F2317" i="7"/>
  <c r="J2333" i="7"/>
  <c r="F2333" i="7" s="1"/>
  <c r="I2333" i="7"/>
  <c r="H2333" i="7" s="1"/>
  <c r="J2375" i="7"/>
  <c r="K2375" i="7" s="1"/>
  <c r="I2375" i="7"/>
  <c r="H2375" i="7" s="1"/>
  <c r="J2422" i="7"/>
  <c r="F2422" i="7" s="1"/>
  <c r="I2422" i="7"/>
  <c r="H2422" i="7" s="1"/>
  <c r="J2452" i="7"/>
  <c r="F2452" i="7" s="1"/>
  <c r="I2452" i="7"/>
  <c r="H2452" i="7" s="1"/>
  <c r="J2605" i="7"/>
  <c r="K2605" i="7" s="1"/>
  <c r="I2605" i="7"/>
  <c r="H2605" i="7" s="1"/>
  <c r="I2689" i="7"/>
  <c r="H2689" i="7" s="1"/>
  <c r="J2689" i="7"/>
  <c r="I1755" i="7"/>
  <c r="H1755" i="7" s="1"/>
  <c r="I1725" i="7"/>
  <c r="H1725" i="7" s="1"/>
  <c r="I1721" i="7"/>
  <c r="H1721" i="7" s="1"/>
  <c r="J2794" i="7"/>
  <c r="K2794" i="7" s="1"/>
  <c r="I2794" i="7"/>
  <c r="H2794" i="7" s="1"/>
  <c r="J2173" i="7"/>
  <c r="K2173" i="7" s="1"/>
  <c r="I2173" i="7"/>
  <c r="H2173" i="7" s="1"/>
  <c r="J2182" i="7"/>
  <c r="F2182" i="7" s="1"/>
  <c r="I2182" i="7"/>
  <c r="H2182" i="7" s="1"/>
  <c r="J2199" i="7"/>
  <c r="I2199" i="7"/>
  <c r="H2199" i="7" s="1"/>
  <c r="I2304" i="7"/>
  <c r="H2304" i="7" s="1"/>
  <c r="J2304" i="7"/>
  <c r="F2304" i="7" s="1"/>
  <c r="J2328" i="7"/>
  <c r="F2328" i="7" s="1"/>
  <c r="I2328" i="7"/>
  <c r="H2328" i="7" s="1"/>
  <c r="I2371" i="7"/>
  <c r="H2371" i="7" s="1"/>
  <c r="J2371" i="7"/>
  <c r="K2371" i="7" s="1"/>
  <c r="I2417" i="7"/>
  <c r="H2417" i="7" s="1"/>
  <c r="J2417" i="7"/>
  <c r="F2417" i="7" s="1"/>
  <c r="I2594" i="7"/>
  <c r="H2594" i="7" s="1"/>
  <c r="J2594" i="7"/>
  <c r="K2594" i="7" s="1"/>
  <c r="I1742" i="7"/>
  <c r="H1742" i="7" s="1"/>
  <c r="I1613" i="7"/>
  <c r="H1613" i="7" s="1"/>
  <c r="K1917" i="7"/>
  <c r="F1917" i="7"/>
  <c r="I1939" i="7"/>
  <c r="H1939" i="7" s="1"/>
  <c r="I2743" i="7"/>
  <c r="H2743" i="7" s="1"/>
  <c r="J2743" i="7"/>
  <c r="F2743" i="7" s="1"/>
  <c r="I2092" i="7"/>
  <c r="H2092" i="7" s="1"/>
  <c r="I2155" i="7"/>
  <c r="H2155" i="7" s="1"/>
  <c r="J2155" i="7"/>
  <c r="F2155" i="7" s="1"/>
  <c r="I2202" i="7"/>
  <c r="H2202" i="7" s="1"/>
  <c r="J2202" i="7"/>
  <c r="F2202" i="7" s="1"/>
  <c r="J2245" i="7"/>
  <c r="K2245" i="7" s="1"/>
  <c r="I2245" i="7"/>
  <c r="H2245" i="7" s="1"/>
  <c r="I1716" i="7"/>
  <c r="H1716" i="7" s="1"/>
  <c r="I1767" i="7"/>
  <c r="H1767" i="7" s="1"/>
  <c r="I1749" i="7"/>
  <c r="H1749" i="7" s="1"/>
  <c r="I1729" i="7"/>
  <c r="H1729" i="7" s="1"/>
  <c r="I1652" i="7"/>
  <c r="H1652" i="7" s="1"/>
  <c r="K1646" i="7"/>
  <c r="I1615" i="7"/>
  <c r="H1615" i="7" s="1"/>
  <c r="I1794" i="7"/>
  <c r="H1794" i="7" s="1"/>
  <c r="I1871" i="7"/>
  <c r="H1871" i="7" s="1"/>
  <c r="I1937" i="7"/>
  <c r="H1937" i="7" s="1"/>
  <c r="I2779" i="7"/>
  <c r="H2779" i="7" s="1"/>
  <c r="J2779" i="7"/>
  <c r="K2779" i="7" s="1"/>
  <c r="I2808" i="7"/>
  <c r="H2808" i="7" s="1"/>
  <c r="J2808" i="7"/>
  <c r="K2808" i="7" s="1"/>
  <c r="I2096" i="7"/>
  <c r="H2096" i="7" s="1"/>
  <c r="I2153" i="7"/>
  <c r="H2153" i="7" s="1"/>
  <c r="J2153" i="7"/>
  <c r="K2153" i="7" s="1"/>
  <c r="J2169" i="7"/>
  <c r="F2169" i="7" s="1"/>
  <c r="I2169" i="7"/>
  <c r="H2169" i="7" s="1"/>
  <c r="J2175" i="7"/>
  <c r="K2175" i="7" s="1"/>
  <c r="I2175" i="7"/>
  <c r="H2175" i="7" s="1"/>
  <c r="J2538" i="7"/>
  <c r="F2538" i="7" s="1"/>
  <c r="I2538" i="7"/>
  <c r="H2538" i="7" s="1"/>
  <c r="J2629" i="7"/>
  <c r="F2629" i="7" s="1"/>
  <c r="I2629" i="7"/>
  <c r="H2629" i="7" s="1"/>
  <c r="K1790" i="7"/>
  <c r="F1790" i="7"/>
  <c r="I1945" i="7"/>
  <c r="H1945" i="7" s="1"/>
  <c r="I2076" i="7"/>
  <c r="H2076" i="7" s="1"/>
  <c r="J2775" i="7"/>
  <c r="K2775" i="7" s="1"/>
  <c r="I2775" i="7"/>
  <c r="H2775" i="7" s="1"/>
  <c r="J2273" i="7"/>
  <c r="F2273" i="7" s="1"/>
  <c r="I2273" i="7"/>
  <c r="H2273" i="7" s="1"/>
  <c r="I1699" i="7"/>
  <c r="H1699" i="7" s="1"/>
  <c r="I1777" i="7"/>
  <c r="H1777" i="7" s="1"/>
  <c r="I1692" i="7"/>
  <c r="H1692" i="7" s="1"/>
  <c r="I1865" i="7"/>
  <c r="H1865" i="7" s="1"/>
  <c r="I2027" i="7"/>
  <c r="H2027" i="7" s="1"/>
  <c r="J2763" i="7"/>
  <c r="K2763" i="7" s="1"/>
  <c r="I2763" i="7"/>
  <c r="H2763" i="7" s="1"/>
  <c r="J2818" i="7"/>
  <c r="K2818" i="7" s="1"/>
  <c r="I2818" i="7"/>
  <c r="H2818" i="7" s="1"/>
  <c r="J2215" i="7"/>
  <c r="F2215" i="7" s="1"/>
  <c r="I2215" i="7"/>
  <c r="H2215" i="7" s="1"/>
  <c r="I2323" i="7"/>
  <c r="H2323" i="7" s="1"/>
  <c r="J2323" i="7"/>
  <c r="F2323" i="7" s="1"/>
  <c r="J2412" i="7"/>
  <c r="F2412" i="7" s="1"/>
  <c r="I2412" i="7"/>
  <c r="H2412" i="7" s="1"/>
  <c r="I2589" i="7"/>
  <c r="H2589" i="7" s="1"/>
  <c r="J2589" i="7"/>
  <c r="F2589" i="7" s="1"/>
  <c r="I2632" i="7"/>
  <c r="H2632" i="7" s="1"/>
  <c r="J2632" i="7"/>
  <c r="K2632" i="7" s="1"/>
  <c r="J2685" i="7"/>
  <c r="K2685" i="7" s="1"/>
  <c r="I2685" i="7"/>
  <c r="H2685" i="7" s="1"/>
  <c r="I2702" i="7"/>
  <c r="H2702" i="7" s="1"/>
  <c r="J2702" i="7"/>
  <c r="F2702" i="7" s="1"/>
  <c r="I1780" i="7"/>
  <c r="H1780" i="7" s="1"/>
  <c r="I1738" i="7"/>
  <c r="H1738" i="7" s="1"/>
  <c r="I1733" i="7"/>
  <c r="H1733" i="7" s="1"/>
  <c r="I1700" i="7"/>
  <c r="H1700" i="7" s="1"/>
  <c r="I1670" i="7"/>
  <c r="H1670" i="7" s="1"/>
  <c r="I1655" i="7"/>
  <c r="H1655" i="7" s="1"/>
  <c r="F1620" i="7"/>
  <c r="K1620" i="7"/>
  <c r="I1579" i="7"/>
  <c r="H1579" i="7" s="1"/>
  <c r="I1795" i="7"/>
  <c r="H1795" i="7" s="1"/>
  <c r="I1867" i="7"/>
  <c r="H1867" i="7" s="1"/>
  <c r="F1893" i="7"/>
  <c r="K1893" i="7"/>
  <c r="I2052" i="7"/>
  <c r="H2052" i="7" s="1"/>
  <c r="J2803" i="7"/>
  <c r="K2803" i="7" s="1"/>
  <c r="I2803" i="7"/>
  <c r="H2803" i="7" s="1"/>
  <c r="I2091" i="7"/>
  <c r="H2091" i="7" s="1"/>
  <c r="I2185" i="7"/>
  <c r="H2185" i="7" s="1"/>
  <c r="J2185" i="7"/>
  <c r="F2185" i="7" s="1"/>
  <c r="J2342" i="7"/>
  <c r="K2342" i="7" s="1"/>
  <c r="I2342" i="7"/>
  <c r="H2342" i="7" s="1"/>
  <c r="J2368" i="7"/>
  <c r="F2368" i="7" s="1"/>
  <c r="I2368" i="7"/>
  <c r="H2368" i="7" s="1"/>
  <c r="J2408" i="7"/>
  <c r="I2408" i="7"/>
  <c r="H2408" i="7" s="1"/>
  <c r="I2476" i="7"/>
  <c r="H2476" i="7" s="1"/>
  <c r="J2476" i="7"/>
  <c r="F2476" i="7" s="1"/>
  <c r="F2519" i="7"/>
  <c r="I1831" i="7"/>
  <c r="H1831" i="7" s="1"/>
  <c r="I1843" i="7"/>
  <c r="H1843" i="7" s="1"/>
  <c r="K1941" i="7"/>
  <c r="I2802" i="7"/>
  <c r="H2802" i="7" s="1"/>
  <c r="I2084" i="7"/>
  <c r="H2084" i="7" s="1"/>
  <c r="J2127" i="7"/>
  <c r="J2289" i="7"/>
  <c r="K2289" i="7" s="1"/>
  <c r="I2294" i="7"/>
  <c r="H2294" i="7" s="1"/>
  <c r="I2314" i="7"/>
  <c r="H2314" i="7" s="1"/>
  <c r="J2322" i="7"/>
  <c r="K2322" i="7" s="1"/>
  <c r="J2341" i="7"/>
  <c r="K2341" i="7" s="1"/>
  <c r="J2351" i="7"/>
  <c r="F2351" i="7" s="1"/>
  <c r="J2361" i="7"/>
  <c r="F2361" i="7" s="1"/>
  <c r="I2370" i="7"/>
  <c r="H2370" i="7" s="1"/>
  <c r="I2451" i="7"/>
  <c r="H2451" i="7" s="1"/>
  <c r="J2469" i="7"/>
  <c r="F2469" i="7" s="1"/>
  <c r="K2506" i="7"/>
  <c r="J2515" i="7"/>
  <c r="K2515" i="7" s="1"/>
  <c r="J2531" i="7"/>
  <c r="K2531" i="7" s="1"/>
  <c r="I2559" i="7"/>
  <c r="H2559" i="7" s="1"/>
  <c r="I2569" i="7"/>
  <c r="H2569" i="7" s="1"/>
  <c r="I2577" i="7"/>
  <c r="H2577" i="7" s="1"/>
  <c r="I2585" i="7"/>
  <c r="H2585" i="7" s="1"/>
  <c r="J2588" i="7"/>
  <c r="F2588" i="7" s="1"/>
  <c r="I2612" i="7"/>
  <c r="H2612" i="7" s="1"/>
  <c r="I2676" i="7"/>
  <c r="H2676" i="7" s="1"/>
  <c r="I2875" i="7"/>
  <c r="H2875" i="7" s="1"/>
  <c r="J2903" i="7"/>
  <c r="F2903" i="7" s="1"/>
  <c r="J2921" i="7"/>
  <c r="F2921" i="7" s="1"/>
  <c r="I2926" i="7"/>
  <c r="H2926" i="7" s="1"/>
  <c r="I2975" i="7"/>
  <c r="H2975" i="7" s="1"/>
  <c r="K2985" i="7"/>
  <c r="F1912" i="7"/>
  <c r="F2928" i="7"/>
  <c r="J2962" i="7"/>
  <c r="F2962" i="7" s="1"/>
  <c r="F2976" i="7"/>
  <c r="J2989" i="7"/>
  <c r="F2989" i="7" s="1"/>
  <c r="I1819" i="7"/>
  <c r="H1819" i="7" s="1"/>
  <c r="I1892" i="7"/>
  <c r="H1892" i="7" s="1"/>
  <c r="I2739" i="7"/>
  <c r="H2739" i="7" s="1"/>
  <c r="J2759" i="7"/>
  <c r="F2759" i="7" s="1"/>
  <c r="I2771" i="7"/>
  <c r="H2771" i="7" s="1"/>
  <c r="J2784" i="7"/>
  <c r="K2784" i="7" s="1"/>
  <c r="J2800" i="7"/>
  <c r="K2800" i="7" s="1"/>
  <c r="J2832" i="7"/>
  <c r="F2832" i="7" s="1"/>
  <c r="I2836" i="7"/>
  <c r="H2836" i="7" s="1"/>
  <c r="J2120" i="7"/>
  <c r="F2120" i="7" s="1"/>
  <c r="J2152" i="7"/>
  <c r="F2152" i="7" s="1"/>
  <c r="J2161" i="7"/>
  <c r="F2161" i="7" s="1"/>
  <c r="I2184" i="7"/>
  <c r="H2184" i="7" s="1"/>
  <c r="J2208" i="7"/>
  <c r="F2208" i="7" s="1"/>
  <c r="I2217" i="7"/>
  <c r="H2217" i="7" s="1"/>
  <c r="J2232" i="7"/>
  <c r="F2232" i="7" s="1"/>
  <c r="I2241" i="7"/>
  <c r="H2241" i="7" s="1"/>
  <c r="J2250" i="7"/>
  <c r="F2250" i="7" s="1"/>
  <c r="J2272" i="7"/>
  <c r="F2272" i="7" s="1"/>
  <c r="J2282" i="7"/>
  <c r="F2282" i="7" s="1"/>
  <c r="J2287" i="7"/>
  <c r="F2287" i="7" s="1"/>
  <c r="J2296" i="7"/>
  <c r="F2296" i="7" s="1"/>
  <c r="J2347" i="7"/>
  <c r="I2432" i="7"/>
  <c r="H2432" i="7" s="1"/>
  <c r="I2436" i="7"/>
  <c r="H2436" i="7" s="1"/>
  <c r="I2449" i="7"/>
  <c r="H2449" i="7" s="1"/>
  <c r="I2543" i="7"/>
  <c r="H2543" i="7" s="1"/>
  <c r="J2552" i="7"/>
  <c r="F2552" i="7" s="1"/>
  <c r="I2557" i="7"/>
  <c r="H2557" i="7" s="1"/>
  <c r="J2571" i="7"/>
  <c r="K2571" i="7" s="1"/>
  <c r="J2653" i="7"/>
  <c r="K2653" i="7" s="1"/>
  <c r="J2678" i="7"/>
  <c r="K2678" i="7" s="1"/>
  <c r="I2681" i="7"/>
  <c r="H2681" i="7" s="1"/>
  <c r="I2700" i="7"/>
  <c r="H2700" i="7" s="1"/>
  <c r="I2729" i="7"/>
  <c r="H2729" i="7" s="1"/>
  <c r="I2843" i="7"/>
  <c r="H2843" i="7" s="1"/>
  <c r="J2852" i="7"/>
  <c r="K2852" i="7" s="1"/>
  <c r="J2876" i="7"/>
  <c r="K2876" i="7" s="1"/>
  <c r="I2920" i="7"/>
  <c r="H2920" i="7" s="1"/>
  <c r="F1962" i="7"/>
  <c r="K1962" i="7"/>
  <c r="J2807" i="7"/>
  <c r="F2807" i="7" s="1"/>
  <c r="I2807" i="7"/>
  <c r="H2807" i="7" s="1"/>
  <c r="J2362" i="7"/>
  <c r="I2362" i="7"/>
  <c r="H2362" i="7" s="1"/>
  <c r="J2649" i="7"/>
  <c r="F2649" i="7" s="1"/>
  <c r="I2649" i="7"/>
  <c r="H2649" i="7" s="1"/>
  <c r="F1949" i="7"/>
  <c r="K1949" i="7"/>
  <c r="J2746" i="7"/>
  <c r="K2746" i="7" s="1"/>
  <c r="I2746" i="7"/>
  <c r="H2746" i="7" s="1"/>
  <c r="I2799" i="7"/>
  <c r="H2799" i="7" s="1"/>
  <c r="J2799" i="7"/>
  <c r="K2799" i="7" s="1"/>
  <c r="J2828" i="7"/>
  <c r="K2828" i="7" s="1"/>
  <c r="J2116" i="7"/>
  <c r="I2183" i="7"/>
  <c r="H2183" i="7" s="1"/>
  <c r="I2263" i="7"/>
  <c r="H2263" i="7" s="1"/>
  <c r="J2263" i="7"/>
  <c r="F2263" i="7" s="1"/>
  <c r="I2310" i="7"/>
  <c r="H2310" i="7" s="1"/>
  <c r="J2310" i="7"/>
  <c r="I2338" i="7"/>
  <c r="H2338" i="7" s="1"/>
  <c r="I2411" i="7"/>
  <c r="H2411" i="7" s="1"/>
  <c r="J2411" i="7"/>
  <c r="I2426" i="7"/>
  <c r="H2426" i="7" s="1"/>
  <c r="J2426" i="7"/>
  <c r="K2426" i="7" s="1"/>
  <c r="I2460" i="7"/>
  <c r="H2460" i="7" s="1"/>
  <c r="J2460" i="7"/>
  <c r="K2460" i="7" s="1"/>
  <c r="I2644" i="7"/>
  <c r="H2644" i="7" s="1"/>
  <c r="J2644" i="7"/>
  <c r="K2644" i="7" s="1"/>
  <c r="I2665" i="7"/>
  <c r="H2665" i="7" s="1"/>
  <c r="J2665" i="7"/>
  <c r="J2878" i="7"/>
  <c r="I2878" i="7"/>
  <c r="H2878" i="7" s="1"/>
  <c r="I2884" i="7"/>
  <c r="H2884" i="7" s="1"/>
  <c r="J2884" i="7"/>
  <c r="K2884" i="7" s="1"/>
  <c r="J2899" i="7"/>
  <c r="I2899" i="7"/>
  <c r="H2899" i="7" s="1"/>
  <c r="I1694" i="7"/>
  <c r="H1694" i="7" s="1"/>
  <c r="I1662" i="7"/>
  <c r="H1662" i="7" s="1"/>
  <c r="I1908" i="7"/>
  <c r="H1908" i="7" s="1"/>
  <c r="I2112" i="7"/>
  <c r="H2112" i="7" s="1"/>
  <c r="I2141" i="7"/>
  <c r="H2141" i="7" s="1"/>
  <c r="J2141" i="7"/>
  <c r="F2141" i="7" s="1"/>
  <c r="J2224" i="7"/>
  <c r="F2224" i="7" s="1"/>
  <c r="I2224" i="7"/>
  <c r="H2224" i="7" s="1"/>
  <c r="J2991" i="7"/>
  <c r="K2991" i="7" s="1"/>
  <c r="I2991" i="7"/>
  <c r="H2991" i="7" s="1"/>
  <c r="I1621" i="7"/>
  <c r="H1621" i="7" s="1"/>
  <c r="I2015" i="7"/>
  <c r="H2015" i="7" s="1"/>
  <c r="I1812" i="7"/>
  <c r="H1812" i="7" s="1"/>
  <c r="I1850" i="7"/>
  <c r="H1850" i="7" s="1"/>
  <c r="I1932" i="7"/>
  <c r="H1932" i="7" s="1"/>
  <c r="I1959" i="7"/>
  <c r="H1959" i="7" s="1"/>
  <c r="I2742" i="7"/>
  <c r="H2742" i="7" s="1"/>
  <c r="J2162" i="7"/>
  <c r="K2162" i="7" s="1"/>
  <c r="I2162" i="7"/>
  <c r="H2162" i="7" s="1"/>
  <c r="I2174" i="7"/>
  <c r="H2174" i="7" s="1"/>
  <c r="J2174" i="7"/>
  <c r="F2174" i="7" s="1"/>
  <c r="J2200" i="7"/>
  <c r="K2200" i="7" s="1"/>
  <c r="I2200" i="7"/>
  <c r="H2200" i="7" s="1"/>
  <c r="J2253" i="7"/>
  <c r="K2253" i="7" s="1"/>
  <c r="I2253" i="7"/>
  <c r="H2253" i="7" s="1"/>
  <c r="I2306" i="7"/>
  <c r="H2306" i="7" s="1"/>
  <c r="J2306" i="7"/>
  <c r="J2318" i="7"/>
  <c r="I2402" i="7"/>
  <c r="H2402" i="7" s="1"/>
  <c r="J2402" i="7"/>
  <c r="F2402" i="7" s="1"/>
  <c r="J2435" i="7"/>
  <c r="I2435" i="7"/>
  <c r="H2435" i="7" s="1"/>
  <c r="J2456" i="7"/>
  <c r="F2456" i="7" s="1"/>
  <c r="I2456" i="7"/>
  <c r="H2456" i="7" s="1"/>
  <c r="I2537" i="7"/>
  <c r="H2537" i="7" s="1"/>
  <c r="J2537" i="7"/>
  <c r="K2537" i="7" s="1"/>
  <c r="I2564" i="7"/>
  <c r="H2564" i="7" s="1"/>
  <c r="J2564" i="7"/>
  <c r="F2564" i="7" s="1"/>
  <c r="J2684" i="7"/>
  <c r="K2684" i="7" s="1"/>
  <c r="I2684" i="7"/>
  <c r="H2684" i="7" s="1"/>
  <c r="J2693" i="7"/>
  <c r="I2693" i="7"/>
  <c r="H2693" i="7" s="1"/>
  <c r="I2706" i="7"/>
  <c r="H2706" i="7" s="1"/>
  <c r="J2706" i="7"/>
  <c r="I2961" i="7"/>
  <c r="H2961" i="7" s="1"/>
  <c r="J2961" i="7"/>
  <c r="F2961" i="7" s="1"/>
  <c r="I2189" i="7"/>
  <c r="H2189" i="7" s="1"/>
  <c r="J2189" i="7"/>
  <c r="K2189" i="7" s="1"/>
  <c r="J2254" i="7"/>
  <c r="I2254" i="7"/>
  <c r="H2254" i="7" s="1"/>
  <c r="K2271" i="7"/>
  <c r="F2271" i="7"/>
  <c r="I2286" i="7"/>
  <c r="H2286" i="7" s="1"/>
  <c r="J2286" i="7"/>
  <c r="F2286" i="7" s="1"/>
  <c r="I2315" i="7"/>
  <c r="H2315" i="7" s="1"/>
  <c r="J2315" i="7"/>
  <c r="K2315" i="7" s="1"/>
  <c r="I2355" i="7"/>
  <c r="H2355" i="7" s="1"/>
  <c r="J2355" i="7"/>
  <c r="F2355" i="7" s="1"/>
  <c r="I2376" i="7"/>
  <c r="H2376" i="7" s="1"/>
  <c r="J2376" i="7"/>
  <c r="J2388" i="7"/>
  <c r="K2388" i="7" s="1"/>
  <c r="I2388" i="7"/>
  <c r="H2388" i="7" s="1"/>
  <c r="I2392" i="7"/>
  <c r="H2392" i="7" s="1"/>
  <c r="I2527" i="7"/>
  <c r="H2527" i="7" s="1"/>
  <c r="J2527" i="7"/>
  <c r="J2551" i="7"/>
  <c r="K2551" i="7" s="1"/>
  <c r="I2551" i="7"/>
  <c r="H2551" i="7" s="1"/>
  <c r="I2847" i="7"/>
  <c r="H2847" i="7" s="1"/>
  <c r="J2847" i="7"/>
  <c r="K2847" i="7" s="1"/>
  <c r="I1722" i="7"/>
  <c r="H1722" i="7" s="1"/>
  <c r="I1605" i="7"/>
  <c r="H1605" i="7" s="1"/>
  <c r="F1978" i="7"/>
  <c r="K1978" i="7"/>
  <c r="I2125" i="7"/>
  <c r="H2125" i="7" s="1"/>
  <c r="J2125" i="7"/>
  <c r="J2268" i="7"/>
  <c r="F2268" i="7" s="1"/>
  <c r="I2268" i="7"/>
  <c r="H2268" i="7" s="1"/>
  <c r="J2406" i="7"/>
  <c r="K2406" i="7" s="1"/>
  <c r="I2406" i="7"/>
  <c r="H2406" i="7" s="1"/>
  <c r="J2420" i="7"/>
  <c r="K2420" i="7" s="1"/>
  <c r="I2420" i="7"/>
  <c r="H2420" i="7" s="1"/>
  <c r="I2468" i="7"/>
  <c r="H2468" i="7" s="1"/>
  <c r="J2468" i="7"/>
  <c r="F2468" i="7" s="1"/>
  <c r="I2485" i="7"/>
  <c r="H2485" i="7" s="1"/>
  <c r="J2485" i="7"/>
  <c r="F2485" i="7" s="1"/>
  <c r="I1745" i="7"/>
  <c r="H1745" i="7" s="1"/>
  <c r="I1631" i="7"/>
  <c r="H1631" i="7" s="1"/>
  <c r="K1812" i="7"/>
  <c r="F1812" i="7"/>
  <c r="I1958" i="7"/>
  <c r="H1958" i="7" s="1"/>
  <c r="I2043" i="7"/>
  <c r="H2043" i="7" s="1"/>
  <c r="I2107" i="7"/>
  <c r="H2107" i="7" s="1"/>
  <c r="I1701" i="7"/>
  <c r="H1701" i="7" s="1"/>
  <c r="I2011" i="7"/>
  <c r="H2011" i="7" s="1"/>
  <c r="J2812" i="7"/>
  <c r="I2108" i="7"/>
  <c r="H2108" i="7" s="1"/>
  <c r="J2131" i="7"/>
  <c r="F2131" i="7" s="1"/>
  <c r="I2131" i="7"/>
  <c r="H2131" i="7" s="1"/>
  <c r="I1732" i="7"/>
  <c r="H1732" i="7" s="1"/>
  <c r="I1651" i="7"/>
  <c r="H1651" i="7" s="1"/>
  <c r="I1638" i="7"/>
  <c r="H1638" i="7" s="1"/>
  <c r="I1821" i="7"/>
  <c r="H1821" i="7" s="1"/>
  <c r="I1964" i="7"/>
  <c r="H1964" i="7" s="1"/>
  <c r="I1993" i="7"/>
  <c r="H1993" i="7" s="1"/>
  <c r="I2735" i="7"/>
  <c r="H2735" i="7" s="1"/>
  <c r="J2735" i="7"/>
  <c r="K2735" i="7" s="1"/>
  <c r="J2747" i="7"/>
  <c r="I2747" i="7"/>
  <c r="H2747" i="7" s="1"/>
  <c r="I2764" i="7"/>
  <c r="H2764" i="7" s="1"/>
  <c r="J2764" i="7"/>
  <c r="J2795" i="7"/>
  <c r="I2795" i="7"/>
  <c r="H2795" i="7" s="1"/>
  <c r="I2099" i="7"/>
  <c r="H2099" i="7" s="1"/>
  <c r="I1754" i="7"/>
  <c r="H1754" i="7" s="1"/>
  <c r="I1668" i="7"/>
  <c r="H1668" i="7" s="1"/>
  <c r="I1663" i="7"/>
  <c r="H1663" i="7" s="1"/>
  <c r="I1654" i="7"/>
  <c r="H1654" i="7" s="1"/>
  <c r="I1646" i="7"/>
  <c r="H1646" i="7" s="1"/>
  <c r="I1586" i="7"/>
  <c r="H1586" i="7" s="1"/>
  <c r="I1852" i="7"/>
  <c r="H1852" i="7" s="1"/>
  <c r="I1862" i="7"/>
  <c r="H1862" i="7" s="1"/>
  <c r="I1902" i="7"/>
  <c r="H1902" i="7" s="1"/>
  <c r="I1915" i="7"/>
  <c r="H1915" i="7" s="1"/>
  <c r="I1943" i="7"/>
  <c r="H1943" i="7" s="1"/>
  <c r="F1956" i="7"/>
  <c r="K1956" i="7"/>
  <c r="I2058" i="7"/>
  <c r="H2058" i="7" s="1"/>
  <c r="I2064" i="7"/>
  <c r="H2064" i="7" s="1"/>
  <c r="I2772" i="7"/>
  <c r="H2772" i="7" s="1"/>
  <c r="J2772" i="7"/>
  <c r="I2791" i="7"/>
  <c r="H2791" i="7" s="1"/>
  <c r="J2791" i="7"/>
  <c r="K2791" i="7" s="1"/>
  <c r="J2831" i="7"/>
  <c r="K2831" i="7" s="1"/>
  <c r="I2831" i="7"/>
  <c r="H2831" i="7" s="1"/>
  <c r="J2835" i="7"/>
  <c r="K2835" i="7" s="1"/>
  <c r="J2123" i="7"/>
  <c r="F2123" i="7" s="1"/>
  <c r="J2159" i="7"/>
  <c r="F2159" i="7" s="1"/>
  <c r="I2159" i="7"/>
  <c r="H2159" i="7" s="1"/>
  <c r="J2168" i="7"/>
  <c r="F2168" i="7" s="1"/>
  <c r="I2168" i="7"/>
  <c r="H2168" i="7" s="1"/>
  <c r="I2190" i="7"/>
  <c r="H2190" i="7" s="1"/>
  <c r="J2190" i="7"/>
  <c r="K2190" i="7" s="1"/>
  <c r="J2201" i="7"/>
  <c r="F2201" i="7" s="1"/>
  <c r="J2205" i="7"/>
  <c r="K2205" i="7" s="1"/>
  <c r="J2336" i="7"/>
  <c r="F2336" i="7" s="1"/>
  <c r="I2336" i="7"/>
  <c r="H2336" i="7" s="1"/>
  <c r="I2383" i="7"/>
  <c r="H2383" i="7" s="1"/>
  <c r="J2383" i="7"/>
  <c r="F2383" i="7" s="1"/>
  <c r="J2546" i="7"/>
  <c r="F2546" i="7" s="1"/>
  <c r="I2546" i="7"/>
  <c r="H2546" i="7" s="1"/>
  <c r="J2582" i="7"/>
  <c r="K2582" i="7" s="1"/>
  <c r="I2582" i="7"/>
  <c r="H2582" i="7" s="1"/>
  <c r="J2614" i="7"/>
  <c r="I2614" i="7"/>
  <c r="H2614" i="7" s="1"/>
  <c r="J2641" i="7"/>
  <c r="K2641" i="7" s="1"/>
  <c r="I2641" i="7"/>
  <c r="H2641" i="7" s="1"/>
  <c r="J2708" i="7"/>
  <c r="K2708" i="7" s="1"/>
  <c r="I2708" i="7"/>
  <c r="H2708" i="7" s="1"/>
  <c r="I2937" i="7"/>
  <c r="H2937" i="7" s="1"/>
  <c r="J2937" i="7"/>
  <c r="F2937" i="7" s="1"/>
  <c r="J2947" i="7"/>
  <c r="K2947" i="7" s="1"/>
  <c r="I2947" i="7"/>
  <c r="H2947" i="7" s="1"/>
  <c r="I1675" i="7"/>
  <c r="H1675" i="7" s="1"/>
  <c r="I1580" i="7"/>
  <c r="H1580" i="7" s="1"/>
  <c r="I1849" i="7"/>
  <c r="H1849" i="7" s="1"/>
  <c r="I1952" i="7"/>
  <c r="H1952" i="7" s="1"/>
  <c r="I2019" i="7"/>
  <c r="H2019" i="7" s="1"/>
  <c r="I2811" i="7"/>
  <c r="H2811" i="7" s="1"/>
  <c r="J2811" i="7"/>
  <c r="K2811" i="7" s="1"/>
  <c r="J2146" i="7"/>
  <c r="I2146" i="7"/>
  <c r="H2146" i="7" s="1"/>
  <c r="I2165" i="7"/>
  <c r="H2165" i="7" s="1"/>
  <c r="J2165" i="7"/>
  <c r="K2165" i="7" s="1"/>
  <c r="K1682" i="7"/>
  <c r="F1682" i="7"/>
  <c r="I1807" i="7"/>
  <c r="H1807" i="7" s="1"/>
  <c r="I1894" i="7"/>
  <c r="H1894" i="7" s="1"/>
  <c r="I1962" i="7"/>
  <c r="H1962" i="7" s="1"/>
  <c r="I2000" i="7"/>
  <c r="H2000" i="7" s="1"/>
  <c r="I2770" i="7"/>
  <c r="H2770" i="7" s="1"/>
  <c r="J2816" i="7"/>
  <c r="F2816" i="7" s="1"/>
  <c r="I1660" i="7"/>
  <c r="H1660" i="7" s="1"/>
  <c r="I1647" i="7"/>
  <c r="H1647" i="7" s="1"/>
  <c r="I1635" i="7"/>
  <c r="H1635" i="7" s="1"/>
  <c r="I1598" i="7"/>
  <c r="H1598" i="7" s="1"/>
  <c r="I1808" i="7"/>
  <c r="H1808" i="7" s="1"/>
  <c r="I1909" i="7"/>
  <c r="H1909" i="7" s="1"/>
  <c r="I1946" i="7"/>
  <c r="H1946" i="7" s="1"/>
  <c r="I1976" i="7"/>
  <c r="H1976" i="7" s="1"/>
  <c r="I2026" i="7"/>
  <c r="H2026" i="7" s="1"/>
  <c r="I2057" i="7"/>
  <c r="H2057" i="7" s="1"/>
  <c r="I1817" i="7"/>
  <c r="H1817" i="7" s="1"/>
  <c r="I1856" i="7"/>
  <c r="H1856" i="7" s="1"/>
  <c r="I1866" i="7"/>
  <c r="H1866" i="7" s="1"/>
  <c r="I1883" i="7"/>
  <c r="H1883" i="7" s="1"/>
  <c r="I1919" i="7"/>
  <c r="H1919" i="7" s="1"/>
  <c r="I1933" i="7"/>
  <c r="H1933" i="7" s="1"/>
  <c r="I2002" i="7"/>
  <c r="H2002" i="7" s="1"/>
  <c r="I2132" i="7"/>
  <c r="H2132" i="7" s="1"/>
  <c r="J2132" i="7"/>
  <c r="F2132" i="7" s="1"/>
  <c r="K1779" i="7"/>
  <c r="I1746" i="7"/>
  <c r="H1746" i="7" s="1"/>
  <c r="I1730" i="7"/>
  <c r="H1730" i="7" s="1"/>
  <c r="I1715" i="7"/>
  <c r="H1715" i="7" s="1"/>
  <c r="I1679" i="7"/>
  <c r="H1679" i="7" s="1"/>
  <c r="I1629" i="7"/>
  <c r="H1629" i="7" s="1"/>
  <c r="I1622" i="7"/>
  <c r="H1622" i="7" s="1"/>
  <c r="I1596" i="7"/>
  <c r="H1596" i="7" s="1"/>
  <c r="I1594" i="7"/>
  <c r="H1594" i="7" s="1"/>
  <c r="F1822" i="7"/>
  <c r="K1822" i="7"/>
  <c r="I1858" i="7"/>
  <c r="H1858" i="7" s="1"/>
  <c r="I1889" i="7"/>
  <c r="H1889" i="7" s="1"/>
  <c r="I1898" i="7"/>
  <c r="H1898" i="7" s="1"/>
  <c r="I1916" i="7"/>
  <c r="H1916" i="7" s="1"/>
  <c r="I1920" i="7"/>
  <c r="H1920" i="7" s="1"/>
  <c r="I1966" i="7"/>
  <c r="H1966" i="7" s="1"/>
  <c r="F2755" i="7"/>
  <c r="J2758" i="7"/>
  <c r="K2758" i="7" s="1"/>
  <c r="I2758" i="7"/>
  <c r="H2758" i="7" s="1"/>
  <c r="J2782" i="7"/>
  <c r="F2782" i="7" s="1"/>
  <c r="I2782" i="7"/>
  <c r="H2782" i="7" s="1"/>
  <c r="J2810" i="7"/>
  <c r="K2810" i="7" s="1"/>
  <c r="I2810" i="7"/>
  <c r="H2810" i="7" s="1"/>
  <c r="J2815" i="7"/>
  <c r="F2815" i="7" s="1"/>
  <c r="I2815" i="7"/>
  <c r="H2815" i="7" s="1"/>
  <c r="I2100" i="7"/>
  <c r="H2100" i="7" s="1"/>
  <c r="J2124" i="7"/>
  <c r="I2124" i="7"/>
  <c r="H2124" i="7" s="1"/>
  <c r="J2140" i="7"/>
  <c r="F2140" i="7" s="1"/>
  <c r="I2140" i="7"/>
  <c r="H2140" i="7" s="1"/>
  <c r="J2277" i="7"/>
  <c r="K2277" i="7" s="1"/>
  <c r="I2277" i="7"/>
  <c r="H2277" i="7" s="1"/>
  <c r="I2345" i="7"/>
  <c r="H2345" i="7" s="1"/>
  <c r="J2345" i="7"/>
  <c r="F2345" i="7" s="1"/>
  <c r="I2374" i="7"/>
  <c r="H2374" i="7" s="1"/>
  <c r="J2374" i="7"/>
  <c r="J2405" i="7"/>
  <c r="K2405" i="7" s="1"/>
  <c r="I2405" i="7"/>
  <c r="H2405" i="7" s="1"/>
  <c r="J2424" i="7"/>
  <c r="I2424" i="7"/>
  <c r="H2424" i="7" s="1"/>
  <c r="J2567" i="7"/>
  <c r="F2567" i="7" s="1"/>
  <c r="I2567" i="7"/>
  <c r="H2567" i="7" s="1"/>
  <c r="J2669" i="7"/>
  <c r="F2669" i="7" s="1"/>
  <c r="I2669" i="7"/>
  <c r="H2669" i="7" s="1"/>
  <c r="J2934" i="7"/>
  <c r="F2934" i="7" s="1"/>
  <c r="I2934" i="7"/>
  <c r="H2934" i="7" s="1"/>
  <c r="J2256" i="7"/>
  <c r="K2256" i="7" s="1"/>
  <c r="I2256" i="7"/>
  <c r="H2256" i="7" s="1"/>
  <c r="K2324" i="7"/>
  <c r="F2324" i="7"/>
  <c r="F2430" i="7"/>
  <c r="K2430" i="7"/>
  <c r="J2441" i="7"/>
  <c r="F2441" i="7" s="1"/>
  <c r="I2441" i="7"/>
  <c r="H2441" i="7" s="1"/>
  <c r="J2483" i="7"/>
  <c r="F2483" i="7" s="1"/>
  <c r="I2483" i="7"/>
  <c r="H2483" i="7" s="1"/>
  <c r="I2512" i="7"/>
  <c r="H2512" i="7" s="1"/>
  <c r="J2512" i="7"/>
  <c r="J2535" i="7"/>
  <c r="I2535" i="7"/>
  <c r="H2535" i="7" s="1"/>
  <c r="K2580" i="7"/>
  <c r="F2580" i="7"/>
  <c r="J2609" i="7"/>
  <c r="F2609" i="7" s="1"/>
  <c r="I2609" i="7"/>
  <c r="H2609" i="7" s="1"/>
  <c r="F2647" i="7"/>
  <c r="K2647" i="7"/>
  <c r="I2718" i="7"/>
  <c r="H2718" i="7" s="1"/>
  <c r="J2718" i="7"/>
  <c r="K2718" i="7" s="1"/>
  <c r="I2866" i="7"/>
  <c r="H2866" i="7" s="1"/>
  <c r="J2866" i="7"/>
  <c r="F2866" i="7" s="1"/>
  <c r="I2871" i="7"/>
  <c r="H2871" i="7" s="1"/>
  <c r="J2871" i="7"/>
  <c r="F2871" i="7" s="1"/>
  <c r="I2938" i="7"/>
  <c r="H2938" i="7" s="1"/>
  <c r="J2938" i="7"/>
  <c r="F2938" i="7" s="1"/>
  <c r="F2427" i="7"/>
  <c r="K2427" i="7"/>
  <c r="J2453" i="7"/>
  <c r="I2453" i="7"/>
  <c r="H2453" i="7" s="1"/>
  <c r="I2457" i="7"/>
  <c r="H2457" i="7" s="1"/>
  <c r="J2457" i="7"/>
  <c r="K2457" i="7" s="1"/>
  <c r="J2473" i="7"/>
  <c r="F2473" i="7" s="1"/>
  <c r="I2477" i="7"/>
  <c r="H2477" i="7" s="1"/>
  <c r="J2484" i="7"/>
  <c r="K2484" i="7" s="1"/>
  <c r="I2484" i="7"/>
  <c r="H2484" i="7" s="1"/>
  <c r="J2493" i="7"/>
  <c r="K2493" i="7" s="1"/>
  <c r="J2520" i="7"/>
  <c r="F2520" i="7" s="1"/>
  <c r="I2520" i="7"/>
  <c r="H2520" i="7" s="1"/>
  <c r="I2547" i="7"/>
  <c r="H2547" i="7" s="1"/>
  <c r="J2547" i="7"/>
  <c r="K2547" i="7" s="1"/>
  <c r="I2574" i="7"/>
  <c r="H2574" i="7" s="1"/>
  <c r="I2610" i="7"/>
  <c r="H2610" i="7" s="1"/>
  <c r="J2610" i="7"/>
  <c r="F2610" i="7" s="1"/>
  <c r="J2626" i="7"/>
  <c r="K2626" i="7" s="1"/>
  <c r="J2648" i="7"/>
  <c r="F2648" i="7" s="1"/>
  <c r="I2648" i="7"/>
  <c r="H2648" i="7" s="1"/>
  <c r="I2662" i="7"/>
  <c r="H2662" i="7" s="1"/>
  <c r="J2662" i="7"/>
  <c r="F2662" i="7" s="1"/>
  <c r="J2688" i="7"/>
  <c r="F2688" i="7" s="1"/>
  <c r="I2688" i="7"/>
  <c r="H2688" i="7" s="1"/>
  <c r="J2692" i="7"/>
  <c r="K2692" i="7" s="1"/>
  <c r="I2692" i="7"/>
  <c r="H2692" i="7" s="1"/>
  <c r="J2705" i="7"/>
  <c r="I2705" i="7"/>
  <c r="H2705" i="7" s="1"/>
  <c r="J2714" i="7"/>
  <c r="F2714" i="7" s="1"/>
  <c r="I2857" i="7"/>
  <c r="H2857" i="7" s="1"/>
  <c r="J2904" i="7"/>
  <c r="K2904" i="7" s="1"/>
  <c r="I2904" i="7"/>
  <c r="H2904" i="7" s="1"/>
  <c r="I2930" i="7"/>
  <c r="H2930" i="7" s="1"/>
  <c r="J2930" i="7"/>
  <c r="K2930" i="7" s="1"/>
  <c r="I2988" i="7"/>
  <c r="H2988" i="7" s="1"/>
  <c r="J2988" i="7"/>
  <c r="I2881" i="7"/>
  <c r="H2881" i="7" s="1"/>
  <c r="J2881" i="7"/>
  <c r="F2881" i="7" s="1"/>
  <c r="I1575" i="7"/>
  <c r="H1575" i="7" s="1"/>
  <c r="F1787" i="7"/>
  <c r="I2171" i="7"/>
  <c r="H2171" i="7" s="1"/>
  <c r="J2171" i="7"/>
  <c r="K2171" i="7" s="1"/>
  <c r="J2178" i="7"/>
  <c r="F2178" i="7" s="1"/>
  <c r="I2178" i="7"/>
  <c r="H2178" i="7" s="1"/>
  <c r="F2206" i="7"/>
  <c r="J2326" i="7"/>
  <c r="I2326" i="7"/>
  <c r="H2326" i="7" s="1"/>
  <c r="I2390" i="7"/>
  <c r="H2390" i="7" s="1"/>
  <c r="J2390" i="7"/>
  <c r="J2398" i="7"/>
  <c r="I2398" i="7"/>
  <c r="H2398" i="7" s="1"/>
  <c r="J2442" i="7"/>
  <c r="K2459" i="7"/>
  <c r="F2459" i="7"/>
  <c r="J2542" i="7"/>
  <c r="F2542" i="7" s="1"/>
  <c r="I2542" i="7"/>
  <c r="H2542" i="7" s="1"/>
  <c r="J2590" i="7"/>
  <c r="F2590" i="7" s="1"/>
  <c r="I2590" i="7"/>
  <c r="H2590" i="7" s="1"/>
  <c r="J2601" i="7"/>
  <c r="K2601" i="7" s="1"/>
  <c r="I2601" i="7"/>
  <c r="H2601" i="7" s="1"/>
  <c r="J2619" i="7"/>
  <c r="I2619" i="7"/>
  <c r="H2619" i="7" s="1"/>
  <c r="K2640" i="7"/>
  <c r="F2640" i="7"/>
  <c r="J2716" i="7"/>
  <c r="K2716" i="7" s="1"/>
  <c r="I2716" i="7"/>
  <c r="H2716" i="7" s="1"/>
  <c r="I2882" i="7"/>
  <c r="H2882" i="7" s="1"/>
  <c r="J2882" i="7"/>
  <c r="F2882" i="7" s="1"/>
  <c r="J2919" i="7"/>
  <c r="K2919" i="7" s="1"/>
  <c r="I2927" i="7"/>
  <c r="H2927" i="7" s="1"/>
  <c r="J2927" i="7"/>
  <c r="K2927" i="7" s="1"/>
  <c r="I2945" i="7"/>
  <c r="H2945" i="7" s="1"/>
  <c r="J2945" i="7"/>
  <c r="K2945" i="7" s="1"/>
  <c r="I2972" i="7"/>
  <c r="H2972" i="7" s="1"/>
  <c r="J2223" i="7"/>
  <c r="F2223" i="7" s="1"/>
  <c r="I2223" i="7"/>
  <c r="H2223" i="7" s="1"/>
  <c r="K2294" i="7"/>
  <c r="F2294" i="7"/>
  <c r="I2309" i="7"/>
  <c r="H2309" i="7" s="1"/>
  <c r="J2309" i="7"/>
  <c r="J2467" i="7"/>
  <c r="K2467" i="7" s="1"/>
  <c r="I2467" i="7"/>
  <c r="H2467" i="7" s="1"/>
  <c r="I2500" i="7"/>
  <c r="H2500" i="7" s="1"/>
  <c r="J2500" i="7"/>
  <c r="F2545" i="7"/>
  <c r="K2569" i="7"/>
  <c r="F2569" i="7"/>
  <c r="J2655" i="7"/>
  <c r="F2655" i="7" s="1"/>
  <c r="I2655" i="7"/>
  <c r="H2655" i="7" s="1"/>
  <c r="J2668" i="7"/>
  <c r="I2668" i="7"/>
  <c r="H2668" i="7" s="1"/>
  <c r="J2673" i="7"/>
  <c r="K2673" i="7" s="1"/>
  <c r="I2673" i="7"/>
  <c r="H2673" i="7" s="1"/>
  <c r="J2902" i="7"/>
  <c r="F2902" i="7" s="1"/>
  <c r="I2902" i="7"/>
  <c r="H2902" i="7" s="1"/>
  <c r="J2915" i="7"/>
  <c r="I2915" i="7"/>
  <c r="H2915" i="7" s="1"/>
  <c r="I2946" i="7"/>
  <c r="H2946" i="7" s="1"/>
  <c r="J2946" i="7"/>
  <c r="J2955" i="7"/>
  <c r="K2955" i="7" s="1"/>
  <c r="I2955" i="7"/>
  <c r="H2955" i="7" s="1"/>
  <c r="J2960" i="7"/>
  <c r="I2960" i="7"/>
  <c r="H2960" i="7" s="1"/>
  <c r="F2998" i="7"/>
  <c r="I2558" i="7"/>
  <c r="H2558" i="7" s="1"/>
  <c r="J2562" i="7"/>
  <c r="K2562" i="7" s="1"/>
  <c r="J2573" i="7"/>
  <c r="J2597" i="7"/>
  <c r="J2613" i="7"/>
  <c r="F2613" i="7" s="1"/>
  <c r="I2620" i="7"/>
  <c r="H2620" i="7" s="1"/>
  <c r="I2624" i="7"/>
  <c r="H2624" i="7" s="1"/>
  <c r="I2645" i="7"/>
  <c r="H2645" i="7" s="1"/>
  <c r="I2652" i="7"/>
  <c r="H2652" i="7" s="1"/>
  <c r="I2664" i="7"/>
  <c r="H2664" i="7" s="1"/>
  <c r="J2690" i="7"/>
  <c r="F2690" i="7" s="1"/>
  <c r="I2713" i="7"/>
  <c r="H2713" i="7" s="1"/>
  <c r="I2849" i="7"/>
  <c r="H2849" i="7" s="1"/>
  <c r="I2856" i="7"/>
  <c r="H2856" i="7" s="1"/>
  <c r="I2873" i="7"/>
  <c r="H2873" i="7" s="1"/>
  <c r="J2906" i="7"/>
  <c r="K2906" i="7" s="1"/>
  <c r="J2914" i="7"/>
  <c r="I2928" i="7"/>
  <c r="H2928" i="7" s="1"/>
  <c r="I2950" i="7"/>
  <c r="H2950" i="7" s="1"/>
  <c r="J2954" i="7"/>
  <c r="I2963" i="7"/>
  <c r="H2963" i="7" s="1"/>
  <c r="J2967" i="7"/>
  <c r="F2967" i="7" s="1"/>
  <c r="J2984" i="7"/>
  <c r="K2984" i="7" s="1"/>
  <c r="I2996" i="7"/>
  <c r="H2996" i="7" s="1"/>
  <c r="I2381" i="7"/>
  <c r="H2381" i="7" s="1"/>
  <c r="J2385" i="7"/>
  <c r="I2384" i="7"/>
  <c r="H2384" i="7" s="1"/>
  <c r="K1655" i="7"/>
  <c r="F1655" i="7"/>
  <c r="F1622" i="7"/>
  <c r="K1622" i="7"/>
  <c r="F1679" i="7"/>
  <c r="K1679" i="7"/>
  <c r="F1596" i="7"/>
  <c r="K1596" i="7"/>
  <c r="F1669" i="7"/>
  <c r="K1669" i="7"/>
  <c r="K1778" i="7"/>
  <c r="F1778" i="7"/>
  <c r="F1663" i="7"/>
  <c r="K1663" i="7"/>
  <c r="F1674" i="7"/>
  <c r="I1900" i="7"/>
  <c r="H1900" i="7" s="1"/>
  <c r="I2151" i="7"/>
  <c r="H2151" i="7" s="1"/>
  <c r="J2151" i="7"/>
  <c r="K2151" i="7" s="1"/>
  <c r="K1819" i="7"/>
  <c r="I1847" i="7"/>
  <c r="H1847" i="7" s="1"/>
  <c r="I1855" i="7"/>
  <c r="H1855" i="7" s="1"/>
  <c r="I1948" i="7"/>
  <c r="H1948" i="7" s="1"/>
  <c r="I1977" i="7"/>
  <c r="H1977" i="7" s="1"/>
  <c r="I1991" i="7"/>
  <c r="H1991" i="7" s="1"/>
  <c r="K2010" i="7"/>
  <c r="I2050" i="7"/>
  <c r="H2050" i="7" s="1"/>
  <c r="I2060" i="7"/>
  <c r="H2060" i="7" s="1"/>
  <c r="I2750" i="7"/>
  <c r="H2750" i="7" s="1"/>
  <c r="J2786" i="7"/>
  <c r="F2786" i="7" s="1"/>
  <c r="I2786" i="7"/>
  <c r="H2786" i="7" s="1"/>
  <c r="J2222" i="7"/>
  <c r="I2222" i="7"/>
  <c r="H2222" i="7" s="1"/>
  <c r="K2265" i="7"/>
  <c r="F2265" i="7"/>
  <c r="K2660" i="7"/>
  <c r="F2660" i="7"/>
  <c r="K1816" i="7"/>
  <c r="F1816" i="7"/>
  <c r="I1840" i="7"/>
  <c r="H1840" i="7" s="1"/>
  <c r="I1873" i="7"/>
  <c r="H1873" i="7" s="1"/>
  <c r="I2780" i="7"/>
  <c r="H2780" i="7" s="1"/>
  <c r="J2780" i="7"/>
  <c r="I1924" i="7"/>
  <c r="H1924" i="7" s="1"/>
  <c r="I2066" i="7"/>
  <c r="H2066" i="7" s="1"/>
  <c r="I2790" i="7"/>
  <c r="H2790" i="7" s="1"/>
  <c r="J2823" i="7"/>
  <c r="F2823" i="7" s="1"/>
  <c r="I2823" i="7"/>
  <c r="H2823" i="7" s="1"/>
  <c r="F1575" i="7"/>
  <c r="I1705" i="7"/>
  <c r="H1705" i="7" s="1"/>
  <c r="I1686" i="7"/>
  <c r="H1686" i="7" s="1"/>
  <c r="I1683" i="7"/>
  <c r="H1683" i="7" s="1"/>
  <c r="F1658" i="7"/>
  <c r="F1639" i="7"/>
  <c r="I1620" i="7"/>
  <c r="H1620" i="7" s="1"/>
  <c r="I1604" i="7"/>
  <c r="H1604" i="7" s="1"/>
  <c r="I1790" i="7"/>
  <c r="H1790" i="7" s="1"/>
  <c r="I1832" i="7"/>
  <c r="H1832" i="7" s="1"/>
  <c r="I1848" i="7"/>
  <c r="H1848" i="7" s="1"/>
  <c r="I1897" i="7"/>
  <c r="H1897" i="7" s="1"/>
  <c r="I2051" i="7"/>
  <c r="H2051" i="7" s="1"/>
  <c r="J2751" i="7"/>
  <c r="I2751" i="7"/>
  <c r="H2751" i="7" s="1"/>
  <c r="I2840" i="7"/>
  <c r="H2840" i="7" s="1"/>
  <c r="J2840" i="7"/>
  <c r="F2840" i="7" s="1"/>
  <c r="I2104" i="7"/>
  <c r="H2104" i="7" s="1"/>
  <c r="J2119" i="7"/>
  <c r="I2119" i="7"/>
  <c r="H2119" i="7" s="1"/>
  <c r="J2143" i="7"/>
  <c r="I2143" i="7"/>
  <c r="H2143" i="7" s="1"/>
  <c r="J2216" i="7"/>
  <c r="I2216" i="7"/>
  <c r="H2216" i="7" s="1"/>
  <c r="J2359" i="7"/>
  <c r="I2359" i="7"/>
  <c r="H2359" i="7" s="1"/>
  <c r="I2415" i="7"/>
  <c r="H2415" i="7" s="1"/>
  <c r="J2415" i="7"/>
  <c r="J2631" i="7"/>
  <c r="I2631" i="7"/>
  <c r="H2631" i="7" s="1"/>
  <c r="J2636" i="7"/>
  <c r="K2636" i="7" s="1"/>
  <c r="I2636" i="7"/>
  <c r="H2636" i="7" s="1"/>
  <c r="F1900" i="7"/>
  <c r="K1900" i="7"/>
  <c r="I2079" i="7"/>
  <c r="H2079" i="7" s="1"/>
  <c r="I1787" i="7"/>
  <c r="H1787" i="7" s="1"/>
  <c r="K1842" i="7"/>
  <c r="K1914" i="7"/>
  <c r="F1914" i="7"/>
  <c r="I1926" i="7"/>
  <c r="H1926" i="7" s="1"/>
  <c r="I1960" i="7"/>
  <c r="H1960" i="7" s="1"/>
  <c r="J2787" i="7"/>
  <c r="F2787" i="7" s="1"/>
  <c r="J2796" i="7"/>
  <c r="K2796" i="7" s="1"/>
  <c r="I2095" i="7"/>
  <c r="H2095" i="7" s="1"/>
  <c r="J2139" i="7"/>
  <c r="F2139" i="7" s="1"/>
  <c r="I2267" i="7"/>
  <c r="H2267" i="7" s="1"/>
  <c r="J2267" i="7"/>
  <c r="K2267" i="7" s="1"/>
  <c r="J2337" i="7"/>
  <c r="I2337" i="7"/>
  <c r="H2337" i="7" s="1"/>
  <c r="I1809" i="7"/>
  <c r="H1809" i="7" s="1"/>
  <c r="I1954" i="7"/>
  <c r="H1954" i="7" s="1"/>
  <c r="I2024" i="7"/>
  <c r="H2024" i="7" s="1"/>
  <c r="J2281" i="7"/>
  <c r="F2281" i="7" s="1"/>
  <c r="I2281" i="7"/>
  <c r="H2281" i="7" s="1"/>
  <c r="K1955" i="7"/>
  <c r="F1955" i="7"/>
  <c r="F1761" i="7"/>
  <c r="F1721" i="7"/>
  <c r="F1666" i="7"/>
  <c r="I1565" i="7"/>
  <c r="H1565" i="7" s="1"/>
  <c r="I1569" i="7"/>
  <c r="H1569" i="7" s="1"/>
  <c r="I1779" i="7"/>
  <c r="H1779" i="7" s="1"/>
  <c r="I1713" i="7"/>
  <c r="H1713" i="7" s="1"/>
  <c r="I1682" i="7"/>
  <c r="H1682" i="7" s="1"/>
  <c r="I1667" i="7"/>
  <c r="H1667" i="7" s="1"/>
  <c r="I1610" i="7"/>
  <c r="H1610" i="7" s="1"/>
  <c r="I1583" i="7"/>
  <c r="H1583" i="7" s="1"/>
  <c r="I1828" i="7"/>
  <c r="H1828" i="7" s="1"/>
  <c r="F1843" i="7"/>
  <c r="K1843" i="7"/>
  <c r="I1914" i="7"/>
  <c r="H1914" i="7" s="1"/>
  <c r="I1987" i="7"/>
  <c r="H1987" i="7" s="1"/>
  <c r="J2778" i="7"/>
  <c r="K2778" i="7" s="1"/>
  <c r="I2778" i="7"/>
  <c r="H2778" i="7" s="1"/>
  <c r="I2085" i="7"/>
  <c r="H2085" i="7" s="1"/>
  <c r="I2111" i="7"/>
  <c r="H2111" i="7" s="1"/>
  <c r="J2300" i="7"/>
  <c r="I2300" i="7"/>
  <c r="H2300" i="7" s="1"/>
  <c r="J2391" i="7"/>
  <c r="I2391" i="7"/>
  <c r="H2391" i="7" s="1"/>
  <c r="J2397" i="7"/>
  <c r="I2397" i="7"/>
  <c r="H2397" i="7" s="1"/>
  <c r="I2499" i="7"/>
  <c r="H2499" i="7" s="1"/>
  <c r="J2499" i="7"/>
  <c r="I2628" i="7"/>
  <c r="H2628" i="7" s="1"/>
  <c r="J2628" i="7"/>
  <c r="I1878" i="7"/>
  <c r="H1878" i="7" s="1"/>
  <c r="J2804" i="7"/>
  <c r="K2804" i="7" s="1"/>
  <c r="I2804" i="7"/>
  <c r="H2804" i="7" s="1"/>
  <c r="I2450" i="7"/>
  <c r="H2450" i="7" s="1"/>
  <c r="J2450" i="7"/>
  <c r="I1967" i="7"/>
  <c r="H1967" i="7" s="1"/>
  <c r="I2291" i="7"/>
  <c r="H2291" i="7" s="1"/>
  <c r="J2291" i="7"/>
  <c r="I1781" i="7"/>
  <c r="H1781" i="7" s="1"/>
  <c r="F1754" i="7"/>
  <c r="K1612" i="7"/>
  <c r="F1814" i="7"/>
  <c r="K1814" i="7"/>
  <c r="I1918" i="7"/>
  <c r="H1918" i="7" s="1"/>
  <c r="K1975" i="7"/>
  <c r="F1975" i="7"/>
  <c r="I2008" i="7"/>
  <c r="H2008" i="7" s="1"/>
  <c r="J2734" i="7"/>
  <c r="K2734" i="7" s="1"/>
  <c r="I2734" i="7"/>
  <c r="H2734" i="7" s="1"/>
  <c r="F2739" i="7"/>
  <c r="K2743" i="7"/>
  <c r="K2783" i="7"/>
  <c r="F2783" i="7"/>
  <c r="J2798" i="7"/>
  <c r="F2798" i="7" s="1"/>
  <c r="I2798" i="7"/>
  <c r="H2798" i="7" s="1"/>
  <c r="J2827" i="7"/>
  <c r="I2827" i="7"/>
  <c r="H2827" i="7" s="1"/>
  <c r="J2438" i="7"/>
  <c r="I2438" i="7"/>
  <c r="H2438" i="7" s="1"/>
  <c r="I2055" i="7"/>
  <c r="H2055" i="7" s="1"/>
  <c r="I1810" i="7"/>
  <c r="H1810" i="7" s="1"/>
  <c r="I1816" i="7"/>
  <c r="H1816" i="7" s="1"/>
  <c r="I1841" i="7"/>
  <c r="H1841" i="7" s="1"/>
  <c r="I2010" i="7"/>
  <c r="H2010" i="7" s="1"/>
  <c r="I2040" i="7"/>
  <c r="H2040" i="7" s="1"/>
  <c r="I2834" i="7"/>
  <c r="H2834" i="7" s="1"/>
  <c r="I2088" i="7"/>
  <c r="H2088" i="7" s="1"/>
  <c r="J2419" i="7"/>
  <c r="I2419" i="7"/>
  <c r="H2419" i="7" s="1"/>
  <c r="K1755" i="7"/>
  <c r="I1753" i="7"/>
  <c r="H1753" i="7" s="1"/>
  <c r="I1739" i="7"/>
  <c r="H1739" i="7" s="1"/>
  <c r="K1715" i="7"/>
  <c r="F1713" i="7"/>
  <c r="K1702" i="7"/>
  <c r="I1666" i="7"/>
  <c r="H1666" i="7" s="1"/>
  <c r="I1612" i="7"/>
  <c r="H1612" i="7" s="1"/>
  <c r="F1583" i="7"/>
  <c r="I1857" i="7"/>
  <c r="H1857" i="7" s="1"/>
  <c r="I1872" i="7"/>
  <c r="H1872" i="7" s="1"/>
  <c r="I1887" i="7"/>
  <c r="H1887" i="7" s="1"/>
  <c r="I1911" i="7"/>
  <c r="H1911" i="7" s="1"/>
  <c r="F1935" i="7"/>
  <c r="F1979" i="7"/>
  <c r="K1979" i="7"/>
  <c r="I1994" i="7"/>
  <c r="H1994" i="7" s="1"/>
  <c r="I2101" i="7"/>
  <c r="H2101" i="7" s="1"/>
  <c r="J2135" i="7"/>
  <c r="I2135" i="7"/>
  <c r="H2135" i="7" s="1"/>
  <c r="K2236" i="7"/>
  <c r="F2236" i="7"/>
  <c r="J2367" i="7"/>
  <c r="F2367" i="7" s="1"/>
  <c r="I2367" i="7"/>
  <c r="H2367" i="7" s="1"/>
  <c r="I2495" i="7"/>
  <c r="H2495" i="7" s="1"/>
  <c r="J2495" i="7"/>
  <c r="K2495" i="7" s="1"/>
  <c r="I2754" i="7"/>
  <c r="H2754" i="7" s="1"/>
  <c r="I2826" i="7"/>
  <c r="H2826" i="7" s="1"/>
  <c r="I2150" i="7"/>
  <c r="H2150" i="7" s="1"/>
  <c r="I2186" i="7"/>
  <c r="H2186" i="7" s="1"/>
  <c r="J2186" i="7"/>
  <c r="J2191" i="7"/>
  <c r="I2191" i="7"/>
  <c r="H2191" i="7" s="1"/>
  <c r="I2237" i="7"/>
  <c r="H2237" i="7" s="1"/>
  <c r="J2237" i="7"/>
  <c r="K2237" i="7" s="1"/>
  <c r="F2241" i="7"/>
  <c r="K2241" i="7"/>
  <c r="J2295" i="7"/>
  <c r="F2295" i="7" s="1"/>
  <c r="I2295" i="7"/>
  <c r="H2295" i="7" s="1"/>
  <c r="F2319" i="7"/>
  <c r="K2319" i="7"/>
  <c r="J2332" i="7"/>
  <c r="I2332" i="7"/>
  <c r="H2332" i="7" s="1"/>
  <c r="J2353" i="7"/>
  <c r="I2353" i="7"/>
  <c r="H2353" i="7" s="1"/>
  <c r="J2401" i="7"/>
  <c r="K2401" i="7" s="1"/>
  <c r="I2401" i="7"/>
  <c r="H2401" i="7" s="1"/>
  <c r="J2410" i="7"/>
  <c r="I2410" i="7"/>
  <c r="H2410" i="7" s="1"/>
  <c r="I2431" i="7"/>
  <c r="H2431" i="7" s="1"/>
  <c r="J2431" i="7"/>
  <c r="F2431" i="7" s="1"/>
  <c r="I2439" i="7"/>
  <c r="H2439" i="7" s="1"/>
  <c r="J2439" i="7"/>
  <c r="F2439" i="7" s="1"/>
  <c r="I1822" i="7"/>
  <c r="H1822" i="7" s="1"/>
  <c r="F1896" i="7"/>
  <c r="F1938" i="7"/>
  <c r="F2023" i="7"/>
  <c r="I2762" i="7"/>
  <c r="H2762" i="7" s="1"/>
  <c r="I2774" i="7"/>
  <c r="H2774" i="7" s="1"/>
  <c r="J2177" i="7"/>
  <c r="I2177" i="7"/>
  <c r="H2177" i="7" s="1"/>
  <c r="J2257" i="7"/>
  <c r="I2257" i="7"/>
  <c r="H2257" i="7" s="1"/>
  <c r="J2346" i="7"/>
  <c r="I2346" i="7"/>
  <c r="H2346" i="7" s="1"/>
  <c r="J2389" i="7"/>
  <c r="K2389" i="7" s="1"/>
  <c r="I2389" i="7"/>
  <c r="H2389" i="7" s="1"/>
  <c r="J2428" i="7"/>
  <c r="F2428" i="7" s="1"/>
  <c r="I2428" i="7"/>
  <c r="H2428" i="7" s="1"/>
  <c r="I2521" i="7"/>
  <c r="H2521" i="7" s="1"/>
  <c r="J2521" i="7"/>
  <c r="F2521" i="7" s="1"/>
  <c r="K2624" i="7"/>
  <c r="F2624" i="7"/>
  <c r="J2931" i="7"/>
  <c r="K2931" i="7" s="1"/>
  <c r="I2931" i="7"/>
  <c r="H2931" i="7" s="1"/>
  <c r="F2148" i="7"/>
  <c r="K2148" i="7"/>
  <c r="J2214" i="7"/>
  <c r="I2214" i="7"/>
  <c r="H2214" i="7" s="1"/>
  <c r="I2576" i="7"/>
  <c r="H2576" i="7" s="1"/>
  <c r="J2576" i="7"/>
  <c r="J2886" i="7"/>
  <c r="F2886" i="7" s="1"/>
  <c r="I2886" i="7"/>
  <c r="H2886" i="7" s="1"/>
  <c r="I1893" i="7"/>
  <c r="H1893" i="7" s="1"/>
  <c r="I1896" i="7"/>
  <c r="H1896" i="7" s="1"/>
  <c r="I2023" i="7"/>
  <c r="H2023" i="7" s="1"/>
  <c r="K2049" i="7"/>
  <c r="J2768" i="7"/>
  <c r="F2768" i="7" s="1"/>
  <c r="J2788" i="7"/>
  <c r="J2824" i="7"/>
  <c r="F2824" i="7" s="1"/>
  <c r="I2839" i="7"/>
  <c r="H2839" i="7" s="1"/>
  <c r="F2128" i="7"/>
  <c r="J2136" i="7"/>
  <c r="I2136" i="7"/>
  <c r="H2136" i="7" s="1"/>
  <c r="I2148" i="7"/>
  <c r="H2148" i="7" s="1"/>
  <c r="K2156" i="7"/>
  <c r="J2160" i="7"/>
  <c r="K2166" i="7"/>
  <c r="F2166" i="7"/>
  <c r="I2193" i="7"/>
  <c r="H2193" i="7" s="1"/>
  <c r="I2218" i="7"/>
  <c r="H2218" i="7" s="1"/>
  <c r="J2218" i="7"/>
  <c r="K2227" i="7"/>
  <c r="I2239" i="7"/>
  <c r="H2239" i="7" s="1"/>
  <c r="K2248" i="7"/>
  <c r="J2297" i="7"/>
  <c r="I2297" i="7"/>
  <c r="H2297" i="7" s="1"/>
  <c r="J2364" i="7"/>
  <c r="I2364" i="7"/>
  <c r="H2364" i="7" s="1"/>
  <c r="I2393" i="7"/>
  <c r="H2393" i="7" s="1"/>
  <c r="J2393" i="7"/>
  <c r="I2403" i="7"/>
  <c r="H2403" i="7" s="1"/>
  <c r="K2485" i="7"/>
  <c r="I2606" i="7"/>
  <c r="H2606" i="7" s="1"/>
  <c r="J2606" i="7"/>
  <c r="J2867" i="7"/>
  <c r="K2867" i="7" s="1"/>
  <c r="I2867" i="7"/>
  <c r="H2867" i="7" s="1"/>
  <c r="F2877" i="7"/>
  <c r="K2877" i="7"/>
  <c r="I2887" i="7"/>
  <c r="H2887" i="7" s="1"/>
  <c r="J2887" i="7"/>
  <c r="K2887" i="7" s="1"/>
  <c r="K2157" i="7"/>
  <c r="F2157" i="7"/>
  <c r="J2329" i="7"/>
  <c r="I2329" i="7"/>
  <c r="H2329" i="7" s="1"/>
  <c r="I2369" i="7"/>
  <c r="H2369" i="7" s="1"/>
  <c r="J2369" i="7"/>
  <c r="I2377" i="7"/>
  <c r="H2377" i="7" s="1"/>
  <c r="J2377" i="7"/>
  <c r="F2377" i="7" s="1"/>
  <c r="J2421" i="7"/>
  <c r="F2421" i="7" s="1"/>
  <c r="I2421" i="7"/>
  <c r="H2421" i="7" s="1"/>
  <c r="I2503" i="7"/>
  <c r="H2503" i="7" s="1"/>
  <c r="J2503" i="7"/>
  <c r="K2503" i="7" s="1"/>
  <c r="J2507" i="7"/>
  <c r="I2507" i="7"/>
  <c r="H2507" i="7" s="1"/>
  <c r="J2672" i="7"/>
  <c r="F2672" i="7" s="1"/>
  <c r="I2672" i="7"/>
  <c r="H2672" i="7" s="1"/>
  <c r="J2709" i="7"/>
  <c r="I2709" i="7"/>
  <c r="H2709" i="7" s="1"/>
  <c r="J2725" i="7"/>
  <c r="I2117" i="7"/>
  <c r="H2117" i="7" s="1"/>
  <c r="J2117" i="7"/>
  <c r="K2117" i="7" s="1"/>
  <c r="I2128" i="7"/>
  <c r="H2128" i="7" s="1"/>
  <c r="I2133" i="7"/>
  <c r="H2133" i="7" s="1"/>
  <c r="J2133" i="7"/>
  <c r="F2133" i="7" s="1"/>
  <c r="I2157" i="7"/>
  <c r="H2157" i="7" s="1"/>
  <c r="J2209" i="7"/>
  <c r="I2209" i="7"/>
  <c r="H2209" i="7" s="1"/>
  <c r="J2303" i="7"/>
  <c r="I2303" i="7"/>
  <c r="H2303" i="7" s="1"/>
  <c r="J2475" i="7"/>
  <c r="I2475" i="7"/>
  <c r="H2475" i="7" s="1"/>
  <c r="J2498" i="7"/>
  <c r="F2498" i="7" s="1"/>
  <c r="I2498" i="7"/>
  <c r="H2498" i="7" s="1"/>
  <c r="J2677" i="7"/>
  <c r="J2720" i="7"/>
  <c r="K2720" i="7" s="1"/>
  <c r="I2720" i="7"/>
  <c r="H2720" i="7" s="1"/>
  <c r="F2172" i="7"/>
  <c r="J2448" i="7"/>
  <c r="I2448" i="7"/>
  <c r="H2448" i="7" s="1"/>
  <c r="J2566" i="7"/>
  <c r="I2566" i="7"/>
  <c r="H2566" i="7" s="1"/>
  <c r="F2661" i="7"/>
  <c r="J2848" i="7"/>
  <c r="I2848" i="7"/>
  <c r="H2848" i="7" s="1"/>
  <c r="I2895" i="7"/>
  <c r="H2895" i="7" s="1"/>
  <c r="J2895" i="7"/>
  <c r="F2895" i="7" s="1"/>
  <c r="J2918" i="7"/>
  <c r="F2918" i="7" s="1"/>
  <c r="I2918" i="7"/>
  <c r="H2918" i="7" s="1"/>
  <c r="J2942" i="7"/>
  <c r="K2942" i="7" s="1"/>
  <c r="I2942" i="7"/>
  <c r="H2942" i="7" s="1"/>
  <c r="F2968" i="7"/>
  <c r="K2968" i="7"/>
  <c r="J2979" i="7"/>
  <c r="F2979" i="7" s="1"/>
  <c r="I2979" i="7"/>
  <c r="H2979" i="7" s="1"/>
  <c r="F2164" i="7"/>
  <c r="I2228" i="7"/>
  <c r="H2228" i="7" s="1"/>
  <c r="I2233" i="7"/>
  <c r="H2233" i="7" s="1"/>
  <c r="I2252" i="7"/>
  <c r="H2252" i="7" s="1"/>
  <c r="J2255" i="7"/>
  <c r="I2324" i="7"/>
  <c r="H2324" i="7" s="1"/>
  <c r="I2327" i="7"/>
  <c r="H2327" i="7" s="1"/>
  <c r="I2335" i="7"/>
  <c r="H2335" i="7" s="1"/>
  <c r="F2338" i="7"/>
  <c r="F2440" i="7"/>
  <c r="K2440" i="7"/>
  <c r="J2443" i="7"/>
  <c r="I2443" i="7"/>
  <c r="H2443" i="7" s="1"/>
  <c r="I2492" i="7"/>
  <c r="H2492" i="7" s="1"/>
  <c r="J2518" i="7"/>
  <c r="F2518" i="7" s="1"/>
  <c r="I2518" i="7"/>
  <c r="H2518" i="7" s="1"/>
  <c r="J2522" i="7"/>
  <c r="I2522" i="7"/>
  <c r="H2522" i="7" s="1"/>
  <c r="J2581" i="7"/>
  <c r="F2581" i="7" s="1"/>
  <c r="I2581" i="7"/>
  <c r="H2581" i="7" s="1"/>
  <c r="F2633" i="7"/>
  <c r="K2633" i="7"/>
  <c r="I2642" i="7"/>
  <c r="H2642" i="7" s="1"/>
  <c r="J2642" i="7"/>
  <c r="F2642" i="7" s="1"/>
  <c r="J2696" i="7"/>
  <c r="K2696" i="7" s="1"/>
  <c r="I2696" i="7"/>
  <c r="H2696" i="7" s="1"/>
  <c r="K2701" i="7"/>
  <c r="F2701" i="7"/>
  <c r="J2864" i="7"/>
  <c r="F2864" i="7" s="1"/>
  <c r="I2864" i="7"/>
  <c r="H2864" i="7" s="1"/>
  <c r="K2888" i="7"/>
  <c r="J2923" i="7"/>
  <c r="K2923" i="7" s="1"/>
  <c r="I2923" i="7"/>
  <c r="H2923" i="7" s="1"/>
  <c r="I2943" i="7"/>
  <c r="H2943" i="7" s="1"/>
  <c r="J2943" i="7"/>
  <c r="F2943" i="7" s="1"/>
  <c r="J2952" i="7"/>
  <c r="K2965" i="7"/>
  <c r="F2965" i="7"/>
  <c r="I2969" i="7"/>
  <c r="H2969" i="7" s="1"/>
  <c r="J2969" i="7"/>
  <c r="K2969" i="7" s="1"/>
  <c r="J2980" i="7"/>
  <c r="K2980" i="7" s="1"/>
  <c r="I2980" i="7"/>
  <c r="H2980" i="7" s="1"/>
  <c r="F2238" i="7"/>
  <c r="J2246" i="7"/>
  <c r="I2249" i="7"/>
  <c r="H2249" i="7" s="1"/>
  <c r="I2265" i="7"/>
  <c r="H2265" i="7" s="1"/>
  <c r="J2278" i="7"/>
  <c r="F2278" i="7" s="1"/>
  <c r="K2292" i="7"/>
  <c r="F2370" i="7"/>
  <c r="I2413" i="7"/>
  <c r="H2413" i="7" s="1"/>
  <c r="I2440" i="7"/>
  <c r="H2440" i="7" s="1"/>
  <c r="J2455" i="7"/>
  <c r="K2455" i="7" s="1"/>
  <c r="J2528" i="7"/>
  <c r="K2528" i="7" s="1"/>
  <c r="I2528" i="7"/>
  <c r="H2528" i="7" s="1"/>
  <c r="I2539" i="7"/>
  <c r="H2539" i="7" s="1"/>
  <c r="J2539" i="7"/>
  <c r="J2596" i="7"/>
  <c r="F2596" i="7" s="1"/>
  <c r="I2596" i="7"/>
  <c r="H2596" i="7" s="1"/>
  <c r="J2617" i="7"/>
  <c r="K2617" i="7" s="1"/>
  <c r="I2617" i="7"/>
  <c r="H2617" i="7" s="1"/>
  <c r="J2625" i="7"/>
  <c r="F2639" i="7"/>
  <c r="K2639" i="7"/>
  <c r="F2652" i="7"/>
  <c r="K2697" i="7"/>
  <c r="F2697" i="7"/>
  <c r="K2717" i="7"/>
  <c r="F2717" i="7"/>
  <c r="J2883" i="7"/>
  <c r="I2883" i="7"/>
  <c r="H2883" i="7" s="1"/>
  <c r="F2380" i="7"/>
  <c r="F2449" i="7"/>
  <c r="J2472" i="7"/>
  <c r="I2472" i="7"/>
  <c r="H2472" i="7" s="1"/>
  <c r="J2488" i="7"/>
  <c r="K2488" i="7" s="1"/>
  <c r="I2488" i="7"/>
  <c r="H2488" i="7" s="1"/>
  <c r="F2496" i="7"/>
  <c r="K2496" i="7"/>
  <c r="I2510" i="7"/>
  <c r="H2510" i="7" s="1"/>
  <c r="J2523" i="7"/>
  <c r="I2529" i="7"/>
  <c r="H2529" i="7" s="1"/>
  <c r="J2529" i="7"/>
  <c r="I2553" i="7"/>
  <c r="H2553" i="7" s="1"/>
  <c r="J2553" i="7"/>
  <c r="K2558" i="7"/>
  <c r="K2574" i="7"/>
  <c r="F2574" i="7"/>
  <c r="I2578" i="7"/>
  <c r="H2578" i="7" s="1"/>
  <c r="J2578" i="7"/>
  <c r="K2578" i="7" s="1"/>
  <c r="I2698" i="7"/>
  <c r="H2698" i="7" s="1"/>
  <c r="J2698" i="7"/>
  <c r="F2698" i="7" s="1"/>
  <c r="I2850" i="7"/>
  <c r="H2850" i="7" s="1"/>
  <c r="J2850" i="7"/>
  <c r="F2850" i="7" s="1"/>
  <c r="I2890" i="7"/>
  <c r="H2890" i="7" s="1"/>
  <c r="J2890" i="7"/>
  <c r="J2910" i="7"/>
  <c r="F2910" i="7" s="1"/>
  <c r="I2910" i="7"/>
  <c r="H2910" i="7" s="1"/>
  <c r="I2935" i="7"/>
  <c r="H2935" i="7" s="1"/>
  <c r="J2935" i="7"/>
  <c r="K2437" i="7"/>
  <c r="I2497" i="7"/>
  <c r="H2497" i="7" s="1"/>
  <c r="J2497" i="7"/>
  <c r="F2497" i="7" s="1"/>
  <c r="J2511" i="7"/>
  <c r="I2511" i="7"/>
  <c r="H2511" i="7" s="1"/>
  <c r="I2519" i="7"/>
  <c r="H2519" i="7" s="1"/>
  <c r="J2530" i="7"/>
  <c r="I2530" i="7"/>
  <c r="H2530" i="7" s="1"/>
  <c r="K2657" i="7"/>
  <c r="F2657" i="7"/>
  <c r="K2676" i="7"/>
  <c r="F2676" i="7"/>
  <c r="J2859" i="7"/>
  <c r="I2859" i="7"/>
  <c r="H2859" i="7" s="1"/>
  <c r="J2872" i="7"/>
  <c r="I2872" i="7"/>
  <c r="H2872" i="7" s="1"/>
  <c r="J2880" i="7"/>
  <c r="I2897" i="7"/>
  <c r="H2897" i="7" s="1"/>
  <c r="J2897" i="7"/>
  <c r="F2897" i="7" s="1"/>
  <c r="I2911" i="7"/>
  <c r="H2911" i="7" s="1"/>
  <c r="J2911" i="7"/>
  <c r="K2949" i="7"/>
  <c r="F2949" i="7"/>
  <c r="F2972" i="7"/>
  <c r="J3001" i="7"/>
  <c r="I3001" i="7"/>
  <c r="H3001" i="7" s="1"/>
  <c r="J2221" i="7"/>
  <c r="K2221" i="7" s="1"/>
  <c r="J2269" i="7"/>
  <c r="K2269" i="7" s="1"/>
  <c r="I2280" i="7"/>
  <c r="H2280" i="7" s="1"/>
  <c r="I2366" i="7"/>
  <c r="H2366" i="7" s="1"/>
  <c r="J2399" i="7"/>
  <c r="F2399" i="7" s="1"/>
  <c r="I2427" i="7"/>
  <c r="H2427" i="7" s="1"/>
  <c r="J2464" i="7"/>
  <c r="K2464" i="7" s="1"/>
  <c r="I2464" i="7"/>
  <c r="H2464" i="7" s="1"/>
  <c r="J2502" i="7"/>
  <c r="F2502" i="7" s="1"/>
  <c r="I2502" i="7"/>
  <c r="H2502" i="7" s="1"/>
  <c r="I2536" i="7"/>
  <c r="H2536" i="7" s="1"/>
  <c r="J2536" i="7"/>
  <c r="K2536" i="7" s="1"/>
  <c r="J2550" i="7"/>
  <c r="F2550" i="7" s="1"/>
  <c r="I2550" i="7"/>
  <c r="H2550" i="7" s="1"/>
  <c r="I2555" i="7"/>
  <c r="H2555" i="7" s="1"/>
  <c r="J2555" i="7"/>
  <c r="J2598" i="7"/>
  <c r="K2598" i="7" s="1"/>
  <c r="I2598" i="7"/>
  <c r="H2598" i="7" s="1"/>
  <c r="I2658" i="7"/>
  <c r="H2658" i="7" s="1"/>
  <c r="J2658" i="7"/>
  <c r="K2658" i="7" s="1"/>
  <c r="I2730" i="7"/>
  <c r="H2730" i="7" s="1"/>
  <c r="J2730" i="7"/>
  <c r="I2959" i="7"/>
  <c r="H2959" i="7" s="1"/>
  <c r="J2959" i="7"/>
  <c r="F2959" i="7" s="1"/>
  <c r="I2623" i="7"/>
  <c r="H2623" i="7" s="1"/>
  <c r="J2482" i="7"/>
  <c r="K2482" i="7" s="1"/>
  <c r="J2513" i="7"/>
  <c r="F2513" i="7" s="1"/>
  <c r="I2995" i="7"/>
  <c r="H2995" i="7" s="1"/>
  <c r="F2854" i="7"/>
  <c r="F2957" i="7"/>
  <c r="F2970" i="7"/>
  <c r="I2985" i="7"/>
  <c r="H2985" i="7" s="1"/>
  <c r="K2491" i="7"/>
  <c r="K2514" i="7"/>
  <c r="I2554" i="7"/>
  <c r="H2554" i="7" s="1"/>
  <c r="J2622" i="7"/>
  <c r="F2622" i="7" s="1"/>
  <c r="J2638" i="7"/>
  <c r="J2650" i="7"/>
  <c r="F2650" i="7" s="1"/>
  <c r="I2657" i="7"/>
  <c r="H2657" i="7" s="1"/>
  <c r="I2660" i="7"/>
  <c r="H2660" i="7" s="1"/>
  <c r="I2697" i="7"/>
  <c r="H2697" i="7" s="1"/>
  <c r="I2704" i="7"/>
  <c r="H2704" i="7" s="1"/>
  <c r="I2721" i="7"/>
  <c r="H2721" i="7" s="1"/>
  <c r="I2724" i="7"/>
  <c r="H2724" i="7" s="1"/>
  <c r="I2728" i="7"/>
  <c r="H2728" i="7" s="1"/>
  <c r="I2854" i="7"/>
  <c r="H2854" i="7" s="1"/>
  <c r="J2860" i="7"/>
  <c r="K2860" i="7" s="1"/>
  <c r="F2885" i="7"/>
  <c r="I2888" i="7"/>
  <c r="H2888" i="7" s="1"/>
  <c r="I2891" i="7"/>
  <c r="H2891" i="7" s="1"/>
  <c r="J2898" i="7"/>
  <c r="I2912" i="7"/>
  <c r="H2912" i="7" s="1"/>
  <c r="J2922" i="7"/>
  <c r="J2929" i="7"/>
  <c r="F2929" i="7" s="1"/>
  <c r="I2944" i="7"/>
  <c r="H2944" i="7" s="1"/>
  <c r="J2951" i="7"/>
  <c r="F2951" i="7" s="1"/>
  <c r="I2970" i="7"/>
  <c r="H2970" i="7" s="1"/>
  <c r="I2973" i="7"/>
  <c r="H2973" i="7" s="1"/>
  <c r="J2977" i="7"/>
  <c r="K2977" i="7" s="1"/>
  <c r="K2554" i="7"/>
  <c r="J3002" i="7"/>
  <c r="K3002" i="7" s="1"/>
  <c r="F2863" i="7"/>
  <c r="K2863" i="7"/>
  <c r="F2873" i="7"/>
  <c r="K2873" i="7"/>
  <c r="F2855" i="7"/>
  <c r="K2855" i="7"/>
  <c r="F2857" i="7"/>
  <c r="K2857" i="7"/>
  <c r="F2865" i="7"/>
  <c r="K2865" i="7"/>
  <c r="J2844" i="7"/>
  <c r="K2849" i="7"/>
  <c r="J2868" i="7"/>
  <c r="I2870" i="7"/>
  <c r="H2870" i="7" s="1"/>
  <c r="F2891" i="7"/>
  <c r="F2907" i="7"/>
  <c r="F2926" i="7"/>
  <c r="K2926" i="7"/>
  <c r="F2939" i="7"/>
  <c r="F2950" i="7"/>
  <c r="K2950" i="7"/>
  <c r="F2958" i="7"/>
  <c r="K2958" i="7"/>
  <c r="F2963" i="7"/>
  <c r="F2966" i="7"/>
  <c r="K2966" i="7"/>
  <c r="F2971" i="7"/>
  <c r="K2971" i="7"/>
  <c r="J2999" i="7"/>
  <c r="I2999" i="7"/>
  <c r="H2999" i="7" s="1"/>
  <c r="I2863" i="7"/>
  <c r="H2863" i="7" s="1"/>
  <c r="K2893" i="7"/>
  <c r="K2856" i="7"/>
  <c r="F2862" i="7"/>
  <c r="I2865" i="7"/>
  <c r="H2865" i="7" s="1"/>
  <c r="F2869" i="7"/>
  <c r="J2889" i="7"/>
  <c r="F2894" i="7"/>
  <c r="K2894" i="7"/>
  <c r="J2905" i="7"/>
  <c r="K2992" i="7"/>
  <c r="F2992" i="7"/>
  <c r="K2973" i="7"/>
  <c r="J2845" i="7"/>
  <c r="I2845" i="7"/>
  <c r="H2845" i="7" s="1"/>
  <c r="I2855" i="7"/>
  <c r="H2855" i="7" s="1"/>
  <c r="I2894" i="7"/>
  <c r="H2894" i="7" s="1"/>
  <c r="F2987" i="7"/>
  <c r="K2987" i="7"/>
  <c r="J2993" i="7"/>
  <c r="I2993" i="7"/>
  <c r="H2993" i="7" s="1"/>
  <c r="K2996" i="7"/>
  <c r="F2996" i="7"/>
  <c r="J2861" i="7"/>
  <c r="I2861" i="7"/>
  <c r="H2861" i="7" s="1"/>
  <c r="I2846" i="7"/>
  <c r="H2846" i="7" s="1"/>
  <c r="J2853" i="7"/>
  <c r="I2853" i="7"/>
  <c r="H2853" i="7" s="1"/>
  <c r="J2908" i="7"/>
  <c r="I2908" i="7"/>
  <c r="H2908" i="7" s="1"/>
  <c r="J2916" i="7"/>
  <c r="I2916" i="7"/>
  <c r="H2916" i="7" s="1"/>
  <c r="J2924" i="7"/>
  <c r="I2924" i="7"/>
  <c r="H2924" i="7" s="1"/>
  <c r="J2932" i="7"/>
  <c r="I2932" i="7"/>
  <c r="H2932" i="7" s="1"/>
  <c r="J2940" i="7"/>
  <c r="I2940" i="7"/>
  <c r="H2940" i="7" s="1"/>
  <c r="J2948" i="7"/>
  <c r="I2948" i="7"/>
  <c r="H2948" i="7" s="1"/>
  <c r="J2956" i="7"/>
  <c r="I2956" i="7"/>
  <c r="H2956" i="7" s="1"/>
  <c r="J2964" i="7"/>
  <c r="I2964" i="7"/>
  <c r="H2964" i="7" s="1"/>
  <c r="I2997" i="7"/>
  <c r="H2997" i="7" s="1"/>
  <c r="J2997" i="7"/>
  <c r="I2862" i="7"/>
  <c r="H2862" i="7" s="1"/>
  <c r="J2879" i="7"/>
  <c r="J2892" i="7"/>
  <c r="F2909" i="7"/>
  <c r="F2917" i="7"/>
  <c r="F2925" i="7"/>
  <c r="F2933" i="7"/>
  <c r="F2941" i="7"/>
  <c r="F2846" i="7"/>
  <c r="F2870" i="7"/>
  <c r="J2982" i="7"/>
  <c r="I2982" i="7"/>
  <c r="H2982" i="7" s="1"/>
  <c r="I2869" i="7"/>
  <c r="H2869" i="7" s="1"/>
  <c r="I2877" i="7"/>
  <c r="H2877" i="7" s="1"/>
  <c r="I2885" i="7"/>
  <c r="H2885" i="7" s="1"/>
  <c r="I2893" i="7"/>
  <c r="H2893" i="7" s="1"/>
  <c r="I2901" i="7"/>
  <c r="H2901" i="7" s="1"/>
  <c r="I2909" i="7"/>
  <c r="H2909" i="7" s="1"/>
  <c r="I2917" i="7"/>
  <c r="H2917" i="7" s="1"/>
  <c r="I2925" i="7"/>
  <c r="H2925" i="7" s="1"/>
  <c r="I2933" i="7"/>
  <c r="H2933" i="7" s="1"/>
  <c r="I2941" i="7"/>
  <c r="H2941" i="7" s="1"/>
  <c r="I2949" i="7"/>
  <c r="H2949" i="7" s="1"/>
  <c r="I2957" i="7"/>
  <c r="H2957" i="7" s="1"/>
  <c r="I2965" i="7"/>
  <c r="H2965" i="7" s="1"/>
  <c r="I2971" i="7"/>
  <c r="H2971" i="7" s="1"/>
  <c r="I2976" i="7"/>
  <c r="H2976" i="7" s="1"/>
  <c r="F2990" i="7"/>
  <c r="K2995" i="7"/>
  <c r="K2983" i="7"/>
  <c r="F2983" i="7"/>
  <c r="J2981" i="7"/>
  <c r="J2974" i="7"/>
  <c r="J2978" i="7"/>
  <c r="I2983" i="7"/>
  <c r="H2983" i="7" s="1"/>
  <c r="J2994" i="7"/>
  <c r="I2990" i="7"/>
  <c r="H2990" i="7" s="1"/>
  <c r="I2998" i="7"/>
  <c r="H2998" i="7" s="1"/>
  <c r="K2105" i="7"/>
  <c r="F2105" i="7"/>
  <c r="K2121" i="7"/>
  <c r="F2121" i="7"/>
  <c r="F2144" i="7"/>
  <c r="K2144" i="7"/>
  <c r="F2090" i="7"/>
  <c r="K2090" i="7"/>
  <c r="F2106" i="7"/>
  <c r="K2106" i="7"/>
  <c r="F2122" i="7"/>
  <c r="K2122" i="7"/>
  <c r="F2138" i="7"/>
  <c r="K2138" i="7"/>
  <c r="F2137" i="7"/>
  <c r="K2137" i="7"/>
  <c r="F2170" i="7"/>
  <c r="K2170" i="7"/>
  <c r="F2176" i="7"/>
  <c r="K2176" i="7"/>
  <c r="K2181" i="7"/>
  <c r="F2181" i="7"/>
  <c r="K2197" i="7"/>
  <c r="F2197" i="7"/>
  <c r="F2231" i="7"/>
  <c r="K2231" i="7"/>
  <c r="K2167" i="7"/>
  <c r="F2167" i="7"/>
  <c r="F2094" i="7"/>
  <c r="K2094" i="7"/>
  <c r="F2110" i="7"/>
  <c r="K2110" i="7"/>
  <c r="K2126" i="7"/>
  <c r="F2126" i="7"/>
  <c r="F2142" i="7"/>
  <c r="K2142" i="7"/>
  <c r="K2290" i="7"/>
  <c r="F2290" i="7"/>
  <c r="K2097" i="7"/>
  <c r="F2097" i="7"/>
  <c r="K2113" i="7"/>
  <c r="F2113" i="7"/>
  <c r="K2129" i="7"/>
  <c r="F2129" i="7"/>
  <c r="K2213" i="7"/>
  <c r="F2213" i="7"/>
  <c r="K2089" i="7"/>
  <c r="F2089" i="7"/>
  <c r="F2098" i="7"/>
  <c r="K2098" i="7"/>
  <c r="F2154" i="7"/>
  <c r="K2154" i="7"/>
  <c r="F2114" i="7"/>
  <c r="K2114" i="7"/>
  <c r="F2130" i="7"/>
  <c r="K2130" i="7"/>
  <c r="K2086" i="7"/>
  <c r="F2086" i="7"/>
  <c r="K2102" i="7"/>
  <c r="F2102" i="7"/>
  <c r="K2118" i="7"/>
  <c r="F2118" i="7"/>
  <c r="K2134" i="7"/>
  <c r="F2134" i="7"/>
  <c r="K2149" i="7"/>
  <c r="F2149" i="7"/>
  <c r="F2158" i="7"/>
  <c r="K2158" i="7"/>
  <c r="J2260" i="7"/>
  <c r="I2260" i="7"/>
  <c r="H2260" i="7" s="1"/>
  <c r="J2372" i="7"/>
  <c r="I2372" i="7"/>
  <c r="H2372" i="7" s="1"/>
  <c r="K2451" i="7"/>
  <c r="F2451" i="7"/>
  <c r="F2477" i="7"/>
  <c r="K2477" i="7"/>
  <c r="K2084" i="7"/>
  <c r="I2090" i="7"/>
  <c r="H2090" i="7" s="1"/>
  <c r="I2098" i="7"/>
  <c r="H2098" i="7" s="1"/>
  <c r="I2106" i="7"/>
  <c r="H2106" i="7" s="1"/>
  <c r="I2114" i="7"/>
  <c r="H2114" i="7" s="1"/>
  <c r="I2122" i="7"/>
  <c r="H2122" i="7" s="1"/>
  <c r="I2130" i="7"/>
  <c r="H2130" i="7" s="1"/>
  <c r="I2138" i="7"/>
  <c r="H2138" i="7" s="1"/>
  <c r="I2154" i="7"/>
  <c r="H2154" i="7" s="1"/>
  <c r="I2188" i="7"/>
  <c r="H2188" i="7" s="1"/>
  <c r="I2204" i="7"/>
  <c r="H2204" i="7" s="1"/>
  <c r="I2220" i="7"/>
  <c r="H2220" i="7" s="1"/>
  <c r="J2229" i="7"/>
  <c r="I2231" i="7"/>
  <c r="H2231" i="7" s="1"/>
  <c r="F2233" i="7"/>
  <c r="J2258" i="7"/>
  <c r="I2262" i="7"/>
  <c r="H2262" i="7" s="1"/>
  <c r="J2264" i="7"/>
  <c r="I2276" i="7"/>
  <c r="H2276" i="7" s="1"/>
  <c r="I2285" i="7"/>
  <c r="H2285" i="7" s="1"/>
  <c r="J2299" i="7"/>
  <c r="K2305" i="7"/>
  <c r="J2311" i="7"/>
  <c r="I2311" i="7"/>
  <c r="H2311" i="7" s="1"/>
  <c r="I2339" i="7"/>
  <c r="H2339" i="7" s="1"/>
  <c r="J2339" i="7"/>
  <c r="J2343" i="7"/>
  <c r="I2343" i="7"/>
  <c r="H2343" i="7" s="1"/>
  <c r="F2366" i="7"/>
  <c r="K2366" i="7"/>
  <c r="J2478" i="7"/>
  <c r="I2478" i="7"/>
  <c r="H2478" i="7" s="1"/>
  <c r="F2534" i="7"/>
  <c r="K2534" i="7"/>
  <c r="K2192" i="7"/>
  <c r="J2234" i="7"/>
  <c r="I2089" i="7"/>
  <c r="H2089" i="7" s="1"/>
  <c r="I2097" i="7"/>
  <c r="H2097" i="7" s="1"/>
  <c r="I2105" i="7"/>
  <c r="H2105" i="7" s="1"/>
  <c r="I2113" i="7"/>
  <c r="H2113" i="7" s="1"/>
  <c r="I2121" i="7"/>
  <c r="H2121" i="7" s="1"/>
  <c r="I2129" i="7"/>
  <c r="H2129" i="7" s="1"/>
  <c r="I2137" i="7"/>
  <c r="H2137" i="7" s="1"/>
  <c r="I2144" i="7"/>
  <c r="H2144" i="7" s="1"/>
  <c r="I2149" i="7"/>
  <c r="H2149" i="7" s="1"/>
  <c r="K2150" i="7"/>
  <c r="I2158" i="7"/>
  <c r="H2158" i="7" s="1"/>
  <c r="J2163" i="7"/>
  <c r="I2167" i="7"/>
  <c r="H2167" i="7" s="1"/>
  <c r="I2172" i="7"/>
  <c r="H2172" i="7" s="1"/>
  <c r="I2176" i="7"/>
  <c r="H2176" i="7" s="1"/>
  <c r="I2181" i="7"/>
  <c r="H2181" i="7" s="1"/>
  <c r="J2187" i="7"/>
  <c r="I2187" i="7"/>
  <c r="H2187" i="7" s="1"/>
  <c r="F2193" i="7"/>
  <c r="J2194" i="7"/>
  <c r="F2196" i="7"/>
  <c r="I2197" i="7"/>
  <c r="H2197" i="7" s="1"/>
  <c r="J2203" i="7"/>
  <c r="I2203" i="7"/>
  <c r="H2203" i="7" s="1"/>
  <c r="J2210" i="7"/>
  <c r="F2212" i="7"/>
  <c r="I2213" i="7"/>
  <c r="H2213" i="7" s="1"/>
  <c r="K2217" i="7"/>
  <c r="J2219" i="7"/>
  <c r="I2219" i="7"/>
  <c r="H2219" i="7" s="1"/>
  <c r="J2226" i="7"/>
  <c r="F2228" i="7"/>
  <c r="F2230" i="7"/>
  <c r="I2236" i="7"/>
  <c r="H2236" i="7" s="1"/>
  <c r="J2243" i="7"/>
  <c r="I2247" i="7"/>
  <c r="H2247" i="7" s="1"/>
  <c r="I2251" i="7"/>
  <c r="H2251" i="7" s="1"/>
  <c r="J2251" i="7"/>
  <c r="K2262" i="7"/>
  <c r="J2270" i="7"/>
  <c r="I2270" i="7"/>
  <c r="H2270" i="7" s="1"/>
  <c r="K2274" i="7"/>
  <c r="I2307" i="7"/>
  <c r="H2307" i="7" s="1"/>
  <c r="J2307" i="7"/>
  <c r="I2317" i="7"/>
  <c r="H2317" i="7" s="1"/>
  <c r="J2330" i="7"/>
  <c r="I2330" i="7"/>
  <c r="H2330" i="7" s="1"/>
  <c r="F2340" i="7"/>
  <c r="J2354" i="7"/>
  <c r="I2354" i="7"/>
  <c r="H2354" i="7" s="1"/>
  <c r="J2356" i="7"/>
  <c r="I2356" i="7"/>
  <c r="H2356" i="7" s="1"/>
  <c r="K2358" i="7"/>
  <c r="J2360" i="7"/>
  <c r="J2387" i="7"/>
  <c r="I2387" i="7"/>
  <c r="H2387" i="7" s="1"/>
  <c r="J2446" i="7"/>
  <c r="I2446" i="7"/>
  <c r="H2446" i="7" s="1"/>
  <c r="J2489" i="7"/>
  <c r="I2489" i="7"/>
  <c r="H2489" i="7" s="1"/>
  <c r="I2363" i="7"/>
  <c r="H2363" i="7" s="1"/>
  <c r="J2363" i="7"/>
  <c r="F2235" i="7"/>
  <c r="F2244" i="7"/>
  <c r="F2249" i="7"/>
  <c r="K2249" i="7"/>
  <c r="F2261" i="7"/>
  <c r="J2279" i="7"/>
  <c r="I2279" i="7"/>
  <c r="H2279" i="7" s="1"/>
  <c r="J2288" i="7"/>
  <c r="I2288" i="7"/>
  <c r="H2288" i="7" s="1"/>
  <c r="F2312" i="7"/>
  <c r="K2312" i="7"/>
  <c r="J2334" i="7"/>
  <c r="I2334" i="7"/>
  <c r="H2334" i="7" s="1"/>
  <c r="F2344" i="7"/>
  <c r="K2344" i="7"/>
  <c r="J2433" i="7"/>
  <c r="I2433" i="7"/>
  <c r="H2433" i="7" s="1"/>
  <c r="I2490" i="7"/>
  <c r="H2490" i="7" s="1"/>
  <c r="J2490" i="7"/>
  <c r="J2293" i="7"/>
  <c r="I2293" i="7"/>
  <c r="H2293" i="7" s="1"/>
  <c r="F2239" i="7"/>
  <c r="K2239" i="7"/>
  <c r="K2184" i="7"/>
  <c r="J2266" i="7"/>
  <c r="I2266" i="7"/>
  <c r="H2266" i="7" s="1"/>
  <c r="I2290" i="7"/>
  <c r="H2290" i="7" s="1"/>
  <c r="J2302" i="7"/>
  <c r="I2302" i="7"/>
  <c r="H2302" i="7" s="1"/>
  <c r="J2325" i="7"/>
  <c r="I2325" i="7"/>
  <c r="H2325" i="7" s="1"/>
  <c r="J2352" i="7"/>
  <c r="I2352" i="7"/>
  <c r="H2352" i="7" s="1"/>
  <c r="K2381" i="7"/>
  <c r="F2381" i="7"/>
  <c r="F2384" i="7"/>
  <c r="K2384" i="7"/>
  <c r="F2392" i="7"/>
  <c r="K2392" i="7"/>
  <c r="F2413" i="7"/>
  <c r="K2413" i="7"/>
  <c r="I2444" i="7"/>
  <c r="H2444" i="7" s="1"/>
  <c r="J2444" i="7"/>
  <c r="I2086" i="7"/>
  <c r="H2086" i="7" s="1"/>
  <c r="I2094" i="7"/>
  <c r="H2094" i="7" s="1"/>
  <c r="I2102" i="7"/>
  <c r="H2102" i="7" s="1"/>
  <c r="I2110" i="7"/>
  <c r="H2110" i="7" s="1"/>
  <c r="I2118" i="7"/>
  <c r="H2118" i="7" s="1"/>
  <c r="I2126" i="7"/>
  <c r="H2126" i="7" s="1"/>
  <c r="I2134" i="7"/>
  <c r="H2134" i="7" s="1"/>
  <c r="I2142" i="7"/>
  <c r="H2142" i="7" s="1"/>
  <c r="I2170" i="7"/>
  <c r="H2170" i="7" s="1"/>
  <c r="I2196" i="7"/>
  <c r="H2196" i="7" s="1"/>
  <c r="I2212" i="7"/>
  <c r="H2212" i="7" s="1"/>
  <c r="I2230" i="7"/>
  <c r="H2230" i="7" s="1"/>
  <c r="J2242" i="7"/>
  <c r="I2242" i="7"/>
  <c r="H2242" i="7" s="1"/>
  <c r="F2252" i="7"/>
  <c r="I2261" i="7"/>
  <c r="H2261" i="7" s="1"/>
  <c r="I2275" i="7"/>
  <c r="H2275" i="7" s="1"/>
  <c r="J2275" i="7"/>
  <c r="F2280" i="7"/>
  <c r="K2280" i="7"/>
  <c r="J2284" i="7"/>
  <c r="I2284" i="7"/>
  <c r="H2284" i="7" s="1"/>
  <c r="J2298" i="7"/>
  <c r="I2298" i="7"/>
  <c r="H2298" i="7" s="1"/>
  <c r="I2312" i="7"/>
  <c r="H2312" i="7" s="1"/>
  <c r="K2314" i="7"/>
  <c r="J2320" i="7"/>
  <c r="I2320" i="7"/>
  <c r="H2320" i="7" s="1"/>
  <c r="K2327" i="7"/>
  <c r="I2340" i="7"/>
  <c r="H2340" i="7" s="1"/>
  <c r="I2344" i="7"/>
  <c r="H2344" i="7" s="1"/>
  <c r="J2348" i="7"/>
  <c r="I2348" i="7"/>
  <c r="H2348" i="7" s="1"/>
  <c r="F2403" i="7"/>
  <c r="K2403" i="7"/>
  <c r="J2147" i="7"/>
  <c r="I2156" i="7"/>
  <c r="H2156" i="7" s="1"/>
  <c r="J2179" i="7"/>
  <c r="K2183" i="7"/>
  <c r="F2188" i="7"/>
  <c r="J2195" i="7"/>
  <c r="I2195" i="7"/>
  <c r="H2195" i="7" s="1"/>
  <c r="F2204" i="7"/>
  <c r="J2211" i="7"/>
  <c r="I2211" i="7"/>
  <c r="H2211" i="7" s="1"/>
  <c r="F2220" i="7"/>
  <c r="I2244" i="7"/>
  <c r="H2244" i="7" s="1"/>
  <c r="I2248" i="7"/>
  <c r="H2248" i="7" s="1"/>
  <c r="I2271" i="7"/>
  <c r="H2271" i="7" s="1"/>
  <c r="F2276" i="7"/>
  <c r="F2285" i="7"/>
  <c r="I2308" i="7"/>
  <c r="H2308" i="7" s="1"/>
  <c r="J2316" i="7"/>
  <c r="I2316" i="7"/>
  <c r="H2316" i="7" s="1"/>
  <c r="J2331" i="7"/>
  <c r="F2349" i="7"/>
  <c r="K2350" i="7"/>
  <c r="F2365" i="7"/>
  <c r="J2379" i="7"/>
  <c r="I2379" i="7"/>
  <c r="H2379" i="7" s="1"/>
  <c r="K2396" i="7"/>
  <c r="F2396" i="7"/>
  <c r="J2394" i="7"/>
  <c r="I2394" i="7"/>
  <c r="H2394" i="7" s="1"/>
  <c r="I2407" i="7"/>
  <c r="H2407" i="7" s="1"/>
  <c r="J2407" i="7"/>
  <c r="J2409" i="7"/>
  <c r="I2409" i="7"/>
  <c r="H2409" i="7" s="1"/>
  <c r="I2447" i="7"/>
  <c r="H2447" i="7" s="1"/>
  <c r="J2447" i="7"/>
  <c r="J2470" i="7"/>
  <c r="I2470" i="7"/>
  <c r="H2470" i="7" s="1"/>
  <c r="J2602" i="7"/>
  <c r="I2602" i="7"/>
  <c r="H2602" i="7" s="1"/>
  <c r="I2434" i="7"/>
  <c r="H2434" i="7" s="1"/>
  <c r="J2434" i="7"/>
  <c r="I2466" i="7"/>
  <c r="H2466" i="7" s="1"/>
  <c r="J2466" i="7"/>
  <c r="K2481" i="7"/>
  <c r="F2481" i="7"/>
  <c r="J2487" i="7"/>
  <c r="I2487" i="7"/>
  <c r="H2487" i="7" s="1"/>
  <c r="J2378" i="7"/>
  <c r="I2378" i="7"/>
  <c r="H2378" i="7" s="1"/>
  <c r="J2395" i="7"/>
  <c r="I2395" i="7"/>
  <c r="H2395" i="7" s="1"/>
  <c r="J2416" i="7"/>
  <c r="I2416" i="7"/>
  <c r="H2416" i="7" s="1"/>
  <c r="J2418" i="7"/>
  <c r="I2418" i="7"/>
  <c r="H2418" i="7" s="1"/>
  <c r="K2454" i="7"/>
  <c r="F2454" i="7"/>
  <c r="J2474" i="7"/>
  <c r="J2404" i="7"/>
  <c r="I2404" i="7"/>
  <c r="H2404" i="7" s="1"/>
  <c r="K2429" i="7"/>
  <c r="I2454" i="7"/>
  <c r="H2454" i="7" s="1"/>
  <c r="J2575" i="7"/>
  <c r="I2575" i="7"/>
  <c r="H2575" i="7" s="1"/>
  <c r="I2227" i="7"/>
  <c r="H2227" i="7" s="1"/>
  <c r="I2235" i="7"/>
  <c r="H2235" i="7" s="1"/>
  <c r="I2274" i="7"/>
  <c r="H2274" i="7" s="1"/>
  <c r="I2358" i="7"/>
  <c r="H2358" i="7" s="1"/>
  <c r="I2365" i="7"/>
  <c r="H2365" i="7" s="1"/>
  <c r="I2380" i="7"/>
  <c r="H2380" i="7" s="1"/>
  <c r="J2382" i="7"/>
  <c r="J2414" i="7"/>
  <c r="I2414" i="7"/>
  <c r="H2414" i="7" s="1"/>
  <c r="F2436" i="7"/>
  <c r="K2436" i="7"/>
  <c r="K2480" i="7"/>
  <c r="F2480" i="7"/>
  <c r="J2509" i="7"/>
  <c r="I2509" i="7"/>
  <c r="H2509" i="7" s="1"/>
  <c r="J2532" i="7"/>
  <c r="I2532" i="7"/>
  <c r="H2532" i="7" s="1"/>
  <c r="J2283" i="7"/>
  <c r="I2292" i="7"/>
  <c r="H2292" i="7" s="1"/>
  <c r="J2386" i="7"/>
  <c r="I2386" i="7"/>
  <c r="H2386" i="7" s="1"/>
  <c r="J2400" i="7"/>
  <c r="I2400" i="7"/>
  <c r="H2400" i="7" s="1"/>
  <c r="I2423" i="7"/>
  <c r="H2423" i="7" s="1"/>
  <c r="J2423" i="7"/>
  <c r="J2425" i="7"/>
  <c r="I2425" i="7"/>
  <c r="H2425" i="7" s="1"/>
  <c r="J2570" i="7"/>
  <c r="I2570" i="7"/>
  <c r="H2570" i="7" s="1"/>
  <c r="J2462" i="7"/>
  <c r="I2462" i="7"/>
  <c r="H2462" i="7" s="1"/>
  <c r="J2504" i="7"/>
  <c r="I2504" i="7"/>
  <c r="H2504" i="7" s="1"/>
  <c r="J2517" i="7"/>
  <c r="I2517" i="7"/>
  <c r="H2517" i="7" s="1"/>
  <c r="J2595" i="7"/>
  <c r="I2595" i="7"/>
  <c r="H2595" i="7" s="1"/>
  <c r="J2593" i="7"/>
  <c r="I2593" i="7"/>
  <c r="H2593" i="7" s="1"/>
  <c r="J2463" i="7"/>
  <c r="I2463" i="7"/>
  <c r="H2463" i="7" s="1"/>
  <c r="J2486" i="7"/>
  <c r="I2486" i="7"/>
  <c r="H2486" i="7" s="1"/>
  <c r="J2494" i="7"/>
  <c r="I2494" i="7"/>
  <c r="H2494" i="7" s="1"/>
  <c r="I2534" i="7"/>
  <c r="H2534" i="7" s="1"/>
  <c r="J2548" i="7"/>
  <c r="I2548" i="7"/>
  <c r="H2548" i="7" s="1"/>
  <c r="I2583" i="7"/>
  <c r="H2583" i="7" s="1"/>
  <c r="J2583" i="7"/>
  <c r="J2471" i="7"/>
  <c r="I2471" i="7"/>
  <c r="H2471" i="7" s="1"/>
  <c r="F2492" i="7"/>
  <c r="K2492" i="7"/>
  <c r="J2679" i="7"/>
  <c r="I2679" i="7"/>
  <c r="H2679" i="7" s="1"/>
  <c r="I2430" i="7"/>
  <c r="H2430" i="7" s="1"/>
  <c r="J2458" i="7"/>
  <c r="J2479" i="7"/>
  <c r="I2479" i="7"/>
  <c r="H2479" i="7" s="1"/>
  <c r="J2540" i="7"/>
  <c r="I2540" i="7"/>
  <c r="H2540" i="7" s="1"/>
  <c r="I2599" i="7"/>
  <c r="H2599" i="7" s="1"/>
  <c r="J2599" i="7"/>
  <c r="J2651" i="7"/>
  <c r="I2651" i="7"/>
  <c r="H2651" i="7" s="1"/>
  <c r="J2516" i="7"/>
  <c r="I2516" i="7"/>
  <c r="H2516" i="7" s="1"/>
  <c r="J2505" i="7"/>
  <c r="J2524" i="7"/>
  <c r="I2524" i="7"/>
  <c r="H2524" i="7" s="1"/>
  <c r="I2526" i="7"/>
  <c r="H2526" i="7" s="1"/>
  <c r="J2556" i="7"/>
  <c r="I2556" i="7"/>
  <c r="H2556" i="7" s="1"/>
  <c r="J2579" i="7"/>
  <c r="I2579" i="7"/>
  <c r="H2579" i="7" s="1"/>
  <c r="J2607" i="7"/>
  <c r="I2607" i="7"/>
  <c r="H2607" i="7" s="1"/>
  <c r="J2615" i="7"/>
  <c r="I2615" i="7"/>
  <c r="H2615" i="7" s="1"/>
  <c r="J2525" i="7"/>
  <c r="I2525" i="7"/>
  <c r="H2525" i="7" s="1"/>
  <c r="J2565" i="7"/>
  <c r="I2565" i="7"/>
  <c r="H2565" i="7" s="1"/>
  <c r="J2586" i="7"/>
  <c r="I2586" i="7"/>
  <c r="H2586" i="7" s="1"/>
  <c r="I2603" i="7"/>
  <c r="H2603" i="7" s="1"/>
  <c r="J2603" i="7"/>
  <c r="J2501" i="7"/>
  <c r="I2501" i="7"/>
  <c r="H2501" i="7" s="1"/>
  <c r="F2510" i="7"/>
  <c r="K2510" i="7"/>
  <c r="J2533" i="7"/>
  <c r="I2533" i="7"/>
  <c r="H2533" i="7" s="1"/>
  <c r="J2541" i="7"/>
  <c r="I2541" i="7"/>
  <c r="H2541" i="7" s="1"/>
  <c r="J2549" i="7"/>
  <c r="I2549" i="7"/>
  <c r="H2549" i="7" s="1"/>
  <c r="J2561" i="7"/>
  <c r="I2561" i="7"/>
  <c r="H2561" i="7" s="1"/>
  <c r="I2591" i="7"/>
  <c r="H2591" i="7" s="1"/>
  <c r="J2591" i="7"/>
  <c r="K2620" i="7"/>
  <c r="F2620" i="7"/>
  <c r="K2559" i="7"/>
  <c r="J2604" i="7"/>
  <c r="I2604" i="7"/>
  <c r="H2604" i="7" s="1"/>
  <c r="F2618" i="7"/>
  <c r="K2618" i="7"/>
  <c r="I2646" i="7"/>
  <c r="H2646" i="7" s="1"/>
  <c r="J2646" i="7"/>
  <c r="J2508" i="7"/>
  <c r="I2508" i="7"/>
  <c r="H2508" i="7" s="1"/>
  <c r="F2526" i="7"/>
  <c r="K2526" i="7"/>
  <c r="F2557" i="7"/>
  <c r="K2557" i="7"/>
  <c r="F2585" i="7"/>
  <c r="J2592" i="7"/>
  <c r="I2592" i="7"/>
  <c r="H2592" i="7" s="1"/>
  <c r="J2616" i="7"/>
  <c r="I2616" i="7"/>
  <c r="H2616" i="7" s="1"/>
  <c r="J2621" i="7"/>
  <c r="I2621" i="7"/>
  <c r="H2621" i="7" s="1"/>
  <c r="I2634" i="7"/>
  <c r="H2634" i="7" s="1"/>
  <c r="J2634" i="7"/>
  <c r="J2663" i="7"/>
  <c r="I2663" i="7"/>
  <c r="H2663" i="7" s="1"/>
  <c r="J2691" i="7"/>
  <c r="I2691" i="7"/>
  <c r="H2691" i="7" s="1"/>
  <c r="J2560" i="7"/>
  <c r="J2608" i="7"/>
  <c r="I2608" i="7"/>
  <c r="H2608" i="7" s="1"/>
  <c r="K2612" i="7"/>
  <c r="I2674" i="7"/>
  <c r="H2674" i="7" s="1"/>
  <c r="J2674" i="7"/>
  <c r="J2695" i="7"/>
  <c r="I2695" i="7"/>
  <c r="H2695" i="7" s="1"/>
  <c r="K2724" i="7"/>
  <c r="F2724" i="7"/>
  <c r="K2645" i="7"/>
  <c r="F2645" i="7"/>
  <c r="J2659" i="7"/>
  <c r="I2659" i="7"/>
  <c r="H2659" i="7" s="1"/>
  <c r="I2666" i="7"/>
  <c r="H2666" i="7" s="1"/>
  <c r="J2666" i="7"/>
  <c r="J2699" i="7"/>
  <c r="I2699" i="7"/>
  <c r="H2699" i="7" s="1"/>
  <c r="F2712" i="7"/>
  <c r="K2712" i="7"/>
  <c r="J2568" i="7"/>
  <c r="J2584" i="7"/>
  <c r="I2584" i="7"/>
  <c r="H2584" i="7" s="1"/>
  <c r="J2600" i="7"/>
  <c r="I2600" i="7"/>
  <c r="H2600" i="7" s="1"/>
  <c r="J2637" i="7"/>
  <c r="I2637" i="7"/>
  <c r="H2637" i="7" s="1"/>
  <c r="F2721" i="7"/>
  <c r="K2721" i="7"/>
  <c r="F2728" i="7"/>
  <c r="K2728" i="7"/>
  <c r="J2627" i="7"/>
  <c r="I2627" i="7"/>
  <c r="H2627" i="7" s="1"/>
  <c r="J2643" i="7"/>
  <c r="I2643" i="7"/>
  <c r="H2643" i="7" s="1"/>
  <c r="I2654" i="7"/>
  <c r="H2654" i="7" s="1"/>
  <c r="J2654" i="7"/>
  <c r="J2667" i="7"/>
  <c r="I2667" i="7"/>
  <c r="H2667" i="7" s="1"/>
  <c r="I2635" i="7"/>
  <c r="H2635" i="7" s="1"/>
  <c r="I2647" i="7"/>
  <c r="H2647" i="7" s="1"/>
  <c r="F2681" i="7"/>
  <c r="J2683" i="7"/>
  <c r="I2683" i="7"/>
  <c r="H2683" i="7" s="1"/>
  <c r="J2687" i="7"/>
  <c r="I2687" i="7"/>
  <c r="H2687" i="7" s="1"/>
  <c r="J2703" i="7"/>
  <c r="I2703" i="7"/>
  <c r="H2703" i="7" s="1"/>
  <c r="J2719" i="7"/>
  <c r="I2719" i="7"/>
  <c r="H2719" i="7" s="1"/>
  <c r="J2715" i="7"/>
  <c r="I2715" i="7"/>
  <c r="H2715" i="7" s="1"/>
  <c r="J2731" i="7"/>
  <c r="I2731" i="7"/>
  <c r="H2731" i="7" s="1"/>
  <c r="F2704" i="7"/>
  <c r="K2704" i="7"/>
  <c r="J2710" i="7"/>
  <c r="J2726" i="7"/>
  <c r="J2671" i="7"/>
  <c r="I2671" i="7"/>
  <c r="H2671" i="7" s="1"/>
  <c r="J2711" i="7"/>
  <c r="I2711" i="7"/>
  <c r="H2711" i="7" s="1"/>
  <c r="J2727" i="7"/>
  <c r="I2727" i="7"/>
  <c r="H2727" i="7" s="1"/>
  <c r="J2675" i="7"/>
  <c r="I2675" i="7"/>
  <c r="H2675" i="7" s="1"/>
  <c r="K2700" i="7"/>
  <c r="F2700" i="7"/>
  <c r="F2713" i="7"/>
  <c r="K2713" i="7"/>
  <c r="F2729" i="7"/>
  <c r="K2729" i="7"/>
  <c r="K2732" i="7"/>
  <c r="F2732" i="7"/>
  <c r="I2639" i="7"/>
  <c r="H2639" i="7" s="1"/>
  <c r="J2682" i="7"/>
  <c r="J2686" i="7"/>
  <c r="J2707" i="7"/>
  <c r="I2707" i="7"/>
  <c r="H2707" i="7" s="1"/>
  <c r="J2723" i="7"/>
  <c r="I2723" i="7"/>
  <c r="H2723" i="7" s="1"/>
  <c r="K2656" i="7"/>
  <c r="K2664" i="7"/>
  <c r="I2732" i="7"/>
  <c r="H2732" i="7" s="1"/>
  <c r="K2802" i="7"/>
  <c r="F2802" i="7"/>
  <c r="I2752" i="7"/>
  <c r="H2752" i="7" s="1"/>
  <c r="J2752" i="7"/>
  <c r="F2817" i="7"/>
  <c r="K2817" i="7"/>
  <c r="F2790" i="7"/>
  <c r="K2790" i="7"/>
  <c r="I2792" i="7"/>
  <c r="H2792" i="7" s="1"/>
  <c r="J2792" i="7"/>
  <c r="J2737" i="7"/>
  <c r="I2737" i="7"/>
  <c r="H2737" i="7" s="1"/>
  <c r="J2781" i="7"/>
  <c r="I2781" i="7"/>
  <c r="H2781" i="7" s="1"/>
  <c r="J2741" i="7"/>
  <c r="I2741" i="7"/>
  <c r="H2741" i="7" s="1"/>
  <c r="J2761" i="7"/>
  <c r="I2761" i="7"/>
  <c r="H2761" i="7" s="1"/>
  <c r="I2744" i="7"/>
  <c r="H2744" i="7" s="1"/>
  <c r="J2744" i="7"/>
  <c r="J2753" i="7"/>
  <c r="I2753" i="7"/>
  <c r="H2753" i="7" s="1"/>
  <c r="F2839" i="7"/>
  <c r="K2839" i="7"/>
  <c r="J2733" i="7"/>
  <c r="I2733" i="7"/>
  <c r="H2733" i="7" s="1"/>
  <c r="I2756" i="7"/>
  <c r="H2756" i="7" s="1"/>
  <c r="J2756" i="7"/>
  <c r="I2736" i="7"/>
  <c r="H2736" i="7" s="1"/>
  <c r="J2736" i="7"/>
  <c r="J2745" i="7"/>
  <c r="I2745" i="7"/>
  <c r="H2745" i="7" s="1"/>
  <c r="J2797" i="7"/>
  <c r="I2797" i="7"/>
  <c r="H2797" i="7" s="1"/>
  <c r="F2833" i="7"/>
  <c r="K2833" i="7"/>
  <c r="I2748" i="7"/>
  <c r="H2748" i="7" s="1"/>
  <c r="J2748" i="7"/>
  <c r="J2757" i="7"/>
  <c r="I2757" i="7"/>
  <c r="H2757" i="7" s="1"/>
  <c r="J2765" i="7"/>
  <c r="I2765" i="7"/>
  <c r="H2765" i="7" s="1"/>
  <c r="F2774" i="7"/>
  <c r="K2774" i="7"/>
  <c r="I2776" i="7"/>
  <c r="H2776" i="7" s="1"/>
  <c r="J2776" i="7"/>
  <c r="I2760" i="7"/>
  <c r="H2760" i="7" s="1"/>
  <c r="J2760" i="7"/>
  <c r="K2771" i="7"/>
  <c r="F2771" i="7"/>
  <c r="I2740" i="7"/>
  <c r="H2740" i="7" s="1"/>
  <c r="J2740" i="7"/>
  <c r="J2749" i="7"/>
  <c r="I2749" i="7"/>
  <c r="H2749" i="7" s="1"/>
  <c r="J2801" i="7"/>
  <c r="I2801" i="7"/>
  <c r="H2801" i="7" s="1"/>
  <c r="K2770" i="7"/>
  <c r="F2770" i="7"/>
  <c r="J2813" i="7"/>
  <c r="I2813" i="7"/>
  <c r="H2813" i="7" s="1"/>
  <c r="J2829" i="7"/>
  <c r="I2829" i="7"/>
  <c r="H2829" i="7" s="1"/>
  <c r="J2777" i="7"/>
  <c r="I2777" i="7"/>
  <c r="H2777" i="7" s="1"/>
  <c r="J2793" i="7"/>
  <c r="I2793" i="7"/>
  <c r="H2793" i="7" s="1"/>
  <c r="J2805" i="7"/>
  <c r="I2805" i="7"/>
  <c r="H2805" i="7" s="1"/>
  <c r="F2814" i="7"/>
  <c r="K2814" i="7"/>
  <c r="F2830" i="7"/>
  <c r="K2830" i="7"/>
  <c r="K2834" i="7"/>
  <c r="F2834" i="7"/>
  <c r="F2766" i="7"/>
  <c r="K2766" i="7"/>
  <c r="K2738" i="7"/>
  <c r="F2738" i="7"/>
  <c r="F2742" i="7"/>
  <c r="K2742" i="7"/>
  <c r="F2750" i="7"/>
  <c r="K2750" i="7"/>
  <c r="K2754" i="7"/>
  <c r="F2754" i="7"/>
  <c r="K2762" i="7"/>
  <c r="F2762" i="7"/>
  <c r="J2773" i="7"/>
  <c r="I2773" i="7"/>
  <c r="H2773" i="7" s="1"/>
  <c r="J2789" i="7"/>
  <c r="I2789" i="7"/>
  <c r="H2789" i="7" s="1"/>
  <c r="F2806" i="7"/>
  <c r="K2806" i="7"/>
  <c r="J2821" i="7"/>
  <c r="I2821" i="7"/>
  <c r="H2821" i="7" s="1"/>
  <c r="K2825" i="7"/>
  <c r="J2837" i="7"/>
  <c r="I2837" i="7"/>
  <c r="H2837" i="7" s="1"/>
  <c r="K2841" i="7"/>
  <c r="J2769" i="7"/>
  <c r="I2769" i="7"/>
  <c r="H2769" i="7" s="1"/>
  <c r="J2785" i="7"/>
  <c r="I2785" i="7"/>
  <c r="H2785" i="7" s="1"/>
  <c r="F2822" i="7"/>
  <c r="K2822" i="7"/>
  <c r="K2826" i="7"/>
  <c r="F2826" i="7"/>
  <c r="F2838" i="7"/>
  <c r="K2838" i="7"/>
  <c r="K2842" i="7"/>
  <c r="F2842" i="7"/>
  <c r="I2806" i="7"/>
  <c r="H2806" i="7" s="1"/>
  <c r="I2814" i="7"/>
  <c r="H2814" i="7" s="1"/>
  <c r="F2819" i="7"/>
  <c r="I2822" i="7"/>
  <c r="H2822" i="7" s="1"/>
  <c r="I2830" i="7"/>
  <c r="H2830" i="7" s="1"/>
  <c r="I2838" i="7"/>
  <c r="H2838" i="7" s="1"/>
  <c r="I2842" i="7"/>
  <c r="H2842" i="7" s="1"/>
  <c r="I2809" i="7"/>
  <c r="H2809" i="7" s="1"/>
  <c r="I2817" i="7"/>
  <c r="H2817" i="7" s="1"/>
  <c r="I2825" i="7"/>
  <c r="H2825" i="7" s="1"/>
  <c r="I2833" i="7"/>
  <c r="H2833" i="7" s="1"/>
  <c r="I2841" i="7"/>
  <c r="H2841" i="7" s="1"/>
  <c r="F1864" i="7"/>
  <c r="K1864" i="7"/>
  <c r="K1784" i="7"/>
  <c r="F1784" i="7"/>
  <c r="F1803" i="7"/>
  <c r="K1803" i="7"/>
  <c r="I1845" i="7"/>
  <c r="H1845" i="7" s="1"/>
  <c r="I1910" i="7"/>
  <c r="H1910" i="7" s="1"/>
  <c r="I1921" i="7"/>
  <c r="H1921" i="7" s="1"/>
  <c r="I1957" i="7"/>
  <c r="H1957" i="7" s="1"/>
  <c r="I2062" i="7"/>
  <c r="H2062" i="7" s="1"/>
  <c r="F1788" i="7"/>
  <c r="F1793" i="7"/>
  <c r="F1802" i="7"/>
  <c r="K1802" i="7"/>
  <c r="F1825" i="7"/>
  <c r="F1834" i="7"/>
  <c r="K1834" i="7"/>
  <c r="I1861" i="7"/>
  <c r="H1861" i="7" s="1"/>
  <c r="F1897" i="7"/>
  <c r="K1897" i="7"/>
  <c r="I1925" i="7"/>
  <c r="H1925" i="7" s="1"/>
  <c r="K1963" i="7"/>
  <c r="F1963" i="7"/>
  <c r="I1798" i="7"/>
  <c r="H1798" i="7" s="1"/>
  <c r="I1830" i="7"/>
  <c r="H1830" i="7" s="1"/>
  <c r="I1930" i="7"/>
  <c r="H1930" i="7" s="1"/>
  <c r="I2047" i="7"/>
  <c r="H2047" i="7" s="1"/>
  <c r="I1870" i="7"/>
  <c r="H1870" i="7" s="1"/>
  <c r="K1892" i="7"/>
  <c r="F1892" i="7"/>
  <c r="I1784" i="7"/>
  <c r="H1784" i="7" s="1"/>
  <c r="I1793" i="7"/>
  <c r="H1793" i="7" s="1"/>
  <c r="I1806" i="7"/>
  <c r="H1806" i="7" s="1"/>
  <c r="I1825" i="7"/>
  <c r="H1825" i="7" s="1"/>
  <c r="I1846" i="7"/>
  <c r="H1846" i="7" s="1"/>
  <c r="I1854" i="7"/>
  <c r="H1854" i="7" s="1"/>
  <c r="I1864" i="7"/>
  <c r="H1864" i="7" s="1"/>
  <c r="I1879" i="7"/>
  <c r="H1879" i="7" s="1"/>
  <c r="I1923" i="7"/>
  <c r="H1923" i="7" s="1"/>
  <c r="I2013" i="7"/>
  <c r="H2013" i="7" s="1"/>
  <c r="I1904" i="7"/>
  <c r="H1904" i="7" s="1"/>
  <c r="K1785" i="7"/>
  <c r="I1788" i="7"/>
  <c r="H1788" i="7" s="1"/>
  <c r="I1838" i="7"/>
  <c r="H1838" i="7" s="1"/>
  <c r="K1846" i="7"/>
  <c r="F1846" i="7"/>
  <c r="I1895" i="7"/>
  <c r="H1895" i="7" s="1"/>
  <c r="I2017" i="7"/>
  <c r="H2017" i="7" s="1"/>
  <c r="I1797" i="7"/>
  <c r="H1797" i="7" s="1"/>
  <c r="I1829" i="7"/>
  <c r="H1829" i="7" s="1"/>
  <c r="I1877" i="7"/>
  <c r="H1877" i="7" s="1"/>
  <c r="I1886" i="7"/>
  <c r="H1886" i="7" s="1"/>
  <c r="K1931" i="7"/>
  <c r="F1931" i="7"/>
  <c r="I1942" i="7"/>
  <c r="H1942" i="7" s="1"/>
  <c r="I1820" i="7"/>
  <c r="H1820" i="7" s="1"/>
  <c r="F1855" i="7"/>
  <c r="I1907" i="7"/>
  <c r="H1907" i="7" s="1"/>
  <c r="I1965" i="7"/>
  <c r="H1965" i="7" s="1"/>
  <c r="I2009" i="7"/>
  <c r="H2009" i="7" s="1"/>
  <c r="F2067" i="7"/>
  <c r="K2067" i="7"/>
  <c r="F1798" i="7"/>
  <c r="F1830" i="7"/>
  <c r="F1857" i="7"/>
  <c r="K1857" i="7"/>
  <c r="I1891" i="7"/>
  <c r="H1891" i="7" s="1"/>
  <c r="I1928" i="7"/>
  <c r="H1928" i="7" s="1"/>
  <c r="F1934" i="7"/>
  <c r="K1934" i="7"/>
  <c r="I1899" i="7"/>
  <c r="H1899" i="7" s="1"/>
  <c r="F1940" i="7"/>
  <c r="K1940" i="7"/>
  <c r="I1947" i="7"/>
  <c r="H1947" i="7" s="1"/>
  <c r="I1984" i="7"/>
  <c r="H1984" i="7" s="1"/>
  <c r="K2032" i="7"/>
  <c r="F2032" i="7"/>
  <c r="I2037" i="7"/>
  <c r="H2037" i="7" s="1"/>
  <c r="I2081" i="7"/>
  <c r="H2081" i="7" s="1"/>
  <c r="I1917" i="7"/>
  <c r="H1917" i="7" s="1"/>
  <c r="I1931" i="7"/>
  <c r="H1931" i="7" s="1"/>
  <c r="I1940" i="7"/>
  <c r="H1940" i="7" s="1"/>
  <c r="I1963" i="7"/>
  <c r="H1963" i="7" s="1"/>
  <c r="I2032" i="7"/>
  <c r="H2032" i="7" s="1"/>
  <c r="I2054" i="7"/>
  <c r="H2054" i="7" s="1"/>
  <c r="I1837" i="7"/>
  <c r="H1837" i="7" s="1"/>
  <c r="I1853" i="7"/>
  <c r="H1853" i="7" s="1"/>
  <c r="I1869" i="7"/>
  <c r="H1869" i="7" s="1"/>
  <c r="I1885" i="7"/>
  <c r="H1885" i="7" s="1"/>
  <c r="F1913" i="7"/>
  <c r="K1913" i="7"/>
  <c r="I1938" i="7"/>
  <c r="H1938" i="7" s="1"/>
  <c r="I1955" i="7"/>
  <c r="H1955" i="7" s="1"/>
  <c r="I1985" i="7"/>
  <c r="H1985" i="7" s="1"/>
  <c r="I2007" i="7"/>
  <c r="H2007" i="7" s="1"/>
  <c r="I2069" i="7"/>
  <c r="H2069" i="7" s="1"/>
  <c r="I1981" i="7"/>
  <c r="H1981" i="7" s="1"/>
  <c r="I2016" i="7"/>
  <c r="H2016" i="7" s="1"/>
  <c r="I1814" i="7"/>
  <c r="H1814" i="7" s="1"/>
  <c r="I1901" i="7"/>
  <c r="H1901" i="7" s="1"/>
  <c r="I1903" i="7"/>
  <c r="H1903" i="7" s="1"/>
  <c r="I1913" i="7"/>
  <c r="H1913" i="7" s="1"/>
  <c r="I1922" i="7"/>
  <c r="H1922" i="7" s="1"/>
  <c r="I1941" i="7"/>
  <c r="H1941" i="7" s="1"/>
  <c r="I1950" i="7"/>
  <c r="H1950" i="7" s="1"/>
  <c r="I2065" i="7"/>
  <c r="H2065" i="7" s="1"/>
  <c r="I1998" i="7"/>
  <c r="H1998" i="7" s="1"/>
  <c r="I2014" i="7"/>
  <c r="H2014" i="7" s="1"/>
  <c r="F2050" i="7"/>
  <c r="K2050" i="7"/>
  <c r="K2071" i="7"/>
  <c r="F2071" i="7"/>
  <c r="I2078" i="7"/>
  <c r="H2078" i="7" s="1"/>
  <c r="I1975" i="7"/>
  <c r="H1975" i="7" s="1"/>
  <c r="I1982" i="7"/>
  <c r="H1982" i="7" s="1"/>
  <c r="K2035" i="7"/>
  <c r="I2071" i="7"/>
  <c r="H2071" i="7" s="1"/>
  <c r="I2001" i="7"/>
  <c r="H2001" i="7" s="1"/>
  <c r="I2022" i="7"/>
  <c r="H2022" i="7" s="1"/>
  <c r="I2031" i="7"/>
  <c r="H2031" i="7" s="1"/>
  <c r="I2046" i="7"/>
  <c r="H2046" i="7" s="1"/>
  <c r="I1969" i="7"/>
  <c r="H1969" i="7" s="1"/>
  <c r="K1983" i="7"/>
  <c r="F1983" i="7"/>
  <c r="I1990" i="7"/>
  <c r="H1990" i="7" s="1"/>
  <c r="I2039" i="7"/>
  <c r="H2039" i="7" s="1"/>
  <c r="I2063" i="7"/>
  <c r="H2063" i="7" s="1"/>
  <c r="F2074" i="7"/>
  <c r="K2074" i="7"/>
  <c r="I1973" i="7"/>
  <c r="H1973" i="7" s="1"/>
  <c r="I1999" i="7"/>
  <c r="H1999" i="7" s="1"/>
  <c r="I2005" i="7"/>
  <c r="H2005" i="7" s="1"/>
  <c r="I2029" i="7"/>
  <c r="H2029" i="7" s="1"/>
  <c r="I2045" i="7"/>
  <c r="H2045" i="7" s="1"/>
  <c r="I2048" i="7"/>
  <c r="H2048" i="7" s="1"/>
  <c r="I1997" i="7"/>
  <c r="H1997" i="7" s="1"/>
  <c r="I2030" i="7"/>
  <c r="H2030" i="7" s="1"/>
  <c r="I2033" i="7"/>
  <c r="H2033" i="7" s="1"/>
  <c r="I2061" i="7"/>
  <c r="H2061" i="7" s="1"/>
  <c r="I2077" i="7"/>
  <c r="H2077" i="7" s="1"/>
  <c r="I2080" i="7"/>
  <c r="H2080" i="7" s="1"/>
  <c r="I1974" i="7"/>
  <c r="H1974" i="7" s="1"/>
  <c r="I1989" i="7"/>
  <c r="H1989" i="7" s="1"/>
  <c r="I2006" i="7"/>
  <c r="H2006" i="7" s="1"/>
  <c r="I2021" i="7"/>
  <c r="H2021" i="7" s="1"/>
  <c r="I2038" i="7"/>
  <c r="H2038" i="7" s="1"/>
  <c r="I2053" i="7"/>
  <c r="H2053" i="7" s="1"/>
  <c r="I2070" i="7"/>
  <c r="H2070" i="7" s="1"/>
  <c r="K2058" i="7"/>
  <c r="F1771" i="7"/>
  <c r="K1771" i="7"/>
  <c r="I1763" i="7"/>
  <c r="H1763" i="7" s="1"/>
  <c r="I1773" i="7"/>
  <c r="H1773" i="7" s="1"/>
  <c r="I1769" i="7"/>
  <c r="H1769" i="7" s="1"/>
  <c r="I1747" i="7"/>
  <c r="H1747" i="7" s="1"/>
  <c r="I1735" i="7"/>
  <c r="H1735" i="7" s="1"/>
  <c r="F1766" i="7"/>
  <c r="K1723" i="7"/>
  <c r="F1723" i="7"/>
  <c r="K1706" i="7"/>
  <c r="F1706" i="7"/>
  <c r="I1731" i="7"/>
  <c r="H1731" i="7" s="1"/>
  <c r="K1781" i="7"/>
  <c r="I1761" i="7"/>
  <c r="H1761" i="7" s="1"/>
  <c r="K1739" i="7"/>
  <c r="I1751" i="7"/>
  <c r="H1751" i="7" s="1"/>
  <c r="K1758" i="7"/>
  <c r="F1758" i="7"/>
  <c r="K1769" i="7"/>
  <c r="I1665" i="7"/>
  <c r="H1665" i="7" s="1"/>
  <c r="I1649" i="7"/>
  <c r="H1649" i="7" s="1"/>
  <c r="I1752" i="7"/>
  <c r="H1752" i="7" s="1"/>
  <c r="I1736" i="7"/>
  <c r="H1736" i="7" s="1"/>
  <c r="I1720" i="7"/>
  <c r="H1720" i="7" s="1"/>
  <c r="I1712" i="7"/>
  <c r="H1712" i="7" s="1"/>
  <c r="K1698" i="7"/>
  <c r="F1698" i="7"/>
  <c r="I1618" i="7"/>
  <c r="H1618" i="7" s="1"/>
  <c r="I1592" i="7"/>
  <c r="H1592" i="7" s="1"/>
  <c r="K1667" i="7"/>
  <c r="F1667" i="7"/>
  <c r="I1661" i="7"/>
  <c r="H1661" i="7" s="1"/>
  <c r="K1757" i="7"/>
  <c r="K1741" i="7"/>
  <c r="I1697" i="7"/>
  <c r="H1697" i="7" s="1"/>
  <c r="K1690" i="7"/>
  <c r="F1690" i="7"/>
  <c r="K1686" i="7"/>
  <c r="F1746" i="7"/>
  <c r="I1681" i="7"/>
  <c r="H1681" i="7" s="1"/>
  <c r="I1760" i="7"/>
  <c r="H1760" i="7" s="1"/>
  <c r="F1753" i="7"/>
  <c r="I1744" i="7"/>
  <c r="H1744" i="7" s="1"/>
  <c r="F1737" i="7"/>
  <c r="I1728" i="7"/>
  <c r="H1728" i="7" s="1"/>
  <c r="I1711" i="7"/>
  <c r="H1711" i="7" s="1"/>
  <c r="F1705" i="7"/>
  <c r="I1696" i="7"/>
  <c r="H1696" i="7" s="1"/>
  <c r="K1683" i="7"/>
  <c r="F1683" i="7"/>
  <c r="K1659" i="7"/>
  <c r="F1659" i="7"/>
  <c r="K1610" i="7"/>
  <c r="F1610" i="7"/>
  <c r="K1733" i="7"/>
  <c r="K1717" i="7"/>
  <c r="I1704" i="7"/>
  <c r="H1704" i="7" s="1"/>
  <c r="K1700" i="7"/>
  <c r="I1698" i="7"/>
  <c r="H1698" i="7" s="1"/>
  <c r="I1688" i="7"/>
  <c r="H1688" i="7" s="1"/>
  <c r="I1677" i="7"/>
  <c r="H1677" i="7" s="1"/>
  <c r="K1643" i="7"/>
  <c r="F1643" i="7"/>
  <c r="I1632" i="7"/>
  <c r="H1632" i="7" s="1"/>
  <c r="K1627" i="7"/>
  <c r="F1627" i="7"/>
  <c r="I1600" i="7"/>
  <c r="H1600" i="7" s="1"/>
  <c r="K1586" i="7"/>
  <c r="F1586" i="7"/>
  <c r="I1650" i="7"/>
  <c r="H1650" i="7" s="1"/>
  <c r="I1648" i="7"/>
  <c r="H1648" i="7" s="1"/>
  <c r="I1634" i="7"/>
  <c r="H1634" i="7" s="1"/>
  <c r="I1624" i="7"/>
  <c r="H1624" i="7" s="1"/>
  <c r="I1608" i="7"/>
  <c r="H1608" i="7" s="1"/>
  <c r="I1673" i="7"/>
  <c r="H1673" i="7" s="1"/>
  <c r="I1657" i="7"/>
  <c r="H1657" i="7" s="1"/>
  <c r="K1634" i="7"/>
  <c r="F1634" i="7"/>
  <c r="I1616" i="7"/>
  <c r="H1616" i="7" s="1"/>
  <c r="I1674" i="7"/>
  <c r="H1674" i="7" s="1"/>
  <c r="I1658" i="7"/>
  <c r="H1658" i="7" s="1"/>
  <c r="K1650" i="7"/>
  <c r="F1650" i="7"/>
  <c r="I1642" i="7"/>
  <c r="H1642" i="7" s="1"/>
  <c r="I1640" i="7"/>
  <c r="H1640" i="7" s="1"/>
  <c r="K1594" i="7"/>
  <c r="F1594" i="7"/>
  <c r="I1584" i="7"/>
  <c r="H1584" i="7" s="1"/>
  <c r="K1678" i="7"/>
  <c r="I1626" i="7"/>
  <c r="H1626" i="7" s="1"/>
  <c r="K1578" i="7"/>
  <c r="F1578" i="7"/>
  <c r="K1642" i="7"/>
  <c r="F1642" i="7"/>
  <c r="K1628" i="7"/>
  <c r="K1626" i="7"/>
  <c r="F1626" i="7"/>
  <c r="K1604" i="7"/>
  <c r="K1602" i="7"/>
  <c r="F1602" i="7"/>
  <c r="I1576" i="7"/>
  <c r="H1576" i="7" s="1"/>
  <c r="K1572" i="7"/>
  <c r="F1572" i="7"/>
  <c r="F1569" i="7"/>
  <c r="K1569" i="7"/>
  <c r="F1567" i="7"/>
  <c r="K1567" i="7"/>
  <c r="F1568" i="7"/>
  <c r="K1568" i="7"/>
  <c r="F1563" i="7"/>
  <c r="K1563" i="7"/>
  <c r="F1571" i="7"/>
  <c r="K1571" i="7"/>
  <c r="F1565" i="7"/>
  <c r="I1568" i="7"/>
  <c r="H1568" i="7" s="1"/>
  <c r="I1567" i="7"/>
  <c r="H1567" i="7" s="1"/>
  <c r="I1572" i="7"/>
  <c r="H1572" i="7" s="1"/>
  <c r="I1563" i="7"/>
  <c r="H1563" i="7" s="1"/>
  <c r="I1571" i="7"/>
  <c r="H1571" i="7" s="1"/>
  <c r="G1050" i="7"/>
  <c r="I1050" i="7" s="1"/>
  <c r="H1050" i="7" s="1"/>
  <c r="G3" i="7"/>
  <c r="J3" i="7" s="1"/>
  <c r="G1562" i="7"/>
  <c r="J1562" i="7" s="1"/>
  <c r="G1561" i="7"/>
  <c r="G1560" i="7"/>
  <c r="G1559" i="7"/>
  <c r="J1559" i="7" s="1"/>
  <c r="G1558" i="7"/>
  <c r="G1557" i="7"/>
  <c r="G1556" i="7"/>
  <c r="G1555" i="7"/>
  <c r="G1554" i="7"/>
  <c r="G1553" i="7"/>
  <c r="G1552" i="7"/>
  <c r="G1551" i="7"/>
  <c r="J1551" i="7" s="1"/>
  <c r="G1550" i="7"/>
  <c r="G1549" i="7"/>
  <c r="G1548" i="7"/>
  <c r="G1547" i="7"/>
  <c r="J1547" i="7" s="1"/>
  <c r="G1546" i="7"/>
  <c r="G1545" i="7"/>
  <c r="G1544" i="7"/>
  <c r="G1543" i="7"/>
  <c r="J1543" i="7" s="1"/>
  <c r="G1542" i="7"/>
  <c r="G1541" i="7"/>
  <c r="G1540" i="7"/>
  <c r="G1539" i="7"/>
  <c r="J1539" i="7" s="1"/>
  <c r="G1538" i="7"/>
  <c r="G1537" i="7"/>
  <c r="G1536" i="7"/>
  <c r="G1535" i="7"/>
  <c r="J1535" i="7" s="1"/>
  <c r="G1534" i="7"/>
  <c r="G1533" i="7"/>
  <c r="G1532" i="7"/>
  <c r="G1531" i="7"/>
  <c r="G1530" i="7"/>
  <c r="J1530" i="7" s="1"/>
  <c r="G1529" i="7"/>
  <c r="G1528" i="7"/>
  <c r="J1528" i="7" s="1"/>
  <c r="G1527" i="7"/>
  <c r="G1526" i="7"/>
  <c r="G1525" i="7"/>
  <c r="J1525" i="7" s="1"/>
  <c r="G1524" i="7"/>
  <c r="G1523" i="7"/>
  <c r="G1522" i="7"/>
  <c r="J1522" i="7" s="1"/>
  <c r="G1521" i="7"/>
  <c r="J1521" i="7" s="1"/>
  <c r="G1520" i="7"/>
  <c r="G1519" i="7"/>
  <c r="G1518" i="7"/>
  <c r="J1518" i="7" s="1"/>
  <c r="G1517" i="7"/>
  <c r="G1516" i="7"/>
  <c r="J1516" i="7" s="1"/>
  <c r="G1515" i="7"/>
  <c r="G1514" i="7"/>
  <c r="J1514" i="7" s="1"/>
  <c r="G1513" i="7"/>
  <c r="G1512" i="7"/>
  <c r="J1512" i="7" s="1"/>
  <c r="G1511" i="7"/>
  <c r="G1510" i="7"/>
  <c r="J1510" i="7" s="1"/>
  <c r="G1509" i="7"/>
  <c r="G1508" i="7"/>
  <c r="J1508" i="7" s="1"/>
  <c r="G1507" i="7"/>
  <c r="J1507" i="7" s="1"/>
  <c r="G1506" i="7"/>
  <c r="J1506" i="7" s="1"/>
  <c r="G1505" i="7"/>
  <c r="J1505" i="7" s="1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J1493" i="7" s="1"/>
  <c r="G1492" i="7"/>
  <c r="G1491" i="7"/>
  <c r="J1491" i="7" s="1"/>
  <c r="G1490" i="7"/>
  <c r="G1489" i="7"/>
  <c r="G1488" i="7"/>
  <c r="J1488" i="7" s="1"/>
  <c r="G1487" i="7"/>
  <c r="J1487" i="7" s="1"/>
  <c r="G1486" i="7"/>
  <c r="G1485" i="7"/>
  <c r="G1484" i="7"/>
  <c r="G1483" i="7"/>
  <c r="J1483" i="7" s="1"/>
  <c r="G1482" i="7"/>
  <c r="J1482" i="7" s="1"/>
  <c r="G1481" i="7"/>
  <c r="G1480" i="7"/>
  <c r="J1480" i="7" s="1"/>
  <c r="G1479" i="7"/>
  <c r="J1479" i="7" s="1"/>
  <c r="G1478" i="7"/>
  <c r="J1478" i="7" s="1"/>
  <c r="G1477" i="7"/>
  <c r="G1476" i="7"/>
  <c r="I1476" i="7" s="1"/>
  <c r="H1476" i="7" s="1"/>
  <c r="G1475" i="7"/>
  <c r="I1475" i="7" s="1"/>
  <c r="H1475" i="7" s="1"/>
  <c r="G1474" i="7"/>
  <c r="I1474" i="7" s="1"/>
  <c r="H1474" i="7" s="1"/>
  <c r="G1473" i="7"/>
  <c r="G1472" i="7"/>
  <c r="J1472" i="7" s="1"/>
  <c r="G1471" i="7"/>
  <c r="G1470" i="7"/>
  <c r="I1470" i="7" s="1"/>
  <c r="H1470" i="7" s="1"/>
  <c r="G1469" i="7"/>
  <c r="G1468" i="7"/>
  <c r="G1467" i="7"/>
  <c r="I1467" i="7" s="1"/>
  <c r="H1467" i="7" s="1"/>
  <c r="G1466" i="7"/>
  <c r="J1466" i="7" s="1"/>
  <c r="G1465" i="7"/>
  <c r="G1464" i="7"/>
  <c r="I1464" i="7" s="1"/>
  <c r="H1464" i="7" s="1"/>
  <c r="G1463" i="7"/>
  <c r="I1463" i="7" s="1"/>
  <c r="H1463" i="7" s="1"/>
  <c r="G1462" i="7"/>
  <c r="G1461" i="7"/>
  <c r="J1461" i="7" s="1"/>
  <c r="G1460" i="7"/>
  <c r="G1459" i="7"/>
  <c r="G1458" i="7"/>
  <c r="G1457" i="7"/>
  <c r="G1456" i="7"/>
  <c r="I1456" i="7" s="1"/>
  <c r="H1456" i="7" s="1"/>
  <c r="G1455" i="7"/>
  <c r="G1454" i="7"/>
  <c r="J1454" i="7" s="1"/>
  <c r="G1453" i="7"/>
  <c r="G1452" i="7"/>
  <c r="I1452" i="7" s="1"/>
  <c r="H1452" i="7" s="1"/>
  <c r="G1451" i="7"/>
  <c r="J1451" i="7" s="1"/>
  <c r="G1450" i="7"/>
  <c r="G1449" i="7"/>
  <c r="G1448" i="7"/>
  <c r="J1448" i="7" s="1"/>
  <c r="G1447" i="7"/>
  <c r="G1446" i="7"/>
  <c r="I1446" i="7" s="1"/>
  <c r="H1446" i="7" s="1"/>
  <c r="G1445" i="7"/>
  <c r="I1445" i="7" s="1"/>
  <c r="H1445" i="7" s="1"/>
  <c r="G1444" i="7"/>
  <c r="J1444" i="7" s="1"/>
  <c r="G1443" i="7"/>
  <c r="G1442" i="7"/>
  <c r="J1442" i="7" s="1"/>
  <c r="G1441" i="7"/>
  <c r="G1440" i="7"/>
  <c r="I1440" i="7" s="1"/>
  <c r="H1440" i="7" s="1"/>
  <c r="G1439" i="7"/>
  <c r="J1439" i="7" s="1"/>
  <c r="G1438" i="7"/>
  <c r="G1437" i="7"/>
  <c r="G1436" i="7"/>
  <c r="G1435" i="7"/>
  <c r="G1434" i="7"/>
  <c r="G1433" i="7"/>
  <c r="G1432" i="7"/>
  <c r="G1431" i="7"/>
  <c r="I1431" i="7" s="1"/>
  <c r="H1431" i="7" s="1"/>
  <c r="G1430" i="7"/>
  <c r="G1429" i="7"/>
  <c r="G1428" i="7"/>
  <c r="G1427" i="7"/>
  <c r="G1426" i="7"/>
  <c r="J1426" i="7" s="1"/>
  <c r="G1425" i="7"/>
  <c r="G1424" i="7"/>
  <c r="G1423" i="7"/>
  <c r="G1422" i="7"/>
  <c r="G1421" i="7"/>
  <c r="J1421" i="7" s="1"/>
  <c r="G1420" i="7"/>
  <c r="J1420" i="7" s="1"/>
  <c r="G1419" i="7"/>
  <c r="G1418" i="7"/>
  <c r="G1417" i="7"/>
  <c r="G1416" i="7"/>
  <c r="G1415" i="7"/>
  <c r="J1415" i="7" s="1"/>
  <c r="G1414" i="7"/>
  <c r="G1413" i="7"/>
  <c r="G1412" i="7"/>
  <c r="G1411" i="7"/>
  <c r="G1410" i="7"/>
  <c r="G1409" i="7"/>
  <c r="J1409" i="7" s="1"/>
  <c r="G1408" i="7"/>
  <c r="G1407" i="7"/>
  <c r="G1406" i="7"/>
  <c r="J1406" i="7" s="1"/>
  <c r="G1405" i="7"/>
  <c r="G1404" i="7"/>
  <c r="J1404" i="7" s="1"/>
  <c r="G1403" i="7"/>
  <c r="G1402" i="7"/>
  <c r="G1401" i="7"/>
  <c r="G1400" i="7"/>
  <c r="J1400" i="7" s="1"/>
  <c r="G1399" i="7"/>
  <c r="G1398" i="7"/>
  <c r="J1398" i="7" s="1"/>
  <c r="G1397" i="7"/>
  <c r="J1397" i="7" s="1"/>
  <c r="G1396" i="7"/>
  <c r="G1395" i="7"/>
  <c r="G1394" i="7"/>
  <c r="G1393" i="7"/>
  <c r="G1392" i="7"/>
  <c r="J1392" i="7" s="1"/>
  <c r="G1391" i="7"/>
  <c r="J1391" i="7" s="1"/>
  <c r="G1390" i="7"/>
  <c r="G1389" i="7"/>
  <c r="J1389" i="7" s="1"/>
  <c r="G1388" i="7"/>
  <c r="J1388" i="7" s="1"/>
  <c r="G1387" i="7"/>
  <c r="G1386" i="7"/>
  <c r="G1385" i="7"/>
  <c r="G1384" i="7"/>
  <c r="G1383" i="7"/>
  <c r="G1382" i="7"/>
  <c r="G1381" i="7"/>
  <c r="G1380" i="7"/>
  <c r="G1379" i="7"/>
  <c r="J1379" i="7" s="1"/>
  <c r="G1378" i="7"/>
  <c r="J1378" i="7" s="1"/>
  <c r="G1377" i="7"/>
  <c r="J1377" i="7" s="1"/>
  <c r="G1376" i="7"/>
  <c r="G1375" i="7"/>
  <c r="J1375" i="7" s="1"/>
  <c r="G1374" i="7"/>
  <c r="G1373" i="7"/>
  <c r="G1372" i="7"/>
  <c r="G1371" i="7"/>
  <c r="G1370" i="7"/>
  <c r="G1369" i="7"/>
  <c r="G1368" i="7"/>
  <c r="G1367" i="7"/>
  <c r="G1366" i="7"/>
  <c r="J1366" i="7" s="1"/>
  <c r="G1365" i="7"/>
  <c r="G1364" i="7"/>
  <c r="G1363" i="7"/>
  <c r="J1363" i="7" s="1"/>
  <c r="G1362" i="7"/>
  <c r="G1361" i="7"/>
  <c r="G1360" i="7"/>
  <c r="G1359" i="7"/>
  <c r="G1358" i="7"/>
  <c r="G1357" i="7"/>
  <c r="G1356" i="7"/>
  <c r="G1355" i="7"/>
  <c r="G1354" i="7"/>
  <c r="G1353" i="7"/>
  <c r="G1352" i="7"/>
  <c r="J1352" i="7" s="1"/>
  <c r="G1351" i="7"/>
  <c r="G1350" i="7"/>
  <c r="J1350" i="7" s="1"/>
  <c r="G1349" i="7"/>
  <c r="G1348" i="7"/>
  <c r="G1347" i="7"/>
  <c r="G1346" i="7"/>
  <c r="J1346" i="7" s="1"/>
  <c r="G1345" i="7"/>
  <c r="G1344" i="7"/>
  <c r="G1343" i="7"/>
  <c r="G1342" i="7"/>
  <c r="G1341" i="7"/>
  <c r="G1340" i="7"/>
  <c r="G1339" i="7"/>
  <c r="G1338" i="7"/>
  <c r="G1337" i="7"/>
  <c r="J1337" i="7" s="1"/>
  <c r="G1336" i="7"/>
  <c r="G1335" i="7"/>
  <c r="G1334" i="7"/>
  <c r="G1333" i="7"/>
  <c r="G1332" i="7"/>
  <c r="G1331" i="7"/>
  <c r="G1330" i="7"/>
  <c r="G1329" i="7"/>
  <c r="G1328" i="7"/>
  <c r="G1327" i="7"/>
  <c r="I1327" i="7" s="1"/>
  <c r="H1327" i="7" s="1"/>
  <c r="G1326" i="7"/>
  <c r="G1325" i="7"/>
  <c r="I1325" i="7" s="1"/>
  <c r="H1325" i="7" s="1"/>
  <c r="G1324" i="7"/>
  <c r="G1323" i="7"/>
  <c r="G1322" i="7"/>
  <c r="I1322" i="7" s="1"/>
  <c r="H1322" i="7" s="1"/>
  <c r="G1321" i="7"/>
  <c r="G1320" i="7"/>
  <c r="G1319" i="7"/>
  <c r="I1319" i="7" s="1"/>
  <c r="H1319" i="7" s="1"/>
  <c r="G1318" i="7"/>
  <c r="G1317" i="7"/>
  <c r="I1317" i="7" s="1"/>
  <c r="H1317" i="7" s="1"/>
  <c r="G1316" i="7"/>
  <c r="G1315" i="7"/>
  <c r="G1314" i="7"/>
  <c r="G1313" i="7"/>
  <c r="G1312" i="7"/>
  <c r="G1311" i="7"/>
  <c r="I1311" i="7" s="1"/>
  <c r="H1311" i="7" s="1"/>
  <c r="G1310" i="7"/>
  <c r="I1310" i="7" s="1"/>
  <c r="H1310" i="7" s="1"/>
  <c r="G1309" i="7"/>
  <c r="G1308" i="7"/>
  <c r="G1307" i="7"/>
  <c r="I1307" i="7" s="1"/>
  <c r="H1307" i="7" s="1"/>
  <c r="G1306" i="7"/>
  <c r="G1305" i="7"/>
  <c r="I1305" i="7" s="1"/>
  <c r="H1305" i="7" s="1"/>
  <c r="G1304" i="7"/>
  <c r="G1303" i="7"/>
  <c r="G1302" i="7"/>
  <c r="I1302" i="7" s="1"/>
  <c r="H1302" i="7" s="1"/>
  <c r="G1301" i="7"/>
  <c r="G1300" i="7"/>
  <c r="G1299" i="7"/>
  <c r="G1298" i="7"/>
  <c r="I1298" i="7" s="1"/>
  <c r="H1298" i="7" s="1"/>
  <c r="G1297" i="7"/>
  <c r="G1296" i="7"/>
  <c r="G1295" i="7"/>
  <c r="G1294" i="7"/>
  <c r="G1293" i="7"/>
  <c r="I1293" i="7" s="1"/>
  <c r="H1293" i="7" s="1"/>
  <c r="G1292" i="7"/>
  <c r="G1291" i="7"/>
  <c r="G1290" i="7"/>
  <c r="G1289" i="7"/>
  <c r="G1288" i="7"/>
  <c r="G1287" i="7"/>
  <c r="I1287" i="7" s="1"/>
  <c r="H1287" i="7" s="1"/>
  <c r="G1286" i="7"/>
  <c r="G1285" i="7"/>
  <c r="G1284" i="7"/>
  <c r="I1284" i="7" s="1"/>
  <c r="H1284" i="7" s="1"/>
  <c r="G1283" i="7"/>
  <c r="G1282" i="7"/>
  <c r="G1281" i="7"/>
  <c r="I1281" i="7" s="1"/>
  <c r="H1281" i="7" s="1"/>
  <c r="G1280" i="7"/>
  <c r="G1279" i="7"/>
  <c r="G1278" i="7"/>
  <c r="G1277" i="7"/>
  <c r="G1276" i="7"/>
  <c r="G1275" i="7"/>
  <c r="I1275" i="7" s="1"/>
  <c r="H1275" i="7" s="1"/>
  <c r="G1274" i="7"/>
  <c r="G1273" i="7"/>
  <c r="G1272" i="7"/>
  <c r="G1271" i="7"/>
  <c r="G1270" i="7"/>
  <c r="G1269" i="7"/>
  <c r="I1269" i="7" s="1"/>
  <c r="H1269" i="7" s="1"/>
  <c r="G1268" i="7"/>
  <c r="G1267" i="7"/>
  <c r="G1266" i="7"/>
  <c r="I1266" i="7" s="1"/>
  <c r="H1266" i="7" s="1"/>
  <c r="G1265" i="7"/>
  <c r="G1264" i="7"/>
  <c r="G1263" i="7"/>
  <c r="G1262" i="7"/>
  <c r="G1261" i="7"/>
  <c r="G1260" i="7"/>
  <c r="G1259" i="7"/>
  <c r="G1258" i="7"/>
  <c r="G1257" i="7"/>
  <c r="I1257" i="7" s="1"/>
  <c r="H1257" i="7" s="1"/>
  <c r="G1256" i="7"/>
  <c r="G1255" i="7"/>
  <c r="G1254" i="7"/>
  <c r="I1254" i="7" s="1"/>
  <c r="H1254" i="7" s="1"/>
  <c r="G1253" i="7"/>
  <c r="G1252" i="7"/>
  <c r="G1251" i="7"/>
  <c r="I1251" i="7" s="1"/>
  <c r="H1251" i="7" s="1"/>
  <c r="G1250" i="7"/>
  <c r="G1249" i="7"/>
  <c r="G1248" i="7"/>
  <c r="G1247" i="7"/>
  <c r="I1247" i="7" s="1"/>
  <c r="H1247" i="7" s="1"/>
  <c r="G1246" i="7"/>
  <c r="G1245" i="7"/>
  <c r="I1245" i="7" s="1"/>
  <c r="H1245" i="7" s="1"/>
  <c r="G1244" i="7"/>
  <c r="G1243" i="7"/>
  <c r="G1242" i="7"/>
  <c r="G1241" i="7"/>
  <c r="G1240" i="7"/>
  <c r="G1239" i="7"/>
  <c r="I1239" i="7" s="1"/>
  <c r="H1239" i="7" s="1"/>
  <c r="G1238" i="7"/>
  <c r="I1238" i="7" s="1"/>
  <c r="H1238" i="7" s="1"/>
  <c r="G1237" i="7"/>
  <c r="G1236" i="7"/>
  <c r="I1236" i="7" s="1"/>
  <c r="H1236" i="7" s="1"/>
  <c r="G1235" i="7"/>
  <c r="G1234" i="7"/>
  <c r="G1233" i="7"/>
  <c r="I1233" i="7" s="1"/>
  <c r="H1233" i="7" s="1"/>
  <c r="G1232" i="7"/>
  <c r="G1231" i="7"/>
  <c r="G1230" i="7"/>
  <c r="I1230" i="7" s="1"/>
  <c r="H1230" i="7" s="1"/>
  <c r="G1229" i="7"/>
  <c r="G1228" i="7"/>
  <c r="G1227" i="7"/>
  <c r="G1226" i="7"/>
  <c r="G1225" i="7"/>
  <c r="G1224" i="7"/>
  <c r="G1223" i="7"/>
  <c r="I1223" i="7" s="1"/>
  <c r="H1223" i="7" s="1"/>
  <c r="G1222" i="7"/>
  <c r="G1221" i="7"/>
  <c r="I1221" i="7" s="1"/>
  <c r="H1221" i="7" s="1"/>
  <c r="G1220" i="7"/>
  <c r="G1219" i="7"/>
  <c r="G1218" i="7"/>
  <c r="G1217" i="7"/>
  <c r="G1216" i="7"/>
  <c r="G1215" i="7"/>
  <c r="I1215" i="7" s="1"/>
  <c r="H1215" i="7" s="1"/>
  <c r="G1214" i="7"/>
  <c r="G1213" i="7"/>
  <c r="G1212" i="7"/>
  <c r="G1211" i="7"/>
  <c r="G1210" i="7"/>
  <c r="G1209" i="7"/>
  <c r="I1209" i="7" s="1"/>
  <c r="H1209" i="7" s="1"/>
  <c r="G1208" i="7"/>
  <c r="G1207" i="7"/>
  <c r="G1206" i="7"/>
  <c r="G1205" i="7"/>
  <c r="G1204" i="7"/>
  <c r="G1203" i="7"/>
  <c r="I1203" i="7" s="1"/>
  <c r="H1203" i="7" s="1"/>
  <c r="G1202" i="7"/>
  <c r="G1201" i="7"/>
  <c r="G1200" i="7"/>
  <c r="I1200" i="7" s="1"/>
  <c r="H1200" i="7" s="1"/>
  <c r="G1199" i="7"/>
  <c r="J1199" i="7" s="1"/>
  <c r="G1198" i="7"/>
  <c r="G1197" i="7"/>
  <c r="I1197" i="7" s="1"/>
  <c r="H1197" i="7" s="1"/>
  <c r="G1196" i="7"/>
  <c r="I1196" i="7" s="1"/>
  <c r="H1196" i="7" s="1"/>
  <c r="G1195" i="7"/>
  <c r="G1194" i="7"/>
  <c r="G1193" i="7"/>
  <c r="G1192" i="7"/>
  <c r="G1191" i="7"/>
  <c r="J1191" i="7" s="1"/>
  <c r="G1190" i="7"/>
  <c r="I1190" i="7" s="1"/>
  <c r="H1190" i="7" s="1"/>
  <c r="G1189" i="7"/>
  <c r="G1188" i="7"/>
  <c r="G1187" i="7"/>
  <c r="G1186" i="7"/>
  <c r="G1185" i="7"/>
  <c r="G1184" i="7"/>
  <c r="G1183" i="7"/>
  <c r="G1182" i="7"/>
  <c r="J1182" i="7" s="1"/>
  <c r="G1181" i="7"/>
  <c r="J1181" i="7" s="1"/>
  <c r="G1180" i="7"/>
  <c r="G1179" i="7"/>
  <c r="G1178" i="7"/>
  <c r="I1178" i="7" s="1"/>
  <c r="H1178" i="7" s="1"/>
  <c r="G1177" i="7"/>
  <c r="G1176" i="7"/>
  <c r="G1175" i="7"/>
  <c r="G1174" i="7"/>
  <c r="G1173" i="7"/>
  <c r="J1173" i="7" s="1"/>
  <c r="G1172" i="7"/>
  <c r="I1172" i="7" s="1"/>
  <c r="H1172" i="7" s="1"/>
  <c r="G1171" i="7"/>
  <c r="G1170" i="7"/>
  <c r="G1169" i="7"/>
  <c r="I1169" i="7" s="1"/>
  <c r="H1169" i="7" s="1"/>
  <c r="G1168" i="7"/>
  <c r="G1167" i="7"/>
  <c r="G1166" i="7"/>
  <c r="G1165" i="7"/>
  <c r="G1164" i="7"/>
  <c r="J1164" i="7" s="1"/>
  <c r="G1163" i="7"/>
  <c r="G1162" i="7"/>
  <c r="G1161" i="7"/>
  <c r="G1160" i="7"/>
  <c r="J1160" i="7" s="1"/>
  <c r="G1159" i="7"/>
  <c r="G1158" i="7"/>
  <c r="G1157" i="7"/>
  <c r="G1156" i="7"/>
  <c r="G1155" i="7"/>
  <c r="J1155" i="7" s="1"/>
  <c r="G1154" i="7"/>
  <c r="J1154" i="7" s="1"/>
  <c r="G1153" i="7"/>
  <c r="G1152" i="7"/>
  <c r="I1152" i="7" s="1"/>
  <c r="H1152" i="7" s="1"/>
  <c r="G1151" i="7"/>
  <c r="G1150" i="7"/>
  <c r="G1149" i="7"/>
  <c r="G1148" i="7"/>
  <c r="G1147" i="7"/>
  <c r="G1146" i="7"/>
  <c r="G1145" i="7"/>
  <c r="J1145" i="7" s="1"/>
  <c r="G1144" i="7"/>
  <c r="G1143" i="7"/>
  <c r="G1142" i="7"/>
  <c r="J1142" i="7" s="1"/>
  <c r="G1141" i="7"/>
  <c r="G1140" i="7"/>
  <c r="G1139" i="7"/>
  <c r="I1139" i="7" s="1"/>
  <c r="H1139" i="7" s="1"/>
  <c r="G1138" i="7"/>
  <c r="G1137" i="7"/>
  <c r="G1136" i="7"/>
  <c r="G1135" i="7"/>
  <c r="G1134" i="7"/>
  <c r="I1134" i="7" s="1"/>
  <c r="H1134" i="7" s="1"/>
  <c r="G1133" i="7"/>
  <c r="G1132" i="7"/>
  <c r="G1131" i="7"/>
  <c r="G1130" i="7"/>
  <c r="G1129" i="7"/>
  <c r="G1128" i="7"/>
  <c r="J1128" i="7" s="1"/>
  <c r="G1127" i="7"/>
  <c r="G1126" i="7"/>
  <c r="G1125" i="7"/>
  <c r="G1124" i="7"/>
  <c r="I1124" i="7" s="1"/>
  <c r="H1124" i="7" s="1"/>
  <c r="G1123" i="7"/>
  <c r="J1123" i="7" s="1"/>
  <c r="G1122" i="7"/>
  <c r="G1121" i="7"/>
  <c r="G1120" i="7"/>
  <c r="G1119" i="7"/>
  <c r="I1119" i="7" s="1"/>
  <c r="H1119" i="7" s="1"/>
  <c r="G1118" i="7"/>
  <c r="G1117" i="7"/>
  <c r="G1116" i="7"/>
  <c r="I1116" i="7" s="1"/>
  <c r="H1116" i="7" s="1"/>
  <c r="G1115" i="7"/>
  <c r="G1114" i="7"/>
  <c r="G1113" i="7"/>
  <c r="G1112" i="7"/>
  <c r="G1111" i="7"/>
  <c r="I1111" i="7" s="1"/>
  <c r="H1111" i="7" s="1"/>
  <c r="G1110" i="7"/>
  <c r="G1109" i="7"/>
  <c r="G1108" i="7"/>
  <c r="G1107" i="7"/>
  <c r="J1107" i="7" s="1"/>
  <c r="G1106" i="7"/>
  <c r="I1106" i="7" s="1"/>
  <c r="H1106" i="7" s="1"/>
  <c r="G1105" i="7"/>
  <c r="G1104" i="7"/>
  <c r="J1104" i="7" s="1"/>
  <c r="G1103" i="7"/>
  <c r="G1102" i="7"/>
  <c r="I1102" i="7" s="1"/>
  <c r="H1102" i="7" s="1"/>
  <c r="G1101" i="7"/>
  <c r="G1100" i="7"/>
  <c r="I1100" i="7" s="1"/>
  <c r="H1100" i="7" s="1"/>
  <c r="G1099" i="7"/>
  <c r="I1099" i="7" s="1"/>
  <c r="H1099" i="7" s="1"/>
  <c r="G1098" i="7"/>
  <c r="G1097" i="7"/>
  <c r="J1097" i="7" s="1"/>
  <c r="G1096" i="7"/>
  <c r="G1095" i="7"/>
  <c r="I1095" i="7" s="1"/>
  <c r="H1095" i="7" s="1"/>
  <c r="G1094" i="7"/>
  <c r="G1093" i="7"/>
  <c r="G1092" i="7"/>
  <c r="G1091" i="7"/>
  <c r="G1090" i="7"/>
  <c r="I1090" i="7" s="1"/>
  <c r="H1090" i="7" s="1"/>
  <c r="G1089" i="7"/>
  <c r="J1089" i="7" s="1"/>
  <c r="G1088" i="7"/>
  <c r="I1088" i="7" s="1"/>
  <c r="H1088" i="7" s="1"/>
  <c r="G1087" i="7"/>
  <c r="G1086" i="7"/>
  <c r="G1085" i="7"/>
  <c r="J1085" i="7" s="1"/>
  <c r="G1084" i="7"/>
  <c r="G1083" i="7"/>
  <c r="I1083" i="7" s="1"/>
  <c r="H1083" i="7" s="1"/>
  <c r="G1082" i="7"/>
  <c r="I1082" i="7" s="1"/>
  <c r="H1082" i="7" s="1"/>
  <c r="G1081" i="7"/>
  <c r="G1080" i="7"/>
  <c r="J1080" i="7" s="1"/>
  <c r="G1079" i="7"/>
  <c r="G1078" i="7"/>
  <c r="G1077" i="7"/>
  <c r="G1076" i="7"/>
  <c r="I1076" i="7" s="1"/>
  <c r="H1076" i="7" s="1"/>
  <c r="G1075" i="7"/>
  <c r="G1074" i="7"/>
  <c r="I1074" i="7" s="1"/>
  <c r="H1074" i="7" s="1"/>
  <c r="G1073" i="7"/>
  <c r="J1073" i="7" s="1"/>
  <c r="G1072" i="7"/>
  <c r="J1072" i="7" s="1"/>
  <c r="G1071" i="7"/>
  <c r="G1070" i="7"/>
  <c r="G1069" i="7"/>
  <c r="I1069" i="7" s="1"/>
  <c r="H1069" i="7" s="1"/>
  <c r="G1068" i="7"/>
  <c r="G1067" i="7"/>
  <c r="G1066" i="7"/>
  <c r="G1065" i="7"/>
  <c r="J1065" i="7" s="1"/>
  <c r="G1064" i="7"/>
  <c r="G1063" i="7"/>
  <c r="J1063" i="7" s="1"/>
  <c r="G1062" i="7"/>
  <c r="G1061" i="7"/>
  <c r="G1060" i="7"/>
  <c r="I1060" i="7" s="1"/>
  <c r="H1060" i="7" s="1"/>
  <c r="G1059" i="7"/>
  <c r="I1059" i="7" s="1"/>
  <c r="H1059" i="7" s="1"/>
  <c r="G1058" i="7"/>
  <c r="G1057" i="7"/>
  <c r="G1056" i="7"/>
  <c r="J1056" i="7" s="1"/>
  <c r="G1055" i="7"/>
  <c r="G1054" i="7"/>
  <c r="I1054" i="7" s="1"/>
  <c r="H1054" i="7" s="1"/>
  <c r="G1053" i="7"/>
  <c r="J1053" i="7" s="1"/>
  <c r="G1052" i="7"/>
  <c r="I1052" i="7" s="1"/>
  <c r="H1052" i="7" s="1"/>
  <c r="G1051" i="7"/>
  <c r="G1049" i="7"/>
  <c r="J1049" i="7" s="1"/>
  <c r="G1048" i="7"/>
  <c r="G1047" i="7"/>
  <c r="J1047" i="7" s="1"/>
  <c r="G1046" i="7"/>
  <c r="G1045" i="7"/>
  <c r="G1044" i="7"/>
  <c r="I1044" i="7" s="1"/>
  <c r="H1044" i="7" s="1"/>
  <c r="G1043" i="7"/>
  <c r="G1042" i="7"/>
  <c r="J1042" i="7" s="1"/>
  <c r="G1041" i="7"/>
  <c r="G1040" i="7"/>
  <c r="I1040" i="7" s="1"/>
  <c r="H1040" i="7" s="1"/>
  <c r="G1039" i="7"/>
  <c r="J1039" i="7" s="1"/>
  <c r="G1038" i="7"/>
  <c r="J1038" i="7" s="1"/>
  <c r="G1037" i="7"/>
  <c r="I1037" i="7" s="1"/>
  <c r="H1037" i="7" s="1"/>
  <c r="G1036" i="7"/>
  <c r="G1035" i="7"/>
  <c r="G1034" i="7"/>
  <c r="I1034" i="7" s="1"/>
  <c r="H1034" i="7" s="1"/>
  <c r="G1033" i="7"/>
  <c r="J1033" i="7" s="1"/>
  <c r="G1032" i="7"/>
  <c r="J1032" i="7" s="1"/>
  <c r="G1031" i="7"/>
  <c r="G1030" i="7"/>
  <c r="J1030" i="7" s="1"/>
  <c r="G1029" i="7"/>
  <c r="G1028" i="7"/>
  <c r="G1027" i="7"/>
  <c r="G1026" i="7"/>
  <c r="G1025" i="7"/>
  <c r="G1024" i="7"/>
  <c r="G1023" i="7"/>
  <c r="G1022" i="7"/>
  <c r="J1022" i="7" s="1"/>
  <c r="G1021" i="7"/>
  <c r="G1020" i="7"/>
  <c r="G1019" i="7"/>
  <c r="G1018" i="7"/>
  <c r="G1017" i="7"/>
  <c r="J1017" i="7" s="1"/>
  <c r="G1016" i="7"/>
  <c r="G1015" i="7"/>
  <c r="G1014" i="7"/>
  <c r="G1013" i="7"/>
  <c r="G1012" i="7"/>
  <c r="I1012" i="7" s="1"/>
  <c r="H1012" i="7" s="1"/>
  <c r="G1011" i="7"/>
  <c r="G1010" i="7"/>
  <c r="J1010" i="7" s="1"/>
  <c r="G1009" i="7"/>
  <c r="G1008" i="7"/>
  <c r="G1007" i="7"/>
  <c r="G1006" i="7"/>
  <c r="G1005" i="7"/>
  <c r="I1005" i="7" s="1"/>
  <c r="H1005" i="7" s="1"/>
  <c r="G1004" i="7"/>
  <c r="G1003" i="7"/>
  <c r="G1002" i="7"/>
  <c r="G1001" i="7"/>
  <c r="J1001" i="7" s="1"/>
  <c r="G1000" i="7"/>
  <c r="I1000" i="7" s="1"/>
  <c r="H1000" i="7" s="1"/>
  <c r="G999" i="7"/>
  <c r="J999" i="7" s="1"/>
  <c r="G998" i="7"/>
  <c r="G997" i="7"/>
  <c r="G996" i="7"/>
  <c r="G995" i="7"/>
  <c r="J995" i="7" s="1"/>
  <c r="G994" i="7"/>
  <c r="I994" i="7" s="1"/>
  <c r="H994" i="7" s="1"/>
  <c r="G993" i="7"/>
  <c r="I993" i="7" s="1"/>
  <c r="H993" i="7" s="1"/>
  <c r="G992" i="7"/>
  <c r="J992" i="7" s="1"/>
  <c r="G991" i="7"/>
  <c r="G990" i="7"/>
  <c r="G989" i="7"/>
  <c r="G988" i="7"/>
  <c r="I988" i="7" s="1"/>
  <c r="H988" i="7" s="1"/>
  <c r="G987" i="7"/>
  <c r="G986" i="7"/>
  <c r="G985" i="7"/>
  <c r="G984" i="7"/>
  <c r="J984" i="7" s="1"/>
  <c r="G983" i="7"/>
  <c r="J983" i="7" s="1"/>
  <c r="G982" i="7"/>
  <c r="G981" i="7"/>
  <c r="J981" i="7" s="1"/>
  <c r="G980" i="7"/>
  <c r="G979" i="7"/>
  <c r="J979" i="7" s="1"/>
  <c r="G978" i="7"/>
  <c r="J978" i="7" s="1"/>
  <c r="G977" i="7"/>
  <c r="J977" i="7" s="1"/>
  <c r="G976" i="7"/>
  <c r="I976" i="7" s="1"/>
  <c r="H976" i="7" s="1"/>
  <c r="G975" i="7"/>
  <c r="G974" i="7"/>
  <c r="J974" i="7" s="1"/>
  <c r="G973" i="7"/>
  <c r="I973" i="7" s="1"/>
  <c r="H973" i="7" s="1"/>
  <c r="G972" i="7"/>
  <c r="G971" i="7"/>
  <c r="J971" i="7" s="1"/>
  <c r="G970" i="7"/>
  <c r="G969" i="7"/>
  <c r="I969" i="7" s="1"/>
  <c r="H969" i="7" s="1"/>
  <c r="G968" i="7"/>
  <c r="J968" i="7" s="1"/>
  <c r="G967" i="7"/>
  <c r="J967" i="7" s="1"/>
  <c r="G966" i="7"/>
  <c r="I966" i="7" s="1"/>
  <c r="H966" i="7" s="1"/>
  <c r="G965" i="7"/>
  <c r="I965" i="7" s="1"/>
  <c r="H965" i="7" s="1"/>
  <c r="G964" i="7"/>
  <c r="G963" i="7"/>
  <c r="J963" i="7" s="1"/>
  <c r="G962" i="7"/>
  <c r="I962" i="7" s="1"/>
  <c r="H962" i="7" s="1"/>
  <c r="G961" i="7"/>
  <c r="G960" i="7"/>
  <c r="I960" i="7" s="1"/>
  <c r="H960" i="7" s="1"/>
  <c r="G959" i="7"/>
  <c r="J959" i="7" s="1"/>
  <c r="G958" i="7"/>
  <c r="G957" i="7"/>
  <c r="G956" i="7"/>
  <c r="J956" i="7" s="1"/>
  <c r="G955" i="7"/>
  <c r="G954" i="7"/>
  <c r="I954" i="7" s="1"/>
  <c r="H954" i="7" s="1"/>
  <c r="G953" i="7"/>
  <c r="G952" i="7"/>
  <c r="J952" i="7" s="1"/>
  <c r="G951" i="7"/>
  <c r="G950" i="7"/>
  <c r="G949" i="7"/>
  <c r="G948" i="7"/>
  <c r="J948" i="7" s="1"/>
  <c r="G947" i="7"/>
  <c r="J947" i="7" s="1"/>
  <c r="G946" i="7"/>
  <c r="G945" i="7"/>
  <c r="G944" i="7"/>
  <c r="J944" i="7" s="1"/>
  <c r="G943" i="7"/>
  <c r="G942" i="7"/>
  <c r="G941" i="7"/>
  <c r="G940" i="7"/>
  <c r="G939" i="7"/>
  <c r="G938" i="7"/>
  <c r="I938" i="7" s="1"/>
  <c r="H938" i="7" s="1"/>
  <c r="G937" i="7"/>
  <c r="G936" i="7"/>
  <c r="I936" i="7" s="1"/>
  <c r="H936" i="7" s="1"/>
  <c r="G935" i="7"/>
  <c r="G934" i="7"/>
  <c r="J934" i="7" s="1"/>
  <c r="G933" i="7"/>
  <c r="G932" i="7"/>
  <c r="G931" i="7"/>
  <c r="J931" i="7" s="1"/>
  <c r="G930" i="7"/>
  <c r="G929" i="7"/>
  <c r="J929" i="7" s="1"/>
  <c r="G928" i="7"/>
  <c r="G927" i="7"/>
  <c r="G926" i="7"/>
  <c r="G925" i="7"/>
  <c r="I925" i="7" s="1"/>
  <c r="H925" i="7" s="1"/>
  <c r="G924" i="7"/>
  <c r="G923" i="7"/>
  <c r="G922" i="7"/>
  <c r="G921" i="7"/>
  <c r="I921" i="7" s="1"/>
  <c r="H921" i="7" s="1"/>
  <c r="G920" i="7"/>
  <c r="G919" i="7"/>
  <c r="I919" i="7" s="1"/>
  <c r="H919" i="7" s="1"/>
  <c r="G918" i="7"/>
  <c r="G917" i="7"/>
  <c r="J917" i="7" s="1"/>
  <c r="G916" i="7"/>
  <c r="G915" i="7"/>
  <c r="J915" i="7" s="1"/>
  <c r="G914" i="7"/>
  <c r="J914" i="7" s="1"/>
  <c r="G913" i="7"/>
  <c r="J913" i="7" s="1"/>
  <c r="G912" i="7"/>
  <c r="I912" i="7" s="1"/>
  <c r="H912" i="7" s="1"/>
  <c r="G911" i="7"/>
  <c r="I911" i="7" s="1"/>
  <c r="H911" i="7" s="1"/>
  <c r="G910" i="7"/>
  <c r="G909" i="7"/>
  <c r="I909" i="7" s="1"/>
  <c r="H909" i="7" s="1"/>
  <c r="G908" i="7"/>
  <c r="I908" i="7" s="1"/>
  <c r="H908" i="7" s="1"/>
  <c r="G907" i="7"/>
  <c r="J907" i="7" s="1"/>
  <c r="G906" i="7"/>
  <c r="G905" i="7"/>
  <c r="J905" i="7" s="1"/>
  <c r="G904" i="7"/>
  <c r="I904" i="7" s="1"/>
  <c r="H904" i="7" s="1"/>
  <c r="G903" i="7"/>
  <c r="G902" i="7"/>
  <c r="G901" i="7"/>
  <c r="G900" i="7"/>
  <c r="G899" i="7"/>
  <c r="G898" i="7"/>
  <c r="G897" i="7"/>
  <c r="G896" i="7"/>
  <c r="I896" i="7" s="1"/>
  <c r="H896" i="7" s="1"/>
  <c r="G895" i="7"/>
  <c r="G894" i="7"/>
  <c r="J894" i="7" s="1"/>
  <c r="G893" i="7"/>
  <c r="J893" i="7" s="1"/>
  <c r="G892" i="7"/>
  <c r="I892" i="7" s="1"/>
  <c r="H892" i="7" s="1"/>
  <c r="G891" i="7"/>
  <c r="J891" i="7" s="1"/>
  <c r="G890" i="7"/>
  <c r="I890" i="7" s="1"/>
  <c r="H890" i="7" s="1"/>
  <c r="G889" i="7"/>
  <c r="J889" i="7" s="1"/>
  <c r="G888" i="7"/>
  <c r="G887" i="7"/>
  <c r="G886" i="7"/>
  <c r="I886" i="7" s="1"/>
  <c r="H886" i="7" s="1"/>
  <c r="G885" i="7"/>
  <c r="G884" i="7"/>
  <c r="I884" i="7" s="1"/>
  <c r="H884" i="7" s="1"/>
  <c r="G883" i="7"/>
  <c r="G882" i="7"/>
  <c r="J882" i="7" s="1"/>
  <c r="G881" i="7"/>
  <c r="G880" i="7"/>
  <c r="G879" i="7"/>
  <c r="I879" i="7" s="1"/>
  <c r="H879" i="7" s="1"/>
  <c r="G878" i="7"/>
  <c r="I878" i="7" s="1"/>
  <c r="H878" i="7" s="1"/>
  <c r="G877" i="7"/>
  <c r="G876" i="7"/>
  <c r="G875" i="7"/>
  <c r="G874" i="7"/>
  <c r="G873" i="7"/>
  <c r="I873" i="7" s="1"/>
  <c r="H873" i="7" s="1"/>
  <c r="G872" i="7"/>
  <c r="G871" i="7"/>
  <c r="G870" i="7"/>
  <c r="G869" i="7"/>
  <c r="G868" i="7"/>
  <c r="G867" i="7"/>
  <c r="J867" i="7" s="1"/>
  <c r="G866" i="7"/>
  <c r="G865" i="7"/>
  <c r="G864" i="7"/>
  <c r="J864" i="7" s="1"/>
  <c r="G863" i="7"/>
  <c r="I863" i="7" s="1"/>
  <c r="H863" i="7" s="1"/>
  <c r="G862" i="7"/>
  <c r="G861" i="7"/>
  <c r="J861" i="7" s="1"/>
  <c r="G860" i="7"/>
  <c r="J860" i="7" s="1"/>
  <c r="G859" i="7"/>
  <c r="I859" i="7" s="1"/>
  <c r="H859" i="7" s="1"/>
  <c r="G858" i="7"/>
  <c r="I858" i="7" s="1"/>
  <c r="H858" i="7" s="1"/>
  <c r="G857" i="7"/>
  <c r="J857" i="7" s="1"/>
  <c r="G856" i="7"/>
  <c r="I856" i="7" s="1"/>
  <c r="H856" i="7" s="1"/>
  <c r="G855" i="7"/>
  <c r="I855" i="7" s="1"/>
  <c r="H855" i="7" s="1"/>
  <c r="G854" i="7"/>
  <c r="G853" i="7"/>
  <c r="G852" i="7"/>
  <c r="G851" i="7"/>
  <c r="J851" i="7" s="1"/>
  <c r="G850" i="7"/>
  <c r="G849" i="7"/>
  <c r="G848" i="7"/>
  <c r="G847" i="7"/>
  <c r="G846" i="7"/>
  <c r="G845" i="7"/>
  <c r="G844" i="7"/>
  <c r="G843" i="7"/>
  <c r="G842" i="7"/>
  <c r="I842" i="7" s="1"/>
  <c r="H842" i="7" s="1"/>
  <c r="G841" i="7"/>
  <c r="G840" i="7"/>
  <c r="J840" i="7" s="1"/>
  <c r="G839" i="7"/>
  <c r="J839" i="7" s="1"/>
  <c r="G838" i="7"/>
  <c r="I838" i="7" s="1"/>
  <c r="H838" i="7" s="1"/>
  <c r="G837" i="7"/>
  <c r="J837" i="7" s="1"/>
  <c r="G836" i="7"/>
  <c r="J836" i="7" s="1"/>
  <c r="G835" i="7"/>
  <c r="J835" i="7" s="1"/>
  <c r="G834" i="7"/>
  <c r="I834" i="7" s="1"/>
  <c r="H834" i="7" s="1"/>
  <c r="G833" i="7"/>
  <c r="G832" i="7"/>
  <c r="I832" i="7" s="1"/>
  <c r="H832" i="7" s="1"/>
  <c r="G831" i="7"/>
  <c r="G830" i="7"/>
  <c r="I830" i="7" s="1"/>
  <c r="H830" i="7" s="1"/>
  <c r="G829" i="7"/>
  <c r="I829" i="7" s="1"/>
  <c r="H829" i="7" s="1"/>
  <c r="G828" i="7"/>
  <c r="J828" i="7" s="1"/>
  <c r="G827" i="7"/>
  <c r="G826" i="7"/>
  <c r="I826" i="7" s="1"/>
  <c r="H826" i="7" s="1"/>
  <c r="G825" i="7"/>
  <c r="I825" i="7" s="1"/>
  <c r="H825" i="7" s="1"/>
  <c r="G824" i="7"/>
  <c r="I824" i="7" s="1"/>
  <c r="H824" i="7" s="1"/>
  <c r="G823" i="7"/>
  <c r="I823" i="7" s="1"/>
  <c r="H823" i="7" s="1"/>
  <c r="G822" i="7"/>
  <c r="G821" i="7"/>
  <c r="J821" i="7" s="1"/>
  <c r="G820" i="7"/>
  <c r="G819" i="7"/>
  <c r="G818" i="7"/>
  <c r="G817" i="7"/>
  <c r="J817" i="7" s="1"/>
  <c r="G816" i="7"/>
  <c r="G815" i="7"/>
  <c r="G814" i="7"/>
  <c r="G813" i="7"/>
  <c r="J813" i="7" s="1"/>
  <c r="G812" i="7"/>
  <c r="G811" i="7"/>
  <c r="J811" i="7" s="1"/>
  <c r="G810" i="7"/>
  <c r="J810" i="7" s="1"/>
  <c r="G809" i="7"/>
  <c r="I809" i="7" s="1"/>
  <c r="H809" i="7" s="1"/>
  <c r="G808" i="7"/>
  <c r="G807" i="7"/>
  <c r="G806" i="7"/>
  <c r="G805" i="7"/>
  <c r="G804" i="7"/>
  <c r="G803" i="7"/>
  <c r="J803" i="7" s="1"/>
  <c r="G802" i="7"/>
  <c r="I802" i="7" s="1"/>
  <c r="H802" i="7" s="1"/>
  <c r="G801" i="7"/>
  <c r="I801" i="7" s="1"/>
  <c r="H801" i="7" s="1"/>
  <c r="G800" i="7"/>
  <c r="G799" i="7"/>
  <c r="I799" i="7" s="1"/>
  <c r="H799" i="7" s="1"/>
  <c r="G798" i="7"/>
  <c r="G797" i="7"/>
  <c r="G796" i="7"/>
  <c r="I796" i="7" s="1"/>
  <c r="H796" i="7" s="1"/>
  <c r="G795" i="7"/>
  <c r="G794" i="7"/>
  <c r="I794" i="7" s="1"/>
  <c r="H794" i="7" s="1"/>
  <c r="G793" i="7"/>
  <c r="G792" i="7"/>
  <c r="J792" i="7" s="1"/>
  <c r="G791" i="7"/>
  <c r="I791" i="7" s="1"/>
  <c r="H791" i="7" s="1"/>
  <c r="G790" i="7"/>
  <c r="J790" i="7" s="1"/>
  <c r="G789" i="7"/>
  <c r="I789" i="7" s="1"/>
  <c r="H789" i="7" s="1"/>
  <c r="G788" i="7"/>
  <c r="G787" i="7"/>
  <c r="I787" i="7" s="1"/>
  <c r="H787" i="7" s="1"/>
  <c r="G786" i="7"/>
  <c r="G785" i="7"/>
  <c r="I785" i="7" s="1"/>
  <c r="H785" i="7" s="1"/>
  <c r="G784" i="7"/>
  <c r="G783" i="7"/>
  <c r="I783" i="7" s="1"/>
  <c r="H783" i="7" s="1"/>
  <c r="G782" i="7"/>
  <c r="G781" i="7"/>
  <c r="G780" i="7"/>
  <c r="I780" i="7" s="1"/>
  <c r="H780" i="7" s="1"/>
  <c r="G779" i="7"/>
  <c r="G778" i="7"/>
  <c r="G777" i="7"/>
  <c r="J777" i="7" s="1"/>
  <c r="G776" i="7"/>
  <c r="G775" i="7"/>
  <c r="G774" i="7"/>
  <c r="G773" i="7"/>
  <c r="G772" i="7"/>
  <c r="G771" i="7"/>
  <c r="I771" i="7" s="1"/>
  <c r="H771" i="7" s="1"/>
  <c r="G770" i="7"/>
  <c r="G769" i="7"/>
  <c r="G768" i="7"/>
  <c r="I768" i="7" s="1"/>
  <c r="H768" i="7" s="1"/>
  <c r="G767" i="7"/>
  <c r="G766" i="7"/>
  <c r="G765" i="7"/>
  <c r="G764" i="7"/>
  <c r="J764" i="7" s="1"/>
  <c r="G763" i="7"/>
  <c r="I763" i="7" s="1"/>
  <c r="H763" i="7" s="1"/>
  <c r="G762" i="7"/>
  <c r="G761" i="7"/>
  <c r="G760" i="7"/>
  <c r="I760" i="7" s="1"/>
  <c r="H760" i="7" s="1"/>
  <c r="G759" i="7"/>
  <c r="I759" i="7" s="1"/>
  <c r="H759" i="7" s="1"/>
  <c r="G758" i="7"/>
  <c r="G757" i="7"/>
  <c r="J757" i="7" s="1"/>
  <c r="G756" i="7"/>
  <c r="I756" i="7" s="1"/>
  <c r="H756" i="7" s="1"/>
  <c r="G755" i="7"/>
  <c r="I755" i="7" s="1"/>
  <c r="H755" i="7" s="1"/>
  <c r="G754" i="7"/>
  <c r="G753" i="7"/>
  <c r="G752" i="7"/>
  <c r="J752" i="7" s="1"/>
  <c r="G751" i="7"/>
  <c r="G750" i="7"/>
  <c r="J750" i="7" s="1"/>
  <c r="G749" i="7"/>
  <c r="G748" i="7"/>
  <c r="G747" i="7"/>
  <c r="G746" i="7"/>
  <c r="G745" i="7"/>
  <c r="G744" i="7"/>
  <c r="G743" i="7"/>
  <c r="I743" i="7" s="1"/>
  <c r="H743" i="7" s="1"/>
  <c r="G742" i="7"/>
  <c r="G741" i="7"/>
  <c r="G740" i="7"/>
  <c r="G739" i="7"/>
  <c r="G738" i="7"/>
  <c r="G737" i="7"/>
  <c r="G736" i="7"/>
  <c r="G735" i="7"/>
  <c r="G734" i="7"/>
  <c r="I734" i="7" s="1"/>
  <c r="H734" i="7" s="1"/>
  <c r="G733" i="7"/>
  <c r="G732" i="7"/>
  <c r="G731" i="7"/>
  <c r="G730" i="7"/>
  <c r="G729" i="7"/>
  <c r="G728" i="7"/>
  <c r="I728" i="7" s="1"/>
  <c r="H728" i="7" s="1"/>
  <c r="G727" i="7"/>
  <c r="I727" i="7" s="1"/>
  <c r="H727" i="7" s="1"/>
  <c r="G726" i="7"/>
  <c r="G725" i="7"/>
  <c r="G724" i="7"/>
  <c r="I724" i="7" s="1"/>
  <c r="H724" i="7" s="1"/>
  <c r="G723" i="7"/>
  <c r="G722" i="7"/>
  <c r="J722" i="7" s="1"/>
  <c r="G721" i="7"/>
  <c r="I721" i="7" s="1"/>
  <c r="H721" i="7" s="1"/>
  <c r="G720" i="7"/>
  <c r="G719" i="7"/>
  <c r="I719" i="7" s="1"/>
  <c r="H719" i="7" s="1"/>
  <c r="G718" i="7"/>
  <c r="I718" i="7" s="1"/>
  <c r="H718" i="7" s="1"/>
  <c r="G717" i="7"/>
  <c r="G716" i="7"/>
  <c r="G715" i="7"/>
  <c r="I715" i="7" s="1"/>
  <c r="H715" i="7" s="1"/>
  <c r="G714" i="7"/>
  <c r="G713" i="7"/>
  <c r="I713" i="7" s="1"/>
  <c r="H713" i="7" s="1"/>
  <c r="G712" i="7"/>
  <c r="I712" i="7" s="1"/>
  <c r="H712" i="7" s="1"/>
  <c r="G711" i="7"/>
  <c r="G710" i="7"/>
  <c r="G709" i="7"/>
  <c r="I709" i="7" s="1"/>
  <c r="H709" i="7" s="1"/>
  <c r="G708" i="7"/>
  <c r="G707" i="7"/>
  <c r="I707" i="7" s="1"/>
  <c r="H707" i="7" s="1"/>
  <c r="G706" i="7"/>
  <c r="I706" i="7" s="1"/>
  <c r="H706" i="7" s="1"/>
  <c r="G705" i="7"/>
  <c r="G704" i="7"/>
  <c r="G703" i="7"/>
  <c r="G702" i="7"/>
  <c r="G701" i="7"/>
  <c r="G700" i="7"/>
  <c r="J700" i="7" s="1"/>
  <c r="G699" i="7"/>
  <c r="G698" i="7"/>
  <c r="J698" i="7" s="1"/>
  <c r="G697" i="7"/>
  <c r="I697" i="7" s="1"/>
  <c r="H697" i="7" s="1"/>
  <c r="G696" i="7"/>
  <c r="G695" i="7"/>
  <c r="I695" i="7" s="1"/>
  <c r="H695" i="7" s="1"/>
  <c r="G694" i="7"/>
  <c r="J694" i="7" s="1"/>
  <c r="G693" i="7"/>
  <c r="G692" i="7"/>
  <c r="G691" i="7"/>
  <c r="I691" i="7" s="1"/>
  <c r="H691" i="7" s="1"/>
  <c r="G690" i="7"/>
  <c r="G689" i="7"/>
  <c r="I689" i="7" s="1"/>
  <c r="H689" i="7" s="1"/>
  <c r="G688" i="7"/>
  <c r="G687" i="7"/>
  <c r="G686" i="7"/>
  <c r="G685" i="7"/>
  <c r="G684" i="7"/>
  <c r="G683" i="7"/>
  <c r="G682" i="7"/>
  <c r="J682" i="7" s="1"/>
  <c r="G681" i="7"/>
  <c r="G680" i="7"/>
  <c r="J680" i="7" s="1"/>
  <c r="G679" i="7"/>
  <c r="G678" i="7"/>
  <c r="G677" i="7"/>
  <c r="G676" i="7"/>
  <c r="G675" i="7"/>
  <c r="I675" i="7" s="1"/>
  <c r="H675" i="7" s="1"/>
  <c r="G674" i="7"/>
  <c r="G673" i="7"/>
  <c r="I673" i="7" s="1"/>
  <c r="H673" i="7" s="1"/>
  <c r="G672" i="7"/>
  <c r="I672" i="7" s="1"/>
  <c r="H672" i="7" s="1"/>
  <c r="G671" i="7"/>
  <c r="G670" i="7"/>
  <c r="J670" i="7" s="1"/>
  <c r="G669" i="7"/>
  <c r="G668" i="7"/>
  <c r="G667" i="7"/>
  <c r="G666" i="7"/>
  <c r="J666" i="7" s="1"/>
  <c r="G665" i="7"/>
  <c r="G664" i="7"/>
  <c r="J664" i="7" s="1"/>
  <c r="G663" i="7"/>
  <c r="G662" i="7"/>
  <c r="J662" i="7" s="1"/>
  <c r="G661" i="7"/>
  <c r="G660" i="7"/>
  <c r="J660" i="7" s="1"/>
  <c r="G659" i="7"/>
  <c r="J659" i="7" s="1"/>
  <c r="G658" i="7"/>
  <c r="J658" i="7" s="1"/>
  <c r="G657" i="7"/>
  <c r="G656" i="7"/>
  <c r="G655" i="7"/>
  <c r="G654" i="7"/>
  <c r="J654" i="7" s="1"/>
  <c r="G653" i="7"/>
  <c r="J653" i="7" s="1"/>
  <c r="G652" i="7"/>
  <c r="J652" i="7" s="1"/>
  <c r="G651" i="7"/>
  <c r="G650" i="7"/>
  <c r="G649" i="7"/>
  <c r="G648" i="7"/>
  <c r="J648" i="7" s="1"/>
  <c r="G647" i="7"/>
  <c r="J647" i="7" s="1"/>
  <c r="G646" i="7"/>
  <c r="J646" i="7" s="1"/>
  <c r="G645" i="7"/>
  <c r="G644" i="7"/>
  <c r="G643" i="7"/>
  <c r="G642" i="7"/>
  <c r="J642" i="7" s="1"/>
  <c r="G641" i="7"/>
  <c r="G640" i="7"/>
  <c r="J640" i="7" s="1"/>
  <c r="G639" i="7"/>
  <c r="G638" i="7"/>
  <c r="J638" i="7" s="1"/>
  <c r="G637" i="7"/>
  <c r="G636" i="7"/>
  <c r="J636" i="7" s="1"/>
  <c r="G635" i="7"/>
  <c r="J635" i="7" s="1"/>
  <c r="G634" i="7"/>
  <c r="J634" i="7" s="1"/>
  <c r="G633" i="7"/>
  <c r="G632" i="7"/>
  <c r="J632" i="7" s="1"/>
  <c r="G631" i="7"/>
  <c r="G630" i="7"/>
  <c r="J630" i="7" s="1"/>
  <c r="G629" i="7"/>
  <c r="J629" i="7" s="1"/>
  <c r="G628" i="7"/>
  <c r="J628" i="7" s="1"/>
  <c r="G627" i="7"/>
  <c r="G626" i="7"/>
  <c r="G625" i="7"/>
  <c r="G624" i="7"/>
  <c r="G623" i="7"/>
  <c r="G622" i="7"/>
  <c r="J622" i="7" s="1"/>
  <c r="G621" i="7"/>
  <c r="G620" i="7"/>
  <c r="G619" i="7"/>
  <c r="G618" i="7"/>
  <c r="J618" i="7" s="1"/>
  <c r="G617" i="7"/>
  <c r="J617" i="7" s="1"/>
  <c r="G616" i="7"/>
  <c r="J616" i="7" s="1"/>
  <c r="G615" i="7"/>
  <c r="G614" i="7"/>
  <c r="G613" i="7"/>
  <c r="G612" i="7"/>
  <c r="J612" i="7" s="1"/>
  <c r="G611" i="7"/>
  <c r="G610" i="7"/>
  <c r="J610" i="7" s="1"/>
  <c r="G609" i="7"/>
  <c r="G608" i="7"/>
  <c r="J608" i="7" s="1"/>
  <c r="G607" i="7"/>
  <c r="G606" i="7"/>
  <c r="J606" i="7" s="1"/>
  <c r="G605" i="7"/>
  <c r="G604" i="7"/>
  <c r="J604" i="7" s="1"/>
  <c r="G603" i="7"/>
  <c r="G602" i="7"/>
  <c r="G601" i="7"/>
  <c r="G600" i="7"/>
  <c r="J600" i="7" s="1"/>
  <c r="G599" i="7"/>
  <c r="J599" i="7" s="1"/>
  <c r="G598" i="7"/>
  <c r="G597" i="7"/>
  <c r="G596" i="7"/>
  <c r="J596" i="7" s="1"/>
  <c r="G595" i="7"/>
  <c r="G594" i="7"/>
  <c r="J594" i="7" s="1"/>
  <c r="G593" i="7"/>
  <c r="G592" i="7"/>
  <c r="J592" i="7" s="1"/>
  <c r="G591" i="7"/>
  <c r="G590" i="7"/>
  <c r="J590" i="7" s="1"/>
  <c r="G589" i="7"/>
  <c r="G588" i="7"/>
  <c r="G587" i="7"/>
  <c r="G586" i="7"/>
  <c r="J586" i="7" s="1"/>
  <c r="G585" i="7"/>
  <c r="G584" i="7"/>
  <c r="G583" i="7"/>
  <c r="G582" i="7"/>
  <c r="G581" i="7"/>
  <c r="G580" i="7"/>
  <c r="G579" i="7"/>
  <c r="G578" i="7"/>
  <c r="G577" i="7"/>
  <c r="G576" i="7"/>
  <c r="J576" i="7" s="1"/>
  <c r="G575" i="7"/>
  <c r="J575" i="7" s="1"/>
  <c r="G574" i="7"/>
  <c r="G573" i="7"/>
  <c r="J573" i="7" s="1"/>
  <c r="G572" i="7"/>
  <c r="G571" i="7"/>
  <c r="G570" i="7"/>
  <c r="J570" i="7" s="1"/>
  <c r="G569" i="7"/>
  <c r="G568" i="7"/>
  <c r="J568" i="7" s="1"/>
  <c r="G567" i="7"/>
  <c r="J567" i="7" s="1"/>
  <c r="G566" i="7"/>
  <c r="J566" i="7" s="1"/>
  <c r="G565" i="7"/>
  <c r="J565" i="7" s="1"/>
  <c r="G564" i="7"/>
  <c r="G563" i="7"/>
  <c r="G562" i="7"/>
  <c r="G561" i="7"/>
  <c r="G560" i="7"/>
  <c r="J560" i="7" s="1"/>
  <c r="G559" i="7"/>
  <c r="J559" i="7" s="1"/>
  <c r="G558" i="7"/>
  <c r="G557" i="7"/>
  <c r="J557" i="7" s="1"/>
  <c r="G556" i="7"/>
  <c r="G555" i="7"/>
  <c r="J555" i="7" s="1"/>
  <c r="G554" i="7"/>
  <c r="J554" i="7" s="1"/>
  <c r="G553" i="7"/>
  <c r="G552" i="7"/>
  <c r="J552" i="7" s="1"/>
  <c r="G551" i="7"/>
  <c r="G550" i="7"/>
  <c r="G549" i="7"/>
  <c r="J549" i="7" s="1"/>
  <c r="G548" i="7"/>
  <c r="J548" i="7" s="1"/>
  <c r="G547" i="7"/>
  <c r="J547" i="7" s="1"/>
  <c r="G546" i="7"/>
  <c r="J546" i="7" s="1"/>
  <c r="G545" i="7"/>
  <c r="J545" i="7" s="1"/>
  <c r="G544" i="7"/>
  <c r="G543" i="7"/>
  <c r="J543" i="7" s="1"/>
  <c r="G542" i="7"/>
  <c r="G541" i="7"/>
  <c r="G540" i="7"/>
  <c r="J540" i="7" s="1"/>
  <c r="G539" i="7"/>
  <c r="G538" i="7"/>
  <c r="G537" i="7"/>
  <c r="J537" i="7" s="1"/>
  <c r="G536" i="7"/>
  <c r="G535" i="7"/>
  <c r="G534" i="7"/>
  <c r="J534" i="7" s="1"/>
  <c r="G533" i="7"/>
  <c r="G532" i="7"/>
  <c r="G531" i="7"/>
  <c r="G530" i="7"/>
  <c r="G529" i="7"/>
  <c r="G528" i="7"/>
  <c r="G527" i="7"/>
  <c r="G526" i="7"/>
  <c r="G525" i="7"/>
  <c r="G524" i="7"/>
  <c r="G523" i="7"/>
  <c r="J523" i="7" s="1"/>
  <c r="G522" i="7"/>
  <c r="G521" i="7"/>
  <c r="G520" i="7"/>
  <c r="G519" i="7"/>
  <c r="G518" i="7"/>
  <c r="J518" i="7" s="1"/>
  <c r="G517" i="7"/>
  <c r="J517" i="7" s="1"/>
  <c r="G516" i="7"/>
  <c r="J516" i="7" s="1"/>
  <c r="G515" i="7"/>
  <c r="G514" i="7"/>
  <c r="G513" i="7"/>
  <c r="G512" i="7"/>
  <c r="J512" i="7" s="1"/>
  <c r="G511" i="7"/>
  <c r="J511" i="7" s="1"/>
  <c r="G510" i="7"/>
  <c r="G509" i="7"/>
  <c r="G508" i="7"/>
  <c r="G507" i="7"/>
  <c r="J507" i="7" s="1"/>
  <c r="G506" i="7"/>
  <c r="J506" i="7" s="1"/>
  <c r="G505" i="7"/>
  <c r="J505" i="7" s="1"/>
  <c r="G504" i="7"/>
  <c r="J504" i="7" s="1"/>
  <c r="G503" i="7"/>
  <c r="G502" i="7"/>
  <c r="G501" i="7"/>
  <c r="G500" i="7"/>
  <c r="G499" i="7"/>
  <c r="G498" i="7"/>
  <c r="J498" i="7" s="1"/>
  <c r="G497" i="7"/>
  <c r="G496" i="7"/>
  <c r="G495" i="7"/>
  <c r="G494" i="7"/>
  <c r="G493" i="7"/>
  <c r="J493" i="7" s="1"/>
  <c r="G492" i="7"/>
  <c r="G491" i="7"/>
  <c r="G490" i="7"/>
  <c r="G489" i="7"/>
  <c r="J489" i="7" s="1"/>
  <c r="G488" i="7"/>
  <c r="G487" i="7"/>
  <c r="G486" i="7"/>
  <c r="G485" i="7"/>
  <c r="G484" i="7"/>
  <c r="G483" i="7"/>
  <c r="G482" i="7"/>
  <c r="J482" i="7" s="1"/>
  <c r="G481" i="7"/>
  <c r="J481" i="7" s="1"/>
  <c r="G480" i="7"/>
  <c r="J480" i="7" s="1"/>
  <c r="G479" i="7"/>
  <c r="G478" i="7"/>
  <c r="G477" i="7"/>
  <c r="J477" i="7" s="1"/>
  <c r="G476" i="7"/>
  <c r="J476" i="7" s="1"/>
  <c r="G475" i="7"/>
  <c r="G474" i="7"/>
  <c r="G473" i="7"/>
  <c r="G472" i="7"/>
  <c r="G471" i="7"/>
  <c r="J471" i="7" s="1"/>
  <c r="G470" i="7"/>
  <c r="G469" i="7"/>
  <c r="G468" i="7"/>
  <c r="J468" i="7" s="1"/>
  <c r="G467" i="7"/>
  <c r="G466" i="7"/>
  <c r="G465" i="7"/>
  <c r="G464" i="7"/>
  <c r="G463" i="7"/>
  <c r="J463" i="7" s="1"/>
  <c r="G462" i="7"/>
  <c r="J462" i="7" s="1"/>
  <c r="G461" i="7"/>
  <c r="G460" i="7"/>
  <c r="G459" i="7"/>
  <c r="J459" i="7" s="1"/>
  <c r="G458" i="7"/>
  <c r="G457" i="7"/>
  <c r="G456" i="7"/>
  <c r="G455" i="7"/>
  <c r="G454" i="7"/>
  <c r="G453" i="7"/>
  <c r="G452" i="7"/>
  <c r="J452" i="7" s="1"/>
  <c r="G451" i="7"/>
  <c r="G450" i="7"/>
  <c r="G449" i="7"/>
  <c r="G448" i="7"/>
  <c r="G447" i="7"/>
  <c r="G446" i="7"/>
  <c r="G445" i="7"/>
  <c r="J445" i="7" s="1"/>
  <c r="G444" i="7"/>
  <c r="J444" i="7" s="1"/>
  <c r="G443" i="7"/>
  <c r="G442" i="7"/>
  <c r="G441" i="7"/>
  <c r="J441" i="7" s="1"/>
  <c r="G440" i="7"/>
  <c r="G439" i="7"/>
  <c r="G438" i="7"/>
  <c r="J438" i="7" s="1"/>
  <c r="G437" i="7"/>
  <c r="G436" i="7"/>
  <c r="G435" i="7"/>
  <c r="G434" i="7"/>
  <c r="G433" i="7"/>
  <c r="G432" i="7"/>
  <c r="G431" i="7"/>
  <c r="G430" i="7"/>
  <c r="G429" i="7"/>
  <c r="G428" i="7"/>
  <c r="G427" i="7"/>
  <c r="J427" i="7" s="1"/>
  <c r="G426" i="7"/>
  <c r="G425" i="7"/>
  <c r="G424" i="7"/>
  <c r="G423" i="7"/>
  <c r="J423" i="7" s="1"/>
  <c r="G422" i="7"/>
  <c r="G421" i="7"/>
  <c r="J421" i="7" s="1"/>
  <c r="G420" i="7"/>
  <c r="G419" i="7"/>
  <c r="G418" i="7"/>
  <c r="G417" i="7"/>
  <c r="J417" i="7" s="1"/>
  <c r="G416" i="7"/>
  <c r="G415" i="7"/>
  <c r="J415" i="7" s="1"/>
  <c r="G414" i="7"/>
  <c r="G413" i="7"/>
  <c r="G412" i="7"/>
  <c r="G411" i="7"/>
  <c r="J411" i="7" s="1"/>
  <c r="G410" i="7"/>
  <c r="J410" i="7" s="1"/>
  <c r="G409" i="7"/>
  <c r="G408" i="7"/>
  <c r="J408" i="7" s="1"/>
  <c r="G407" i="7"/>
  <c r="G406" i="7"/>
  <c r="G405" i="7"/>
  <c r="J405" i="7" s="1"/>
  <c r="G404" i="7"/>
  <c r="J404" i="7" s="1"/>
  <c r="G403" i="7"/>
  <c r="G402" i="7"/>
  <c r="J402" i="7" s="1"/>
  <c r="G401" i="7"/>
  <c r="G400" i="7"/>
  <c r="G399" i="7"/>
  <c r="G398" i="7"/>
  <c r="G397" i="7"/>
  <c r="G396" i="7"/>
  <c r="G395" i="7"/>
  <c r="G394" i="7"/>
  <c r="G393" i="7"/>
  <c r="G392" i="7"/>
  <c r="G391" i="7"/>
  <c r="J391" i="7" s="1"/>
  <c r="G390" i="7"/>
  <c r="G389" i="7"/>
  <c r="G388" i="7"/>
  <c r="G387" i="7"/>
  <c r="G386" i="7"/>
  <c r="G385" i="7"/>
  <c r="J385" i="7" s="1"/>
  <c r="G384" i="7"/>
  <c r="G383" i="7"/>
  <c r="J383" i="7" s="1"/>
  <c r="G382" i="7"/>
  <c r="J382" i="7" s="1"/>
  <c r="G381" i="7"/>
  <c r="G380" i="7"/>
  <c r="G379" i="7"/>
  <c r="G378" i="7"/>
  <c r="J378" i="7" s="1"/>
  <c r="G377" i="7"/>
  <c r="J377" i="7" s="1"/>
  <c r="G376" i="7"/>
  <c r="J376" i="7" s="1"/>
  <c r="G375" i="7"/>
  <c r="J375" i="7" s="1"/>
  <c r="G374" i="7"/>
  <c r="G373" i="7"/>
  <c r="G372" i="7"/>
  <c r="J372" i="7" s="1"/>
  <c r="G371" i="7"/>
  <c r="J371" i="7" s="1"/>
  <c r="G370" i="7"/>
  <c r="J370" i="7" s="1"/>
  <c r="G369" i="7"/>
  <c r="G368" i="7"/>
  <c r="G367" i="7"/>
  <c r="G366" i="7"/>
  <c r="J366" i="7" s="1"/>
  <c r="G365" i="7"/>
  <c r="J365" i="7" s="1"/>
  <c r="G364" i="7"/>
  <c r="J364" i="7" s="1"/>
  <c r="G363" i="7"/>
  <c r="J363" i="7" s="1"/>
  <c r="G362" i="7"/>
  <c r="G361" i="7"/>
  <c r="G360" i="7"/>
  <c r="J360" i="7" s="1"/>
  <c r="G359" i="7"/>
  <c r="J359" i="7" s="1"/>
  <c r="G358" i="7"/>
  <c r="G357" i="7"/>
  <c r="G356" i="7"/>
  <c r="G355" i="7"/>
  <c r="G354" i="7"/>
  <c r="J354" i="7" s="1"/>
  <c r="G353" i="7"/>
  <c r="J353" i="7" s="1"/>
  <c r="G352" i="7"/>
  <c r="G351" i="7"/>
  <c r="J351" i="7" s="1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J170" i="7" s="1"/>
  <c r="G169" i="7"/>
  <c r="G168" i="7"/>
  <c r="G167" i="7"/>
  <c r="J167" i="7" s="1"/>
  <c r="G166" i="7"/>
  <c r="J166" i="7" s="1"/>
  <c r="G165" i="7"/>
  <c r="G164" i="7"/>
  <c r="G163" i="7"/>
  <c r="J163" i="7" s="1"/>
  <c r="G162" i="7"/>
  <c r="G161" i="7"/>
  <c r="G160" i="7"/>
  <c r="G159" i="7"/>
  <c r="J159" i="7" s="1"/>
  <c r="G158" i="7"/>
  <c r="G157" i="7"/>
  <c r="G156" i="7"/>
  <c r="G155" i="7"/>
  <c r="J155" i="7" s="1"/>
  <c r="G154" i="7"/>
  <c r="J154" i="7" s="1"/>
  <c r="G153" i="7"/>
  <c r="G152" i="7"/>
  <c r="J152" i="7" s="1"/>
  <c r="G151" i="7"/>
  <c r="J151" i="7" s="1"/>
  <c r="G150" i="7"/>
  <c r="J150" i="7" s="1"/>
  <c r="G149" i="7"/>
  <c r="G148" i="7"/>
  <c r="G147" i="7"/>
  <c r="G146" i="7"/>
  <c r="J146" i="7" s="1"/>
  <c r="G145" i="7"/>
  <c r="G144" i="7"/>
  <c r="G143" i="7"/>
  <c r="J143" i="7" s="1"/>
  <c r="G142" i="7"/>
  <c r="G141" i="7"/>
  <c r="G140" i="7"/>
  <c r="J140" i="7" s="1"/>
  <c r="G139" i="7"/>
  <c r="G138" i="7"/>
  <c r="G137" i="7"/>
  <c r="G136" i="7"/>
  <c r="J136" i="7" s="1"/>
  <c r="G135" i="7"/>
  <c r="G134" i="7"/>
  <c r="J134" i="7" s="1"/>
  <c r="G133" i="7"/>
  <c r="G132" i="7"/>
  <c r="J132" i="7" s="1"/>
  <c r="G131" i="7"/>
  <c r="G130" i="7"/>
  <c r="J130" i="7" s="1"/>
  <c r="G129" i="7"/>
  <c r="J129" i="7" s="1"/>
  <c r="G128" i="7"/>
  <c r="J128" i="7" s="1"/>
  <c r="G127" i="7"/>
  <c r="G126" i="7"/>
  <c r="J126" i="7" s="1"/>
  <c r="G125" i="7"/>
  <c r="G124" i="7"/>
  <c r="J124" i="7" s="1"/>
  <c r="G123" i="7"/>
  <c r="G122" i="7"/>
  <c r="J122" i="7" s="1"/>
  <c r="G121" i="7"/>
  <c r="G120" i="7"/>
  <c r="J120" i="7" s="1"/>
  <c r="G119" i="7"/>
  <c r="G118" i="7"/>
  <c r="J118" i="7" s="1"/>
  <c r="G117" i="7"/>
  <c r="G116" i="7"/>
  <c r="J116" i="7" s="1"/>
  <c r="G115" i="7"/>
  <c r="G114" i="7"/>
  <c r="J114" i="7" s="1"/>
  <c r="G113" i="7"/>
  <c r="G112" i="7"/>
  <c r="J112" i="7" s="1"/>
  <c r="G111" i="7"/>
  <c r="J111" i="7" s="1"/>
  <c r="G110" i="7"/>
  <c r="J110" i="7" s="1"/>
  <c r="G109" i="7"/>
  <c r="G108" i="7"/>
  <c r="J108" i="7" s="1"/>
  <c r="G107" i="7"/>
  <c r="G106" i="7"/>
  <c r="J106" i="7" s="1"/>
  <c r="G105" i="7"/>
  <c r="G104" i="7"/>
  <c r="J104" i="7" s="1"/>
  <c r="G103" i="7"/>
  <c r="G102" i="7"/>
  <c r="J102" i="7" s="1"/>
  <c r="G101" i="7"/>
  <c r="G100" i="7"/>
  <c r="J100" i="7" s="1"/>
  <c r="G99" i="7"/>
  <c r="J99" i="7" s="1"/>
  <c r="G98" i="7"/>
  <c r="J98" i="7" s="1"/>
  <c r="G97" i="7"/>
  <c r="G96" i="7"/>
  <c r="J96" i="7" s="1"/>
  <c r="G95" i="7"/>
  <c r="G94" i="7"/>
  <c r="J94" i="7" s="1"/>
  <c r="G93" i="7"/>
  <c r="J93" i="7" s="1"/>
  <c r="G92" i="7"/>
  <c r="J92" i="7" s="1"/>
  <c r="G91" i="7"/>
  <c r="G90" i="7"/>
  <c r="J90" i="7" s="1"/>
  <c r="G89" i="7"/>
  <c r="G88" i="7"/>
  <c r="J88" i="7" s="1"/>
  <c r="G87" i="7"/>
  <c r="J87" i="7" s="1"/>
  <c r="G86" i="7"/>
  <c r="J86" i="7" s="1"/>
  <c r="G85" i="7"/>
  <c r="G84" i="7"/>
  <c r="J84" i="7" s="1"/>
  <c r="G83" i="7"/>
  <c r="G82" i="7"/>
  <c r="J82" i="7" s="1"/>
  <c r="G81" i="7"/>
  <c r="J81" i="7" s="1"/>
  <c r="G80" i="7"/>
  <c r="J80" i="7" s="1"/>
  <c r="G79" i="7"/>
  <c r="G78" i="7"/>
  <c r="J78" i="7" s="1"/>
  <c r="G77" i="7"/>
  <c r="J77" i="7" s="1"/>
  <c r="G76" i="7"/>
  <c r="J76" i="7" s="1"/>
  <c r="G75" i="7"/>
  <c r="J75" i="7" s="1"/>
  <c r="G74" i="7"/>
  <c r="J74" i="7" s="1"/>
  <c r="G73" i="7"/>
  <c r="J73" i="7" s="1"/>
  <c r="G72" i="7"/>
  <c r="G71" i="7"/>
  <c r="J71" i="7" s="1"/>
  <c r="G70" i="7"/>
  <c r="G69" i="7"/>
  <c r="J69" i="7" s="1"/>
  <c r="G68" i="7"/>
  <c r="J68" i="7" s="1"/>
  <c r="G67" i="7"/>
  <c r="J67" i="7" s="1"/>
  <c r="G66" i="7"/>
  <c r="J66" i="7" s="1"/>
  <c r="G65" i="7"/>
  <c r="G64" i="7"/>
  <c r="J64" i="7" s="1"/>
  <c r="G63" i="7"/>
  <c r="J63" i="7" s="1"/>
  <c r="G62" i="7"/>
  <c r="J62" i="7" s="1"/>
  <c r="G61" i="7"/>
  <c r="J61" i="7" s="1"/>
  <c r="G60" i="7"/>
  <c r="G59" i="7"/>
  <c r="G58" i="7"/>
  <c r="J58" i="7" s="1"/>
  <c r="G57" i="7"/>
  <c r="J57" i="7" s="1"/>
  <c r="G56" i="7"/>
  <c r="J56" i="7" s="1"/>
  <c r="G55" i="7"/>
  <c r="J55" i="7" s="1"/>
  <c r="G54" i="7"/>
  <c r="J54" i="7" s="1"/>
  <c r="G53" i="7"/>
  <c r="G52" i="7"/>
  <c r="J52" i="7" s="1"/>
  <c r="G51" i="7"/>
  <c r="J51" i="7" s="1"/>
  <c r="G50" i="7"/>
  <c r="J50" i="7" s="1"/>
  <c r="G49" i="7"/>
  <c r="J49" i="7" s="1"/>
  <c r="G48" i="7"/>
  <c r="G47" i="7"/>
  <c r="J47" i="7" s="1"/>
  <c r="G46" i="7"/>
  <c r="J46" i="7" s="1"/>
  <c r="G45" i="7"/>
  <c r="J45" i="7" s="1"/>
  <c r="G44" i="7"/>
  <c r="J44" i="7" s="1"/>
  <c r="G43" i="7"/>
  <c r="J43" i="7" s="1"/>
  <c r="G42" i="7"/>
  <c r="I42" i="7" s="1"/>
  <c r="H42" i="7" s="1"/>
  <c r="G41" i="7"/>
  <c r="G40" i="7"/>
  <c r="I40" i="7" s="1"/>
  <c r="H40" i="7" s="1"/>
  <c r="G39" i="7"/>
  <c r="G38" i="7"/>
  <c r="G37" i="7"/>
  <c r="G36" i="7"/>
  <c r="I36" i="7" s="1"/>
  <c r="H36" i="7" s="1"/>
  <c r="G35" i="7"/>
  <c r="G34" i="7"/>
  <c r="I34" i="7" s="1"/>
  <c r="H34" i="7" s="1"/>
  <c r="G33" i="7"/>
  <c r="G32" i="7"/>
  <c r="I32" i="7" s="1"/>
  <c r="H32" i="7" s="1"/>
  <c r="G31" i="7"/>
  <c r="I31" i="7" s="1"/>
  <c r="H31" i="7" s="1"/>
  <c r="G30" i="7"/>
  <c r="I30" i="7" s="1"/>
  <c r="H30" i="7" s="1"/>
  <c r="G29" i="7"/>
  <c r="I29" i="7" s="1"/>
  <c r="H29" i="7" s="1"/>
  <c r="G28" i="7"/>
  <c r="I28" i="7" s="1"/>
  <c r="H28" i="7" s="1"/>
  <c r="G27" i="7"/>
  <c r="I27" i="7" s="1"/>
  <c r="H27" i="7" s="1"/>
  <c r="G26" i="7"/>
  <c r="I26" i="7" s="1"/>
  <c r="H26" i="7" s="1"/>
  <c r="G25" i="7"/>
  <c r="I25" i="7" s="1"/>
  <c r="H25" i="7" s="1"/>
  <c r="G24" i="7"/>
  <c r="I24" i="7" s="1"/>
  <c r="H24" i="7" s="1"/>
  <c r="G23" i="7"/>
  <c r="I23" i="7" s="1"/>
  <c r="H23" i="7" s="1"/>
  <c r="G22" i="7"/>
  <c r="I22" i="7" s="1"/>
  <c r="H22" i="7" s="1"/>
  <c r="G21" i="7"/>
  <c r="I21" i="7" s="1"/>
  <c r="H21" i="7" s="1"/>
  <c r="G20" i="7"/>
  <c r="I20" i="7" s="1"/>
  <c r="H20" i="7" s="1"/>
  <c r="G19" i="7"/>
  <c r="I19" i="7" s="1"/>
  <c r="H19" i="7" s="1"/>
  <c r="G18" i="7"/>
  <c r="I18" i="7" s="1"/>
  <c r="H18" i="7" s="1"/>
  <c r="G17" i="7"/>
  <c r="G16" i="7"/>
  <c r="I16" i="7" s="1"/>
  <c r="H16" i="7" s="1"/>
  <c r="G15" i="7"/>
  <c r="I15" i="7" s="1"/>
  <c r="H15" i="7" s="1"/>
  <c r="G14" i="7"/>
  <c r="I14" i="7" s="1"/>
  <c r="H14" i="7" s="1"/>
  <c r="G13" i="7"/>
  <c r="I13" i="7" s="1"/>
  <c r="H13" i="7" s="1"/>
  <c r="G12" i="7"/>
  <c r="I12" i="7" s="1"/>
  <c r="H12" i="7" s="1"/>
  <c r="G11" i="7"/>
  <c r="G10" i="7"/>
  <c r="G9" i="7"/>
  <c r="I9" i="7" s="1"/>
  <c r="H9" i="7" s="1"/>
  <c r="G8" i="7"/>
  <c r="I8" i="7" s="1"/>
  <c r="H8" i="7" s="1"/>
  <c r="G7" i="7"/>
  <c r="I7" i="7" s="1"/>
  <c r="H7" i="7" s="1"/>
  <c r="G6" i="7"/>
  <c r="I6" i="7" s="1"/>
  <c r="H6" i="7" s="1"/>
  <c r="G5" i="7"/>
  <c r="I5" i="7" s="1"/>
  <c r="H5" i="7" s="1"/>
  <c r="G4" i="7"/>
  <c r="J1664" i="7"/>
  <c r="J1775" i="7"/>
  <c r="J2056" i="7"/>
  <c r="J1789" i="7"/>
  <c r="J1727" i="7"/>
  <c r="J1971" i="7"/>
  <c r="J1613" i="7"/>
  <c r="J1716" i="7"/>
  <c r="J1652" i="7"/>
  <c r="J1871" i="7"/>
  <c r="J1777" i="7"/>
  <c r="J1795" i="7"/>
  <c r="J1839" i="7"/>
  <c r="J1621" i="7"/>
  <c r="J1882" i="7"/>
  <c r="J1988" i="7"/>
  <c r="J1915" i="7"/>
  <c r="J2083" i="7"/>
  <c r="J2000" i="7"/>
  <c r="J1635" i="7"/>
  <c r="J1946" i="7"/>
  <c r="J1883" i="7"/>
  <c r="J2025" i="7"/>
  <c r="J2079" i="7"/>
  <c r="J1926" i="7"/>
  <c r="J1762" i="7"/>
  <c r="J1619" i="7"/>
  <c r="J1685" i="7"/>
  <c r="J2109" i="7"/>
  <c r="J1921" i="7"/>
  <c r="J1930" i="7"/>
  <c r="J1899" i="7"/>
  <c r="J1936" i="7"/>
  <c r="J1885" i="7"/>
  <c r="J1985" i="7"/>
  <c r="J2016" i="7"/>
  <c r="J1922" i="7"/>
  <c r="J2078" i="7"/>
  <c r="J2001" i="7"/>
  <c r="J1969" i="7"/>
  <c r="J2063" i="7"/>
  <c r="J2005" i="7"/>
  <c r="J1763" i="7"/>
  <c r="J1759" i="7"/>
  <c r="J1712" i="7"/>
  <c r="J1760" i="7"/>
  <c r="J1703" i="7"/>
  <c r="J1684" i="7"/>
  <c r="J1633" i="7"/>
  <c r="J1724" i="7"/>
  <c r="J1811" i="7"/>
  <c r="J2018" i="7"/>
  <c r="J1636" i="7"/>
  <c r="J1725" i="7"/>
  <c r="J1767" i="7"/>
  <c r="J2096" i="7"/>
  <c r="J2076" i="7"/>
  <c r="J1824" i="7"/>
  <c r="J1694" i="7"/>
  <c r="J1859" i="7"/>
  <c r="J1905" i="7"/>
  <c r="J1631" i="7"/>
  <c r="J2108" i="7"/>
  <c r="J1651" i="7"/>
  <c r="J1993" i="7"/>
  <c r="J1852" i="7"/>
  <c r="J1943" i="7"/>
  <c r="J2087" i="7"/>
  <c r="J1807" i="7"/>
  <c r="J1598" i="7"/>
  <c r="J1817" i="7"/>
  <c r="J1919" i="7"/>
  <c r="J1898" i="7"/>
  <c r="J2100" i="7"/>
  <c r="J1948" i="7"/>
  <c r="J1873" i="7"/>
  <c r="J2075" i="7"/>
  <c r="J2095" i="7"/>
  <c r="J1809" i="7"/>
  <c r="J1756" i="7"/>
  <c r="J1671" i="7"/>
  <c r="J1918" i="7"/>
  <c r="J1841" i="7"/>
  <c r="J1957" i="7"/>
  <c r="J1879" i="7"/>
  <c r="J2017" i="7"/>
  <c r="J1886" i="7"/>
  <c r="J1884" i="7"/>
  <c r="J1844" i="7"/>
  <c r="J2014" i="7"/>
  <c r="J1997" i="7"/>
  <c r="J2077" i="7"/>
  <c r="J2006" i="7"/>
  <c r="J2070" i="7"/>
  <c r="J1735" i="7"/>
  <c r="J1711" i="7"/>
  <c r="J1632" i="7"/>
  <c r="J1695" i="7"/>
  <c r="J1576" i="7"/>
  <c r="J1625" i="7"/>
  <c r="J1564" i="7"/>
  <c r="J1881" i="7"/>
  <c r="J1692" i="7"/>
  <c r="J1670" i="7"/>
  <c r="J1791" i="7"/>
  <c r="J2015" i="7"/>
  <c r="J1932" i="7"/>
  <c r="J2107" i="7"/>
  <c r="J1638" i="7"/>
  <c r="J1862" i="7"/>
  <c r="J1849" i="7"/>
  <c r="J1976" i="7"/>
  <c r="J1856" i="7"/>
  <c r="J1710" i="7"/>
  <c r="J1832" i="7"/>
  <c r="J1944" i="7"/>
  <c r="J1954" i="7"/>
  <c r="J1740" i="7"/>
  <c r="J1603" i="7"/>
  <c r="J2085" i="7"/>
  <c r="J1872" i="7"/>
  <c r="J1925" i="7"/>
  <c r="J2047" i="7"/>
  <c r="J1806" i="7"/>
  <c r="J1907" i="7"/>
  <c r="J1891" i="7"/>
  <c r="J2037" i="7"/>
  <c r="J1853" i="7"/>
  <c r="J2007" i="7"/>
  <c r="J1805" i="7"/>
  <c r="J2022" i="7"/>
  <c r="J2029" i="7"/>
  <c r="J1773" i="7"/>
  <c r="J1731" i="7"/>
  <c r="J1752" i="7"/>
  <c r="J1661" i="7"/>
  <c r="J1648" i="7"/>
  <c r="J1687" i="7"/>
  <c r="J1616" i="7"/>
  <c r="J1640" i="7"/>
  <c r="J1617" i="7"/>
  <c r="J1748" i="7"/>
  <c r="J1770" i="7"/>
  <c r="J1835" i="7"/>
  <c r="J1693" i="7"/>
  <c r="J2068" i="7"/>
  <c r="J1796" i="7"/>
  <c r="J1986" i="7"/>
  <c r="J1939" i="7"/>
  <c r="J1749" i="7"/>
  <c r="J1637" i="7"/>
  <c r="J1937" i="7"/>
  <c r="J1780" i="7"/>
  <c r="J1867" i="7"/>
  <c r="J2091" i="7"/>
  <c r="J1970" i="7"/>
  <c r="J1951" i="7"/>
  <c r="J2099" i="7"/>
  <c r="J1654" i="7"/>
  <c r="J1823" i="7"/>
  <c r="J1799" i="7"/>
  <c r="J1933" i="7"/>
  <c r="J1734" i="7"/>
  <c r="J1916" i="7"/>
  <c r="J2060" i="7"/>
  <c r="J1672" i="7"/>
  <c r="J1836" i="7"/>
  <c r="J1827" i="7"/>
  <c r="J1587" i="7"/>
  <c r="J1875" i="7"/>
  <c r="J1606" i="7"/>
  <c r="J2055" i="7"/>
  <c r="J1800" i="7"/>
  <c r="J1845" i="7"/>
  <c r="J2062" i="7"/>
  <c r="J1923" i="7"/>
  <c r="J1838" i="7"/>
  <c r="J1801" i="7"/>
  <c r="J1982" i="7"/>
  <c r="J2030" i="7"/>
  <c r="J2080" i="7"/>
  <c r="J2021" i="7"/>
  <c r="J1618" i="7"/>
  <c r="J1744" i="7"/>
  <c r="J1688" i="7"/>
  <c r="J1609" i="7"/>
  <c r="J1597" i="7"/>
  <c r="J2103" i="7"/>
  <c r="J1595" i="7"/>
  <c r="J1804" i="7"/>
  <c r="J2004" i="7"/>
  <c r="J1995" i="7"/>
  <c r="J1992" i="7"/>
  <c r="J1980" i="7"/>
  <c r="J1662" i="7"/>
  <c r="J1566" i="7"/>
  <c r="J1959" i="7"/>
  <c r="J1722" i="7"/>
  <c r="J1890" i="7"/>
  <c r="J1701" i="7"/>
  <c r="J1880" i="7"/>
  <c r="J1952" i="7"/>
  <c r="J1660" i="7"/>
  <c r="J1808" i="7"/>
  <c r="J2026" i="7"/>
  <c r="J1858" i="7"/>
  <c r="J1920" i="7"/>
  <c r="J1977" i="7"/>
  <c r="J1848" i="7"/>
  <c r="J1960" i="7"/>
  <c r="J2111" i="7"/>
  <c r="J1726" i="7"/>
  <c r="J1599" i="7"/>
  <c r="J2008" i="7"/>
  <c r="J2040" i="7"/>
  <c r="J1776" i="7"/>
  <c r="J1887" i="7"/>
  <c r="J1994" i="7"/>
  <c r="J1929" i="7"/>
  <c r="J1870" i="7"/>
  <c r="J1797" i="7"/>
  <c r="J1965" i="7"/>
  <c r="J1815" i="7"/>
  <c r="J1947" i="7"/>
  <c r="J2081" i="7"/>
  <c r="J1860" i="7"/>
  <c r="J2069" i="7"/>
  <c r="J2065" i="7"/>
  <c r="J2031" i="7"/>
  <c r="J1990" i="7"/>
  <c r="J1973" i="7"/>
  <c r="J2045" i="7"/>
  <c r="J1772" i="7"/>
  <c r="J1736" i="7"/>
  <c r="J1696" i="7"/>
  <c r="J1673" i="7"/>
  <c r="J1590" i="7"/>
  <c r="J1601" i="7"/>
  <c r="J1607" i="7"/>
  <c r="J1765" i="7"/>
  <c r="J2036" i="7"/>
  <c r="J1906" i="7"/>
  <c r="J1774" i="7"/>
  <c r="J1794" i="7"/>
  <c r="J1699" i="7"/>
  <c r="J2020" i="7"/>
  <c r="J1745" i="7"/>
  <c r="J1958" i="7"/>
  <c r="J2011" i="7"/>
  <c r="J1964" i="7"/>
  <c r="J1676" i="7"/>
  <c r="J1902" i="7"/>
  <c r="J2019" i="7"/>
  <c r="J1647" i="7"/>
  <c r="J1909" i="7"/>
  <c r="J2057" i="7"/>
  <c r="J1874" i="7"/>
  <c r="J1966" i="7"/>
  <c r="J1743" i="7"/>
  <c r="J2104" i="7"/>
  <c r="J2082" i="7"/>
  <c r="J1656" i="7"/>
  <c r="J1709" i="7"/>
  <c r="J1911" i="7"/>
  <c r="J2028" i="7"/>
  <c r="J1910" i="7"/>
  <c r="J1854" i="7"/>
  <c r="J1829" i="7"/>
  <c r="J1833" i="7"/>
  <c r="J1984" i="7"/>
  <c r="J1981" i="7"/>
  <c r="J2073" i="7"/>
  <c r="J2041" i="7"/>
  <c r="J2046" i="7"/>
  <c r="J2039" i="7"/>
  <c r="J1999" i="7"/>
  <c r="J2048" i="7"/>
  <c r="J1720" i="7"/>
  <c r="J1592" i="7"/>
  <c r="J1681" i="7"/>
  <c r="J1728" i="7"/>
  <c r="J1657" i="7"/>
  <c r="J1584" i="7"/>
  <c r="J1574" i="7"/>
  <c r="J1585" i="7"/>
  <c r="J1588" i="7"/>
  <c r="J1623" i="7"/>
  <c r="J1868" i="7"/>
  <c r="J1783" i="7"/>
  <c r="J1708" i="7"/>
  <c r="J1786" i="7"/>
  <c r="J1750" i="7"/>
  <c r="J2092" i="7"/>
  <c r="J1691" i="7"/>
  <c r="J1945" i="7"/>
  <c r="J2027" i="7"/>
  <c r="J1579" i="7"/>
  <c r="J2052" i="7"/>
  <c r="J2112" i="7"/>
  <c r="J1850" i="7"/>
  <c r="J1605" i="7"/>
  <c r="J2043" i="7"/>
  <c r="J1732" i="7"/>
  <c r="J1668" i="7"/>
  <c r="J1581" i="7"/>
  <c r="J2064" i="7"/>
  <c r="J1580" i="7"/>
  <c r="J2002" i="7"/>
  <c r="J1730" i="7"/>
  <c r="J1614" i="7"/>
  <c r="J1889" i="7"/>
  <c r="J1813" i="7"/>
  <c r="J1972" i="7"/>
  <c r="J1847" i="7"/>
  <c r="J1840" i="7"/>
  <c r="J2066" i="7"/>
  <c r="J1714" i="7"/>
  <c r="J2051" i="7"/>
  <c r="J1645" i="7"/>
  <c r="J1828" i="7"/>
  <c r="J1878" i="7"/>
  <c r="J2059" i="7"/>
  <c r="J1707" i="7"/>
  <c r="J1810" i="7"/>
  <c r="J2088" i="7"/>
  <c r="J1589" i="7"/>
  <c r="J2101" i="7"/>
  <c r="J2093" i="7"/>
  <c r="J1863" i="7"/>
  <c r="J1904" i="7"/>
  <c r="J1895" i="7"/>
  <c r="J1877" i="7"/>
  <c r="J1820" i="7"/>
  <c r="J2009" i="7"/>
  <c r="J1837" i="7"/>
  <c r="J1876" i="7"/>
  <c r="J1961" i="7"/>
  <c r="J1998" i="7"/>
  <c r="J2061" i="7"/>
  <c r="J1989" i="7"/>
  <c r="J2053" i="7"/>
  <c r="J1747" i="7"/>
  <c r="J1751" i="7"/>
  <c r="J1649" i="7"/>
  <c r="J1697" i="7"/>
  <c r="J1719" i="7"/>
  <c r="J1704" i="7"/>
  <c r="J1608" i="7"/>
  <c r="J1644" i="7"/>
  <c r="J1689" i="7"/>
  <c r="J1641" i="7"/>
  <c r="J1577" i="7"/>
  <c r="J1826" i="7"/>
  <c r="J1768" i="7"/>
  <c r="J1967" i="7"/>
  <c r="J1927" i="7"/>
  <c r="J1591" i="7"/>
  <c r="J2003" i="7"/>
  <c r="J1729" i="7"/>
  <c r="J1996" i="7"/>
  <c r="J1675" i="7"/>
  <c r="J1894" i="7"/>
  <c r="J1924" i="7"/>
  <c r="J1582" i="7"/>
  <c r="J1821" i="7"/>
  <c r="J1629" i="7"/>
  <c r="J2042" i="7"/>
  <c r="J1928" i="7"/>
  <c r="J1974" i="7"/>
  <c r="J1665" i="7"/>
  <c r="J1593" i="7"/>
  <c r="J70" i="7"/>
  <c r="J1818" i="7"/>
  <c r="J1738" i="7"/>
  <c r="J1908" i="7"/>
  <c r="J1611" i="7"/>
  <c r="J1866" i="7"/>
  <c r="J1987" i="7"/>
  <c r="J2013" i="7"/>
  <c r="J1942" i="7"/>
  <c r="J2054" i="7"/>
  <c r="J2012" i="7"/>
  <c r="J1764" i="7"/>
  <c r="J1792" i="7"/>
  <c r="J1861" i="7"/>
  <c r="J1624" i="7"/>
  <c r="J1680" i="7"/>
  <c r="J1968" i="7"/>
  <c r="J1869" i="7"/>
  <c r="J2044" i="7"/>
  <c r="J1865" i="7"/>
  <c r="J1782" i="7"/>
  <c r="J1991" i="7"/>
  <c r="J1851" i="7"/>
  <c r="J1953" i="7"/>
  <c r="J2033" i="7"/>
  <c r="J1600" i="7"/>
  <c r="J1718" i="7"/>
  <c r="J1903" i="7"/>
  <c r="J1677" i="7"/>
  <c r="J1742" i="7"/>
  <c r="J2038" i="7"/>
  <c r="J1615" i="7"/>
  <c r="J2024" i="7"/>
  <c r="J1573" i="7"/>
  <c r="J1570" i="7"/>
  <c r="J1653" i="7"/>
  <c r="K2355" i="7" l="1"/>
  <c r="F2716" i="7"/>
  <c r="K2921" i="7"/>
  <c r="F2175" i="7"/>
  <c r="K2456" i="7"/>
  <c r="F2734" i="7"/>
  <c r="F2692" i="7"/>
  <c r="F2718" i="7"/>
  <c r="F2189" i="7"/>
  <c r="K2323" i="7"/>
  <c r="K2198" i="7"/>
  <c r="F2884" i="7"/>
  <c r="F2171" i="7"/>
  <c r="F2253" i="7"/>
  <c r="F2784" i="7"/>
  <c r="K2287" i="7"/>
  <c r="K2368" i="7"/>
  <c r="F1653" i="7"/>
  <c r="F1573" i="7"/>
  <c r="F2024" i="7"/>
  <c r="K1615" i="7"/>
  <c r="K1742" i="7"/>
  <c r="K1782" i="7"/>
  <c r="F1782" i="7"/>
  <c r="F1865" i="7"/>
  <c r="K2044" i="7"/>
  <c r="F2044" i="7"/>
  <c r="K1968" i="7"/>
  <c r="F1680" i="7"/>
  <c r="K1792" i="7"/>
  <c r="F1764" i="7"/>
  <c r="K1764" i="7"/>
  <c r="F1987" i="7"/>
  <c r="K1987" i="7"/>
  <c r="F1866" i="7"/>
  <c r="F1611" i="7"/>
  <c r="F1908" i="7"/>
  <c r="K1738" i="7"/>
  <c r="K1818" i="7"/>
  <c r="F1818" i="7"/>
  <c r="F1629" i="7"/>
  <c r="F1675" i="7"/>
  <c r="K1675" i="7"/>
  <c r="F1996" i="7"/>
  <c r="K1729" i="7"/>
  <c r="K2003" i="7"/>
  <c r="K1591" i="7"/>
  <c r="K1927" i="7"/>
  <c r="F1768" i="7"/>
  <c r="F2093" i="7"/>
  <c r="K2101" i="7"/>
  <c r="F1589" i="7"/>
  <c r="F1810" i="7"/>
  <c r="F1707" i="7"/>
  <c r="K1878" i="7"/>
  <c r="F1828" i="7"/>
  <c r="F2051" i="7"/>
  <c r="K1714" i="7"/>
  <c r="K1847" i="7"/>
  <c r="F1889" i="7"/>
  <c r="K1730" i="7"/>
  <c r="K2002" i="7"/>
  <c r="F2064" i="7"/>
  <c r="F1581" i="7"/>
  <c r="K1581" i="7"/>
  <c r="K1668" i="7"/>
  <c r="F1732" i="7"/>
  <c r="F1605" i="7"/>
  <c r="K1605" i="7"/>
  <c r="F1850" i="7"/>
  <c r="K2052" i="7"/>
  <c r="K1579" i="7"/>
  <c r="F1579" i="7"/>
  <c r="F2027" i="7"/>
  <c r="F1945" i="7"/>
  <c r="F1691" i="7"/>
  <c r="K1691" i="7"/>
  <c r="F2092" i="7"/>
  <c r="F1750" i="7"/>
  <c r="F1786" i="7"/>
  <c r="K1708" i="7"/>
  <c r="F1708" i="7"/>
  <c r="K1783" i="7"/>
  <c r="K1868" i="7"/>
  <c r="K1623" i="7"/>
  <c r="K1588" i="7"/>
  <c r="F1588" i="7"/>
  <c r="K1656" i="7"/>
  <c r="K2082" i="7"/>
  <c r="F1743" i="7"/>
  <c r="F1874" i="7"/>
  <c r="F2057" i="7"/>
  <c r="K1647" i="7"/>
  <c r="K2019" i="7"/>
  <c r="K1902" i="7"/>
  <c r="F1964" i="7"/>
  <c r="F2011" i="7"/>
  <c r="F1958" i="7"/>
  <c r="F1699" i="7"/>
  <c r="K1699" i="7"/>
  <c r="F1794" i="7"/>
  <c r="K1794" i="7"/>
  <c r="K1774" i="7"/>
  <c r="F1774" i="7"/>
  <c r="K1906" i="7"/>
  <c r="K2036" i="7"/>
  <c r="K1765" i="7"/>
  <c r="F1765" i="7"/>
  <c r="K1607" i="7"/>
  <c r="F1607" i="7"/>
  <c r="F1929" i="7"/>
  <c r="F1994" i="7"/>
  <c r="K1776" i="7"/>
  <c r="F2040" i="7"/>
  <c r="K2008" i="7"/>
  <c r="K1726" i="7"/>
  <c r="F1848" i="7"/>
  <c r="F1858" i="7"/>
  <c r="K1808" i="7"/>
  <c r="K1660" i="7"/>
  <c r="F1880" i="7"/>
  <c r="F1701" i="7"/>
  <c r="F1959" i="7"/>
  <c r="F1566" i="7"/>
  <c r="F1662" i="7"/>
  <c r="K1980" i="7"/>
  <c r="K1992" i="7"/>
  <c r="F1995" i="7"/>
  <c r="K2004" i="7"/>
  <c r="K1804" i="7"/>
  <c r="F1595" i="7"/>
  <c r="K2103" i="7"/>
  <c r="F1597" i="7"/>
  <c r="F1800" i="7"/>
  <c r="K1587" i="7"/>
  <c r="K1672" i="7"/>
  <c r="F2060" i="7"/>
  <c r="K1799" i="7"/>
  <c r="K1823" i="7"/>
  <c r="F1654" i="7"/>
  <c r="F2099" i="7"/>
  <c r="F1951" i="7"/>
  <c r="F1970" i="7"/>
  <c r="F2091" i="7"/>
  <c r="K1867" i="7"/>
  <c r="K1780" i="7"/>
  <c r="F1937" i="7"/>
  <c r="F1637" i="7"/>
  <c r="F1749" i="7"/>
  <c r="K1939" i="7"/>
  <c r="F1986" i="7"/>
  <c r="F1796" i="7"/>
  <c r="F2068" i="7"/>
  <c r="F1693" i="7"/>
  <c r="F1835" i="7"/>
  <c r="K1770" i="7"/>
  <c r="F1748" i="7"/>
  <c r="K1872" i="7"/>
  <c r="F2085" i="7"/>
  <c r="K1603" i="7"/>
  <c r="F1944" i="7"/>
  <c r="F1832" i="7"/>
  <c r="F1710" i="7"/>
  <c r="F1976" i="7"/>
  <c r="F1862" i="7"/>
  <c r="F1638" i="7"/>
  <c r="F2107" i="7"/>
  <c r="K1670" i="7"/>
  <c r="F1692" i="7"/>
  <c r="F1881" i="7"/>
  <c r="F1918" i="7"/>
  <c r="F1809" i="7"/>
  <c r="K1873" i="7"/>
  <c r="F2100" i="7"/>
  <c r="F1598" i="7"/>
  <c r="F1852" i="7"/>
  <c r="F1993" i="7"/>
  <c r="F2108" i="7"/>
  <c r="K1631" i="7"/>
  <c r="K1905" i="7"/>
  <c r="F1859" i="7"/>
  <c r="F1694" i="7"/>
  <c r="K1824" i="7"/>
  <c r="K2076" i="7"/>
  <c r="K2096" i="7"/>
  <c r="F1767" i="7"/>
  <c r="F1725" i="7"/>
  <c r="F1636" i="7"/>
  <c r="F2018" i="7"/>
  <c r="F1811" i="7"/>
  <c r="F1724" i="7"/>
  <c r="F2109" i="7"/>
  <c r="K1619" i="7"/>
  <c r="K1762" i="7"/>
  <c r="K2079" i="7"/>
  <c r="F1883" i="7"/>
  <c r="K1946" i="7"/>
  <c r="F2000" i="7"/>
  <c r="F2083" i="7"/>
  <c r="F1915" i="7"/>
  <c r="K1915" i="7"/>
  <c r="F1988" i="7"/>
  <c r="F1621" i="7"/>
  <c r="K1621" i="7"/>
  <c r="K1839" i="7"/>
  <c r="F1795" i="7"/>
  <c r="F1777" i="7"/>
  <c r="F1871" i="7"/>
  <c r="K1652" i="7"/>
  <c r="F1716" i="7"/>
  <c r="F1613" i="7"/>
  <c r="F1971" i="7"/>
  <c r="F1727" i="7"/>
  <c r="K1727" i="7"/>
  <c r="F1789" i="7"/>
  <c r="K1789" i="7"/>
  <c r="K2056" i="7"/>
  <c r="F2056" i="7"/>
  <c r="F1775" i="7"/>
  <c r="F1664" i="7"/>
  <c r="K1664" i="7"/>
  <c r="K1858" i="7"/>
  <c r="F2900" i="7"/>
  <c r="K2630" i="7"/>
  <c r="F2162" i="7"/>
  <c r="K2333" i="7"/>
  <c r="K2296" i="7"/>
  <c r="F1823" i="7"/>
  <c r="K2159" i="7"/>
  <c r="K2336" i="7"/>
  <c r="F2927" i="7"/>
  <c r="K1694" i="7"/>
  <c r="F2800" i="7"/>
  <c r="F1906" i="7"/>
  <c r="K2064" i="7"/>
  <c r="F2653" i="7"/>
  <c r="F2289" i="7"/>
  <c r="K2428" i="7"/>
  <c r="F2455" i="7"/>
  <c r="F2482" i="7"/>
  <c r="K2417" i="7"/>
  <c r="K2232" i="7"/>
  <c r="F2537" i="7"/>
  <c r="F2804" i="7"/>
  <c r="F2720" i="7"/>
  <c r="F2605" i="7"/>
  <c r="F2828" i="7"/>
  <c r="K1693" i="7"/>
  <c r="K1951" i="7"/>
  <c r="F2658" i="7"/>
  <c r="K2662" i="7"/>
  <c r="F2913" i="7"/>
  <c r="K1976" i="7"/>
  <c r="K2473" i="7"/>
  <c r="F2101" i="7"/>
  <c r="K2120" i="7"/>
  <c r="F1656" i="7"/>
  <c r="F1792" i="7"/>
  <c r="F2153" i="7"/>
  <c r="K2040" i="7"/>
  <c r="K2690" i="7"/>
  <c r="K1970" i="7"/>
  <c r="F1873" i="7"/>
  <c r="K2521" i="7"/>
  <c r="K2093" i="7"/>
  <c r="F1776" i="7"/>
  <c r="F2322" i="7"/>
  <c r="K1653" i="7"/>
  <c r="K2807" i="7"/>
  <c r="F1946" i="7"/>
  <c r="K1796" i="7"/>
  <c r="K2787" i="7"/>
  <c r="K2202" i="7"/>
  <c r="K1597" i="7"/>
  <c r="F1992" i="7"/>
  <c r="K2224" i="7"/>
  <c r="K2155" i="7"/>
  <c r="F2847" i="7"/>
  <c r="K2215" i="7"/>
  <c r="K1986" i="7"/>
  <c r="K1883" i="7"/>
  <c r="F2375" i="7"/>
  <c r="F2775" i="7"/>
  <c r="K1748" i="7"/>
  <c r="F2503" i="7"/>
  <c r="K2502" i="7"/>
  <c r="K2546" i="7"/>
  <c r="F2426" i="7"/>
  <c r="F1631" i="7"/>
  <c r="K1595" i="7"/>
  <c r="K2498" i="7"/>
  <c r="K2304" i="7"/>
  <c r="K2174" i="7"/>
  <c r="K2953" i="7"/>
  <c r="K2864" i="7"/>
  <c r="F2493" i="7"/>
  <c r="K2469" i="7"/>
  <c r="F2004" i="7"/>
  <c r="K1692" i="7"/>
  <c r="K1662" i="7"/>
  <c r="K2024" i="7"/>
  <c r="K2000" i="7"/>
  <c r="K1993" i="7"/>
  <c r="K1889" i="7"/>
  <c r="F2835" i="7"/>
  <c r="F2708" i="7"/>
  <c r="F2267" i="7"/>
  <c r="K2483" i="7"/>
  <c r="K2273" i="7"/>
  <c r="K2461" i="7"/>
  <c r="K1937" i="7"/>
  <c r="K2609" i="7"/>
  <c r="F2151" i="7"/>
  <c r="K2091" i="7"/>
  <c r="K2250" i="7"/>
  <c r="F2984" i="7"/>
  <c r="F2945" i="7"/>
  <c r="K2572" i="7"/>
  <c r="F2852" i="7"/>
  <c r="F1902" i="7"/>
  <c r="F2808" i="7"/>
  <c r="K2092" i="7"/>
  <c r="F2791" i="7"/>
  <c r="K1598" i="7"/>
  <c r="F1742" i="7"/>
  <c r="K1958" i="7"/>
  <c r="K2824" i="7"/>
  <c r="F2670" i="7"/>
  <c r="K2989" i="7"/>
  <c r="K2361" i="7"/>
  <c r="K1964" i="7"/>
  <c r="F1623" i="7"/>
  <c r="K2328" i="7"/>
  <c r="K2132" i="7"/>
  <c r="F1868" i="7"/>
  <c r="K1680" i="7"/>
  <c r="F1762" i="7"/>
  <c r="K1945" i="7"/>
  <c r="F2052" i="7"/>
  <c r="F2779" i="7"/>
  <c r="K2768" i="7"/>
  <c r="F2632" i="7"/>
  <c r="F2636" i="7"/>
  <c r="F2245" i="7"/>
  <c r="K2850" i="7"/>
  <c r="F1729" i="7"/>
  <c r="F2003" i="7"/>
  <c r="F1783" i="7"/>
  <c r="K1865" i="7"/>
  <c r="K2123" i="7"/>
  <c r="K2182" i="7"/>
  <c r="F2722" i="7"/>
  <c r="F1591" i="7"/>
  <c r="F2389" i="7"/>
  <c r="F2867" i="7"/>
  <c r="K1811" i="7"/>
  <c r="F2464" i="7"/>
  <c r="K2431" i="7"/>
  <c r="K2903" i="7"/>
  <c r="F2190" i="7"/>
  <c r="F2076" i="7"/>
  <c r="F2626" i="7"/>
  <c r="K1859" i="7"/>
  <c r="F2831" i="7"/>
  <c r="K2168" i="7"/>
  <c r="K2943" i="7"/>
  <c r="K2934" i="7"/>
  <c r="K2057" i="7"/>
  <c r="F1670" i="7"/>
  <c r="K2131" i="7"/>
  <c r="K2896" i="7"/>
  <c r="K1775" i="7"/>
  <c r="F1672" i="7"/>
  <c r="K2786" i="7"/>
  <c r="F2221" i="7"/>
  <c r="K2083" i="7"/>
  <c r="K2886" i="7"/>
  <c r="F1603" i="7"/>
  <c r="F1726" i="7"/>
  <c r="F2601" i="7"/>
  <c r="F2582" i="7"/>
  <c r="K2313" i="7"/>
  <c r="K2918" i="7"/>
  <c r="F3000" i="7"/>
  <c r="F2342" i="7"/>
  <c r="F2225" i="7"/>
  <c r="K2207" i="7"/>
  <c r="K2759" i="7"/>
  <c r="K1828" i="7"/>
  <c r="F2811" i="7"/>
  <c r="K2680" i="7"/>
  <c r="K1995" i="7"/>
  <c r="F1619" i="7"/>
  <c r="K1866" i="7"/>
  <c r="F1939" i="7"/>
  <c r="K1918" i="7"/>
  <c r="K1850" i="7"/>
  <c r="K1880" i="7"/>
  <c r="F2803" i="7"/>
  <c r="K2782" i="7"/>
  <c r="K2655" i="7"/>
  <c r="K2937" i="7"/>
  <c r="F2887" i="7"/>
  <c r="F2942" i="7"/>
  <c r="K2858" i="7"/>
  <c r="F2002" i="7"/>
  <c r="K1701" i="7"/>
  <c r="K1638" i="7"/>
  <c r="K2068" i="7"/>
  <c r="K1725" i="7"/>
  <c r="F1780" i="7"/>
  <c r="F2684" i="7"/>
  <c r="F2357" i="7"/>
  <c r="K2223" i="7"/>
  <c r="K2986" i="7"/>
  <c r="K2882" i="7"/>
  <c r="K2552" i="7"/>
  <c r="F2096" i="7"/>
  <c r="F2735" i="7"/>
  <c r="K2161" i="7"/>
  <c r="F1804" i="7"/>
  <c r="K2798" i="7"/>
  <c r="F2237" i="7"/>
  <c r="F1839" i="7"/>
  <c r="K1832" i="7"/>
  <c r="K1908" i="7"/>
  <c r="F2578" i="7"/>
  <c r="K2107" i="7"/>
  <c r="K2881" i="7"/>
  <c r="K2567" i="7"/>
  <c r="K2268" i="7"/>
  <c r="K2321" i="7"/>
  <c r="F2457" i="7"/>
  <c r="F2145" i="7"/>
  <c r="K1637" i="7"/>
  <c r="K2051" i="7"/>
  <c r="F2794" i="7"/>
  <c r="K2702" i="7"/>
  <c r="F2617" i="7"/>
  <c r="F2488" i="7"/>
  <c r="F2205" i="7"/>
  <c r="F2644" i="7"/>
  <c r="K2649" i="7"/>
  <c r="F2103" i="7"/>
  <c r="K1749" i="7"/>
  <c r="F1730" i="7"/>
  <c r="F2571" i="7"/>
  <c r="F2562" i="7"/>
  <c r="K2178" i="7"/>
  <c r="F2969" i="7"/>
  <c r="F2315" i="7"/>
  <c r="K1795" i="7"/>
  <c r="K1636" i="7"/>
  <c r="F2341" i="7"/>
  <c r="F2930" i="7"/>
  <c r="K2018" i="7"/>
  <c r="K1716" i="7"/>
  <c r="F2019" i="7"/>
  <c r="F2301" i="7"/>
  <c r="K2929" i="7"/>
  <c r="K2550" i="7"/>
  <c r="K1724" i="7"/>
  <c r="K1959" i="7"/>
  <c r="K2611" i="7"/>
  <c r="K2373" i="7"/>
  <c r="F2931" i="7"/>
  <c r="K2240" i="7"/>
  <c r="K1613" i="7"/>
  <c r="K1988" i="7"/>
  <c r="F1652" i="7"/>
  <c r="K1777" i="7"/>
  <c r="F2536" i="7"/>
  <c r="F2796" i="7"/>
  <c r="K2650" i="7"/>
  <c r="K2445" i="7"/>
  <c r="K2866" i="7"/>
  <c r="F2763" i="7"/>
  <c r="K2513" i="7"/>
  <c r="K2520" i="7"/>
  <c r="K2476" i="7"/>
  <c r="K2185" i="7"/>
  <c r="F2551" i="7"/>
  <c r="F2082" i="7"/>
  <c r="K1848" i="7"/>
  <c r="K2421" i="7"/>
  <c r="F2371" i="7"/>
  <c r="K2152" i="7"/>
  <c r="K2538" i="7"/>
  <c r="K1996" i="7"/>
  <c r="F1770" i="7"/>
  <c r="K2648" i="7"/>
  <c r="F2531" i="7"/>
  <c r="K2497" i="7"/>
  <c r="K2452" i="7"/>
  <c r="K2962" i="7"/>
  <c r="K2383" i="7"/>
  <c r="K2272" i="7"/>
  <c r="K2564" i="7"/>
  <c r="K2613" i="7"/>
  <c r="K2100" i="7"/>
  <c r="K1566" i="7"/>
  <c r="F2758" i="7"/>
  <c r="K2542" i="7"/>
  <c r="K2133" i="7"/>
  <c r="K2402" i="7"/>
  <c r="F1799" i="7"/>
  <c r="K1800" i="7"/>
  <c r="K1835" i="7"/>
  <c r="K2610" i="7"/>
  <c r="K2587" i="7"/>
  <c r="K2596" i="7"/>
  <c r="K2468" i="7"/>
  <c r="K2109" i="7"/>
  <c r="K2951" i="7"/>
  <c r="F2860" i="7"/>
  <c r="F2036" i="7"/>
  <c r="F1927" i="7"/>
  <c r="K1971" i="7"/>
  <c r="K1768" i="7"/>
  <c r="K2060" i="7"/>
  <c r="F1660" i="7"/>
  <c r="F1980" i="7"/>
  <c r="F1824" i="7"/>
  <c r="K1944" i="7"/>
  <c r="K1874" i="7"/>
  <c r="K2099" i="7"/>
  <c r="K2544" i="7"/>
  <c r="K2140" i="7"/>
  <c r="F2977" i="7"/>
  <c r="K2874" i="7"/>
  <c r="F2955" i="7"/>
  <c r="F2923" i="7"/>
  <c r="K2263" i="7"/>
  <c r="F1615" i="7"/>
  <c r="F1808" i="7"/>
  <c r="K1750" i="7"/>
  <c r="F2528" i="7"/>
  <c r="K1589" i="7"/>
  <c r="K1767" i="7"/>
  <c r="K1871" i="7"/>
  <c r="K2815" i="7"/>
  <c r="K2422" i="7"/>
  <c r="K2201" i="7"/>
  <c r="K2115" i="7"/>
  <c r="K2902" i="7"/>
  <c r="K2938" i="7"/>
  <c r="F2673" i="7"/>
  <c r="F2641" i="7"/>
  <c r="F1647" i="7"/>
  <c r="K2027" i="7"/>
  <c r="K1852" i="7"/>
  <c r="K2563" i="7"/>
  <c r="F2936" i="7"/>
  <c r="K2642" i="7"/>
  <c r="K2590" i="7"/>
  <c r="K1629" i="7"/>
  <c r="K1881" i="7"/>
  <c r="K1786" i="7"/>
  <c r="K2688" i="7"/>
  <c r="K2589" i="7"/>
  <c r="K2259" i="7"/>
  <c r="F2173" i="7"/>
  <c r="F2876" i="7"/>
  <c r="F2947" i="7"/>
  <c r="K2979" i="7"/>
  <c r="K2714" i="7"/>
  <c r="F1738" i="7"/>
  <c r="K1654" i="7"/>
  <c r="K2127" i="7"/>
  <c r="F2127" i="7"/>
  <c r="K1707" i="7"/>
  <c r="F1872" i="7"/>
  <c r="F2818" i="7"/>
  <c r="F2778" i="7"/>
  <c r="K2832" i="7"/>
  <c r="K2694" i="7"/>
  <c r="F2420" i="7"/>
  <c r="K2412" i="7"/>
  <c r="F2256" i="7"/>
  <c r="K2910" i="7"/>
  <c r="F2460" i="7"/>
  <c r="K2286" i="7"/>
  <c r="F3002" i="7"/>
  <c r="F2200" i="7"/>
  <c r="F1867" i="7"/>
  <c r="F2347" i="7"/>
  <c r="K2347" i="7"/>
  <c r="F2408" i="7"/>
  <c r="K2408" i="7"/>
  <c r="K1810" i="7"/>
  <c r="F2678" i="7"/>
  <c r="F2685" i="7"/>
  <c r="F2594" i="7"/>
  <c r="K2588" i="7"/>
  <c r="K2351" i="7"/>
  <c r="K2282" i="7"/>
  <c r="F2515" i="7"/>
  <c r="K1862" i="7"/>
  <c r="F1968" i="7"/>
  <c r="K2629" i="7"/>
  <c r="K2399" i="7"/>
  <c r="K2208" i="7"/>
  <c r="K2169" i="7"/>
  <c r="F2199" i="7"/>
  <c r="K2199" i="7"/>
  <c r="K2689" i="7"/>
  <c r="F2689" i="7"/>
  <c r="F2291" i="7"/>
  <c r="K2291" i="7"/>
  <c r="F2337" i="7"/>
  <c r="K2337" i="7"/>
  <c r="K2960" i="7"/>
  <c r="F2960" i="7"/>
  <c r="F2442" i="7"/>
  <c r="K2442" i="7"/>
  <c r="F2124" i="7"/>
  <c r="K2124" i="7"/>
  <c r="F1898" i="7"/>
  <c r="K1898" i="7"/>
  <c r="F2026" i="7"/>
  <c r="K2026" i="7"/>
  <c r="K1635" i="7"/>
  <c r="F1635" i="7"/>
  <c r="F2146" i="7"/>
  <c r="K2146" i="7"/>
  <c r="K2614" i="7"/>
  <c r="F2614" i="7"/>
  <c r="K2012" i="7"/>
  <c r="F2012" i="7"/>
  <c r="K2795" i="7"/>
  <c r="F2795" i="7"/>
  <c r="K1821" i="7"/>
  <c r="F1821" i="7"/>
  <c r="K2112" i="7"/>
  <c r="F2112" i="7"/>
  <c r="K2911" i="7"/>
  <c r="F2911" i="7"/>
  <c r="K2539" i="7"/>
  <c r="F2539" i="7"/>
  <c r="F2191" i="7"/>
  <c r="K2191" i="7"/>
  <c r="K2385" i="7"/>
  <c r="F2385" i="7"/>
  <c r="F2573" i="7"/>
  <c r="K2573" i="7"/>
  <c r="K2309" i="7"/>
  <c r="F2309" i="7"/>
  <c r="K1972" i="7"/>
  <c r="F1972" i="7"/>
  <c r="K2326" i="7"/>
  <c r="F2326" i="7"/>
  <c r="K2988" i="7"/>
  <c r="F2988" i="7"/>
  <c r="F2453" i="7"/>
  <c r="K2453" i="7"/>
  <c r="K2535" i="7"/>
  <c r="F2535" i="7"/>
  <c r="F2374" i="7"/>
  <c r="K2374" i="7"/>
  <c r="F1966" i="7"/>
  <c r="K1966" i="7"/>
  <c r="F1734" i="7"/>
  <c r="K1734" i="7"/>
  <c r="F1817" i="7"/>
  <c r="K1817" i="7"/>
  <c r="K1952" i="7"/>
  <c r="F1952" i="7"/>
  <c r="K2772" i="7"/>
  <c r="F2772" i="7"/>
  <c r="K1676" i="7"/>
  <c r="F1676" i="7"/>
  <c r="K2764" i="7"/>
  <c r="F2764" i="7"/>
  <c r="K2812" i="7"/>
  <c r="F2812" i="7"/>
  <c r="F1890" i="7"/>
  <c r="K1890" i="7"/>
  <c r="K1745" i="7"/>
  <c r="F1745" i="7"/>
  <c r="K1722" i="7"/>
  <c r="F1722" i="7"/>
  <c r="F2376" i="7"/>
  <c r="K2376" i="7"/>
  <c r="F2318" i="7"/>
  <c r="K2318" i="7"/>
  <c r="F2020" i="7"/>
  <c r="K2020" i="7"/>
  <c r="F1882" i="7"/>
  <c r="K1882" i="7"/>
  <c r="K2015" i="7"/>
  <c r="F2015" i="7"/>
  <c r="F2116" i="7"/>
  <c r="K2116" i="7"/>
  <c r="F2547" i="7"/>
  <c r="F2484" i="7"/>
  <c r="K2441" i="7"/>
  <c r="F2388" i="7"/>
  <c r="F2277" i="7"/>
  <c r="F2904" i="7"/>
  <c r="F2160" i="7"/>
  <c r="K2160" i="7"/>
  <c r="K2827" i="7"/>
  <c r="F2827" i="7"/>
  <c r="K2668" i="7"/>
  <c r="F2668" i="7"/>
  <c r="F2254" i="7"/>
  <c r="K2254" i="7"/>
  <c r="K2693" i="7"/>
  <c r="F2693" i="7"/>
  <c r="F2405" i="7"/>
  <c r="F2495" i="7"/>
  <c r="K2278" i="7"/>
  <c r="K2555" i="7"/>
  <c r="F2555" i="7"/>
  <c r="F2935" i="7"/>
  <c r="K2935" i="7"/>
  <c r="K1887" i="7"/>
  <c r="F1887" i="7"/>
  <c r="F1570" i="7"/>
  <c r="K1570" i="7"/>
  <c r="F1841" i="7"/>
  <c r="K1841" i="7"/>
  <c r="F2597" i="7"/>
  <c r="K2597" i="7"/>
  <c r="F1909" i="7"/>
  <c r="K1909" i="7"/>
  <c r="F1580" i="7"/>
  <c r="K1580" i="7"/>
  <c r="K2087" i="7"/>
  <c r="F2087" i="7"/>
  <c r="F2125" i="7"/>
  <c r="K2125" i="7"/>
  <c r="K1710" i="7"/>
  <c r="K1732" i="7"/>
  <c r="F2467" i="7"/>
  <c r="K1573" i="7"/>
  <c r="F2810" i="7"/>
  <c r="F1668" i="7"/>
  <c r="F2746" i="7"/>
  <c r="F2696" i="7"/>
  <c r="K2108" i="7"/>
  <c r="F2991" i="7"/>
  <c r="K2967" i="7"/>
  <c r="K2871" i="7"/>
  <c r="K2961" i="7"/>
  <c r="F2906" i="7"/>
  <c r="F1905" i="7"/>
  <c r="F2450" i="7"/>
  <c r="K2450" i="7"/>
  <c r="F1977" i="7"/>
  <c r="K1977" i="7"/>
  <c r="K2915" i="7"/>
  <c r="F2915" i="7"/>
  <c r="F2705" i="7"/>
  <c r="K2705" i="7"/>
  <c r="K1856" i="7"/>
  <c r="F1856" i="7"/>
  <c r="F1894" i="7"/>
  <c r="K1894" i="7"/>
  <c r="K2527" i="7"/>
  <c r="F2527" i="7"/>
  <c r="K2816" i="7"/>
  <c r="K2823" i="7"/>
  <c r="K2669" i="7"/>
  <c r="K1611" i="7"/>
  <c r="F1714" i="7"/>
  <c r="F2919" i="7"/>
  <c r="F2522" i="7"/>
  <c r="K2522" i="7"/>
  <c r="F2214" i="7"/>
  <c r="K2214" i="7"/>
  <c r="K2042" i="7"/>
  <c r="F2042" i="7"/>
  <c r="F2362" i="7"/>
  <c r="K2362" i="7"/>
  <c r="K2367" i="7"/>
  <c r="F2954" i="7"/>
  <c r="K2954" i="7"/>
  <c r="F2398" i="7"/>
  <c r="K2398" i="7"/>
  <c r="F2512" i="7"/>
  <c r="K2512" i="7"/>
  <c r="F1813" i="7"/>
  <c r="K1813" i="7"/>
  <c r="F2306" i="7"/>
  <c r="K2306" i="7"/>
  <c r="K2878" i="7"/>
  <c r="F2878" i="7"/>
  <c r="F2310" i="7"/>
  <c r="K2310" i="7"/>
  <c r="F2946" i="7"/>
  <c r="K2946" i="7"/>
  <c r="K2500" i="7"/>
  <c r="F2500" i="7"/>
  <c r="F2619" i="7"/>
  <c r="K2619" i="7"/>
  <c r="F2390" i="7"/>
  <c r="K2390" i="7"/>
  <c r="K1920" i="7"/>
  <c r="F1920" i="7"/>
  <c r="K1933" i="7"/>
  <c r="F1933" i="7"/>
  <c r="F1849" i="7"/>
  <c r="K1849" i="7"/>
  <c r="K2706" i="7"/>
  <c r="F2706" i="7"/>
  <c r="K2665" i="7"/>
  <c r="F2665" i="7"/>
  <c r="K1791" i="7"/>
  <c r="F1791" i="7"/>
  <c r="K2518" i="7"/>
  <c r="K2581" i="7"/>
  <c r="F2406" i="7"/>
  <c r="K2345" i="7"/>
  <c r="F2269" i="7"/>
  <c r="F2799" i="7"/>
  <c r="F2424" i="7"/>
  <c r="K2424" i="7"/>
  <c r="K1916" i="7"/>
  <c r="F1916" i="7"/>
  <c r="K1807" i="7"/>
  <c r="F1807" i="7"/>
  <c r="K1943" i="7"/>
  <c r="F1943" i="7"/>
  <c r="K2747" i="7"/>
  <c r="F2747" i="7"/>
  <c r="K1651" i="7"/>
  <c r="F1651" i="7"/>
  <c r="F2043" i="7"/>
  <c r="K2043" i="7"/>
  <c r="F2435" i="7"/>
  <c r="K2435" i="7"/>
  <c r="K2899" i="7"/>
  <c r="F2899" i="7"/>
  <c r="F2165" i="7"/>
  <c r="K2141" i="7"/>
  <c r="K2439" i="7"/>
  <c r="K2011" i="7"/>
  <c r="F2914" i="7"/>
  <c r="K2914" i="7"/>
  <c r="F1614" i="7"/>
  <c r="K1614" i="7"/>
  <c r="K1919" i="7"/>
  <c r="F1919" i="7"/>
  <c r="K1932" i="7"/>
  <c r="F1932" i="7"/>
  <c r="F2411" i="7"/>
  <c r="K2411" i="7"/>
  <c r="F2553" i="7"/>
  <c r="K2553" i="7"/>
  <c r="K2443" i="7"/>
  <c r="F2443" i="7"/>
  <c r="K2257" i="7"/>
  <c r="F2257" i="7"/>
  <c r="K1911" i="7"/>
  <c r="F1911" i="7"/>
  <c r="F1709" i="7"/>
  <c r="K1709" i="7"/>
  <c r="F1875" i="7"/>
  <c r="K1875" i="7"/>
  <c r="F2075" i="7"/>
  <c r="K2075" i="7"/>
  <c r="F2898" i="7"/>
  <c r="K2898" i="7"/>
  <c r="K1994" i="7"/>
  <c r="K1929" i="7"/>
  <c r="K2840" i="7"/>
  <c r="K2698" i="7"/>
  <c r="F2980" i="7"/>
  <c r="K3001" i="7"/>
  <c r="F3001" i="7"/>
  <c r="F2880" i="7"/>
  <c r="K2880" i="7"/>
  <c r="F2890" i="7"/>
  <c r="K2890" i="7"/>
  <c r="K2369" i="7"/>
  <c r="F2369" i="7"/>
  <c r="F2606" i="7"/>
  <c r="K2606" i="7"/>
  <c r="K2353" i="7"/>
  <c r="F2353" i="7"/>
  <c r="K2419" i="7"/>
  <c r="F2419" i="7"/>
  <c r="K1599" i="7"/>
  <c r="F1599" i="7"/>
  <c r="K1967" i="7"/>
  <c r="F1967" i="7"/>
  <c r="K2628" i="7"/>
  <c r="F2628" i="7"/>
  <c r="K2095" i="7"/>
  <c r="F2095" i="7"/>
  <c r="F1827" i="7"/>
  <c r="K1827" i="7"/>
  <c r="F1924" i="7"/>
  <c r="K1924" i="7"/>
  <c r="F1948" i="7"/>
  <c r="K1948" i="7"/>
  <c r="F1826" i="7"/>
  <c r="K1826" i="7"/>
  <c r="F2448" i="7"/>
  <c r="K2448" i="7"/>
  <c r="K1851" i="7"/>
  <c r="F1851" i="7"/>
  <c r="F2066" i="7"/>
  <c r="K2066" i="7"/>
  <c r="F2255" i="7"/>
  <c r="K2255" i="7"/>
  <c r="K2303" i="7"/>
  <c r="F2303" i="7"/>
  <c r="F2216" i="7"/>
  <c r="K2216" i="7"/>
  <c r="F1847" i="7"/>
  <c r="F2598" i="7"/>
  <c r="F2401" i="7"/>
  <c r="K2377" i="7"/>
  <c r="K2895" i="7"/>
  <c r="K2511" i="7"/>
  <c r="F2511" i="7"/>
  <c r="F2246" i="7"/>
  <c r="K2246" i="7"/>
  <c r="F2952" i="7"/>
  <c r="K2952" i="7"/>
  <c r="F2209" i="7"/>
  <c r="K2209" i="7"/>
  <c r="K2507" i="7"/>
  <c r="F2507" i="7"/>
  <c r="F2788" i="7"/>
  <c r="K2788" i="7"/>
  <c r="K2135" i="7"/>
  <c r="F2135" i="7"/>
  <c r="F1606" i="7"/>
  <c r="K1606" i="7"/>
  <c r="F2300" i="7"/>
  <c r="K2300" i="7"/>
  <c r="F2631" i="7"/>
  <c r="K2631" i="7"/>
  <c r="K2143" i="7"/>
  <c r="F2143" i="7"/>
  <c r="K2297" i="7"/>
  <c r="F2297" i="7"/>
  <c r="K2848" i="7"/>
  <c r="F2848" i="7"/>
  <c r="K2085" i="7"/>
  <c r="K2872" i="7"/>
  <c r="F2872" i="7"/>
  <c r="F2529" i="7"/>
  <c r="K2529" i="7"/>
  <c r="K2883" i="7"/>
  <c r="F2883" i="7"/>
  <c r="K2625" i="7"/>
  <c r="F2625" i="7"/>
  <c r="F2566" i="7"/>
  <c r="K2566" i="7"/>
  <c r="K2725" i="7"/>
  <c r="F2725" i="7"/>
  <c r="K2364" i="7"/>
  <c r="F2364" i="7"/>
  <c r="F2177" i="7"/>
  <c r="K2177" i="7"/>
  <c r="F2332" i="7"/>
  <c r="K2332" i="7"/>
  <c r="K2088" i="7"/>
  <c r="F2088" i="7"/>
  <c r="K2499" i="7"/>
  <c r="F2499" i="7"/>
  <c r="K2415" i="7"/>
  <c r="F2415" i="7"/>
  <c r="K1840" i="7"/>
  <c r="F1840" i="7"/>
  <c r="K2672" i="7"/>
  <c r="K2281" i="7"/>
  <c r="F2117" i="7"/>
  <c r="K2959" i="7"/>
  <c r="K2472" i="7"/>
  <c r="F2472" i="7"/>
  <c r="F2475" i="7"/>
  <c r="K2475" i="7"/>
  <c r="F1671" i="7"/>
  <c r="K1671" i="7"/>
  <c r="F1740" i="7"/>
  <c r="K1740" i="7"/>
  <c r="F1954" i="7"/>
  <c r="K1954" i="7"/>
  <c r="F1926" i="7"/>
  <c r="K1926" i="7"/>
  <c r="K2119" i="7"/>
  <c r="F2119" i="7"/>
  <c r="F2780" i="7"/>
  <c r="K2780" i="7"/>
  <c r="F2638" i="7"/>
  <c r="K2638" i="7"/>
  <c r="F2059" i="7"/>
  <c r="K2059" i="7"/>
  <c r="F1836" i="7"/>
  <c r="K1836" i="7"/>
  <c r="K2393" i="7"/>
  <c r="F2393" i="7"/>
  <c r="F2391" i="7"/>
  <c r="K2391" i="7"/>
  <c r="F1587" i="7"/>
  <c r="F2079" i="7"/>
  <c r="F2008" i="7"/>
  <c r="K1809" i="7"/>
  <c r="K2622" i="7"/>
  <c r="K2897" i="7"/>
  <c r="F2859" i="7"/>
  <c r="K2859" i="7"/>
  <c r="K2523" i="7"/>
  <c r="F2523" i="7"/>
  <c r="K2709" i="7"/>
  <c r="F2709" i="7"/>
  <c r="K2218" i="7"/>
  <c r="F2218" i="7"/>
  <c r="F2028" i="7"/>
  <c r="K2028" i="7"/>
  <c r="F2346" i="7"/>
  <c r="K2346" i="7"/>
  <c r="K2410" i="7"/>
  <c r="F2410" i="7"/>
  <c r="K2438" i="7"/>
  <c r="F2438" i="7"/>
  <c r="F1685" i="7"/>
  <c r="K1685" i="7"/>
  <c r="K2111" i="7"/>
  <c r="F2111" i="7"/>
  <c r="F1645" i="7"/>
  <c r="K1645" i="7"/>
  <c r="F1756" i="7"/>
  <c r="K1756" i="7"/>
  <c r="K2222" i="7"/>
  <c r="F2222" i="7"/>
  <c r="K1991" i="7"/>
  <c r="F1991" i="7"/>
  <c r="F2530" i="7"/>
  <c r="K2530" i="7"/>
  <c r="K2055" i="7"/>
  <c r="F2055" i="7"/>
  <c r="K1743" i="7"/>
  <c r="F1718" i="7"/>
  <c r="K1718" i="7"/>
  <c r="K1960" i="7"/>
  <c r="F1960" i="7"/>
  <c r="F2025" i="7"/>
  <c r="K2025" i="7"/>
  <c r="F1878" i="7"/>
  <c r="K2139" i="7"/>
  <c r="K2295" i="7"/>
  <c r="F2922" i="7"/>
  <c r="K2922" i="7"/>
  <c r="F2730" i="7"/>
  <c r="K2730" i="7"/>
  <c r="K2677" i="7"/>
  <c r="F2677" i="7"/>
  <c r="K2329" i="7"/>
  <c r="F2329" i="7"/>
  <c r="K2136" i="7"/>
  <c r="F2136" i="7"/>
  <c r="K2576" i="7"/>
  <c r="F2576" i="7"/>
  <c r="F2186" i="7"/>
  <c r="K2186" i="7"/>
  <c r="K2397" i="7"/>
  <c r="F2397" i="7"/>
  <c r="F2359" i="7"/>
  <c r="K2359" i="7"/>
  <c r="K2104" i="7"/>
  <c r="F2104" i="7"/>
  <c r="K2751" i="7"/>
  <c r="F2751" i="7"/>
  <c r="F2997" i="7"/>
  <c r="K2997" i="7"/>
  <c r="F2974" i="7"/>
  <c r="K2974" i="7"/>
  <c r="K2993" i="7"/>
  <c r="F2993" i="7"/>
  <c r="K2868" i="7"/>
  <c r="F2868" i="7"/>
  <c r="K2956" i="7"/>
  <c r="F2956" i="7"/>
  <c r="K2940" i="7"/>
  <c r="F2940" i="7"/>
  <c r="K2924" i="7"/>
  <c r="F2924" i="7"/>
  <c r="K2908" i="7"/>
  <c r="F2908" i="7"/>
  <c r="F2905" i="7"/>
  <c r="K2905" i="7"/>
  <c r="K2982" i="7"/>
  <c r="F2982" i="7"/>
  <c r="F2978" i="7"/>
  <c r="K2978" i="7"/>
  <c r="F2861" i="7"/>
  <c r="K2861" i="7"/>
  <c r="K2853" i="7"/>
  <c r="F2853" i="7"/>
  <c r="K2999" i="7"/>
  <c r="F2999" i="7"/>
  <c r="K2844" i="7"/>
  <c r="F2844" i="7"/>
  <c r="F2994" i="7"/>
  <c r="K2994" i="7"/>
  <c r="K2981" i="7"/>
  <c r="F2981" i="7"/>
  <c r="K2892" i="7"/>
  <c r="F2892" i="7"/>
  <c r="F2889" i="7"/>
  <c r="K2889" i="7"/>
  <c r="F2879" i="7"/>
  <c r="K2879" i="7"/>
  <c r="K2964" i="7"/>
  <c r="F2964" i="7"/>
  <c r="K2948" i="7"/>
  <c r="F2948" i="7"/>
  <c r="K2932" i="7"/>
  <c r="F2932" i="7"/>
  <c r="K2916" i="7"/>
  <c r="F2916" i="7"/>
  <c r="K2845" i="7"/>
  <c r="F2845" i="7"/>
  <c r="F2667" i="7"/>
  <c r="K2667" i="7"/>
  <c r="F2565" i="7"/>
  <c r="K2565" i="7"/>
  <c r="K2479" i="7"/>
  <c r="F2479" i="7"/>
  <c r="K2575" i="7"/>
  <c r="F2575" i="7"/>
  <c r="K2379" i="7"/>
  <c r="F2379" i="7"/>
  <c r="F2320" i="7"/>
  <c r="K2320" i="7"/>
  <c r="K2307" i="7"/>
  <c r="F2307" i="7"/>
  <c r="F2686" i="7"/>
  <c r="K2686" i="7"/>
  <c r="F2711" i="7"/>
  <c r="K2711" i="7"/>
  <c r="K2710" i="7"/>
  <c r="F2710" i="7"/>
  <c r="F2715" i="7"/>
  <c r="K2715" i="7"/>
  <c r="K2654" i="7"/>
  <c r="F2654" i="7"/>
  <c r="K2584" i="7"/>
  <c r="F2584" i="7"/>
  <c r="K2608" i="7"/>
  <c r="F2608" i="7"/>
  <c r="F2691" i="7"/>
  <c r="K2691" i="7"/>
  <c r="F2508" i="7"/>
  <c r="K2508" i="7"/>
  <c r="F2604" i="7"/>
  <c r="K2604" i="7"/>
  <c r="F2603" i="7"/>
  <c r="K2603" i="7"/>
  <c r="F2516" i="7"/>
  <c r="K2516" i="7"/>
  <c r="F2458" i="7"/>
  <c r="K2458" i="7"/>
  <c r="K2595" i="7"/>
  <c r="F2595" i="7"/>
  <c r="K2462" i="7"/>
  <c r="F2462" i="7"/>
  <c r="F2386" i="7"/>
  <c r="K2386" i="7"/>
  <c r="K2509" i="7"/>
  <c r="F2509" i="7"/>
  <c r="F2434" i="7"/>
  <c r="K2434" i="7"/>
  <c r="F2352" i="7"/>
  <c r="K2352" i="7"/>
  <c r="K2293" i="7"/>
  <c r="F2293" i="7"/>
  <c r="F2288" i="7"/>
  <c r="K2288" i="7"/>
  <c r="K2243" i="7"/>
  <c r="F2243" i="7"/>
  <c r="F2707" i="7"/>
  <c r="K2707" i="7"/>
  <c r="F2470" i="7"/>
  <c r="K2470" i="7"/>
  <c r="K2195" i="7"/>
  <c r="F2195" i="7"/>
  <c r="K2219" i="7"/>
  <c r="F2219" i="7"/>
  <c r="F2682" i="7"/>
  <c r="K2682" i="7"/>
  <c r="F2683" i="7"/>
  <c r="K2683" i="7"/>
  <c r="F2568" i="7"/>
  <c r="K2568" i="7"/>
  <c r="F2699" i="7"/>
  <c r="K2699" i="7"/>
  <c r="F2695" i="7"/>
  <c r="K2695" i="7"/>
  <c r="F2524" i="7"/>
  <c r="K2524" i="7"/>
  <c r="K2599" i="7"/>
  <c r="F2599" i="7"/>
  <c r="K2471" i="7"/>
  <c r="F2471" i="7"/>
  <c r="F2548" i="7"/>
  <c r="K2548" i="7"/>
  <c r="K2570" i="7"/>
  <c r="F2570" i="7"/>
  <c r="K2378" i="7"/>
  <c r="F2378" i="7"/>
  <c r="K2394" i="7"/>
  <c r="F2394" i="7"/>
  <c r="K2348" i="7"/>
  <c r="F2348" i="7"/>
  <c r="F2242" i="7"/>
  <c r="K2242" i="7"/>
  <c r="K2266" i="7"/>
  <c r="F2266" i="7"/>
  <c r="F2360" i="7"/>
  <c r="K2360" i="7"/>
  <c r="K2343" i="7"/>
  <c r="F2343" i="7"/>
  <c r="F2719" i="7"/>
  <c r="K2719" i="7"/>
  <c r="F2666" i="7"/>
  <c r="K2666" i="7"/>
  <c r="K2674" i="7"/>
  <c r="F2674" i="7"/>
  <c r="K2560" i="7"/>
  <c r="F2560" i="7"/>
  <c r="F2663" i="7"/>
  <c r="K2663" i="7"/>
  <c r="K2541" i="7"/>
  <c r="F2541" i="7"/>
  <c r="K2525" i="7"/>
  <c r="F2525" i="7"/>
  <c r="K2463" i="7"/>
  <c r="F2463" i="7"/>
  <c r="K2425" i="7"/>
  <c r="F2425" i="7"/>
  <c r="F2283" i="7"/>
  <c r="K2283" i="7"/>
  <c r="F2466" i="7"/>
  <c r="K2466" i="7"/>
  <c r="K2447" i="7"/>
  <c r="F2447" i="7"/>
  <c r="F2179" i="7"/>
  <c r="K2179" i="7"/>
  <c r="K2489" i="7"/>
  <c r="F2489" i="7"/>
  <c r="K2194" i="7"/>
  <c r="F2194" i="7"/>
  <c r="K2311" i="7"/>
  <c r="F2311" i="7"/>
  <c r="K2229" i="7"/>
  <c r="F2229" i="7"/>
  <c r="K2592" i="7"/>
  <c r="F2592" i="7"/>
  <c r="K2395" i="7"/>
  <c r="F2395" i="7"/>
  <c r="F2643" i="7"/>
  <c r="K2643" i="7"/>
  <c r="K2634" i="7"/>
  <c r="F2634" i="7"/>
  <c r="K2646" i="7"/>
  <c r="F2646" i="7"/>
  <c r="F2501" i="7"/>
  <c r="K2501" i="7"/>
  <c r="F2505" i="7"/>
  <c r="K2505" i="7"/>
  <c r="F2679" i="7"/>
  <c r="K2679" i="7"/>
  <c r="F2423" i="7"/>
  <c r="K2423" i="7"/>
  <c r="F2404" i="7"/>
  <c r="K2404" i="7"/>
  <c r="K2418" i="7"/>
  <c r="F2418" i="7"/>
  <c r="K2275" i="7"/>
  <c r="F2275" i="7"/>
  <c r="F2444" i="7"/>
  <c r="K2444" i="7"/>
  <c r="K2325" i="7"/>
  <c r="F2325" i="7"/>
  <c r="F2490" i="7"/>
  <c r="K2490" i="7"/>
  <c r="K2330" i="7"/>
  <c r="F2330" i="7"/>
  <c r="K2270" i="7"/>
  <c r="F2270" i="7"/>
  <c r="K2210" i="7"/>
  <c r="F2210" i="7"/>
  <c r="K2478" i="7"/>
  <c r="F2478" i="7"/>
  <c r="K2549" i="7"/>
  <c r="F2549" i="7"/>
  <c r="K2316" i="7"/>
  <c r="F2316" i="7"/>
  <c r="F2675" i="7"/>
  <c r="K2675" i="7"/>
  <c r="F2671" i="7"/>
  <c r="K2671" i="7"/>
  <c r="F2703" i="7"/>
  <c r="K2703" i="7"/>
  <c r="K2637" i="7"/>
  <c r="F2637" i="7"/>
  <c r="K2616" i="7"/>
  <c r="F2616" i="7"/>
  <c r="K2561" i="7"/>
  <c r="F2561" i="7"/>
  <c r="K2615" i="7"/>
  <c r="F2615" i="7"/>
  <c r="K2579" i="7"/>
  <c r="F2579" i="7"/>
  <c r="F2651" i="7"/>
  <c r="K2651" i="7"/>
  <c r="F2540" i="7"/>
  <c r="K2540" i="7"/>
  <c r="F2494" i="7"/>
  <c r="K2494" i="7"/>
  <c r="K2593" i="7"/>
  <c r="F2593" i="7"/>
  <c r="K2517" i="7"/>
  <c r="F2517" i="7"/>
  <c r="K2414" i="7"/>
  <c r="F2414" i="7"/>
  <c r="F2211" i="7"/>
  <c r="K2211" i="7"/>
  <c r="K2298" i="7"/>
  <c r="F2298" i="7"/>
  <c r="K2334" i="7"/>
  <c r="F2334" i="7"/>
  <c r="K2279" i="7"/>
  <c r="F2279" i="7"/>
  <c r="K2446" i="7"/>
  <c r="F2446" i="7"/>
  <c r="K2356" i="7"/>
  <c r="F2356" i="7"/>
  <c r="F2226" i="7"/>
  <c r="K2226" i="7"/>
  <c r="K2339" i="7"/>
  <c r="F2339" i="7"/>
  <c r="F2264" i="7"/>
  <c r="K2264" i="7"/>
  <c r="K2533" i="7"/>
  <c r="F2533" i="7"/>
  <c r="K2586" i="7"/>
  <c r="F2586" i="7"/>
  <c r="F2382" i="7"/>
  <c r="K2382" i="7"/>
  <c r="F2416" i="7"/>
  <c r="K2416" i="7"/>
  <c r="K2487" i="7"/>
  <c r="F2487" i="7"/>
  <c r="K2602" i="7"/>
  <c r="F2602" i="7"/>
  <c r="K2409" i="7"/>
  <c r="F2409" i="7"/>
  <c r="K2331" i="7"/>
  <c r="F2331" i="7"/>
  <c r="F2147" i="7"/>
  <c r="K2147" i="7"/>
  <c r="K2363" i="7"/>
  <c r="F2363" i="7"/>
  <c r="F2251" i="7"/>
  <c r="K2251" i="7"/>
  <c r="K2163" i="7"/>
  <c r="F2163" i="7"/>
  <c r="F2260" i="7"/>
  <c r="K2260" i="7"/>
  <c r="F2723" i="7"/>
  <c r="K2723" i="7"/>
  <c r="K2726" i="7"/>
  <c r="F2726" i="7"/>
  <c r="F2659" i="7"/>
  <c r="K2659" i="7"/>
  <c r="F2727" i="7"/>
  <c r="K2727" i="7"/>
  <c r="F2731" i="7"/>
  <c r="K2731" i="7"/>
  <c r="F2687" i="7"/>
  <c r="K2687" i="7"/>
  <c r="F2627" i="7"/>
  <c r="K2627" i="7"/>
  <c r="K2600" i="7"/>
  <c r="F2600" i="7"/>
  <c r="K2621" i="7"/>
  <c r="F2621" i="7"/>
  <c r="F2591" i="7"/>
  <c r="K2591" i="7"/>
  <c r="K2607" i="7"/>
  <c r="F2607" i="7"/>
  <c r="K2556" i="7"/>
  <c r="F2556" i="7"/>
  <c r="K2583" i="7"/>
  <c r="F2583" i="7"/>
  <c r="K2486" i="7"/>
  <c r="F2486" i="7"/>
  <c r="K2504" i="7"/>
  <c r="F2504" i="7"/>
  <c r="K2400" i="7"/>
  <c r="F2400" i="7"/>
  <c r="F2532" i="7"/>
  <c r="K2532" i="7"/>
  <c r="F2474" i="7"/>
  <c r="K2474" i="7"/>
  <c r="F2407" i="7"/>
  <c r="K2407" i="7"/>
  <c r="K2284" i="7"/>
  <c r="F2284" i="7"/>
  <c r="K2302" i="7"/>
  <c r="F2302" i="7"/>
  <c r="K2433" i="7"/>
  <c r="F2433" i="7"/>
  <c r="K2387" i="7"/>
  <c r="F2387" i="7"/>
  <c r="F2354" i="7"/>
  <c r="K2354" i="7"/>
  <c r="K2203" i="7"/>
  <c r="F2203" i="7"/>
  <c r="K2187" i="7"/>
  <c r="F2187" i="7"/>
  <c r="F2234" i="7"/>
  <c r="K2234" i="7"/>
  <c r="K2299" i="7"/>
  <c r="F2299" i="7"/>
  <c r="K2258" i="7"/>
  <c r="F2258" i="7"/>
  <c r="K2372" i="7"/>
  <c r="F2372" i="7"/>
  <c r="F2736" i="7"/>
  <c r="K2736" i="7"/>
  <c r="F2744" i="7"/>
  <c r="K2744" i="7"/>
  <c r="F2741" i="7"/>
  <c r="K2741" i="7"/>
  <c r="F2781" i="7"/>
  <c r="K2781" i="7"/>
  <c r="F2752" i="7"/>
  <c r="K2752" i="7"/>
  <c r="F2801" i="7"/>
  <c r="K2801" i="7"/>
  <c r="F2777" i="7"/>
  <c r="K2777" i="7"/>
  <c r="F2733" i="7"/>
  <c r="K2733" i="7"/>
  <c r="K2792" i="7"/>
  <c r="F2792" i="7"/>
  <c r="F2837" i="7"/>
  <c r="K2837" i="7"/>
  <c r="F2785" i="7"/>
  <c r="K2785" i="7"/>
  <c r="F2821" i="7"/>
  <c r="K2821" i="7"/>
  <c r="F2789" i="7"/>
  <c r="K2789" i="7"/>
  <c r="F2805" i="7"/>
  <c r="K2805" i="7"/>
  <c r="F2765" i="7"/>
  <c r="K2765" i="7"/>
  <c r="F2737" i="7"/>
  <c r="K2737" i="7"/>
  <c r="F2753" i="7"/>
  <c r="K2753" i="7"/>
  <c r="F2749" i="7"/>
  <c r="K2749" i="7"/>
  <c r="F2760" i="7"/>
  <c r="K2760" i="7"/>
  <c r="F2745" i="7"/>
  <c r="K2745" i="7"/>
  <c r="F2769" i="7"/>
  <c r="K2769" i="7"/>
  <c r="F2773" i="7"/>
  <c r="K2773" i="7"/>
  <c r="F2829" i="7"/>
  <c r="K2829" i="7"/>
  <c r="F2740" i="7"/>
  <c r="K2740" i="7"/>
  <c r="F2757" i="7"/>
  <c r="K2757" i="7"/>
  <c r="K2776" i="7"/>
  <c r="F2776" i="7"/>
  <c r="F2748" i="7"/>
  <c r="K2748" i="7"/>
  <c r="F2797" i="7"/>
  <c r="K2797" i="7"/>
  <c r="F2793" i="7"/>
  <c r="K2793" i="7"/>
  <c r="F2813" i="7"/>
  <c r="K2813" i="7"/>
  <c r="F2756" i="7"/>
  <c r="K2756" i="7"/>
  <c r="F2761" i="7"/>
  <c r="K2761" i="7"/>
  <c r="K2030" i="7"/>
  <c r="F2030" i="7"/>
  <c r="K2016" i="7"/>
  <c r="F2016" i="7"/>
  <c r="K1869" i="7"/>
  <c r="F1869" i="7"/>
  <c r="K1928" i="7"/>
  <c r="F1928" i="7"/>
  <c r="K1833" i="7"/>
  <c r="F1833" i="7"/>
  <c r="F2009" i="7"/>
  <c r="K2009" i="7"/>
  <c r="K1886" i="7"/>
  <c r="F1886" i="7"/>
  <c r="K1829" i="7"/>
  <c r="F1829" i="7"/>
  <c r="F1930" i="7"/>
  <c r="K1930" i="7"/>
  <c r="K2048" i="7"/>
  <c r="F2048" i="7"/>
  <c r="K1999" i="7"/>
  <c r="F1999" i="7"/>
  <c r="K2063" i="7"/>
  <c r="F2063" i="7"/>
  <c r="K2031" i="7"/>
  <c r="F2031" i="7"/>
  <c r="F2001" i="7"/>
  <c r="K2001" i="7"/>
  <c r="K1860" i="7"/>
  <c r="F1860" i="7"/>
  <c r="F1895" i="7"/>
  <c r="K1895" i="7"/>
  <c r="K1863" i="7"/>
  <c r="F1863" i="7"/>
  <c r="K2021" i="7"/>
  <c r="F2021" i="7"/>
  <c r="K2054" i="7"/>
  <c r="F2054" i="7"/>
  <c r="K2070" i="7"/>
  <c r="F2070" i="7"/>
  <c r="K2006" i="7"/>
  <c r="F2006" i="7"/>
  <c r="F2077" i="7"/>
  <c r="K2077" i="7"/>
  <c r="K2014" i="7"/>
  <c r="F2014" i="7"/>
  <c r="K2069" i="7"/>
  <c r="F2069" i="7"/>
  <c r="K1961" i="7"/>
  <c r="F1961" i="7"/>
  <c r="K1815" i="7"/>
  <c r="F1815" i="7"/>
  <c r="K1877" i="7"/>
  <c r="F1877" i="7"/>
  <c r="K1797" i="7"/>
  <c r="F1797" i="7"/>
  <c r="F2045" i="7"/>
  <c r="K2045" i="7"/>
  <c r="K1973" i="7"/>
  <c r="F1973" i="7"/>
  <c r="K2039" i="7"/>
  <c r="F2039" i="7"/>
  <c r="F1969" i="7"/>
  <c r="K1969" i="7"/>
  <c r="F2041" i="7"/>
  <c r="K2041" i="7"/>
  <c r="K2078" i="7"/>
  <c r="F2078" i="7"/>
  <c r="K1853" i="7"/>
  <c r="F1853" i="7"/>
  <c r="F1899" i="7"/>
  <c r="K1899" i="7"/>
  <c r="F1891" i="7"/>
  <c r="K1891" i="7"/>
  <c r="K1801" i="7"/>
  <c r="F1801" i="7"/>
  <c r="K1965" i="7"/>
  <c r="F1965" i="7"/>
  <c r="K1904" i="7"/>
  <c r="F1904" i="7"/>
  <c r="K1806" i="7"/>
  <c r="F1806" i="7"/>
  <c r="K1870" i="7"/>
  <c r="F1870" i="7"/>
  <c r="K1861" i="7"/>
  <c r="F1861" i="7"/>
  <c r="F1957" i="7"/>
  <c r="K1957" i="7"/>
  <c r="K2053" i="7"/>
  <c r="F2053" i="7"/>
  <c r="K1989" i="7"/>
  <c r="F1989" i="7"/>
  <c r="F2061" i="7"/>
  <c r="K2061" i="7"/>
  <c r="K1997" i="7"/>
  <c r="F1997" i="7"/>
  <c r="K1998" i="7"/>
  <c r="F1998" i="7"/>
  <c r="F1922" i="7"/>
  <c r="K1922" i="7"/>
  <c r="F1981" i="7"/>
  <c r="K1981" i="7"/>
  <c r="K1885" i="7"/>
  <c r="F1885" i="7"/>
  <c r="K1844" i="7"/>
  <c r="F1844" i="7"/>
  <c r="F1884" i="7"/>
  <c r="K1884" i="7"/>
  <c r="F1942" i="7"/>
  <c r="K1942" i="7"/>
  <c r="K1923" i="7"/>
  <c r="F1923" i="7"/>
  <c r="K1854" i="7"/>
  <c r="F1854" i="7"/>
  <c r="F1925" i="7"/>
  <c r="K1925" i="7"/>
  <c r="F1921" i="7"/>
  <c r="K1921" i="7"/>
  <c r="F1805" i="7"/>
  <c r="K1805" i="7"/>
  <c r="F2029" i="7"/>
  <c r="K2029" i="7"/>
  <c r="K2022" i="7"/>
  <c r="F2022" i="7"/>
  <c r="F2073" i="7"/>
  <c r="K2073" i="7"/>
  <c r="K2007" i="7"/>
  <c r="F2007" i="7"/>
  <c r="F1953" i="7"/>
  <c r="K1953" i="7"/>
  <c r="F2081" i="7"/>
  <c r="K2081" i="7"/>
  <c r="K1984" i="7"/>
  <c r="F1984" i="7"/>
  <c r="F1845" i="7"/>
  <c r="K1845" i="7"/>
  <c r="K2038" i="7"/>
  <c r="F2038" i="7"/>
  <c r="K1974" i="7"/>
  <c r="F1974" i="7"/>
  <c r="F2033" i="7"/>
  <c r="K2033" i="7"/>
  <c r="K1876" i="7"/>
  <c r="F1876" i="7"/>
  <c r="K1837" i="7"/>
  <c r="F1837" i="7"/>
  <c r="K1820" i="7"/>
  <c r="F1820" i="7"/>
  <c r="K1879" i="7"/>
  <c r="F1879" i="7"/>
  <c r="K2047" i="7"/>
  <c r="F2047" i="7"/>
  <c r="K1910" i="7"/>
  <c r="F1910" i="7"/>
  <c r="K2080" i="7"/>
  <c r="F2080" i="7"/>
  <c r="K1982" i="7"/>
  <c r="F1982" i="7"/>
  <c r="K2005" i="7"/>
  <c r="F2005" i="7"/>
  <c r="K1990" i="7"/>
  <c r="F1990" i="7"/>
  <c r="K2046" i="7"/>
  <c r="F2046" i="7"/>
  <c r="F2065" i="7"/>
  <c r="K2065" i="7"/>
  <c r="K1903" i="7"/>
  <c r="F1903" i="7"/>
  <c r="F1985" i="7"/>
  <c r="K1985" i="7"/>
  <c r="F1936" i="7"/>
  <c r="K1936" i="7"/>
  <c r="K2037" i="7"/>
  <c r="F2037" i="7"/>
  <c r="K1947" i="7"/>
  <c r="F1947" i="7"/>
  <c r="F1907" i="7"/>
  <c r="K1907" i="7"/>
  <c r="F2017" i="7"/>
  <c r="K2017" i="7"/>
  <c r="K1838" i="7"/>
  <c r="F1838" i="7"/>
  <c r="F2013" i="7"/>
  <c r="K2013" i="7"/>
  <c r="K2062" i="7"/>
  <c r="F2062" i="7"/>
  <c r="K1633" i="7"/>
  <c r="F1633" i="7"/>
  <c r="F1648" i="7"/>
  <c r="K1648" i="7"/>
  <c r="F1731" i="7"/>
  <c r="K1731" i="7"/>
  <c r="K1577" i="7"/>
  <c r="F1577" i="7"/>
  <c r="K1641" i="7"/>
  <c r="F1641" i="7"/>
  <c r="K1684" i="7"/>
  <c r="F1684" i="7"/>
  <c r="F1673" i="7"/>
  <c r="K1673" i="7"/>
  <c r="K1696" i="7"/>
  <c r="F1696" i="7"/>
  <c r="K1736" i="7"/>
  <c r="F1736" i="7"/>
  <c r="F1665" i="7"/>
  <c r="K1665" i="7"/>
  <c r="K1772" i="7"/>
  <c r="F1772" i="7"/>
  <c r="F1763" i="7"/>
  <c r="K1763" i="7"/>
  <c r="K1585" i="7"/>
  <c r="F1585" i="7"/>
  <c r="F1574" i="7"/>
  <c r="K1574" i="7"/>
  <c r="K1689" i="7"/>
  <c r="F1689" i="7"/>
  <c r="K1744" i="7"/>
  <c r="F1744" i="7"/>
  <c r="F1751" i="7"/>
  <c r="K1751" i="7"/>
  <c r="K1593" i="7"/>
  <c r="F1593" i="7"/>
  <c r="F1582" i="7"/>
  <c r="K1582" i="7"/>
  <c r="K1576" i="7"/>
  <c r="F1576" i="7"/>
  <c r="K1584" i="7"/>
  <c r="F1584" i="7"/>
  <c r="F1640" i="7"/>
  <c r="K1640" i="7"/>
  <c r="K1616" i="7"/>
  <c r="F1616" i="7"/>
  <c r="K1687" i="7"/>
  <c r="F1687" i="7"/>
  <c r="F1735" i="7"/>
  <c r="K1735" i="7"/>
  <c r="K1601" i="7"/>
  <c r="F1601" i="7"/>
  <c r="F1590" i="7"/>
  <c r="K1590" i="7"/>
  <c r="K1695" i="7"/>
  <c r="F1695" i="7"/>
  <c r="K1624" i="7"/>
  <c r="F1624" i="7"/>
  <c r="K1704" i="7"/>
  <c r="F1704" i="7"/>
  <c r="F1711" i="7"/>
  <c r="K1711" i="7"/>
  <c r="K1697" i="7"/>
  <c r="F1697" i="7"/>
  <c r="K1592" i="7"/>
  <c r="F1592" i="7"/>
  <c r="K1712" i="7"/>
  <c r="F1712" i="7"/>
  <c r="K1752" i="7"/>
  <c r="F1752" i="7"/>
  <c r="K1609" i="7"/>
  <c r="F1609" i="7"/>
  <c r="F1703" i="7"/>
  <c r="K1703" i="7"/>
  <c r="F1632" i="7"/>
  <c r="K1632" i="7"/>
  <c r="F1677" i="7"/>
  <c r="K1677" i="7"/>
  <c r="K1760" i="7"/>
  <c r="F1760" i="7"/>
  <c r="F1747" i="7"/>
  <c r="K1747" i="7"/>
  <c r="K1617" i="7"/>
  <c r="F1617" i="7"/>
  <c r="F1644" i="7"/>
  <c r="K1644" i="7"/>
  <c r="K1608" i="7"/>
  <c r="F1608" i="7"/>
  <c r="F1719" i="7"/>
  <c r="K1719" i="7"/>
  <c r="K1720" i="7"/>
  <c r="F1720" i="7"/>
  <c r="F1759" i="7"/>
  <c r="K1759" i="7"/>
  <c r="F1773" i="7"/>
  <c r="K1773" i="7"/>
  <c r="K1625" i="7"/>
  <c r="F1625" i="7"/>
  <c r="F1657" i="7"/>
  <c r="K1657" i="7"/>
  <c r="K1600" i="7"/>
  <c r="F1600" i="7"/>
  <c r="F1688" i="7"/>
  <c r="K1688" i="7"/>
  <c r="K1728" i="7"/>
  <c r="F1728" i="7"/>
  <c r="F1681" i="7"/>
  <c r="K1681" i="7"/>
  <c r="F1661" i="7"/>
  <c r="K1661" i="7"/>
  <c r="K1618" i="7"/>
  <c r="F1618" i="7"/>
  <c r="K1649" i="7"/>
  <c r="F1649" i="7"/>
  <c r="K1564" i="7"/>
  <c r="F1564" i="7"/>
  <c r="F45" i="7"/>
  <c r="K61" i="7"/>
  <c r="F69" i="7"/>
  <c r="K93" i="7"/>
  <c r="F365" i="7"/>
  <c r="K405" i="7"/>
  <c r="F445" i="7"/>
  <c r="F493" i="7"/>
  <c r="F517" i="7"/>
  <c r="F549" i="7"/>
  <c r="F557" i="7"/>
  <c r="F629" i="7"/>
  <c r="F653" i="7"/>
  <c r="K981" i="7"/>
  <c r="F1053" i="7"/>
  <c r="K1173" i="7"/>
  <c r="K1389" i="7"/>
  <c r="K1397" i="7"/>
  <c r="K1493" i="7"/>
  <c r="K1525" i="7"/>
  <c r="F46" i="7"/>
  <c r="K54" i="7"/>
  <c r="F70" i="7"/>
  <c r="K78" i="7"/>
  <c r="K86" i="7"/>
  <c r="K94" i="7"/>
  <c r="K102" i="7"/>
  <c r="K110" i="7"/>
  <c r="K118" i="7"/>
  <c r="K126" i="7"/>
  <c r="K134" i="7"/>
  <c r="K150" i="7"/>
  <c r="K166" i="7"/>
  <c r="F366" i="7"/>
  <c r="K438" i="7"/>
  <c r="F566" i="7"/>
  <c r="F638" i="7"/>
  <c r="F934" i="7"/>
  <c r="F974" i="7"/>
  <c r="F1022" i="7"/>
  <c r="F1038" i="7"/>
  <c r="K1182" i="7"/>
  <c r="K1366" i="7"/>
  <c r="K1398" i="7"/>
  <c r="K1406" i="7"/>
  <c r="K1454" i="7"/>
  <c r="F1478" i="7"/>
  <c r="K1510" i="7"/>
  <c r="K1518" i="7"/>
  <c r="F55" i="7"/>
  <c r="F63" i="7"/>
  <c r="F71" i="7"/>
  <c r="K87" i="7"/>
  <c r="K111" i="7"/>
  <c r="K143" i="7"/>
  <c r="K151" i="7"/>
  <c r="K159" i="7"/>
  <c r="K167" i="7"/>
  <c r="F351" i="7"/>
  <c r="F359" i="7"/>
  <c r="F375" i="7"/>
  <c r="F391" i="7"/>
  <c r="F423" i="7"/>
  <c r="F463" i="7"/>
  <c r="K471" i="7"/>
  <c r="K543" i="7"/>
  <c r="F599" i="7"/>
  <c r="F647" i="7"/>
  <c r="F959" i="7"/>
  <c r="F967" i="7"/>
  <c r="F1047" i="7"/>
  <c r="K1191" i="7"/>
  <c r="K1375" i="7"/>
  <c r="K1391" i="7"/>
  <c r="K1415" i="7"/>
  <c r="F1487" i="7"/>
  <c r="K1535" i="7"/>
  <c r="K1543" i="7"/>
  <c r="K1551" i="7"/>
  <c r="K1559" i="7"/>
  <c r="K56" i="7"/>
  <c r="F64" i="7"/>
  <c r="K96" i="7"/>
  <c r="K128" i="7"/>
  <c r="K136" i="7"/>
  <c r="K376" i="7"/>
  <c r="K408" i="7"/>
  <c r="F512" i="7"/>
  <c r="K576" i="7"/>
  <c r="F608" i="7"/>
  <c r="F632" i="7"/>
  <c r="F944" i="7"/>
  <c r="F952" i="7"/>
  <c r="F968" i="7"/>
  <c r="F992" i="7"/>
  <c r="F1032" i="7"/>
  <c r="F1056" i="7"/>
  <c r="F1080" i="7"/>
  <c r="F1104" i="7"/>
  <c r="F1128" i="7"/>
  <c r="F1352" i="7"/>
  <c r="K1400" i="7"/>
  <c r="K1448" i="7"/>
  <c r="K1472" i="7"/>
  <c r="K1480" i="7"/>
  <c r="K1512" i="7"/>
  <c r="K1528" i="7"/>
  <c r="K49" i="7"/>
  <c r="F57" i="7"/>
  <c r="K73" i="7"/>
  <c r="K81" i="7"/>
  <c r="K129" i="7"/>
  <c r="F377" i="7"/>
  <c r="K417" i="7"/>
  <c r="F489" i="7"/>
  <c r="F505" i="7"/>
  <c r="F545" i="7"/>
  <c r="F617" i="7"/>
  <c r="F929" i="7"/>
  <c r="F977" i="7"/>
  <c r="F1049" i="7"/>
  <c r="F1065" i="7"/>
  <c r="F1089" i="7"/>
  <c r="F1097" i="7"/>
  <c r="K1337" i="7"/>
  <c r="K1409" i="7"/>
  <c r="K1521" i="7"/>
  <c r="F58" i="7"/>
  <c r="K66" i="7"/>
  <c r="K74" i="7"/>
  <c r="K82" i="7"/>
  <c r="K90" i="7"/>
  <c r="K106" i="7"/>
  <c r="K114" i="7"/>
  <c r="K122" i="7"/>
  <c r="K130" i="7"/>
  <c r="K154" i="7"/>
  <c r="K354" i="7"/>
  <c r="F378" i="7"/>
  <c r="K402" i="7"/>
  <c r="K410" i="7"/>
  <c r="K506" i="7"/>
  <c r="K570" i="7"/>
  <c r="F978" i="7"/>
  <c r="K1442" i="7"/>
  <c r="K1466" i="7"/>
  <c r="K1482" i="7"/>
  <c r="K1506" i="7"/>
  <c r="K1514" i="7"/>
  <c r="K1522" i="7"/>
  <c r="K1530" i="7"/>
  <c r="K1562" i="7"/>
  <c r="K43" i="7"/>
  <c r="F51" i="7"/>
  <c r="K67" i="7"/>
  <c r="F75" i="7"/>
  <c r="K99" i="7"/>
  <c r="K155" i="7"/>
  <c r="K163" i="7"/>
  <c r="F363" i="7"/>
  <c r="F427" i="7"/>
  <c r="F459" i="7"/>
  <c r="F555" i="7"/>
  <c r="F635" i="7"/>
  <c r="F931" i="7"/>
  <c r="F947" i="7"/>
  <c r="F963" i="7"/>
  <c r="F971" i="7"/>
  <c r="F995" i="7"/>
  <c r="F1107" i="7"/>
  <c r="K1155" i="7"/>
  <c r="K1363" i="7"/>
  <c r="K1379" i="7"/>
  <c r="K1483" i="7"/>
  <c r="K1491" i="7"/>
  <c r="K1507" i="7"/>
  <c r="K1539" i="7"/>
  <c r="K1547" i="7"/>
  <c r="K44" i="7"/>
  <c r="F52" i="7"/>
  <c r="K68" i="7"/>
  <c r="F76" i="7"/>
  <c r="K84" i="7"/>
  <c r="K116" i="7"/>
  <c r="K124" i="7"/>
  <c r="K132" i="7"/>
  <c r="F364" i="7"/>
  <c r="K444" i="7"/>
  <c r="F452" i="7"/>
  <c r="K476" i="7"/>
  <c r="F548" i="7"/>
  <c r="F596" i="7"/>
  <c r="F948" i="7"/>
  <c r="F956" i="7"/>
  <c r="K1164" i="7"/>
  <c r="K1388" i="7"/>
  <c r="K1508" i="7"/>
  <c r="K1516" i="7"/>
  <c r="F3" i="7"/>
  <c r="I3" i="7"/>
  <c r="H3" i="7" s="1"/>
  <c r="F154" i="7"/>
  <c r="I1559" i="7"/>
  <c r="H1559" i="7" s="1"/>
  <c r="I647" i="7"/>
  <c r="H647" i="7" s="1"/>
  <c r="K647" i="7"/>
  <c r="K452" i="7"/>
  <c r="I905" i="7"/>
  <c r="H905" i="7" s="1"/>
  <c r="K423" i="7"/>
  <c r="I452" i="7"/>
  <c r="H452" i="7" s="1"/>
  <c r="F128" i="7"/>
  <c r="I934" i="7"/>
  <c r="H934" i="7" s="1"/>
  <c r="I1525" i="7"/>
  <c r="H1525" i="7" s="1"/>
  <c r="I1530" i="7"/>
  <c r="H1530" i="7" s="1"/>
  <c r="I1547" i="7"/>
  <c r="H1547" i="7" s="1"/>
  <c r="K992" i="7"/>
  <c r="I152" i="7"/>
  <c r="H152" i="7" s="1"/>
  <c r="I929" i="7"/>
  <c r="H929" i="7" s="1"/>
  <c r="I811" i="7"/>
  <c r="H811" i="7" s="1"/>
  <c r="I792" i="7"/>
  <c r="H792" i="7" s="1"/>
  <c r="I835" i="7"/>
  <c r="H835" i="7" s="1"/>
  <c r="I840" i="7"/>
  <c r="H840" i="7" s="1"/>
  <c r="I851" i="7"/>
  <c r="H851" i="7" s="1"/>
  <c r="I1063" i="7"/>
  <c r="H1063" i="7" s="1"/>
  <c r="I1448" i="7"/>
  <c r="H1448" i="7" s="1"/>
  <c r="F116" i="7"/>
  <c r="I351" i="7"/>
  <c r="H351" i="7" s="1"/>
  <c r="I599" i="7"/>
  <c r="H599" i="7" s="1"/>
  <c r="I1001" i="7"/>
  <c r="H1001" i="7" s="1"/>
  <c r="I1097" i="7"/>
  <c r="H1097" i="7" s="1"/>
  <c r="I548" i="7"/>
  <c r="H548" i="7" s="1"/>
  <c r="I915" i="7"/>
  <c r="H915" i="7" s="1"/>
  <c r="I634" i="7"/>
  <c r="H634" i="7" s="1"/>
  <c r="I752" i="7"/>
  <c r="H752" i="7" s="1"/>
  <c r="I956" i="7"/>
  <c r="H956" i="7" s="1"/>
  <c r="I482" i="7"/>
  <c r="H482" i="7" s="1"/>
  <c r="I777" i="7"/>
  <c r="H777" i="7" s="1"/>
  <c r="I821" i="7"/>
  <c r="H821" i="7" s="1"/>
  <c r="I977" i="7"/>
  <c r="H977" i="7" s="1"/>
  <c r="I981" i="7"/>
  <c r="H981" i="7" s="1"/>
  <c r="I1181" i="7"/>
  <c r="H1181" i="7" s="1"/>
  <c r="I1352" i="7"/>
  <c r="H1352" i="7" s="1"/>
  <c r="I1472" i="7"/>
  <c r="H1472" i="7" s="1"/>
  <c r="I1507" i="7"/>
  <c r="H1507" i="7" s="1"/>
  <c r="I638" i="7"/>
  <c r="H638" i="7" s="1"/>
  <c r="I653" i="7"/>
  <c r="H653" i="7" s="1"/>
  <c r="I867" i="7"/>
  <c r="H867" i="7" s="1"/>
  <c r="I984" i="7"/>
  <c r="H984" i="7" s="1"/>
  <c r="I476" i="7"/>
  <c r="H476" i="7" s="1"/>
  <c r="I504" i="7"/>
  <c r="H504" i="7" s="1"/>
  <c r="I618" i="7"/>
  <c r="H618" i="7" s="1"/>
  <c r="I629" i="7"/>
  <c r="H629" i="7" s="1"/>
  <c r="F43" i="7"/>
  <c r="I155" i="7"/>
  <c r="H155" i="7" s="1"/>
  <c r="I166" i="7"/>
  <c r="H166" i="7" s="1"/>
  <c r="K977" i="7"/>
  <c r="K995" i="7"/>
  <c r="I1042" i="7"/>
  <c r="H1042" i="7" s="1"/>
  <c r="I1047" i="7"/>
  <c r="H1047" i="7" s="1"/>
  <c r="K1352" i="7"/>
  <c r="I1535" i="7"/>
  <c r="H1535" i="7" s="1"/>
  <c r="I836" i="7"/>
  <c r="H836" i="7" s="1"/>
  <c r="F73" i="7"/>
  <c r="F136" i="7"/>
  <c r="I411" i="7"/>
  <c r="H411" i="7" s="1"/>
  <c r="I506" i="7"/>
  <c r="H506" i="7" s="1"/>
  <c r="I511" i="7"/>
  <c r="H511" i="7" s="1"/>
  <c r="K557" i="7"/>
  <c r="I764" i="7"/>
  <c r="H764" i="7" s="1"/>
  <c r="I1080" i="7"/>
  <c r="H1080" i="7" s="1"/>
  <c r="I1409" i="7"/>
  <c r="H1409" i="7" s="1"/>
  <c r="I1420" i="7"/>
  <c r="H1420" i="7" s="1"/>
  <c r="I1487" i="7"/>
  <c r="H1487" i="7" s="1"/>
  <c r="I1491" i="7"/>
  <c r="H1491" i="7" s="1"/>
  <c r="I1528" i="7"/>
  <c r="H1528" i="7" s="1"/>
  <c r="I410" i="7"/>
  <c r="H410" i="7" s="1"/>
  <c r="I459" i="7"/>
  <c r="H459" i="7" s="1"/>
  <c r="I463" i="7"/>
  <c r="H463" i="7" s="1"/>
  <c r="I505" i="7"/>
  <c r="H505" i="7" s="1"/>
  <c r="K512" i="7"/>
  <c r="I517" i="7"/>
  <c r="H517" i="7" s="1"/>
  <c r="I570" i="7"/>
  <c r="H570" i="7" s="1"/>
  <c r="I586" i="7"/>
  <c r="H586" i="7" s="1"/>
  <c r="I596" i="7"/>
  <c r="H596" i="7" s="1"/>
  <c r="I617" i="7"/>
  <c r="H617" i="7" s="1"/>
  <c r="I659" i="7"/>
  <c r="H659" i="7" s="1"/>
  <c r="I682" i="7"/>
  <c r="H682" i="7" s="1"/>
  <c r="I698" i="7"/>
  <c r="H698" i="7" s="1"/>
  <c r="I978" i="7"/>
  <c r="H978" i="7" s="1"/>
  <c r="I1017" i="7"/>
  <c r="H1017" i="7" s="1"/>
  <c r="I1022" i="7"/>
  <c r="H1022" i="7" s="1"/>
  <c r="I1032" i="7"/>
  <c r="H1032" i="7" s="1"/>
  <c r="I1049" i="7"/>
  <c r="H1049" i="7" s="1"/>
  <c r="I1056" i="7"/>
  <c r="H1056" i="7" s="1"/>
  <c r="I71" i="7"/>
  <c r="H71" i="7" s="1"/>
  <c r="I81" i="7"/>
  <c r="H81" i="7" s="1"/>
  <c r="I151" i="7"/>
  <c r="H151" i="7" s="1"/>
  <c r="I154" i="7"/>
  <c r="H154" i="7" s="1"/>
  <c r="I163" i="7"/>
  <c r="H163" i="7" s="1"/>
  <c r="I364" i="7"/>
  <c r="H364" i="7" s="1"/>
  <c r="I375" i="7"/>
  <c r="H375" i="7" s="1"/>
  <c r="K459" i="7"/>
  <c r="K463" i="7"/>
  <c r="K505" i="7"/>
  <c r="I566" i="7"/>
  <c r="H566" i="7" s="1"/>
  <c r="I576" i="7"/>
  <c r="H576" i="7" s="1"/>
  <c r="I592" i="7"/>
  <c r="H592" i="7" s="1"/>
  <c r="K596" i="7"/>
  <c r="I628" i="7"/>
  <c r="H628" i="7" s="1"/>
  <c r="I632" i="7"/>
  <c r="H632" i="7" s="1"/>
  <c r="I635" i="7"/>
  <c r="H635" i="7" s="1"/>
  <c r="I757" i="7"/>
  <c r="H757" i="7" s="1"/>
  <c r="I790" i="7"/>
  <c r="H790" i="7" s="1"/>
  <c r="I803" i="7"/>
  <c r="H803" i="7" s="1"/>
  <c r="I813" i="7"/>
  <c r="H813" i="7" s="1"/>
  <c r="I857" i="7"/>
  <c r="H857" i="7" s="1"/>
  <c r="I882" i="7"/>
  <c r="H882" i="7" s="1"/>
  <c r="I907" i="7"/>
  <c r="H907" i="7" s="1"/>
  <c r="I913" i="7"/>
  <c r="H913" i="7" s="1"/>
  <c r="I917" i="7"/>
  <c r="H917" i="7" s="1"/>
  <c r="I959" i="7"/>
  <c r="H959" i="7" s="1"/>
  <c r="I971" i="7"/>
  <c r="H971" i="7" s="1"/>
  <c r="I983" i="7"/>
  <c r="H983" i="7" s="1"/>
  <c r="I1085" i="7"/>
  <c r="H1085" i="7" s="1"/>
  <c r="I1164" i="7"/>
  <c r="H1164" i="7" s="1"/>
  <c r="I1375" i="7"/>
  <c r="H1375" i="7" s="1"/>
  <c r="I1451" i="7"/>
  <c r="H1451" i="7" s="1"/>
  <c r="I1478" i="7"/>
  <c r="H1478" i="7" s="1"/>
  <c r="K1487" i="7"/>
  <c r="I545" i="7"/>
  <c r="H545" i="7" s="1"/>
  <c r="I560" i="7"/>
  <c r="H560" i="7" s="1"/>
  <c r="I944" i="7"/>
  <c r="H944" i="7" s="1"/>
  <c r="K55" i="7"/>
  <c r="F94" i="7"/>
  <c r="I159" i="7"/>
  <c r="H159" i="7" s="1"/>
  <c r="F376" i="7"/>
  <c r="K391" i="7"/>
  <c r="F476" i="7"/>
  <c r="F506" i="7"/>
  <c r="F543" i="7"/>
  <c r="K632" i="7"/>
  <c r="I992" i="7"/>
  <c r="H992" i="7" s="1"/>
  <c r="I995" i="7"/>
  <c r="H995" i="7" s="1"/>
  <c r="I1010" i="7"/>
  <c r="H1010" i="7" s="1"/>
  <c r="I1145" i="7"/>
  <c r="H1145" i="7" s="1"/>
  <c r="I1155" i="7"/>
  <c r="H1155" i="7" s="1"/>
  <c r="F1366" i="7"/>
  <c r="K1478" i="7"/>
  <c r="I140" i="7"/>
  <c r="H140" i="7" s="1"/>
  <c r="I1516" i="7"/>
  <c r="H1516" i="7" s="1"/>
  <c r="I1521" i="7"/>
  <c r="H1521" i="7" s="1"/>
  <c r="F118" i="7"/>
  <c r="I143" i="7"/>
  <c r="H143" i="7" s="1"/>
  <c r="I376" i="7"/>
  <c r="H376" i="7" s="1"/>
  <c r="F405" i="7"/>
  <c r="F410" i="7"/>
  <c r="I569" i="7"/>
  <c r="H569" i="7" s="1"/>
  <c r="I782" i="7"/>
  <c r="H782" i="7" s="1"/>
  <c r="I1161" i="7"/>
  <c r="H1161" i="7" s="1"/>
  <c r="I1357" i="7"/>
  <c r="H1357" i="7" s="1"/>
  <c r="I1513" i="7"/>
  <c r="H1513" i="7" s="1"/>
  <c r="I167" i="7"/>
  <c r="H167" i="7" s="1"/>
  <c r="I483" i="7"/>
  <c r="H483" i="7" s="1"/>
  <c r="I574" i="7"/>
  <c r="H574" i="7" s="1"/>
  <c r="I626" i="7"/>
  <c r="H626" i="7" s="1"/>
  <c r="I779" i="7"/>
  <c r="H779" i="7" s="1"/>
  <c r="I828" i="7"/>
  <c r="H828" i="7" s="1"/>
  <c r="I927" i="7"/>
  <c r="H927" i="7" s="1"/>
  <c r="I940" i="7"/>
  <c r="H940" i="7" s="1"/>
  <c r="I945" i="7"/>
  <c r="H945" i="7" s="1"/>
  <c r="I974" i="7"/>
  <c r="H974" i="7" s="1"/>
  <c r="I1064" i="7"/>
  <c r="H1064" i="7" s="1"/>
  <c r="I1075" i="7"/>
  <c r="H1075" i="7" s="1"/>
  <c r="I1117" i="7"/>
  <c r="H1117" i="7" s="1"/>
  <c r="I1386" i="7"/>
  <c r="H1386" i="7" s="1"/>
  <c r="I1469" i="7"/>
  <c r="H1469" i="7" s="1"/>
  <c r="I1497" i="7"/>
  <c r="H1497" i="7" s="1"/>
  <c r="I1555" i="7"/>
  <c r="H1555" i="7" s="1"/>
  <c r="I598" i="7"/>
  <c r="H598" i="7" s="1"/>
  <c r="F662" i="7"/>
  <c r="K662" i="7"/>
  <c r="I939" i="7"/>
  <c r="H939" i="7" s="1"/>
  <c r="I958" i="7"/>
  <c r="H958" i="7" s="1"/>
  <c r="K62" i="7"/>
  <c r="F62" i="7"/>
  <c r="K104" i="7"/>
  <c r="F104" i="7"/>
  <c r="I357" i="7"/>
  <c r="H357" i="7" s="1"/>
  <c r="F47" i="7"/>
  <c r="K47" i="7"/>
  <c r="I77" i="7"/>
  <c r="H77" i="7" s="1"/>
  <c r="I164" i="7"/>
  <c r="H164" i="7" s="1"/>
  <c r="I382" i="7"/>
  <c r="H382" i="7" s="1"/>
  <c r="I475" i="7"/>
  <c r="H475" i="7" s="1"/>
  <c r="I523" i="7"/>
  <c r="H523" i="7" s="1"/>
  <c r="I580" i="7"/>
  <c r="H580" i="7" s="1"/>
  <c r="I611" i="7"/>
  <c r="H611" i="7" s="1"/>
  <c r="I644" i="7"/>
  <c r="H644" i="7" s="1"/>
  <c r="I740" i="7"/>
  <c r="H740" i="7" s="1"/>
  <c r="I805" i="7"/>
  <c r="H805" i="7" s="1"/>
  <c r="I810" i="7"/>
  <c r="H810" i="7" s="1"/>
  <c r="I869" i="7"/>
  <c r="H869" i="7" s="1"/>
  <c r="I880" i="7"/>
  <c r="H880" i="7" s="1"/>
  <c r="I923" i="7"/>
  <c r="H923" i="7" s="1"/>
  <c r="I946" i="7"/>
  <c r="H946" i="7" s="1"/>
  <c r="I967" i="7"/>
  <c r="H967" i="7" s="1"/>
  <c r="I1019" i="7"/>
  <c r="H1019" i="7" s="1"/>
  <c r="I1053" i="7"/>
  <c r="H1053" i="7" s="1"/>
  <c r="I1061" i="7"/>
  <c r="H1061" i="7" s="1"/>
  <c r="I1071" i="7"/>
  <c r="H1071" i="7" s="1"/>
  <c r="I1109" i="7"/>
  <c r="H1109" i="7" s="1"/>
  <c r="I1148" i="7"/>
  <c r="H1148" i="7" s="1"/>
  <c r="I1235" i="7"/>
  <c r="H1235" i="7" s="1"/>
  <c r="I1331" i="7"/>
  <c r="H1331" i="7" s="1"/>
  <c r="I1381" i="7"/>
  <c r="H1381" i="7" s="1"/>
  <c r="I145" i="7"/>
  <c r="H145" i="7" s="1"/>
  <c r="I158" i="7"/>
  <c r="H158" i="7" s="1"/>
  <c r="I416" i="7"/>
  <c r="H416" i="7" s="1"/>
  <c r="I778" i="7"/>
  <c r="H778" i="7" s="1"/>
  <c r="I888" i="7"/>
  <c r="H888" i="7" s="1"/>
  <c r="I1256" i="7"/>
  <c r="H1256" i="7" s="1"/>
  <c r="I11" i="7"/>
  <c r="H11" i="7" s="1"/>
  <c r="K77" i="7"/>
  <c r="F77" i="7"/>
  <c r="K382" i="7"/>
  <c r="F382" i="7"/>
  <c r="I398" i="7"/>
  <c r="H398" i="7" s="1"/>
  <c r="I4" i="7"/>
  <c r="H4" i="7" s="1"/>
  <c r="I38" i="7"/>
  <c r="H38" i="7" s="1"/>
  <c r="I59" i="7"/>
  <c r="H59" i="7" s="1"/>
  <c r="I169" i="7"/>
  <c r="H169" i="7" s="1"/>
  <c r="K378" i="7"/>
  <c r="I435" i="7"/>
  <c r="H435" i="7" s="1"/>
  <c r="I519" i="7"/>
  <c r="H519" i="7" s="1"/>
  <c r="I542" i="7"/>
  <c r="H542" i="7" s="1"/>
  <c r="I571" i="7"/>
  <c r="H571" i="7" s="1"/>
  <c r="I665" i="7"/>
  <c r="H665" i="7" s="1"/>
  <c r="I784" i="7"/>
  <c r="H784" i="7" s="1"/>
  <c r="I865" i="7"/>
  <c r="H865" i="7" s="1"/>
  <c r="I875" i="7"/>
  <c r="H875" i="7" s="1"/>
  <c r="I881" i="7"/>
  <c r="H881" i="7" s="1"/>
  <c r="I942" i="7"/>
  <c r="H942" i="7" s="1"/>
  <c r="I1212" i="7"/>
  <c r="H1212" i="7" s="1"/>
  <c r="I1295" i="7"/>
  <c r="H1295" i="7" s="1"/>
  <c r="I1438" i="7"/>
  <c r="H1438" i="7" s="1"/>
  <c r="F1488" i="7"/>
  <c r="K1488" i="7"/>
  <c r="I572" i="7"/>
  <c r="H572" i="7" s="1"/>
  <c r="I671" i="7"/>
  <c r="H671" i="7" s="1"/>
  <c r="I797" i="7"/>
  <c r="H797" i="7" s="1"/>
  <c r="I807" i="7"/>
  <c r="H807" i="7" s="1"/>
  <c r="I815" i="7"/>
  <c r="H815" i="7" s="1"/>
  <c r="I852" i="7"/>
  <c r="H852" i="7" s="1"/>
  <c r="I871" i="7"/>
  <c r="H871" i="7" s="1"/>
  <c r="I943" i="7"/>
  <c r="H943" i="7" s="1"/>
  <c r="I1051" i="7"/>
  <c r="H1051" i="7" s="1"/>
  <c r="I1290" i="7"/>
  <c r="H1290" i="7" s="1"/>
  <c r="I1361" i="7"/>
  <c r="H1361" i="7" s="1"/>
  <c r="I1407" i="7"/>
  <c r="H1407" i="7" s="1"/>
  <c r="I1433" i="7"/>
  <c r="H1433" i="7" s="1"/>
  <c r="I10" i="7"/>
  <c r="H10" i="7" s="1"/>
  <c r="I422" i="7"/>
  <c r="H422" i="7" s="1"/>
  <c r="I500" i="7"/>
  <c r="H500" i="7" s="1"/>
  <c r="I679" i="7"/>
  <c r="H679" i="7" s="1"/>
  <c r="I17" i="7"/>
  <c r="H17" i="7" s="1"/>
  <c r="K170" i="7"/>
  <c r="F170" i="7"/>
  <c r="I390" i="7"/>
  <c r="H390" i="7" s="1"/>
  <c r="I65" i="7"/>
  <c r="H65" i="7" s="1"/>
  <c r="I162" i="7"/>
  <c r="H162" i="7" s="1"/>
  <c r="I170" i="7"/>
  <c r="H170" i="7" s="1"/>
  <c r="F421" i="7"/>
  <c r="K421" i="7"/>
  <c r="K482" i="7"/>
  <c r="F482" i="7"/>
  <c r="I593" i="7"/>
  <c r="H593" i="7" s="1"/>
  <c r="I602" i="7"/>
  <c r="H602" i="7" s="1"/>
  <c r="I737" i="7"/>
  <c r="H737" i="7" s="1"/>
  <c r="I808" i="7"/>
  <c r="H808" i="7" s="1"/>
  <c r="I848" i="7"/>
  <c r="H848" i="7" s="1"/>
  <c r="I853" i="7"/>
  <c r="H853" i="7" s="1"/>
  <c r="I902" i="7"/>
  <c r="H902" i="7" s="1"/>
  <c r="I948" i="7"/>
  <c r="H948" i="7" s="1"/>
  <c r="I961" i="7"/>
  <c r="H961" i="7" s="1"/>
  <c r="I979" i="7"/>
  <c r="H979" i="7" s="1"/>
  <c r="I987" i="7"/>
  <c r="H987" i="7" s="1"/>
  <c r="I1068" i="7"/>
  <c r="H1068" i="7" s="1"/>
  <c r="I1131" i="7"/>
  <c r="H1131" i="7" s="1"/>
  <c r="I1193" i="7"/>
  <c r="H1193" i="7" s="1"/>
  <c r="I1392" i="7"/>
  <c r="H1392" i="7" s="1"/>
  <c r="I1421" i="7"/>
  <c r="H1421" i="7" s="1"/>
  <c r="I1442" i="7"/>
  <c r="H1442" i="7" s="1"/>
  <c r="I1518" i="7"/>
  <c r="H1518" i="7" s="1"/>
  <c r="I1551" i="7"/>
  <c r="H1551" i="7" s="1"/>
  <c r="F1363" i="7"/>
  <c r="I1404" i="7"/>
  <c r="H1404" i="7" s="1"/>
  <c r="I1426" i="7"/>
  <c r="H1426" i="7" s="1"/>
  <c r="I1439" i="7"/>
  <c r="H1439" i="7" s="1"/>
  <c r="I1454" i="7"/>
  <c r="H1454" i="7" s="1"/>
  <c r="I1466" i="7"/>
  <c r="H1466" i="7" s="1"/>
  <c r="F124" i="7"/>
  <c r="F134" i="7"/>
  <c r="F981" i="7"/>
  <c r="I1128" i="7"/>
  <c r="H1128" i="7" s="1"/>
  <c r="I1142" i="7"/>
  <c r="H1142" i="7" s="1"/>
  <c r="I1154" i="7"/>
  <c r="H1154" i="7" s="1"/>
  <c r="F1491" i="7"/>
  <c r="I1543" i="7"/>
  <c r="H1543" i="7" s="1"/>
  <c r="I1539" i="7"/>
  <c r="H1539" i="7" s="1"/>
  <c r="I135" i="7"/>
  <c r="H135" i="7" s="1"/>
  <c r="I746" i="7"/>
  <c r="H746" i="7" s="1"/>
  <c r="I1096" i="7"/>
  <c r="H1096" i="7" s="1"/>
  <c r="I1283" i="7"/>
  <c r="H1283" i="7" s="1"/>
  <c r="I1330" i="7"/>
  <c r="H1330" i="7" s="1"/>
  <c r="I53" i="7"/>
  <c r="H53" i="7" s="1"/>
  <c r="F90" i="7"/>
  <c r="I99" i="7"/>
  <c r="H99" i="7" s="1"/>
  <c r="I123" i="7"/>
  <c r="H123" i="7" s="1"/>
  <c r="K365" i="7"/>
  <c r="I387" i="7"/>
  <c r="H387" i="7" s="1"/>
  <c r="I409" i="7"/>
  <c r="H409" i="7" s="1"/>
  <c r="F441" i="7"/>
  <c r="K441" i="7"/>
  <c r="I445" i="7"/>
  <c r="H445" i="7" s="1"/>
  <c r="I469" i="7"/>
  <c r="H469" i="7" s="1"/>
  <c r="I489" i="7"/>
  <c r="H489" i="7" s="1"/>
  <c r="I493" i="7"/>
  <c r="H493" i="7" s="1"/>
  <c r="I513" i="7"/>
  <c r="H513" i="7" s="1"/>
  <c r="I537" i="7"/>
  <c r="H537" i="7" s="1"/>
  <c r="I555" i="7"/>
  <c r="H555" i="7" s="1"/>
  <c r="I558" i="7"/>
  <c r="H558" i="7" s="1"/>
  <c r="I587" i="7"/>
  <c r="H587" i="7" s="1"/>
  <c r="I608" i="7"/>
  <c r="H608" i="7" s="1"/>
  <c r="I620" i="7"/>
  <c r="H620" i="7" s="1"/>
  <c r="I624" i="7"/>
  <c r="H624" i="7" s="1"/>
  <c r="I837" i="7"/>
  <c r="H837" i="7" s="1"/>
  <c r="I861" i="7"/>
  <c r="H861" i="7" s="1"/>
  <c r="I864" i="7"/>
  <c r="H864" i="7" s="1"/>
  <c r="I910" i="7"/>
  <c r="H910" i="7" s="1"/>
  <c r="I931" i="7"/>
  <c r="H931" i="7" s="1"/>
  <c r="I935" i="7"/>
  <c r="H935" i="7" s="1"/>
  <c r="I952" i="7"/>
  <c r="H952" i="7" s="1"/>
  <c r="I982" i="7"/>
  <c r="H982" i="7" s="1"/>
  <c r="I985" i="7"/>
  <c r="H985" i="7" s="1"/>
  <c r="F1073" i="7"/>
  <c r="K1073" i="7"/>
  <c r="I1087" i="7"/>
  <c r="H1087" i="7" s="1"/>
  <c r="I1092" i="7"/>
  <c r="H1092" i="7" s="1"/>
  <c r="I1179" i="7"/>
  <c r="H1179" i="7" s="1"/>
  <c r="K80" i="7"/>
  <c r="F80" i="7"/>
  <c r="K108" i="7"/>
  <c r="F108" i="7"/>
  <c r="I139" i="7"/>
  <c r="H139" i="7" s="1"/>
  <c r="I147" i="7"/>
  <c r="H147" i="7" s="1"/>
  <c r="I564" i="7"/>
  <c r="H564" i="7" s="1"/>
  <c r="I793" i="7"/>
  <c r="H793" i="7" s="1"/>
  <c r="I1126" i="7"/>
  <c r="H1126" i="7" s="1"/>
  <c r="I1545" i="7"/>
  <c r="H1545" i="7" s="1"/>
  <c r="F86" i="7"/>
  <c r="K100" i="7"/>
  <c r="F100" i="7"/>
  <c r="I105" i="7"/>
  <c r="H105" i="7" s="1"/>
  <c r="F110" i="7"/>
  <c r="F166" i="7"/>
  <c r="F372" i="7"/>
  <c r="K372" i="7"/>
  <c r="I405" i="7"/>
  <c r="H405" i="7" s="1"/>
  <c r="I423" i="7"/>
  <c r="H423" i="7" s="1"/>
  <c r="K427" i="7"/>
  <c r="I441" i="7"/>
  <c r="H441" i="7" s="1"/>
  <c r="I470" i="7"/>
  <c r="H470" i="7" s="1"/>
  <c r="K489" i="7"/>
  <c r="K493" i="7"/>
  <c r="F523" i="7"/>
  <c r="K523" i="7"/>
  <c r="K552" i="7"/>
  <c r="F552" i="7"/>
  <c r="K555" i="7"/>
  <c r="I562" i="7"/>
  <c r="H562" i="7" s="1"/>
  <c r="F570" i="7"/>
  <c r="F576" i="7"/>
  <c r="I584" i="7"/>
  <c r="H584" i="7" s="1"/>
  <c r="I588" i="7"/>
  <c r="H588" i="7" s="1"/>
  <c r="K608" i="7"/>
  <c r="I612" i="7"/>
  <c r="H612" i="7" s="1"/>
  <c r="I641" i="7"/>
  <c r="H641" i="7" s="1"/>
  <c r="I662" i="7"/>
  <c r="H662" i="7" s="1"/>
  <c r="I722" i="7"/>
  <c r="H722" i="7" s="1"/>
  <c r="I772" i="7"/>
  <c r="H772" i="7" s="1"/>
  <c r="I850" i="7"/>
  <c r="H850" i="7" s="1"/>
  <c r="F979" i="7"/>
  <c r="K979" i="7"/>
  <c r="I989" i="7"/>
  <c r="H989" i="7" s="1"/>
  <c r="I1066" i="7"/>
  <c r="H1066" i="7" s="1"/>
  <c r="I1073" i="7"/>
  <c r="H1073" i="7" s="1"/>
  <c r="I1137" i="7"/>
  <c r="H1137" i="7" s="1"/>
  <c r="I1149" i="7"/>
  <c r="H1149" i="7" s="1"/>
  <c r="I1280" i="7"/>
  <c r="H1280" i="7" s="1"/>
  <c r="K50" i="7"/>
  <c r="F50" i="7"/>
  <c r="F67" i="7"/>
  <c r="F74" i="7"/>
  <c r="F82" i="7"/>
  <c r="F106" i="7"/>
  <c r="K120" i="7"/>
  <c r="F120" i="7"/>
  <c r="F150" i="7"/>
  <c r="K383" i="7"/>
  <c r="F383" i="7"/>
  <c r="F417" i="7"/>
  <c r="I434" i="7"/>
  <c r="H434" i="7" s="1"/>
  <c r="F471" i="7"/>
  <c r="I556" i="7"/>
  <c r="H556" i="7" s="1"/>
  <c r="I563" i="7"/>
  <c r="H563" i="7" s="1"/>
  <c r="I605" i="7"/>
  <c r="H605" i="7" s="1"/>
  <c r="I650" i="7"/>
  <c r="H650" i="7" s="1"/>
  <c r="F659" i="7"/>
  <c r="K659" i="7"/>
  <c r="I733" i="7"/>
  <c r="H733" i="7" s="1"/>
  <c r="I765" i="7"/>
  <c r="H765" i="7" s="1"/>
  <c r="I773" i="7"/>
  <c r="H773" i="7" s="1"/>
  <c r="I786" i="7"/>
  <c r="H786" i="7" s="1"/>
  <c r="I798" i="7"/>
  <c r="H798" i="7" s="1"/>
  <c r="I883" i="7"/>
  <c r="H883" i="7" s="1"/>
  <c r="I918" i="7"/>
  <c r="H918" i="7" s="1"/>
  <c r="I932" i="7"/>
  <c r="H932" i="7" s="1"/>
  <c r="I972" i="7"/>
  <c r="H972" i="7" s="1"/>
  <c r="I1004" i="7"/>
  <c r="H1004" i="7" s="1"/>
  <c r="I1024" i="7"/>
  <c r="H1024" i="7" s="1"/>
  <c r="F1063" i="7"/>
  <c r="K1063" i="7"/>
  <c r="I1070" i="7"/>
  <c r="H1070" i="7" s="1"/>
  <c r="I1115" i="7"/>
  <c r="H1115" i="7" s="1"/>
  <c r="I1301" i="7"/>
  <c r="H1301" i="7" s="1"/>
  <c r="I1481" i="7"/>
  <c r="H1481" i="7" s="1"/>
  <c r="F537" i="7"/>
  <c r="K537" i="7"/>
  <c r="I541" i="7"/>
  <c r="H541" i="7" s="1"/>
  <c r="I623" i="7"/>
  <c r="H623" i="7" s="1"/>
  <c r="I688" i="7"/>
  <c r="H688" i="7" s="1"/>
  <c r="K146" i="7"/>
  <c r="F146" i="7"/>
  <c r="F353" i="7"/>
  <c r="K353" i="7"/>
  <c r="I530" i="7"/>
  <c r="H530" i="7" s="1"/>
  <c r="I553" i="7"/>
  <c r="H553" i="7" s="1"/>
  <c r="F590" i="7"/>
  <c r="K590" i="7"/>
  <c r="I614" i="7"/>
  <c r="H614" i="7" s="1"/>
  <c r="I906" i="7"/>
  <c r="H906" i="7" s="1"/>
  <c r="I933" i="7"/>
  <c r="H933" i="7" s="1"/>
  <c r="I950" i="7"/>
  <c r="H950" i="7" s="1"/>
  <c r="I1078" i="7"/>
  <c r="H1078" i="7" s="1"/>
  <c r="I1292" i="7"/>
  <c r="H1292" i="7" s="1"/>
  <c r="I1351" i="7"/>
  <c r="H1351" i="7" s="1"/>
  <c r="K92" i="7"/>
  <c r="F92" i="7"/>
  <c r="I142" i="7"/>
  <c r="H142" i="7" s="1"/>
  <c r="I47" i="7"/>
  <c r="H47" i="7" s="1"/>
  <c r="K71" i="7"/>
  <c r="K88" i="7"/>
  <c r="F88" i="7"/>
  <c r="K98" i="7"/>
  <c r="F98" i="7"/>
  <c r="K112" i="7"/>
  <c r="F112" i="7"/>
  <c r="I117" i="7"/>
  <c r="H117" i="7" s="1"/>
  <c r="F122" i="7"/>
  <c r="F126" i="7"/>
  <c r="F130" i="7"/>
  <c r="I138" i="7"/>
  <c r="H138" i="7" s="1"/>
  <c r="I146" i="7"/>
  <c r="H146" i="7" s="1"/>
  <c r="I150" i="7"/>
  <c r="H150" i="7" s="1"/>
  <c r="I157" i="7"/>
  <c r="H157" i="7" s="1"/>
  <c r="K377" i="7"/>
  <c r="I399" i="7"/>
  <c r="H399" i="7" s="1"/>
  <c r="F408" i="7"/>
  <c r="I415" i="7"/>
  <c r="H415" i="7" s="1"/>
  <c r="I417" i="7"/>
  <c r="H417" i="7" s="1"/>
  <c r="I471" i="7"/>
  <c r="H471" i="7" s="1"/>
  <c r="I512" i="7"/>
  <c r="H512" i="7" s="1"/>
  <c r="I540" i="7"/>
  <c r="H540" i="7" s="1"/>
  <c r="K545" i="7"/>
  <c r="K549" i="7"/>
  <c r="I557" i="7"/>
  <c r="H557" i="7" s="1"/>
  <c r="I561" i="7"/>
  <c r="H561" i="7" s="1"/>
  <c r="I582" i="7"/>
  <c r="H582" i="7" s="1"/>
  <c r="I590" i="7"/>
  <c r="H590" i="7" s="1"/>
  <c r="I622" i="7"/>
  <c r="H622" i="7" s="1"/>
  <c r="I656" i="7"/>
  <c r="H656" i="7" s="1"/>
  <c r="I668" i="7"/>
  <c r="H668" i="7" s="1"/>
  <c r="I750" i="7"/>
  <c r="H750" i="7" s="1"/>
  <c r="I854" i="7"/>
  <c r="H854" i="7" s="1"/>
  <c r="I891" i="7"/>
  <c r="H891" i="7" s="1"/>
  <c r="I894" i="7"/>
  <c r="H894" i="7" s="1"/>
  <c r="I963" i="7"/>
  <c r="H963" i="7" s="1"/>
  <c r="I1143" i="7"/>
  <c r="H1143" i="7" s="1"/>
  <c r="I1108" i="7"/>
  <c r="H1108" i="7" s="1"/>
  <c r="I1118" i="7"/>
  <c r="H1118" i="7" s="1"/>
  <c r="F1123" i="7"/>
  <c r="K1123" i="7"/>
  <c r="I1140" i="7"/>
  <c r="H1140" i="7" s="1"/>
  <c r="I1187" i="7"/>
  <c r="H1187" i="7" s="1"/>
  <c r="I1253" i="7"/>
  <c r="H1253" i="7" s="1"/>
  <c r="I1289" i="7"/>
  <c r="H1289" i="7" s="1"/>
  <c r="I1427" i="7"/>
  <c r="H1427" i="7" s="1"/>
  <c r="I1523" i="7"/>
  <c r="H1523" i="7" s="1"/>
  <c r="I1541" i="7"/>
  <c r="H1541" i="7" s="1"/>
  <c r="I964" i="7"/>
  <c r="H964" i="7" s="1"/>
  <c r="F1010" i="7"/>
  <c r="K1010" i="7"/>
  <c r="I1084" i="7"/>
  <c r="H1084" i="7" s="1"/>
  <c r="I1104" i="7"/>
  <c r="H1104" i="7" s="1"/>
  <c r="I1123" i="7"/>
  <c r="H1123" i="7" s="1"/>
  <c r="I1182" i="7"/>
  <c r="H1182" i="7" s="1"/>
  <c r="I1277" i="7"/>
  <c r="H1277" i="7" s="1"/>
  <c r="F1337" i="7"/>
  <c r="I1424" i="7"/>
  <c r="H1424" i="7" s="1"/>
  <c r="I1505" i="7"/>
  <c r="H1505" i="7" s="1"/>
  <c r="I1519" i="7"/>
  <c r="H1519" i="7" s="1"/>
  <c r="I1537" i="7"/>
  <c r="H1537" i="7" s="1"/>
  <c r="I1561" i="7"/>
  <c r="H1561" i="7" s="1"/>
  <c r="I1304" i="7"/>
  <c r="H1304" i="7" s="1"/>
  <c r="I1308" i="7"/>
  <c r="H1308" i="7" s="1"/>
  <c r="I1418" i="7"/>
  <c r="H1418" i="7" s="1"/>
  <c r="I1462" i="7"/>
  <c r="H1462" i="7" s="1"/>
  <c r="F1479" i="7"/>
  <c r="K1479" i="7"/>
  <c r="I1533" i="7"/>
  <c r="H1533" i="7" s="1"/>
  <c r="I1557" i="7"/>
  <c r="H1557" i="7" s="1"/>
  <c r="K364" i="7"/>
  <c r="K638" i="7"/>
  <c r="K653" i="7"/>
  <c r="I998" i="7"/>
  <c r="H998" i="7" s="1"/>
  <c r="I1058" i="7"/>
  <c r="H1058" i="7" s="1"/>
  <c r="I1113" i="7"/>
  <c r="H1113" i="7" s="1"/>
  <c r="I1229" i="7"/>
  <c r="H1229" i="7" s="1"/>
  <c r="I1337" i="7"/>
  <c r="H1337" i="7" s="1"/>
  <c r="I1343" i="7"/>
  <c r="H1343" i="7" s="1"/>
  <c r="I1369" i="7"/>
  <c r="H1369" i="7" s="1"/>
  <c r="I1389" i="7"/>
  <c r="H1389" i="7" s="1"/>
  <c r="I1398" i="7"/>
  <c r="H1398" i="7" s="1"/>
  <c r="I1479" i="7"/>
  <c r="H1479" i="7" s="1"/>
  <c r="I1529" i="7"/>
  <c r="H1529" i="7" s="1"/>
  <c r="I1553" i="7"/>
  <c r="H1553" i="7" s="1"/>
  <c r="I1007" i="7"/>
  <c r="H1007" i="7" s="1"/>
  <c r="I1029" i="7"/>
  <c r="H1029" i="7" s="1"/>
  <c r="I1055" i="7"/>
  <c r="H1055" i="7" s="1"/>
  <c r="I1110" i="7"/>
  <c r="H1110" i="7" s="1"/>
  <c r="I1121" i="7"/>
  <c r="H1121" i="7" s="1"/>
  <c r="I1208" i="7"/>
  <c r="H1208" i="7" s="1"/>
  <c r="I1218" i="7"/>
  <c r="H1218" i="7" s="1"/>
  <c r="I1274" i="7"/>
  <c r="H1274" i="7" s="1"/>
  <c r="I1485" i="7"/>
  <c r="H1485" i="7" s="1"/>
  <c r="I1526" i="7"/>
  <c r="H1526" i="7" s="1"/>
  <c r="I1549" i="7"/>
  <c r="H1549" i="7" s="1"/>
  <c r="F1391" i="7"/>
  <c r="I1363" i="7"/>
  <c r="H1363" i="7" s="1"/>
  <c r="I1366" i="7"/>
  <c r="H1366" i="7" s="1"/>
  <c r="F1375" i="7"/>
  <c r="F1379" i="7"/>
  <c r="F1388" i="7"/>
  <c r="I1444" i="7"/>
  <c r="H1444" i="7" s="1"/>
  <c r="F1480" i="7"/>
  <c r="F1482" i="7"/>
  <c r="I1400" i="7"/>
  <c r="H1400" i="7" s="1"/>
  <c r="F1525" i="7"/>
  <c r="I48" i="7"/>
  <c r="H48" i="7" s="1"/>
  <c r="I89" i="7"/>
  <c r="H89" i="7" s="1"/>
  <c r="I125" i="7"/>
  <c r="H125" i="7" s="1"/>
  <c r="I386" i="7"/>
  <c r="H386" i="7" s="1"/>
  <c r="F567" i="7"/>
  <c r="K567" i="7"/>
  <c r="F606" i="7"/>
  <c r="K606" i="7"/>
  <c r="F642" i="7"/>
  <c r="K642" i="7"/>
  <c r="I651" i="7"/>
  <c r="H651" i="7" s="1"/>
  <c r="I663" i="7"/>
  <c r="H663" i="7" s="1"/>
  <c r="I846" i="7"/>
  <c r="H846" i="7" s="1"/>
  <c r="I1548" i="7"/>
  <c r="H1548" i="7" s="1"/>
  <c r="I66" i="7"/>
  <c r="H66" i="7" s="1"/>
  <c r="I79" i="7"/>
  <c r="H79" i="7" s="1"/>
  <c r="I129" i="7"/>
  <c r="H129" i="7" s="1"/>
  <c r="I352" i="7"/>
  <c r="H352" i="7" s="1"/>
  <c r="I458" i="7"/>
  <c r="H458" i="7" s="1"/>
  <c r="I501" i="7"/>
  <c r="H501" i="7" s="1"/>
  <c r="I547" i="7"/>
  <c r="H547" i="7" s="1"/>
  <c r="I551" i="7"/>
  <c r="H551" i="7" s="1"/>
  <c r="I578" i="7"/>
  <c r="H578" i="7" s="1"/>
  <c r="F636" i="7"/>
  <c r="K636" i="7"/>
  <c r="I762" i="7"/>
  <c r="H762" i="7" s="1"/>
  <c r="I800" i="7"/>
  <c r="H800" i="7" s="1"/>
  <c r="I1006" i="7"/>
  <c r="H1006" i="7" s="1"/>
  <c r="I1362" i="7"/>
  <c r="H1362" i="7" s="1"/>
  <c r="I1380" i="7"/>
  <c r="H1380" i="7" s="1"/>
  <c r="I1419" i="7"/>
  <c r="H1419" i="7" s="1"/>
  <c r="I1511" i="7"/>
  <c r="H1511" i="7" s="1"/>
  <c r="I37" i="7"/>
  <c r="H37" i="7" s="1"/>
  <c r="F49" i="7"/>
  <c r="F61" i="7"/>
  <c r="I83" i="7"/>
  <c r="H83" i="7" s="1"/>
  <c r="I101" i="7"/>
  <c r="H101" i="7" s="1"/>
  <c r="I119" i="7"/>
  <c r="H119" i="7" s="1"/>
  <c r="I137" i="7"/>
  <c r="H137" i="7" s="1"/>
  <c r="K140" i="7"/>
  <c r="F140" i="7"/>
  <c r="I149" i="7"/>
  <c r="H149" i="7" s="1"/>
  <c r="K152" i="7"/>
  <c r="F152" i="7"/>
  <c r="I161" i="7"/>
  <c r="H161" i="7" s="1"/>
  <c r="I363" i="7"/>
  <c r="H363" i="7" s="1"/>
  <c r="I370" i="7"/>
  <c r="H370" i="7" s="1"/>
  <c r="I393" i="7"/>
  <c r="H393" i="7" s="1"/>
  <c r="F404" i="7"/>
  <c r="K404" i="7"/>
  <c r="I429" i="7"/>
  <c r="H429" i="7" s="1"/>
  <c r="I440" i="7"/>
  <c r="H440" i="7" s="1"/>
  <c r="I451" i="7"/>
  <c r="H451" i="7" s="1"/>
  <c r="I465" i="7"/>
  <c r="H465" i="7" s="1"/>
  <c r="I477" i="7"/>
  <c r="H477" i="7" s="1"/>
  <c r="I488" i="7"/>
  <c r="H488" i="7" s="1"/>
  <c r="I499" i="7"/>
  <c r="H499" i="7" s="1"/>
  <c r="I518" i="7"/>
  <c r="H518" i="7" s="1"/>
  <c r="I529" i="7"/>
  <c r="H529" i="7" s="1"/>
  <c r="I554" i="7"/>
  <c r="H554" i="7" s="1"/>
  <c r="K565" i="7"/>
  <c r="F565" i="7"/>
  <c r="I573" i="7"/>
  <c r="H573" i="7" s="1"/>
  <c r="F594" i="7"/>
  <c r="K594" i="7"/>
  <c r="I597" i="7"/>
  <c r="H597" i="7" s="1"/>
  <c r="I600" i="7"/>
  <c r="H600" i="7" s="1"/>
  <c r="I607" i="7"/>
  <c r="H607" i="7" s="1"/>
  <c r="I610" i="7"/>
  <c r="H610" i="7" s="1"/>
  <c r="F630" i="7"/>
  <c r="K630" i="7"/>
  <c r="I633" i="7"/>
  <c r="H633" i="7" s="1"/>
  <c r="I636" i="7"/>
  <c r="H636" i="7" s="1"/>
  <c r="I643" i="7"/>
  <c r="H643" i="7" s="1"/>
  <c r="I646" i="7"/>
  <c r="H646" i="7" s="1"/>
  <c r="I649" i="7"/>
  <c r="H649" i="7" s="1"/>
  <c r="I652" i="7"/>
  <c r="H652" i="7" s="1"/>
  <c r="I655" i="7"/>
  <c r="H655" i="7" s="1"/>
  <c r="I658" i="7"/>
  <c r="H658" i="7" s="1"/>
  <c r="I661" i="7"/>
  <c r="H661" i="7" s="1"/>
  <c r="I664" i="7"/>
  <c r="H664" i="7" s="1"/>
  <c r="I667" i="7"/>
  <c r="H667" i="7" s="1"/>
  <c r="I670" i="7"/>
  <c r="H670" i="7" s="1"/>
  <c r="I677" i="7"/>
  <c r="H677" i="7" s="1"/>
  <c r="I680" i="7"/>
  <c r="H680" i="7" s="1"/>
  <c r="I685" i="7"/>
  <c r="H685" i="7" s="1"/>
  <c r="I700" i="7"/>
  <c r="H700" i="7" s="1"/>
  <c r="I731" i="7"/>
  <c r="H731" i="7" s="1"/>
  <c r="I749" i="7"/>
  <c r="H749" i="7" s="1"/>
  <c r="I769" i="7"/>
  <c r="H769" i="7" s="1"/>
  <c r="I806" i="7"/>
  <c r="H806" i="7" s="1"/>
  <c r="I814" i="7"/>
  <c r="H814" i="7" s="1"/>
  <c r="I953" i="7"/>
  <c r="H953" i="7" s="1"/>
  <c r="F984" i="7"/>
  <c r="K984" i="7"/>
  <c r="I986" i="7"/>
  <c r="H986" i="7" s="1"/>
  <c r="I1094" i="7"/>
  <c r="H1094" i="7" s="1"/>
  <c r="I1127" i="7"/>
  <c r="H1127" i="7" s="1"/>
  <c r="I1214" i="7"/>
  <c r="H1214" i="7" s="1"/>
  <c r="K1421" i="7"/>
  <c r="F1421" i="7"/>
  <c r="I33" i="7"/>
  <c r="H33" i="7" s="1"/>
  <c r="I39" i="7"/>
  <c r="H39" i="7" s="1"/>
  <c r="I464" i="7"/>
  <c r="H464" i="7" s="1"/>
  <c r="F507" i="7"/>
  <c r="K507" i="7"/>
  <c r="K547" i="7"/>
  <c r="F547" i="7"/>
  <c r="F575" i="7"/>
  <c r="K575" i="7"/>
  <c r="I583" i="7"/>
  <c r="H583" i="7" s="1"/>
  <c r="I609" i="7"/>
  <c r="H609" i="7" s="1"/>
  <c r="I645" i="7"/>
  <c r="H645" i="7" s="1"/>
  <c r="F660" i="7"/>
  <c r="K660" i="7"/>
  <c r="I692" i="7"/>
  <c r="H692" i="7" s="1"/>
  <c r="I704" i="7"/>
  <c r="H704" i="7" s="1"/>
  <c r="I754" i="7"/>
  <c r="H754" i="7" s="1"/>
  <c r="I761" i="7"/>
  <c r="H761" i="7" s="1"/>
  <c r="I775" i="7"/>
  <c r="H775" i="7" s="1"/>
  <c r="I885" i="7"/>
  <c r="H885" i="7" s="1"/>
  <c r="I941" i="7"/>
  <c r="H941" i="7" s="1"/>
  <c r="I949" i="7"/>
  <c r="H949" i="7" s="1"/>
  <c r="I975" i="7"/>
  <c r="H975" i="7" s="1"/>
  <c r="I1041" i="7"/>
  <c r="H1041" i="7" s="1"/>
  <c r="I1048" i="7"/>
  <c r="H1048" i="7" s="1"/>
  <c r="I1540" i="7"/>
  <c r="H1540" i="7" s="1"/>
  <c r="I1556" i="7"/>
  <c r="H1556" i="7" s="1"/>
  <c r="I111" i="7"/>
  <c r="H111" i="7" s="1"/>
  <c r="I148" i="7"/>
  <c r="H148" i="7" s="1"/>
  <c r="I396" i="7"/>
  <c r="H396" i="7" s="1"/>
  <c r="I446" i="7"/>
  <c r="H446" i="7" s="1"/>
  <c r="I481" i="7"/>
  <c r="H481" i="7" s="1"/>
  <c r="I524" i="7"/>
  <c r="H524" i="7" s="1"/>
  <c r="I531" i="7"/>
  <c r="H531" i="7" s="1"/>
  <c r="I567" i="7"/>
  <c r="H567" i="7" s="1"/>
  <c r="I581" i="7"/>
  <c r="H581" i="7" s="1"/>
  <c r="F600" i="7"/>
  <c r="K600" i="7"/>
  <c r="I613" i="7"/>
  <c r="H613" i="7" s="1"/>
  <c r="I639" i="7"/>
  <c r="H639" i="7" s="1"/>
  <c r="I642" i="7"/>
  <c r="H642" i="7" s="1"/>
  <c r="I666" i="7"/>
  <c r="H666" i="7" s="1"/>
  <c r="I739" i="7"/>
  <c r="H739" i="7" s="1"/>
  <c r="I1241" i="7"/>
  <c r="H1241" i="7" s="1"/>
  <c r="I1425" i="7"/>
  <c r="H1425" i="7" s="1"/>
  <c r="F84" i="7"/>
  <c r="I87" i="7"/>
  <c r="H87" i="7" s="1"/>
  <c r="I91" i="7"/>
  <c r="H91" i="7" s="1"/>
  <c r="F102" i="7"/>
  <c r="I109" i="7"/>
  <c r="H109" i="7" s="1"/>
  <c r="I127" i="7"/>
  <c r="H127" i="7" s="1"/>
  <c r="K359" i="7"/>
  <c r="K366" i="7"/>
  <c r="F371" i="7"/>
  <c r="K371" i="7"/>
  <c r="I381" i="7"/>
  <c r="H381" i="7" s="1"/>
  <c r="I404" i="7"/>
  <c r="H404" i="7" s="1"/>
  <c r="I426" i="7"/>
  <c r="H426" i="7" s="1"/>
  <c r="I447" i="7"/>
  <c r="H447" i="7" s="1"/>
  <c r="I495" i="7"/>
  <c r="H495" i="7" s="1"/>
  <c r="I522" i="7"/>
  <c r="H522" i="7" s="1"/>
  <c r="I525" i="7"/>
  <c r="H525" i="7" s="1"/>
  <c r="I565" i="7"/>
  <c r="H565" i="7" s="1"/>
  <c r="I579" i="7"/>
  <c r="H579" i="7" s="1"/>
  <c r="I591" i="7"/>
  <c r="H591" i="7" s="1"/>
  <c r="I594" i="7"/>
  <c r="H594" i="7" s="1"/>
  <c r="I601" i="7"/>
  <c r="H601" i="7" s="1"/>
  <c r="I604" i="7"/>
  <c r="H604" i="7" s="1"/>
  <c r="I627" i="7"/>
  <c r="H627" i="7" s="1"/>
  <c r="I630" i="7"/>
  <c r="H630" i="7" s="1"/>
  <c r="I637" i="7"/>
  <c r="H637" i="7" s="1"/>
  <c r="I640" i="7"/>
  <c r="H640" i="7" s="1"/>
  <c r="I678" i="7"/>
  <c r="H678" i="7" s="1"/>
  <c r="I686" i="7"/>
  <c r="H686" i="7" s="1"/>
  <c r="I701" i="7"/>
  <c r="H701" i="7" s="1"/>
  <c r="I710" i="7"/>
  <c r="H710" i="7" s="1"/>
  <c r="I745" i="7"/>
  <c r="H745" i="7" s="1"/>
  <c r="I766" i="7"/>
  <c r="H766" i="7" s="1"/>
  <c r="I770" i="7"/>
  <c r="H770" i="7" s="1"/>
  <c r="I817" i="7"/>
  <c r="H817" i="7" s="1"/>
  <c r="I889" i="7"/>
  <c r="H889" i="7" s="1"/>
  <c r="I898" i="7"/>
  <c r="H898" i="7" s="1"/>
  <c r="I937" i="7"/>
  <c r="H937" i="7" s="1"/>
  <c r="I1035" i="7"/>
  <c r="H1035" i="7" s="1"/>
  <c r="I1043" i="7"/>
  <c r="H1043" i="7" s="1"/>
  <c r="I1057" i="7"/>
  <c r="H1057" i="7" s="1"/>
  <c r="I1077" i="7"/>
  <c r="H1077" i="7" s="1"/>
  <c r="I1091" i="7"/>
  <c r="H1091" i="7" s="1"/>
  <c r="I1103" i="7"/>
  <c r="H1103" i="7" s="1"/>
  <c r="I1185" i="7"/>
  <c r="H1185" i="7" s="1"/>
  <c r="I1348" i="7"/>
  <c r="H1348" i="7" s="1"/>
  <c r="I1520" i="7"/>
  <c r="H1520" i="7" s="1"/>
  <c r="I1524" i="7"/>
  <c r="H1524" i="7" s="1"/>
  <c r="I72" i="7"/>
  <c r="H72" i="7" s="1"/>
  <c r="I107" i="7"/>
  <c r="H107" i="7" s="1"/>
  <c r="I358" i="7"/>
  <c r="H358" i="7" s="1"/>
  <c r="I369" i="7"/>
  <c r="H369" i="7" s="1"/>
  <c r="I392" i="7"/>
  <c r="H392" i="7" s="1"/>
  <c r="F481" i="7"/>
  <c r="K481" i="7"/>
  <c r="I577" i="7"/>
  <c r="H577" i="7" s="1"/>
  <c r="I619" i="7"/>
  <c r="H619" i="7" s="1"/>
  <c r="F648" i="7"/>
  <c r="K648" i="7"/>
  <c r="F666" i="7"/>
  <c r="K666" i="7"/>
  <c r="I683" i="7"/>
  <c r="H683" i="7" s="1"/>
  <c r="I725" i="7"/>
  <c r="H725" i="7" s="1"/>
  <c r="I1532" i="7"/>
  <c r="H1532" i="7" s="1"/>
  <c r="I1544" i="7"/>
  <c r="H1544" i="7" s="1"/>
  <c r="I1552" i="7"/>
  <c r="H1552" i="7" s="1"/>
  <c r="I54" i="7"/>
  <c r="H54" i="7" s="1"/>
  <c r="I93" i="7"/>
  <c r="H93" i="7" s="1"/>
  <c r="I115" i="7"/>
  <c r="H115" i="7" s="1"/>
  <c r="I133" i="7"/>
  <c r="H133" i="7" s="1"/>
  <c r="I160" i="7"/>
  <c r="H160" i="7" s="1"/>
  <c r="F477" i="7"/>
  <c r="K477" i="7"/>
  <c r="F518" i="7"/>
  <c r="K518" i="7"/>
  <c r="F554" i="7"/>
  <c r="K554" i="7"/>
  <c r="F573" i="7"/>
  <c r="K573" i="7"/>
  <c r="I603" i="7"/>
  <c r="H603" i="7" s="1"/>
  <c r="I606" i="7"/>
  <c r="H606" i="7" s="1"/>
  <c r="I616" i="7"/>
  <c r="H616" i="7" s="1"/>
  <c r="I648" i="7"/>
  <c r="H648" i="7" s="1"/>
  <c r="I776" i="7"/>
  <c r="H776" i="7" s="1"/>
  <c r="I788" i="7"/>
  <c r="H788" i="7" s="1"/>
  <c r="I795" i="7"/>
  <c r="H795" i="7" s="1"/>
  <c r="I920" i="7"/>
  <c r="H920" i="7" s="1"/>
  <c r="I926" i="7"/>
  <c r="H926" i="7" s="1"/>
  <c r="I35" i="7"/>
  <c r="H35" i="7" s="1"/>
  <c r="I41" i="7"/>
  <c r="H41" i="7" s="1"/>
  <c r="I95" i="7"/>
  <c r="H95" i="7" s="1"/>
  <c r="I113" i="7"/>
  <c r="H113" i="7" s="1"/>
  <c r="I131" i="7"/>
  <c r="H131" i="7" s="1"/>
  <c r="I141" i="7"/>
  <c r="H141" i="7" s="1"/>
  <c r="I144" i="7"/>
  <c r="H144" i="7" s="1"/>
  <c r="I153" i="7"/>
  <c r="H153" i="7" s="1"/>
  <c r="I156" i="7"/>
  <c r="H156" i="7" s="1"/>
  <c r="I165" i="7"/>
  <c r="H165" i="7" s="1"/>
  <c r="I168" i="7"/>
  <c r="H168" i="7" s="1"/>
  <c r="K360" i="7"/>
  <c r="F360" i="7"/>
  <c r="F415" i="7"/>
  <c r="K415" i="7"/>
  <c r="I585" i="7"/>
  <c r="H585" i="7" s="1"/>
  <c r="I595" i="7"/>
  <c r="H595" i="7" s="1"/>
  <c r="F618" i="7"/>
  <c r="K618" i="7"/>
  <c r="I621" i="7"/>
  <c r="H621" i="7" s="1"/>
  <c r="I631" i="7"/>
  <c r="H631" i="7" s="1"/>
  <c r="I674" i="7"/>
  <c r="H674" i="7" s="1"/>
  <c r="I758" i="7"/>
  <c r="H758" i="7" s="1"/>
  <c r="I767" i="7"/>
  <c r="H767" i="7" s="1"/>
  <c r="I804" i="7"/>
  <c r="H804" i="7" s="1"/>
  <c r="I827" i="7"/>
  <c r="H827" i="7" s="1"/>
  <c r="I877" i="7"/>
  <c r="H877" i="7" s="1"/>
  <c r="I916" i="7"/>
  <c r="H916" i="7" s="1"/>
  <c r="I1112" i="7"/>
  <c r="H1112" i="7" s="1"/>
  <c r="I1120" i="7"/>
  <c r="H1120" i="7" s="1"/>
  <c r="I1244" i="7"/>
  <c r="H1244" i="7" s="1"/>
  <c r="I1286" i="7"/>
  <c r="H1286" i="7" s="1"/>
  <c r="I1395" i="7"/>
  <c r="H1395" i="7" s="1"/>
  <c r="I60" i="7"/>
  <c r="H60" i="7" s="1"/>
  <c r="I428" i="7"/>
  <c r="H428" i="7" s="1"/>
  <c r="I487" i="7"/>
  <c r="H487" i="7" s="1"/>
  <c r="F654" i="7"/>
  <c r="K654" i="7"/>
  <c r="I657" i="7"/>
  <c r="H657" i="7" s="1"/>
  <c r="I669" i="7"/>
  <c r="H669" i="7" s="1"/>
  <c r="I970" i="7"/>
  <c r="H970" i="7" s="1"/>
  <c r="I1299" i="7"/>
  <c r="H1299" i="7" s="1"/>
  <c r="I1536" i="7"/>
  <c r="H1536" i="7" s="1"/>
  <c r="I1560" i="7"/>
  <c r="H1560" i="7" s="1"/>
  <c r="I97" i="7"/>
  <c r="H97" i="7" s="1"/>
  <c r="F370" i="7"/>
  <c r="K370" i="7"/>
  <c r="I432" i="7"/>
  <c r="H432" i="7" s="1"/>
  <c r="I453" i="7"/>
  <c r="H453" i="7" s="1"/>
  <c r="I468" i="7"/>
  <c r="H468" i="7" s="1"/>
  <c r="I494" i="7"/>
  <c r="H494" i="7" s="1"/>
  <c r="I507" i="7"/>
  <c r="H507" i="7" s="1"/>
  <c r="I536" i="7"/>
  <c r="H536" i="7" s="1"/>
  <c r="I575" i="7"/>
  <c r="H575" i="7" s="1"/>
  <c r="I654" i="7"/>
  <c r="H654" i="7" s="1"/>
  <c r="I660" i="7"/>
  <c r="H660" i="7" s="1"/>
  <c r="I831" i="7"/>
  <c r="H831" i="7" s="1"/>
  <c r="I1079" i="7"/>
  <c r="H1079" i="7" s="1"/>
  <c r="F44" i="7"/>
  <c r="F54" i="7"/>
  <c r="F56" i="7"/>
  <c r="F66" i="7"/>
  <c r="F68" i="7"/>
  <c r="F78" i="7"/>
  <c r="I85" i="7"/>
  <c r="H85" i="7" s="1"/>
  <c r="F96" i="7"/>
  <c r="I103" i="7"/>
  <c r="H103" i="7" s="1"/>
  <c r="F114" i="7"/>
  <c r="I121" i="7"/>
  <c r="H121" i="7" s="1"/>
  <c r="F132" i="7"/>
  <c r="F354" i="7"/>
  <c r="F385" i="7"/>
  <c r="K385" i="7"/>
  <c r="F411" i="7"/>
  <c r="K411" i="7"/>
  <c r="I457" i="7"/>
  <c r="H457" i="7" s="1"/>
  <c r="I486" i="7"/>
  <c r="H486" i="7" s="1"/>
  <c r="F511" i="7"/>
  <c r="K511" i="7"/>
  <c r="I535" i="7"/>
  <c r="H535" i="7" s="1"/>
  <c r="K546" i="7"/>
  <c r="F546" i="7"/>
  <c r="F560" i="7"/>
  <c r="K560" i="7"/>
  <c r="I589" i="7"/>
  <c r="H589" i="7" s="1"/>
  <c r="F612" i="7"/>
  <c r="K612" i="7"/>
  <c r="I615" i="7"/>
  <c r="H615" i="7" s="1"/>
  <c r="I625" i="7"/>
  <c r="H625" i="7" s="1"/>
  <c r="I703" i="7"/>
  <c r="H703" i="7" s="1"/>
  <c r="I716" i="7"/>
  <c r="H716" i="7" s="1"/>
  <c r="I753" i="7"/>
  <c r="H753" i="7" s="1"/>
  <c r="I774" i="7"/>
  <c r="H774" i="7" s="1"/>
  <c r="I819" i="7"/>
  <c r="H819" i="7" s="1"/>
  <c r="I833" i="7"/>
  <c r="H833" i="7" s="1"/>
  <c r="I841" i="7"/>
  <c r="H841" i="7" s="1"/>
  <c r="I845" i="7"/>
  <c r="H845" i="7" s="1"/>
  <c r="I862" i="7"/>
  <c r="H862" i="7" s="1"/>
  <c r="I874" i="7"/>
  <c r="H874" i="7" s="1"/>
  <c r="I900" i="7"/>
  <c r="H900" i="7" s="1"/>
  <c r="F983" i="7"/>
  <c r="K983" i="7"/>
  <c r="I1011" i="7"/>
  <c r="H1011" i="7" s="1"/>
  <c r="I1098" i="7"/>
  <c r="H1098" i="7" s="1"/>
  <c r="I1101" i="7"/>
  <c r="H1101" i="7" s="1"/>
  <c r="I1133" i="7"/>
  <c r="H1133" i="7" s="1"/>
  <c r="I1157" i="7"/>
  <c r="H1157" i="7" s="1"/>
  <c r="I1166" i="7"/>
  <c r="H1166" i="7" s="1"/>
  <c r="I1175" i="7"/>
  <c r="H1175" i="7" s="1"/>
  <c r="I1271" i="7"/>
  <c r="H1271" i="7" s="1"/>
  <c r="I1336" i="7"/>
  <c r="H1336" i="7" s="1"/>
  <c r="I751" i="7"/>
  <c r="H751" i="7" s="1"/>
  <c r="I812" i="7"/>
  <c r="H812" i="7" s="1"/>
  <c r="I818" i="7"/>
  <c r="H818" i="7" s="1"/>
  <c r="I868" i="7"/>
  <c r="H868" i="7" s="1"/>
  <c r="I887" i="7"/>
  <c r="H887" i="7" s="1"/>
  <c r="I895" i="7"/>
  <c r="H895" i="7" s="1"/>
  <c r="I899" i="7"/>
  <c r="H899" i="7" s="1"/>
  <c r="I1025" i="7"/>
  <c r="H1025" i="7" s="1"/>
  <c r="F1085" i="7"/>
  <c r="K1085" i="7"/>
  <c r="I1125" i="7"/>
  <c r="H1125" i="7" s="1"/>
  <c r="I1136" i="7"/>
  <c r="H1136" i="7" s="1"/>
  <c r="I1202" i="7"/>
  <c r="H1202" i="7" s="1"/>
  <c r="I1226" i="7"/>
  <c r="H1226" i="7" s="1"/>
  <c r="I1355" i="7"/>
  <c r="H1355" i="7" s="1"/>
  <c r="I1416" i="7"/>
  <c r="H1416" i="7" s="1"/>
  <c r="I1473" i="7"/>
  <c r="H1473" i="7" s="1"/>
  <c r="F444" i="7"/>
  <c r="K517" i="7"/>
  <c r="K548" i="7"/>
  <c r="K566" i="7"/>
  <c r="K599" i="7"/>
  <c r="K617" i="7"/>
  <c r="K629" i="7"/>
  <c r="K635" i="7"/>
  <c r="I866" i="7"/>
  <c r="H866" i="7" s="1"/>
  <c r="I872" i="7"/>
  <c r="H872" i="7" s="1"/>
  <c r="I922" i="7"/>
  <c r="H922" i="7" s="1"/>
  <c r="I980" i="7"/>
  <c r="H980" i="7" s="1"/>
  <c r="I1016" i="7"/>
  <c r="H1016" i="7" s="1"/>
  <c r="I1031" i="7"/>
  <c r="H1031" i="7" s="1"/>
  <c r="I1105" i="7"/>
  <c r="H1105" i="7" s="1"/>
  <c r="I1151" i="7"/>
  <c r="H1151" i="7" s="1"/>
  <c r="I1163" i="7"/>
  <c r="H1163" i="7" s="1"/>
  <c r="I1250" i="7"/>
  <c r="H1250" i="7" s="1"/>
  <c r="I1345" i="7"/>
  <c r="H1345" i="7" s="1"/>
  <c r="I1484" i="7"/>
  <c r="H1484" i="7" s="1"/>
  <c r="I1517" i="7"/>
  <c r="H1517" i="7" s="1"/>
  <c r="I820" i="7"/>
  <c r="H820" i="7" s="1"/>
  <c r="I844" i="7"/>
  <c r="H844" i="7" s="1"/>
  <c r="I928" i="7"/>
  <c r="H928" i="7" s="1"/>
  <c r="I1023" i="7"/>
  <c r="H1023" i="7" s="1"/>
  <c r="I1028" i="7"/>
  <c r="H1028" i="7" s="1"/>
  <c r="I1046" i="7"/>
  <c r="H1046" i="7" s="1"/>
  <c r="I1089" i="7"/>
  <c r="H1089" i="7" s="1"/>
  <c r="I1130" i="7"/>
  <c r="H1130" i="7" s="1"/>
  <c r="I1188" i="7"/>
  <c r="H1188" i="7" s="1"/>
  <c r="I1205" i="7"/>
  <c r="H1205" i="7" s="1"/>
  <c r="I1259" i="7"/>
  <c r="H1259" i="7" s="1"/>
  <c r="I1265" i="7"/>
  <c r="H1265" i="7" s="1"/>
  <c r="I1321" i="7"/>
  <c r="H1321" i="7" s="1"/>
  <c r="I1432" i="7"/>
  <c r="H1432" i="7" s="1"/>
  <c r="I1457" i="7"/>
  <c r="H1457" i="7" s="1"/>
  <c r="I843" i="7"/>
  <c r="H843" i="7" s="1"/>
  <c r="I849" i="7"/>
  <c r="H849" i="7" s="1"/>
  <c r="I897" i="7"/>
  <c r="H897" i="7" s="1"/>
  <c r="I903" i="7"/>
  <c r="H903" i="7" s="1"/>
  <c r="I951" i="7"/>
  <c r="H951" i="7" s="1"/>
  <c r="I957" i="7"/>
  <c r="H957" i="7" s="1"/>
  <c r="F1001" i="7"/>
  <c r="K1001" i="7"/>
  <c r="I1018" i="7"/>
  <c r="H1018" i="7" s="1"/>
  <c r="I1062" i="7"/>
  <c r="H1062" i="7" s="1"/>
  <c r="I1122" i="7"/>
  <c r="H1122" i="7" s="1"/>
  <c r="I1129" i="7"/>
  <c r="H1129" i="7" s="1"/>
  <c r="I1170" i="7"/>
  <c r="H1170" i="7" s="1"/>
  <c r="I1268" i="7"/>
  <c r="H1268" i="7" s="1"/>
  <c r="I1333" i="7"/>
  <c r="H1333" i="7" s="1"/>
  <c r="I1354" i="7"/>
  <c r="H1354" i="7" s="1"/>
  <c r="K1404" i="7"/>
  <c r="F1404" i="7"/>
  <c r="I1422" i="7"/>
  <c r="H1422" i="7" s="1"/>
  <c r="I1450" i="7"/>
  <c r="H1450" i="7" s="1"/>
  <c r="I847" i="7"/>
  <c r="H847" i="7" s="1"/>
  <c r="I901" i="7"/>
  <c r="H901" i="7" s="1"/>
  <c r="I955" i="7"/>
  <c r="H955" i="7" s="1"/>
  <c r="I1067" i="7"/>
  <c r="H1067" i="7" s="1"/>
  <c r="F1072" i="7"/>
  <c r="K1072" i="7"/>
  <c r="I1081" i="7"/>
  <c r="H1081" i="7" s="1"/>
  <c r="I1114" i="7"/>
  <c r="H1114" i="7" s="1"/>
  <c r="I1167" i="7"/>
  <c r="H1167" i="7" s="1"/>
  <c r="I1194" i="7"/>
  <c r="H1194" i="7" s="1"/>
  <c r="I1211" i="7"/>
  <c r="H1211" i="7" s="1"/>
  <c r="I1220" i="7"/>
  <c r="H1220" i="7" s="1"/>
  <c r="I1232" i="7"/>
  <c r="H1232" i="7" s="1"/>
  <c r="I1262" i="7"/>
  <c r="H1262" i="7" s="1"/>
  <c r="I1373" i="7"/>
  <c r="H1373" i="7" s="1"/>
  <c r="I1401" i="7"/>
  <c r="H1401" i="7" s="1"/>
  <c r="I1455" i="7"/>
  <c r="H1455" i="7" s="1"/>
  <c r="I1486" i="7"/>
  <c r="H1486" i="7" s="1"/>
  <c r="I1515" i="7"/>
  <c r="H1515" i="7" s="1"/>
  <c r="I781" i="7"/>
  <c r="H781" i="7" s="1"/>
  <c r="I816" i="7"/>
  <c r="H816" i="7" s="1"/>
  <c r="I822" i="7"/>
  <c r="H822" i="7" s="1"/>
  <c r="I839" i="7"/>
  <c r="H839" i="7" s="1"/>
  <c r="I860" i="7"/>
  <c r="H860" i="7" s="1"/>
  <c r="I870" i="7"/>
  <c r="H870" i="7" s="1"/>
  <c r="I876" i="7"/>
  <c r="H876" i="7" s="1"/>
  <c r="I893" i="7"/>
  <c r="H893" i="7" s="1"/>
  <c r="I914" i="7"/>
  <c r="H914" i="7" s="1"/>
  <c r="I924" i="7"/>
  <c r="H924" i="7" s="1"/>
  <c r="I930" i="7"/>
  <c r="H930" i="7" s="1"/>
  <c r="I947" i="7"/>
  <c r="H947" i="7" s="1"/>
  <c r="I968" i="7"/>
  <c r="H968" i="7" s="1"/>
  <c r="K974" i="7"/>
  <c r="K978" i="7"/>
  <c r="I999" i="7"/>
  <c r="H999" i="7" s="1"/>
  <c r="I1013" i="7"/>
  <c r="H1013" i="7" s="1"/>
  <c r="K1022" i="7"/>
  <c r="I1038" i="7"/>
  <c r="H1038" i="7" s="1"/>
  <c r="K1049" i="7"/>
  <c r="I1065" i="7"/>
  <c r="H1065" i="7" s="1"/>
  <c r="I1072" i="7"/>
  <c r="H1072" i="7" s="1"/>
  <c r="I1086" i="7"/>
  <c r="H1086" i="7" s="1"/>
  <c r="I1093" i="7"/>
  <c r="H1093" i="7" s="1"/>
  <c r="K1097" i="7"/>
  <c r="I1146" i="7"/>
  <c r="H1146" i="7" s="1"/>
  <c r="I1160" i="7"/>
  <c r="H1160" i="7" s="1"/>
  <c r="I1191" i="7"/>
  <c r="H1191" i="7" s="1"/>
  <c r="I1503" i="7"/>
  <c r="H1503" i="7" s="1"/>
  <c r="I1176" i="7"/>
  <c r="H1176" i="7" s="1"/>
  <c r="I1217" i="7"/>
  <c r="H1217" i="7" s="1"/>
  <c r="I1248" i="7"/>
  <c r="H1248" i="7" s="1"/>
  <c r="I1272" i="7"/>
  <c r="H1272" i="7" s="1"/>
  <c r="I1316" i="7"/>
  <c r="H1316" i="7" s="1"/>
  <c r="I1324" i="7"/>
  <c r="H1324" i="7" s="1"/>
  <c r="I1339" i="7"/>
  <c r="H1339" i="7" s="1"/>
  <c r="I1370" i="7"/>
  <c r="H1370" i="7" s="1"/>
  <c r="K1392" i="7"/>
  <c r="F1392" i="7"/>
  <c r="I1413" i="7"/>
  <c r="H1413" i="7" s="1"/>
  <c r="I1436" i="7"/>
  <c r="H1436" i="7" s="1"/>
  <c r="K1451" i="7"/>
  <c r="F1451" i="7"/>
  <c r="I1499" i="7"/>
  <c r="H1499" i="7" s="1"/>
  <c r="I1527" i="7"/>
  <c r="H1527" i="7" s="1"/>
  <c r="I1534" i="7"/>
  <c r="H1534" i="7" s="1"/>
  <c r="I1538" i="7"/>
  <c r="H1538" i="7" s="1"/>
  <c r="I1542" i="7"/>
  <c r="H1542" i="7" s="1"/>
  <c r="I1546" i="7"/>
  <c r="H1546" i="7" s="1"/>
  <c r="I1550" i="7"/>
  <c r="H1550" i="7" s="1"/>
  <c r="I1554" i="7"/>
  <c r="H1554" i="7" s="1"/>
  <c r="I1558" i="7"/>
  <c r="H1558" i="7" s="1"/>
  <c r="I1107" i="7"/>
  <c r="H1107" i="7" s="1"/>
  <c r="I1173" i="7"/>
  <c r="H1173" i="7" s="1"/>
  <c r="I1199" i="7"/>
  <c r="H1199" i="7" s="1"/>
  <c r="I1263" i="7"/>
  <c r="H1263" i="7" s="1"/>
  <c r="I1378" i="7"/>
  <c r="H1378" i="7" s="1"/>
  <c r="K1439" i="7"/>
  <c r="F1439" i="7"/>
  <c r="I1443" i="7"/>
  <c r="H1443" i="7" s="1"/>
  <c r="I1482" i="7"/>
  <c r="H1482" i="7" s="1"/>
  <c r="K1505" i="7"/>
  <c r="F1505" i="7"/>
  <c r="I1522" i="7"/>
  <c r="H1522" i="7" s="1"/>
  <c r="I1158" i="7"/>
  <c r="H1158" i="7" s="1"/>
  <c r="I1184" i="7"/>
  <c r="H1184" i="7" s="1"/>
  <c r="I1313" i="7"/>
  <c r="H1313" i="7" s="1"/>
  <c r="I1334" i="7"/>
  <c r="H1334" i="7" s="1"/>
  <c r="I1344" i="7"/>
  <c r="H1344" i="7" s="1"/>
  <c r="I1410" i="7"/>
  <c r="H1410" i="7" s="1"/>
  <c r="I1460" i="7"/>
  <c r="H1460" i="7" s="1"/>
  <c r="I1468" i="7"/>
  <c r="H1468" i="7" s="1"/>
  <c r="I1509" i="7"/>
  <c r="H1509" i="7" s="1"/>
  <c r="I1531" i="7"/>
  <c r="H1531" i="7" s="1"/>
  <c r="F1562" i="7"/>
  <c r="F1400" i="7"/>
  <c r="F1507" i="7"/>
  <c r="I1562" i="7"/>
  <c r="H1562" i="7" s="1"/>
  <c r="I1379" i="7"/>
  <c r="H1379" i="7" s="1"/>
  <c r="I1391" i="7"/>
  <c r="H1391" i="7" s="1"/>
  <c r="F1398" i="7"/>
  <c r="F1409" i="7"/>
  <c r="F1442" i="7"/>
  <c r="F1448" i="7"/>
  <c r="F1454" i="7"/>
  <c r="F1472" i="7"/>
  <c r="I1488" i="7"/>
  <c r="H1488" i="7" s="1"/>
  <c r="F1521" i="7"/>
  <c r="F1535" i="7"/>
  <c r="F1539" i="7"/>
  <c r="F1543" i="7"/>
  <c r="F1547" i="7"/>
  <c r="F1551" i="7"/>
  <c r="F1559" i="7"/>
  <c r="I356" i="7"/>
  <c r="H356" i="7" s="1"/>
  <c r="I461" i="7"/>
  <c r="H461" i="7" s="1"/>
  <c r="I550" i="7"/>
  <c r="H550" i="7" s="1"/>
  <c r="I46" i="7"/>
  <c r="H46" i="7" s="1"/>
  <c r="I58" i="7"/>
  <c r="H58" i="7" s="1"/>
  <c r="I175" i="7"/>
  <c r="H175" i="7" s="1"/>
  <c r="I184" i="7"/>
  <c r="H184" i="7" s="1"/>
  <c r="I193" i="7"/>
  <c r="H193" i="7" s="1"/>
  <c r="I199" i="7"/>
  <c r="H199" i="7" s="1"/>
  <c r="I208" i="7"/>
  <c r="H208" i="7" s="1"/>
  <c r="I217" i="7"/>
  <c r="H217" i="7" s="1"/>
  <c r="I229" i="7"/>
  <c r="H229" i="7" s="1"/>
  <c r="I244" i="7"/>
  <c r="H244" i="7" s="1"/>
  <c r="I253" i="7"/>
  <c r="H253" i="7" s="1"/>
  <c r="I262" i="7"/>
  <c r="H262" i="7" s="1"/>
  <c r="I271" i="7"/>
  <c r="H271" i="7" s="1"/>
  <c r="I283" i="7"/>
  <c r="H283" i="7" s="1"/>
  <c r="I292" i="7"/>
  <c r="H292" i="7" s="1"/>
  <c r="I301" i="7"/>
  <c r="H301" i="7" s="1"/>
  <c r="I310" i="7"/>
  <c r="H310" i="7" s="1"/>
  <c r="I319" i="7"/>
  <c r="H319" i="7" s="1"/>
  <c r="I328" i="7"/>
  <c r="H328" i="7" s="1"/>
  <c r="I343" i="7"/>
  <c r="H343" i="7" s="1"/>
  <c r="I736" i="7"/>
  <c r="H736" i="7" s="1"/>
  <c r="F836" i="7"/>
  <c r="K836" i="7"/>
  <c r="I57" i="7"/>
  <c r="H57" i="7" s="1"/>
  <c r="K58" i="7"/>
  <c r="I75" i="7"/>
  <c r="H75" i="7" s="1"/>
  <c r="K76" i="7"/>
  <c r="I350" i="7"/>
  <c r="H350" i="7" s="1"/>
  <c r="I368" i="7"/>
  <c r="H368" i="7" s="1"/>
  <c r="I384" i="7"/>
  <c r="H384" i="7" s="1"/>
  <c r="I397" i="7"/>
  <c r="H397" i="7" s="1"/>
  <c r="I437" i="7"/>
  <c r="H437" i="7" s="1"/>
  <c r="K568" i="7"/>
  <c r="F568" i="7"/>
  <c r="F694" i="7"/>
  <c r="K694" i="7"/>
  <c r="K3" i="7"/>
  <c r="I374" i="7"/>
  <c r="H374" i="7" s="1"/>
  <c r="I414" i="7"/>
  <c r="H414" i="7" s="1"/>
  <c r="I497" i="7"/>
  <c r="H497" i="7" s="1"/>
  <c r="I515" i="7"/>
  <c r="H515" i="7" s="1"/>
  <c r="I533" i="7"/>
  <c r="H533" i="7" s="1"/>
  <c r="I1504" i="7"/>
  <c r="H1504" i="7" s="1"/>
  <c r="I52" i="7"/>
  <c r="H52" i="7" s="1"/>
  <c r="I64" i="7"/>
  <c r="H64" i="7" s="1"/>
  <c r="I76" i="7"/>
  <c r="H76" i="7" s="1"/>
  <c r="I172" i="7"/>
  <c r="H172" i="7" s="1"/>
  <c r="I181" i="7"/>
  <c r="H181" i="7" s="1"/>
  <c r="I190" i="7"/>
  <c r="H190" i="7" s="1"/>
  <c r="I205" i="7"/>
  <c r="H205" i="7" s="1"/>
  <c r="I214" i="7"/>
  <c r="H214" i="7" s="1"/>
  <c r="I220" i="7"/>
  <c r="H220" i="7" s="1"/>
  <c r="I226" i="7"/>
  <c r="H226" i="7" s="1"/>
  <c r="I232" i="7"/>
  <c r="H232" i="7" s="1"/>
  <c r="I238" i="7"/>
  <c r="H238" i="7" s="1"/>
  <c r="I247" i="7"/>
  <c r="H247" i="7" s="1"/>
  <c r="I256" i="7"/>
  <c r="H256" i="7" s="1"/>
  <c r="I265" i="7"/>
  <c r="H265" i="7" s="1"/>
  <c r="I274" i="7"/>
  <c r="H274" i="7" s="1"/>
  <c r="I280" i="7"/>
  <c r="H280" i="7" s="1"/>
  <c r="I289" i="7"/>
  <c r="H289" i="7" s="1"/>
  <c r="I298" i="7"/>
  <c r="H298" i="7" s="1"/>
  <c r="I307" i="7"/>
  <c r="H307" i="7" s="1"/>
  <c r="I316" i="7"/>
  <c r="H316" i="7" s="1"/>
  <c r="I325" i="7"/>
  <c r="H325" i="7" s="1"/>
  <c r="I334" i="7"/>
  <c r="H334" i="7" s="1"/>
  <c r="I340" i="7"/>
  <c r="H340" i="7" s="1"/>
  <c r="I349" i="7"/>
  <c r="H349" i="7" s="1"/>
  <c r="I401" i="7"/>
  <c r="H401" i="7" s="1"/>
  <c r="I454" i="7"/>
  <c r="H454" i="7" s="1"/>
  <c r="I45" i="7"/>
  <c r="H45" i="7" s="1"/>
  <c r="K46" i="7"/>
  <c r="I51" i="7"/>
  <c r="H51" i="7" s="1"/>
  <c r="I69" i="7"/>
  <c r="H69" i="7" s="1"/>
  <c r="K70" i="7"/>
  <c r="I44" i="7"/>
  <c r="H44" i="7" s="1"/>
  <c r="I56" i="7"/>
  <c r="H56" i="7" s="1"/>
  <c r="K57" i="7"/>
  <c r="K63" i="7"/>
  <c r="I74" i="7"/>
  <c r="H74" i="7" s="1"/>
  <c r="K75" i="7"/>
  <c r="I78" i="7"/>
  <c r="H78" i="7" s="1"/>
  <c r="I86" i="7"/>
  <c r="H86" i="7" s="1"/>
  <c r="I90" i="7"/>
  <c r="H90" i="7" s="1"/>
  <c r="I94" i="7"/>
  <c r="H94" i="7" s="1"/>
  <c r="I98" i="7"/>
  <c r="H98" i="7" s="1"/>
  <c r="I100" i="7"/>
  <c r="H100" i="7" s="1"/>
  <c r="I104" i="7"/>
  <c r="H104" i="7" s="1"/>
  <c r="I106" i="7"/>
  <c r="H106" i="7" s="1"/>
  <c r="I110" i="7"/>
  <c r="H110" i="7" s="1"/>
  <c r="I112" i="7"/>
  <c r="H112" i="7" s="1"/>
  <c r="I114" i="7"/>
  <c r="H114" i="7" s="1"/>
  <c r="I116" i="7"/>
  <c r="H116" i="7" s="1"/>
  <c r="I118" i="7"/>
  <c r="H118" i="7" s="1"/>
  <c r="I122" i="7"/>
  <c r="H122" i="7" s="1"/>
  <c r="I124" i="7"/>
  <c r="H124" i="7" s="1"/>
  <c r="I126" i="7"/>
  <c r="H126" i="7" s="1"/>
  <c r="I128" i="7"/>
  <c r="H128" i="7" s="1"/>
  <c r="I130" i="7"/>
  <c r="H130" i="7" s="1"/>
  <c r="I132" i="7"/>
  <c r="H132" i="7" s="1"/>
  <c r="I134" i="7"/>
  <c r="H134" i="7" s="1"/>
  <c r="I136" i="7"/>
  <c r="H136" i="7" s="1"/>
  <c r="I176" i="7"/>
  <c r="H176" i="7" s="1"/>
  <c r="I182" i="7"/>
  <c r="H182" i="7" s="1"/>
  <c r="I191" i="7"/>
  <c r="H191" i="7" s="1"/>
  <c r="I197" i="7"/>
  <c r="H197" i="7" s="1"/>
  <c r="I203" i="7"/>
  <c r="H203" i="7" s="1"/>
  <c r="I212" i="7"/>
  <c r="H212" i="7" s="1"/>
  <c r="I221" i="7"/>
  <c r="H221" i="7" s="1"/>
  <c r="I227" i="7"/>
  <c r="H227" i="7" s="1"/>
  <c r="I233" i="7"/>
  <c r="H233" i="7" s="1"/>
  <c r="I239" i="7"/>
  <c r="H239" i="7" s="1"/>
  <c r="I245" i="7"/>
  <c r="H245" i="7" s="1"/>
  <c r="I251" i="7"/>
  <c r="H251" i="7" s="1"/>
  <c r="I257" i="7"/>
  <c r="H257" i="7" s="1"/>
  <c r="I260" i="7"/>
  <c r="H260" i="7" s="1"/>
  <c r="I266" i="7"/>
  <c r="H266" i="7" s="1"/>
  <c r="I269" i="7"/>
  <c r="H269" i="7" s="1"/>
  <c r="I272" i="7"/>
  <c r="H272" i="7" s="1"/>
  <c r="I275" i="7"/>
  <c r="H275" i="7" s="1"/>
  <c r="I278" i="7"/>
  <c r="H278" i="7" s="1"/>
  <c r="I281" i="7"/>
  <c r="H281" i="7" s="1"/>
  <c r="I284" i="7"/>
  <c r="H284" i="7" s="1"/>
  <c r="I287" i="7"/>
  <c r="H287" i="7" s="1"/>
  <c r="I290" i="7"/>
  <c r="H290" i="7" s="1"/>
  <c r="I293" i="7"/>
  <c r="H293" i="7" s="1"/>
  <c r="I296" i="7"/>
  <c r="H296" i="7" s="1"/>
  <c r="I299" i="7"/>
  <c r="H299" i="7" s="1"/>
  <c r="I302" i="7"/>
  <c r="H302" i="7" s="1"/>
  <c r="I308" i="7"/>
  <c r="H308" i="7" s="1"/>
  <c r="I311" i="7"/>
  <c r="H311" i="7" s="1"/>
  <c r="I314" i="7"/>
  <c r="H314" i="7" s="1"/>
  <c r="I317" i="7"/>
  <c r="H317" i="7" s="1"/>
  <c r="I320" i="7"/>
  <c r="H320" i="7" s="1"/>
  <c r="I323" i="7"/>
  <c r="H323" i="7" s="1"/>
  <c r="I326" i="7"/>
  <c r="H326" i="7" s="1"/>
  <c r="I329" i="7"/>
  <c r="H329" i="7" s="1"/>
  <c r="I332" i="7"/>
  <c r="H332" i="7" s="1"/>
  <c r="I335" i="7"/>
  <c r="H335" i="7" s="1"/>
  <c r="I338" i="7"/>
  <c r="H338" i="7" s="1"/>
  <c r="I341" i="7"/>
  <c r="H341" i="7" s="1"/>
  <c r="I344" i="7"/>
  <c r="H344" i="7" s="1"/>
  <c r="I347" i="7"/>
  <c r="H347" i="7" s="1"/>
  <c r="I361" i="7"/>
  <c r="H361" i="7" s="1"/>
  <c r="I379" i="7"/>
  <c r="H379" i="7" s="1"/>
  <c r="I412" i="7"/>
  <c r="H412" i="7" s="1"/>
  <c r="I420" i="7"/>
  <c r="H420" i="7" s="1"/>
  <c r="I433" i="7"/>
  <c r="H433" i="7" s="1"/>
  <c r="I466" i="7"/>
  <c r="H466" i="7" s="1"/>
  <c r="I484" i="7"/>
  <c r="H484" i="7" s="1"/>
  <c r="I502" i="7"/>
  <c r="H502" i="7" s="1"/>
  <c r="I520" i="7"/>
  <c r="H520" i="7" s="1"/>
  <c r="I538" i="7"/>
  <c r="H538" i="7" s="1"/>
  <c r="K559" i="7"/>
  <c r="F559" i="7"/>
  <c r="I568" i="7"/>
  <c r="H568" i="7" s="1"/>
  <c r="I418" i="7"/>
  <c r="H418" i="7" s="1"/>
  <c r="I479" i="7"/>
  <c r="H479" i="7" s="1"/>
  <c r="I1371" i="7"/>
  <c r="H1371" i="7" s="1"/>
  <c r="I70" i="7"/>
  <c r="H70" i="7" s="1"/>
  <c r="I178" i="7"/>
  <c r="H178" i="7" s="1"/>
  <c r="I187" i="7"/>
  <c r="H187" i="7" s="1"/>
  <c r="I196" i="7"/>
  <c r="H196" i="7" s="1"/>
  <c r="I202" i="7"/>
  <c r="H202" i="7" s="1"/>
  <c r="I211" i="7"/>
  <c r="H211" i="7" s="1"/>
  <c r="I223" i="7"/>
  <c r="H223" i="7" s="1"/>
  <c r="I235" i="7"/>
  <c r="H235" i="7" s="1"/>
  <c r="I241" i="7"/>
  <c r="H241" i="7" s="1"/>
  <c r="I250" i="7"/>
  <c r="H250" i="7" s="1"/>
  <c r="I259" i="7"/>
  <c r="H259" i="7" s="1"/>
  <c r="I268" i="7"/>
  <c r="H268" i="7" s="1"/>
  <c r="I277" i="7"/>
  <c r="H277" i="7" s="1"/>
  <c r="I286" i="7"/>
  <c r="H286" i="7" s="1"/>
  <c r="I295" i="7"/>
  <c r="H295" i="7" s="1"/>
  <c r="I304" i="7"/>
  <c r="H304" i="7" s="1"/>
  <c r="I313" i="7"/>
  <c r="H313" i="7" s="1"/>
  <c r="I322" i="7"/>
  <c r="H322" i="7" s="1"/>
  <c r="I331" i="7"/>
  <c r="H331" i="7" s="1"/>
  <c r="I337" i="7"/>
  <c r="H337" i="7" s="1"/>
  <c r="I346" i="7"/>
  <c r="H346" i="7" s="1"/>
  <c r="I367" i="7"/>
  <c r="H367" i="7" s="1"/>
  <c r="I450" i="7"/>
  <c r="H450" i="7" s="1"/>
  <c r="I544" i="7"/>
  <c r="H544" i="7" s="1"/>
  <c r="F917" i="7"/>
  <c r="K917" i="7"/>
  <c r="K52" i="7"/>
  <c r="I63" i="7"/>
  <c r="H63" i="7" s="1"/>
  <c r="K64" i="7"/>
  <c r="K45" i="7"/>
  <c r="I50" i="7"/>
  <c r="H50" i="7" s="1"/>
  <c r="K51" i="7"/>
  <c r="I62" i="7"/>
  <c r="H62" i="7" s="1"/>
  <c r="I68" i="7"/>
  <c r="H68" i="7" s="1"/>
  <c r="K69" i="7"/>
  <c r="I80" i="7"/>
  <c r="H80" i="7" s="1"/>
  <c r="I82" i="7"/>
  <c r="H82" i="7" s="1"/>
  <c r="I84" i="7"/>
  <c r="H84" i="7" s="1"/>
  <c r="I88" i="7"/>
  <c r="H88" i="7" s="1"/>
  <c r="I92" i="7"/>
  <c r="H92" i="7" s="1"/>
  <c r="I96" i="7"/>
  <c r="H96" i="7" s="1"/>
  <c r="I102" i="7"/>
  <c r="H102" i="7" s="1"/>
  <c r="I108" i="7"/>
  <c r="H108" i="7" s="1"/>
  <c r="I120" i="7"/>
  <c r="H120" i="7" s="1"/>
  <c r="I173" i="7"/>
  <c r="H173" i="7" s="1"/>
  <c r="I179" i="7"/>
  <c r="H179" i="7" s="1"/>
  <c r="I185" i="7"/>
  <c r="H185" i="7" s="1"/>
  <c r="I188" i="7"/>
  <c r="H188" i="7" s="1"/>
  <c r="I194" i="7"/>
  <c r="H194" i="7" s="1"/>
  <c r="I200" i="7"/>
  <c r="H200" i="7" s="1"/>
  <c r="I206" i="7"/>
  <c r="H206" i="7" s="1"/>
  <c r="I209" i="7"/>
  <c r="H209" i="7" s="1"/>
  <c r="I215" i="7"/>
  <c r="H215" i="7" s="1"/>
  <c r="I218" i="7"/>
  <c r="H218" i="7" s="1"/>
  <c r="I224" i="7"/>
  <c r="H224" i="7" s="1"/>
  <c r="I230" i="7"/>
  <c r="H230" i="7" s="1"/>
  <c r="I236" i="7"/>
  <c r="H236" i="7" s="1"/>
  <c r="I242" i="7"/>
  <c r="H242" i="7" s="1"/>
  <c r="I248" i="7"/>
  <c r="H248" i="7" s="1"/>
  <c r="I254" i="7"/>
  <c r="H254" i="7" s="1"/>
  <c r="I263" i="7"/>
  <c r="H263" i="7" s="1"/>
  <c r="I305" i="7"/>
  <c r="H305" i="7" s="1"/>
  <c r="I43" i="7"/>
  <c r="H43" i="7" s="1"/>
  <c r="I49" i="7"/>
  <c r="H49" i="7" s="1"/>
  <c r="I55" i="7"/>
  <c r="H55" i="7" s="1"/>
  <c r="I61" i="7"/>
  <c r="H61" i="7" s="1"/>
  <c r="I67" i="7"/>
  <c r="H67" i="7" s="1"/>
  <c r="I73" i="7"/>
  <c r="H73" i="7" s="1"/>
  <c r="F81" i="7"/>
  <c r="F87" i="7"/>
  <c r="F93" i="7"/>
  <c r="F99" i="7"/>
  <c r="F111" i="7"/>
  <c r="F129" i="7"/>
  <c r="F143" i="7"/>
  <c r="F151" i="7"/>
  <c r="F155" i="7"/>
  <c r="F159" i="7"/>
  <c r="F163" i="7"/>
  <c r="F167" i="7"/>
  <c r="I362" i="7"/>
  <c r="H362" i="7" s="1"/>
  <c r="I380" i="7"/>
  <c r="H380" i="7" s="1"/>
  <c r="I395" i="7"/>
  <c r="H395" i="7" s="1"/>
  <c r="I403" i="7"/>
  <c r="H403" i="7" s="1"/>
  <c r="I448" i="7"/>
  <c r="H448" i="7" s="1"/>
  <c r="I456" i="7"/>
  <c r="H456" i="7" s="1"/>
  <c r="I474" i="7"/>
  <c r="H474" i="7" s="1"/>
  <c r="I492" i="7"/>
  <c r="H492" i="7" s="1"/>
  <c r="I510" i="7"/>
  <c r="H510" i="7" s="1"/>
  <c r="I528" i="7"/>
  <c r="H528" i="7" s="1"/>
  <c r="I559" i="7"/>
  <c r="H559" i="7" s="1"/>
  <c r="I171" i="7"/>
  <c r="H171" i="7" s="1"/>
  <c r="I174" i="7"/>
  <c r="H174" i="7" s="1"/>
  <c r="I177" i="7"/>
  <c r="H177" i="7" s="1"/>
  <c r="I180" i="7"/>
  <c r="H180" i="7" s="1"/>
  <c r="I183" i="7"/>
  <c r="H183" i="7" s="1"/>
  <c r="I186" i="7"/>
  <c r="H186" i="7" s="1"/>
  <c r="I189" i="7"/>
  <c r="H189" i="7" s="1"/>
  <c r="I192" i="7"/>
  <c r="H192" i="7" s="1"/>
  <c r="I195" i="7"/>
  <c r="H195" i="7" s="1"/>
  <c r="I198" i="7"/>
  <c r="H198" i="7" s="1"/>
  <c r="I201" i="7"/>
  <c r="H201" i="7" s="1"/>
  <c r="I204" i="7"/>
  <c r="H204" i="7" s="1"/>
  <c r="I207" i="7"/>
  <c r="H207" i="7" s="1"/>
  <c r="I210" i="7"/>
  <c r="H210" i="7" s="1"/>
  <c r="I213" i="7"/>
  <c r="H213" i="7" s="1"/>
  <c r="I216" i="7"/>
  <c r="H216" i="7" s="1"/>
  <c r="I219" i="7"/>
  <c r="H219" i="7" s="1"/>
  <c r="I222" i="7"/>
  <c r="H222" i="7" s="1"/>
  <c r="I225" i="7"/>
  <c r="H225" i="7" s="1"/>
  <c r="I228" i="7"/>
  <c r="H228" i="7" s="1"/>
  <c r="I231" i="7"/>
  <c r="H231" i="7" s="1"/>
  <c r="I234" i="7"/>
  <c r="H234" i="7" s="1"/>
  <c r="I237" i="7"/>
  <c r="H237" i="7" s="1"/>
  <c r="I240" i="7"/>
  <c r="H240" i="7" s="1"/>
  <c r="I243" i="7"/>
  <c r="H243" i="7" s="1"/>
  <c r="I246" i="7"/>
  <c r="H246" i="7" s="1"/>
  <c r="I249" i="7"/>
  <c r="H249" i="7" s="1"/>
  <c r="I252" i="7"/>
  <c r="H252" i="7" s="1"/>
  <c r="I255" i="7"/>
  <c r="H255" i="7" s="1"/>
  <c r="I258" i="7"/>
  <c r="H258" i="7" s="1"/>
  <c r="I261" i="7"/>
  <c r="H261" i="7" s="1"/>
  <c r="I264" i="7"/>
  <c r="H264" i="7" s="1"/>
  <c r="I267" i="7"/>
  <c r="H267" i="7" s="1"/>
  <c r="I270" i="7"/>
  <c r="H270" i="7" s="1"/>
  <c r="I273" i="7"/>
  <c r="H273" i="7" s="1"/>
  <c r="I276" i="7"/>
  <c r="H276" i="7" s="1"/>
  <c r="I279" i="7"/>
  <c r="H279" i="7" s="1"/>
  <c r="I282" i="7"/>
  <c r="H282" i="7" s="1"/>
  <c r="I285" i="7"/>
  <c r="H285" i="7" s="1"/>
  <c r="I288" i="7"/>
  <c r="H288" i="7" s="1"/>
  <c r="I291" i="7"/>
  <c r="H291" i="7" s="1"/>
  <c r="I294" i="7"/>
  <c r="H294" i="7" s="1"/>
  <c r="I297" i="7"/>
  <c r="H297" i="7" s="1"/>
  <c r="I300" i="7"/>
  <c r="H300" i="7" s="1"/>
  <c r="I303" i="7"/>
  <c r="H303" i="7" s="1"/>
  <c r="I306" i="7"/>
  <c r="H306" i="7" s="1"/>
  <c r="I309" i="7"/>
  <c r="H309" i="7" s="1"/>
  <c r="I312" i="7"/>
  <c r="H312" i="7" s="1"/>
  <c r="I315" i="7"/>
  <c r="H315" i="7" s="1"/>
  <c r="I318" i="7"/>
  <c r="H318" i="7" s="1"/>
  <c r="I321" i="7"/>
  <c r="H321" i="7" s="1"/>
  <c r="I324" i="7"/>
  <c r="H324" i="7" s="1"/>
  <c r="I327" i="7"/>
  <c r="H327" i="7" s="1"/>
  <c r="I330" i="7"/>
  <c r="H330" i="7" s="1"/>
  <c r="I333" i="7"/>
  <c r="H333" i="7" s="1"/>
  <c r="I336" i="7"/>
  <c r="H336" i="7" s="1"/>
  <c r="I339" i="7"/>
  <c r="H339" i="7" s="1"/>
  <c r="I342" i="7"/>
  <c r="H342" i="7" s="1"/>
  <c r="I345" i="7"/>
  <c r="H345" i="7" s="1"/>
  <c r="I348" i="7"/>
  <c r="H348" i="7" s="1"/>
  <c r="I355" i="7"/>
  <c r="H355" i="7" s="1"/>
  <c r="I373" i="7"/>
  <c r="H373" i="7" s="1"/>
  <c r="I431" i="7"/>
  <c r="H431" i="7" s="1"/>
  <c r="I439" i="7"/>
  <c r="H439" i="7" s="1"/>
  <c r="K351" i="7"/>
  <c r="K363" i="7"/>
  <c r="K375" i="7"/>
  <c r="I389" i="7"/>
  <c r="H389" i="7" s="1"/>
  <c r="F402" i="7"/>
  <c r="I406" i="7"/>
  <c r="H406" i="7" s="1"/>
  <c r="I425" i="7"/>
  <c r="H425" i="7" s="1"/>
  <c r="F438" i="7"/>
  <c r="I442" i="7"/>
  <c r="H442" i="7" s="1"/>
  <c r="K445" i="7"/>
  <c r="F462" i="7"/>
  <c r="K462" i="7"/>
  <c r="I467" i="7"/>
  <c r="H467" i="7" s="1"/>
  <c r="I472" i="7"/>
  <c r="H472" i="7" s="1"/>
  <c r="F480" i="7"/>
  <c r="K480" i="7"/>
  <c r="I485" i="7"/>
  <c r="H485" i="7" s="1"/>
  <c r="I490" i="7"/>
  <c r="H490" i="7" s="1"/>
  <c r="F498" i="7"/>
  <c r="K498" i="7"/>
  <c r="I503" i="7"/>
  <c r="H503" i="7" s="1"/>
  <c r="I508" i="7"/>
  <c r="H508" i="7" s="1"/>
  <c r="F516" i="7"/>
  <c r="K516" i="7"/>
  <c r="I521" i="7"/>
  <c r="H521" i="7" s="1"/>
  <c r="I526" i="7"/>
  <c r="H526" i="7" s="1"/>
  <c r="F534" i="7"/>
  <c r="K534" i="7"/>
  <c r="I539" i="7"/>
  <c r="H539" i="7" s="1"/>
  <c r="I400" i="7"/>
  <c r="H400" i="7" s="1"/>
  <c r="I419" i="7"/>
  <c r="H419" i="7" s="1"/>
  <c r="I436" i="7"/>
  <c r="H436" i="7" s="1"/>
  <c r="I455" i="7"/>
  <c r="H455" i="7" s="1"/>
  <c r="I354" i="7"/>
  <c r="H354" i="7" s="1"/>
  <c r="I360" i="7"/>
  <c r="H360" i="7" s="1"/>
  <c r="I366" i="7"/>
  <c r="H366" i="7" s="1"/>
  <c r="I372" i="7"/>
  <c r="H372" i="7" s="1"/>
  <c r="I378" i="7"/>
  <c r="H378" i="7" s="1"/>
  <c r="I383" i="7"/>
  <c r="H383" i="7" s="1"/>
  <c r="I391" i="7"/>
  <c r="H391" i="7" s="1"/>
  <c r="I394" i="7"/>
  <c r="H394" i="7" s="1"/>
  <c r="I408" i="7"/>
  <c r="H408" i="7" s="1"/>
  <c r="I413" i="7"/>
  <c r="H413" i="7" s="1"/>
  <c r="I427" i="7"/>
  <c r="H427" i="7" s="1"/>
  <c r="I430" i="7"/>
  <c r="H430" i="7" s="1"/>
  <c r="I444" i="7"/>
  <c r="H444" i="7" s="1"/>
  <c r="I449" i="7"/>
  <c r="H449" i="7" s="1"/>
  <c r="I460" i="7"/>
  <c r="H460" i="7" s="1"/>
  <c r="I462" i="7"/>
  <c r="H462" i="7" s="1"/>
  <c r="F468" i="7"/>
  <c r="K468" i="7"/>
  <c r="I473" i="7"/>
  <c r="H473" i="7" s="1"/>
  <c r="I478" i="7"/>
  <c r="H478" i="7" s="1"/>
  <c r="I480" i="7"/>
  <c r="H480" i="7" s="1"/>
  <c r="I491" i="7"/>
  <c r="H491" i="7" s="1"/>
  <c r="I496" i="7"/>
  <c r="H496" i="7" s="1"/>
  <c r="I498" i="7"/>
  <c r="H498" i="7" s="1"/>
  <c r="F504" i="7"/>
  <c r="K504" i="7"/>
  <c r="I509" i="7"/>
  <c r="H509" i="7" s="1"/>
  <c r="I514" i="7"/>
  <c r="H514" i="7" s="1"/>
  <c r="I516" i="7"/>
  <c r="H516" i="7" s="1"/>
  <c r="I527" i="7"/>
  <c r="H527" i="7" s="1"/>
  <c r="I532" i="7"/>
  <c r="H532" i="7" s="1"/>
  <c r="I534" i="7"/>
  <c r="H534" i="7" s="1"/>
  <c r="F540" i="7"/>
  <c r="K540" i="7"/>
  <c r="I353" i="7"/>
  <c r="H353" i="7" s="1"/>
  <c r="I359" i="7"/>
  <c r="H359" i="7" s="1"/>
  <c r="I365" i="7"/>
  <c r="H365" i="7" s="1"/>
  <c r="I371" i="7"/>
  <c r="H371" i="7" s="1"/>
  <c r="I377" i="7"/>
  <c r="H377" i="7" s="1"/>
  <c r="I385" i="7"/>
  <c r="H385" i="7" s="1"/>
  <c r="I388" i="7"/>
  <c r="H388" i="7" s="1"/>
  <c r="I402" i="7"/>
  <c r="H402" i="7" s="1"/>
  <c r="I407" i="7"/>
  <c r="H407" i="7" s="1"/>
  <c r="I421" i="7"/>
  <c r="H421" i="7" s="1"/>
  <c r="I424" i="7"/>
  <c r="H424" i="7" s="1"/>
  <c r="I438" i="7"/>
  <c r="H438" i="7" s="1"/>
  <c r="I443" i="7"/>
  <c r="H443" i="7" s="1"/>
  <c r="F586" i="7"/>
  <c r="K586" i="7"/>
  <c r="F592" i="7"/>
  <c r="K592" i="7"/>
  <c r="F604" i="7"/>
  <c r="K604" i="7"/>
  <c r="F610" i="7"/>
  <c r="K610" i="7"/>
  <c r="F616" i="7"/>
  <c r="K616" i="7"/>
  <c r="F622" i="7"/>
  <c r="K622" i="7"/>
  <c r="F628" i="7"/>
  <c r="K628" i="7"/>
  <c r="F634" i="7"/>
  <c r="K634" i="7"/>
  <c r="F640" i="7"/>
  <c r="K640" i="7"/>
  <c r="F646" i="7"/>
  <c r="K646" i="7"/>
  <c r="F652" i="7"/>
  <c r="K652" i="7"/>
  <c r="F658" i="7"/>
  <c r="K658" i="7"/>
  <c r="F664" i="7"/>
  <c r="K664" i="7"/>
  <c r="K670" i="7"/>
  <c r="F670" i="7"/>
  <c r="F680" i="7"/>
  <c r="K680" i="7"/>
  <c r="F698" i="7"/>
  <c r="K698" i="7"/>
  <c r="I730" i="7"/>
  <c r="H730" i="7" s="1"/>
  <c r="I1008" i="7"/>
  <c r="H1008" i="7" s="1"/>
  <c r="I681" i="7"/>
  <c r="H681" i="7" s="1"/>
  <c r="I694" i="7"/>
  <c r="H694" i="7" s="1"/>
  <c r="I1353" i="7"/>
  <c r="H1353" i="7" s="1"/>
  <c r="I543" i="7"/>
  <c r="H543" i="7" s="1"/>
  <c r="I546" i="7"/>
  <c r="H546" i="7" s="1"/>
  <c r="I549" i="7"/>
  <c r="H549" i="7" s="1"/>
  <c r="I552" i="7"/>
  <c r="H552" i="7" s="1"/>
  <c r="I990" i="7"/>
  <c r="H990" i="7" s="1"/>
  <c r="I676" i="7"/>
  <c r="H676" i="7" s="1"/>
  <c r="I748" i="7"/>
  <c r="H748" i="7" s="1"/>
  <c r="F682" i="7"/>
  <c r="K682" i="7"/>
  <c r="F700" i="7"/>
  <c r="K700" i="7"/>
  <c r="F722" i="7"/>
  <c r="K722" i="7"/>
  <c r="I742" i="7"/>
  <c r="H742" i="7" s="1"/>
  <c r="I1026" i="7"/>
  <c r="H1026" i="7" s="1"/>
  <c r="I684" i="7"/>
  <c r="H684" i="7" s="1"/>
  <c r="I690" i="7"/>
  <c r="H690" i="7" s="1"/>
  <c r="I696" i="7"/>
  <c r="H696" i="7" s="1"/>
  <c r="I702" i="7"/>
  <c r="H702" i="7" s="1"/>
  <c r="I708" i="7"/>
  <c r="H708" i="7" s="1"/>
  <c r="I714" i="7"/>
  <c r="H714" i="7" s="1"/>
  <c r="I720" i="7"/>
  <c r="H720" i="7" s="1"/>
  <c r="I726" i="7"/>
  <c r="H726" i="7" s="1"/>
  <c r="I732" i="7"/>
  <c r="H732" i="7" s="1"/>
  <c r="I738" i="7"/>
  <c r="H738" i="7" s="1"/>
  <c r="I744" i="7"/>
  <c r="H744" i="7" s="1"/>
  <c r="F764" i="7"/>
  <c r="K764" i="7"/>
  <c r="I991" i="7"/>
  <c r="H991" i="7" s="1"/>
  <c r="I1009" i="7"/>
  <c r="H1009" i="7" s="1"/>
  <c r="I1027" i="7"/>
  <c r="H1027" i="7" s="1"/>
  <c r="F1042" i="7"/>
  <c r="K1042" i="7"/>
  <c r="I1186" i="7"/>
  <c r="H1186" i="7" s="1"/>
  <c r="F851" i="7"/>
  <c r="K851" i="7"/>
  <c r="F860" i="7"/>
  <c r="K860" i="7"/>
  <c r="F905" i="7"/>
  <c r="K905" i="7"/>
  <c r="F914" i="7"/>
  <c r="K914" i="7"/>
  <c r="I1002" i="7"/>
  <c r="H1002" i="7" s="1"/>
  <c r="I1020" i="7"/>
  <c r="H1020" i="7" s="1"/>
  <c r="I1159" i="7"/>
  <c r="H1159" i="7" s="1"/>
  <c r="I1003" i="7"/>
  <c r="H1003" i="7" s="1"/>
  <c r="I1021" i="7"/>
  <c r="H1021" i="7" s="1"/>
  <c r="F1033" i="7"/>
  <c r="K1033" i="7"/>
  <c r="I1045" i="7"/>
  <c r="H1045" i="7" s="1"/>
  <c r="I1132" i="7"/>
  <c r="H1132" i="7" s="1"/>
  <c r="I687" i="7"/>
  <c r="H687" i="7" s="1"/>
  <c r="I693" i="7"/>
  <c r="H693" i="7" s="1"/>
  <c r="I699" i="7"/>
  <c r="H699" i="7" s="1"/>
  <c r="I705" i="7"/>
  <c r="H705" i="7" s="1"/>
  <c r="I711" i="7"/>
  <c r="H711" i="7" s="1"/>
  <c r="I717" i="7"/>
  <c r="H717" i="7" s="1"/>
  <c r="I723" i="7"/>
  <c r="H723" i="7" s="1"/>
  <c r="I729" i="7"/>
  <c r="H729" i="7" s="1"/>
  <c r="I735" i="7"/>
  <c r="H735" i="7" s="1"/>
  <c r="I741" i="7"/>
  <c r="H741" i="7" s="1"/>
  <c r="I747" i="7"/>
  <c r="H747" i="7" s="1"/>
  <c r="F803" i="7"/>
  <c r="K803" i="7"/>
  <c r="F821" i="7"/>
  <c r="K821" i="7"/>
  <c r="F839" i="7"/>
  <c r="K839" i="7"/>
  <c r="F857" i="7"/>
  <c r="K857" i="7"/>
  <c r="F893" i="7"/>
  <c r="K893" i="7"/>
  <c r="I996" i="7"/>
  <c r="H996" i="7" s="1"/>
  <c r="I1014" i="7"/>
  <c r="H1014" i="7" s="1"/>
  <c r="I1033" i="7"/>
  <c r="H1033" i="7" s="1"/>
  <c r="F752" i="7"/>
  <c r="K752" i="7"/>
  <c r="I997" i="7"/>
  <c r="H997" i="7" s="1"/>
  <c r="I1015" i="7"/>
  <c r="H1015" i="7" s="1"/>
  <c r="I1036" i="7"/>
  <c r="H1036" i="7" s="1"/>
  <c r="I1224" i="7"/>
  <c r="H1224" i="7" s="1"/>
  <c r="I1227" i="7"/>
  <c r="H1227" i="7" s="1"/>
  <c r="F757" i="7"/>
  <c r="K757" i="7"/>
  <c r="F790" i="7"/>
  <c r="K790" i="7"/>
  <c r="F811" i="7"/>
  <c r="K811" i="7"/>
  <c r="F817" i="7"/>
  <c r="K817" i="7"/>
  <c r="F835" i="7"/>
  <c r="K835" i="7"/>
  <c r="F889" i="7"/>
  <c r="K889" i="7"/>
  <c r="F907" i="7"/>
  <c r="K907" i="7"/>
  <c r="F913" i="7"/>
  <c r="K913" i="7"/>
  <c r="I1150" i="7"/>
  <c r="H1150" i="7" s="1"/>
  <c r="I1177" i="7"/>
  <c r="H1177" i="7" s="1"/>
  <c r="I1323" i="7"/>
  <c r="H1323" i="7" s="1"/>
  <c r="F1030" i="7"/>
  <c r="K1030" i="7"/>
  <c r="F1039" i="7"/>
  <c r="K1039" i="7"/>
  <c r="I1234" i="7"/>
  <c r="H1234" i="7" s="1"/>
  <c r="I1237" i="7"/>
  <c r="H1237" i="7" s="1"/>
  <c r="F750" i="7"/>
  <c r="K750" i="7"/>
  <c r="F777" i="7"/>
  <c r="K777" i="7"/>
  <c r="F792" i="7"/>
  <c r="K792" i="7"/>
  <c r="F810" i="7"/>
  <c r="K810" i="7"/>
  <c r="F813" i="7"/>
  <c r="K813" i="7"/>
  <c r="F828" i="7"/>
  <c r="K828" i="7"/>
  <c r="F837" i="7"/>
  <c r="K837" i="7"/>
  <c r="F840" i="7"/>
  <c r="K840" i="7"/>
  <c r="F861" i="7"/>
  <c r="K861" i="7"/>
  <c r="F864" i="7"/>
  <c r="K864" i="7"/>
  <c r="F867" i="7"/>
  <c r="K867" i="7"/>
  <c r="F882" i="7"/>
  <c r="K882" i="7"/>
  <c r="F891" i="7"/>
  <c r="K891" i="7"/>
  <c r="F894" i="7"/>
  <c r="K894" i="7"/>
  <c r="F915" i="7"/>
  <c r="K915" i="7"/>
  <c r="F999" i="7"/>
  <c r="K999" i="7"/>
  <c r="F1017" i="7"/>
  <c r="K1017" i="7"/>
  <c r="I1030" i="7"/>
  <c r="H1030" i="7" s="1"/>
  <c r="I1039" i="7"/>
  <c r="H1039" i="7" s="1"/>
  <c r="I1141" i="7"/>
  <c r="H1141" i="7" s="1"/>
  <c r="I1168" i="7"/>
  <c r="H1168" i="7" s="1"/>
  <c r="I1195" i="7"/>
  <c r="H1195" i="7" s="1"/>
  <c r="I1135" i="7"/>
  <c r="H1135" i="7" s="1"/>
  <c r="I1144" i="7"/>
  <c r="H1144" i="7" s="1"/>
  <c r="I1153" i="7"/>
  <c r="H1153" i="7" s="1"/>
  <c r="I1162" i="7"/>
  <c r="H1162" i="7" s="1"/>
  <c r="I1171" i="7"/>
  <c r="H1171" i="7" s="1"/>
  <c r="I1180" i="7"/>
  <c r="H1180" i="7" s="1"/>
  <c r="I1189" i="7"/>
  <c r="H1189" i="7" s="1"/>
  <c r="I1198" i="7"/>
  <c r="H1198" i="7" s="1"/>
  <c r="I1201" i="7"/>
  <c r="H1201" i="7" s="1"/>
  <c r="I1242" i="7"/>
  <c r="H1242" i="7" s="1"/>
  <c r="I1252" i="7"/>
  <c r="H1252" i="7" s="1"/>
  <c r="I1260" i="7"/>
  <c r="H1260" i="7" s="1"/>
  <c r="I1288" i="7"/>
  <c r="H1288" i="7" s="1"/>
  <c r="I1296" i="7"/>
  <c r="H1296" i="7" s="1"/>
  <c r="I1328" i="7"/>
  <c r="H1328" i="7" s="1"/>
  <c r="I1360" i="7"/>
  <c r="H1360" i="7" s="1"/>
  <c r="I1383" i="7"/>
  <c r="H1383" i="7" s="1"/>
  <c r="K929" i="7"/>
  <c r="K931" i="7"/>
  <c r="K934" i="7"/>
  <c r="K944" i="7"/>
  <c r="K947" i="7"/>
  <c r="K948" i="7"/>
  <c r="K952" i="7"/>
  <c r="K956" i="7"/>
  <c r="K959" i="7"/>
  <c r="K963" i="7"/>
  <c r="K967" i="7"/>
  <c r="K968" i="7"/>
  <c r="K971" i="7"/>
  <c r="K1142" i="7"/>
  <c r="F1142" i="7"/>
  <c r="K1160" i="7"/>
  <c r="F1160" i="7"/>
  <c r="I1138" i="7"/>
  <c r="H1138" i="7" s="1"/>
  <c r="I1147" i="7"/>
  <c r="H1147" i="7" s="1"/>
  <c r="I1156" i="7"/>
  <c r="H1156" i="7" s="1"/>
  <c r="I1165" i="7"/>
  <c r="H1165" i="7" s="1"/>
  <c r="I1174" i="7"/>
  <c r="H1174" i="7" s="1"/>
  <c r="I1183" i="7"/>
  <c r="H1183" i="7" s="1"/>
  <c r="I1192" i="7"/>
  <c r="H1192" i="7" s="1"/>
  <c r="I1206" i="7"/>
  <c r="H1206" i="7" s="1"/>
  <c r="I1216" i="7"/>
  <c r="H1216" i="7" s="1"/>
  <c r="I1219" i="7"/>
  <c r="H1219" i="7" s="1"/>
  <c r="K1032" i="7"/>
  <c r="K1038" i="7"/>
  <c r="K1047" i="7"/>
  <c r="K1053" i="7"/>
  <c r="K1056" i="7"/>
  <c r="K1065" i="7"/>
  <c r="K1080" i="7"/>
  <c r="K1089" i="7"/>
  <c r="K1104" i="7"/>
  <c r="K1107" i="7"/>
  <c r="K1128" i="7"/>
  <c r="K1145" i="7"/>
  <c r="F1145" i="7"/>
  <c r="K1154" i="7"/>
  <c r="F1154" i="7"/>
  <c r="K1181" i="7"/>
  <c r="F1181" i="7"/>
  <c r="K1199" i="7"/>
  <c r="F1199" i="7"/>
  <c r="I1270" i="7"/>
  <c r="H1270" i="7" s="1"/>
  <c r="I1278" i="7"/>
  <c r="H1278" i="7" s="1"/>
  <c r="I1306" i="7"/>
  <c r="H1306" i="7" s="1"/>
  <c r="I1314" i="7"/>
  <c r="H1314" i="7" s="1"/>
  <c r="I1374" i="7"/>
  <c r="H1374" i="7" s="1"/>
  <c r="F1155" i="7"/>
  <c r="F1164" i="7"/>
  <c r="F1173" i="7"/>
  <c r="F1182" i="7"/>
  <c r="F1191" i="7"/>
  <c r="I1213" i="7"/>
  <c r="H1213" i="7" s="1"/>
  <c r="I1231" i="7"/>
  <c r="H1231" i="7" s="1"/>
  <c r="I1249" i="7"/>
  <c r="H1249" i="7" s="1"/>
  <c r="I1267" i="7"/>
  <c r="H1267" i="7" s="1"/>
  <c r="I1285" i="7"/>
  <c r="H1285" i="7" s="1"/>
  <c r="I1303" i="7"/>
  <c r="H1303" i="7" s="1"/>
  <c r="F1350" i="7"/>
  <c r="K1350" i="7"/>
  <c r="I1365" i="7"/>
  <c r="H1365" i="7" s="1"/>
  <c r="I1368" i="7"/>
  <c r="H1368" i="7" s="1"/>
  <c r="I1210" i="7"/>
  <c r="H1210" i="7" s="1"/>
  <c r="I1228" i="7"/>
  <c r="H1228" i="7" s="1"/>
  <c r="I1246" i="7"/>
  <c r="H1246" i="7" s="1"/>
  <c r="I1264" i="7"/>
  <c r="H1264" i="7" s="1"/>
  <c r="I1282" i="7"/>
  <c r="H1282" i="7" s="1"/>
  <c r="I1300" i="7"/>
  <c r="H1300" i="7" s="1"/>
  <c r="I1318" i="7"/>
  <c r="H1318" i="7" s="1"/>
  <c r="I1329" i="7"/>
  <c r="H1329" i="7" s="1"/>
  <c r="I1350" i="7"/>
  <c r="H1350" i="7" s="1"/>
  <c r="I1356" i="7"/>
  <c r="H1356" i="7" s="1"/>
  <c r="I1358" i="7"/>
  <c r="H1358" i="7" s="1"/>
  <c r="I1372" i="7"/>
  <c r="H1372" i="7" s="1"/>
  <c r="I1376" i="7"/>
  <c r="H1376" i="7" s="1"/>
  <c r="I1412" i="7"/>
  <c r="H1412" i="7" s="1"/>
  <c r="I1428" i="7"/>
  <c r="H1428" i="7" s="1"/>
  <c r="I1207" i="7"/>
  <c r="H1207" i="7" s="1"/>
  <c r="I1225" i="7"/>
  <c r="H1225" i="7" s="1"/>
  <c r="I1243" i="7"/>
  <c r="H1243" i="7" s="1"/>
  <c r="I1261" i="7"/>
  <c r="H1261" i="7" s="1"/>
  <c r="I1279" i="7"/>
  <c r="H1279" i="7" s="1"/>
  <c r="I1297" i="7"/>
  <c r="H1297" i="7" s="1"/>
  <c r="I1315" i="7"/>
  <c r="H1315" i="7" s="1"/>
  <c r="K1346" i="7"/>
  <c r="F1346" i="7"/>
  <c r="K1377" i="7"/>
  <c r="F1377" i="7"/>
  <c r="I1396" i="7"/>
  <c r="H1396" i="7" s="1"/>
  <c r="I1204" i="7"/>
  <c r="H1204" i="7" s="1"/>
  <c r="I1222" i="7"/>
  <c r="H1222" i="7" s="1"/>
  <c r="I1240" i="7"/>
  <c r="H1240" i="7" s="1"/>
  <c r="I1258" i="7"/>
  <c r="H1258" i="7" s="1"/>
  <c r="I1276" i="7"/>
  <c r="H1276" i="7" s="1"/>
  <c r="I1294" i="7"/>
  <c r="H1294" i="7" s="1"/>
  <c r="I1312" i="7"/>
  <c r="H1312" i="7" s="1"/>
  <c r="I1320" i="7"/>
  <c r="H1320" i="7" s="1"/>
  <c r="I1332" i="7"/>
  <c r="H1332" i="7" s="1"/>
  <c r="I1346" i="7"/>
  <c r="H1346" i="7" s="1"/>
  <c r="I1377" i="7"/>
  <c r="H1377" i="7" s="1"/>
  <c r="I1385" i="7"/>
  <c r="H1385" i="7" s="1"/>
  <c r="I1255" i="7"/>
  <c r="H1255" i="7" s="1"/>
  <c r="I1273" i="7"/>
  <c r="H1273" i="7" s="1"/>
  <c r="I1291" i="7"/>
  <c r="H1291" i="7" s="1"/>
  <c r="I1309" i="7"/>
  <c r="H1309" i="7" s="1"/>
  <c r="I1347" i="7"/>
  <c r="H1347" i="7" s="1"/>
  <c r="I1349" i="7"/>
  <c r="H1349" i="7" s="1"/>
  <c r="I1364" i="7"/>
  <c r="H1364" i="7" s="1"/>
  <c r="I1367" i="7"/>
  <c r="H1367" i="7" s="1"/>
  <c r="I1394" i="7"/>
  <c r="H1394" i="7" s="1"/>
  <c r="I1405" i="7"/>
  <c r="H1405" i="7" s="1"/>
  <c r="I1335" i="7"/>
  <c r="H1335" i="7" s="1"/>
  <c r="I1340" i="7"/>
  <c r="H1340" i="7" s="1"/>
  <c r="I1342" i="7"/>
  <c r="H1342" i="7" s="1"/>
  <c r="K1378" i="7"/>
  <c r="F1378" i="7"/>
  <c r="I1382" i="7"/>
  <c r="H1382" i="7" s="1"/>
  <c r="I1458" i="7"/>
  <c r="H1458" i="7" s="1"/>
  <c r="I1326" i="7"/>
  <c r="H1326" i="7" s="1"/>
  <c r="I1338" i="7"/>
  <c r="H1338" i="7" s="1"/>
  <c r="I1384" i="7"/>
  <c r="H1384" i="7" s="1"/>
  <c r="I1387" i="7"/>
  <c r="H1387" i="7" s="1"/>
  <c r="I1390" i="7"/>
  <c r="H1390" i="7" s="1"/>
  <c r="I1403" i="7"/>
  <c r="H1403" i="7" s="1"/>
  <c r="I1414" i="7"/>
  <c r="H1414" i="7" s="1"/>
  <c r="I1447" i="7"/>
  <c r="H1447" i="7" s="1"/>
  <c r="F1397" i="7"/>
  <c r="F1406" i="7"/>
  <c r="F1415" i="7"/>
  <c r="I1429" i="7"/>
  <c r="H1429" i="7" s="1"/>
  <c r="I1437" i="7"/>
  <c r="H1437" i="7" s="1"/>
  <c r="I1399" i="7"/>
  <c r="H1399" i="7" s="1"/>
  <c r="I1408" i="7"/>
  <c r="H1408" i="7" s="1"/>
  <c r="I1417" i="7"/>
  <c r="H1417" i="7" s="1"/>
  <c r="K1426" i="7"/>
  <c r="F1426" i="7"/>
  <c r="I1434" i="7"/>
  <c r="H1434" i="7" s="1"/>
  <c r="I1397" i="7"/>
  <c r="H1397" i="7" s="1"/>
  <c r="I1406" i="7"/>
  <c r="H1406" i="7" s="1"/>
  <c r="I1415" i="7"/>
  <c r="H1415" i="7" s="1"/>
  <c r="I1430" i="7"/>
  <c r="H1430" i="7" s="1"/>
  <c r="I1435" i="7"/>
  <c r="H1435" i="7" s="1"/>
  <c r="I1341" i="7"/>
  <c r="H1341" i="7" s="1"/>
  <c r="I1359" i="7"/>
  <c r="H1359" i="7" s="1"/>
  <c r="I1388" i="7"/>
  <c r="H1388" i="7" s="1"/>
  <c r="I1393" i="7"/>
  <c r="H1393" i="7" s="1"/>
  <c r="I1402" i="7"/>
  <c r="H1402" i="7" s="1"/>
  <c r="I1411" i="7"/>
  <c r="H1411" i="7" s="1"/>
  <c r="I1449" i="7"/>
  <c r="H1449" i="7" s="1"/>
  <c r="K1461" i="7"/>
  <c r="F1461" i="7"/>
  <c r="F1466" i="7"/>
  <c r="I1423" i="7"/>
  <c r="H1423" i="7" s="1"/>
  <c r="I1453" i="7"/>
  <c r="H1453" i="7" s="1"/>
  <c r="I1492" i="7"/>
  <c r="H1492" i="7" s="1"/>
  <c r="I1501" i="7"/>
  <c r="H1501" i="7" s="1"/>
  <c r="I1459" i="7"/>
  <c r="H1459" i="7" s="1"/>
  <c r="I1489" i="7"/>
  <c r="H1489" i="7" s="1"/>
  <c r="F1389" i="7"/>
  <c r="I1461" i="7"/>
  <c r="H1461" i="7" s="1"/>
  <c r="I1465" i="7"/>
  <c r="H1465" i="7" s="1"/>
  <c r="I1498" i="7"/>
  <c r="H1498" i="7" s="1"/>
  <c r="K1420" i="7"/>
  <c r="F1420" i="7"/>
  <c r="I1441" i="7"/>
  <c r="H1441" i="7" s="1"/>
  <c r="K1444" i="7"/>
  <c r="F1444" i="7"/>
  <c r="I1471" i="7"/>
  <c r="H1471" i="7" s="1"/>
  <c r="I1495" i="7"/>
  <c r="H1495" i="7" s="1"/>
  <c r="I1477" i="7"/>
  <c r="H1477" i="7" s="1"/>
  <c r="F1483" i="7"/>
  <c r="F1493" i="7"/>
  <c r="I1490" i="7"/>
  <c r="H1490" i="7" s="1"/>
  <c r="I1496" i="7"/>
  <c r="H1496" i="7" s="1"/>
  <c r="I1502" i="7"/>
  <c r="H1502" i="7" s="1"/>
  <c r="I1483" i="7"/>
  <c r="H1483" i="7" s="1"/>
  <c r="I1493" i="7"/>
  <c r="H1493" i="7" s="1"/>
  <c r="I1480" i="7"/>
  <c r="H1480" i="7" s="1"/>
  <c r="I1494" i="7"/>
  <c r="H1494" i="7" s="1"/>
  <c r="I1500" i="7"/>
  <c r="H1500" i="7" s="1"/>
  <c r="F1506" i="7"/>
  <c r="F1508" i="7"/>
  <c r="F1510" i="7"/>
  <c r="F1512" i="7"/>
  <c r="F1514" i="7"/>
  <c r="F1516" i="7"/>
  <c r="F1518" i="7"/>
  <c r="F1522" i="7"/>
  <c r="F1528" i="7"/>
  <c r="F1530" i="7"/>
  <c r="I1506" i="7"/>
  <c r="H1506" i="7" s="1"/>
  <c r="I1508" i="7"/>
  <c r="H1508" i="7" s="1"/>
  <c r="I1510" i="7"/>
  <c r="H1510" i="7" s="1"/>
  <c r="I1512" i="7"/>
  <c r="H1512" i="7" s="1"/>
  <c r="I1514" i="7"/>
  <c r="H151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999" i="7" s="1"/>
  <c r="A1000" i="7" s="1"/>
  <c r="A1001" i="7" s="1"/>
  <c r="A1002" i="7" s="1"/>
  <c r="A1003" i="7" s="1"/>
  <c r="A1004" i="7" s="1"/>
  <c r="A1005" i="7" s="1"/>
  <c r="A1006" i="7" s="1"/>
  <c r="A1007" i="7" s="1"/>
  <c r="A1008" i="7" s="1"/>
  <c r="A1009" i="7" s="1"/>
  <c r="A1010" i="7" s="1"/>
  <c r="A1011" i="7" s="1"/>
  <c r="A1012" i="7" s="1"/>
  <c r="A1013" i="7" s="1"/>
  <c r="A1014" i="7" s="1"/>
  <c r="A1015" i="7" s="1"/>
  <c r="A1016" i="7" s="1"/>
  <c r="A1017" i="7" s="1"/>
  <c r="A1018" i="7" s="1"/>
  <c r="A1019" i="7" s="1"/>
  <c r="A1020" i="7" s="1"/>
  <c r="A1021" i="7" s="1"/>
  <c r="A1022" i="7" s="1"/>
  <c r="A1023" i="7" s="1"/>
  <c r="A1024" i="7" s="1"/>
  <c r="A1025" i="7" s="1"/>
  <c r="A1026" i="7" s="1"/>
  <c r="A1027" i="7" s="1"/>
  <c r="A1028" i="7" s="1"/>
  <c r="A1029" i="7" s="1"/>
  <c r="A1030" i="7" s="1"/>
  <c r="A1031" i="7" s="1"/>
  <c r="A1032" i="7" s="1"/>
  <c r="A1033" i="7" s="1"/>
  <c r="A1034" i="7" s="1"/>
  <c r="A1035" i="7" s="1"/>
  <c r="A1036" i="7" s="1"/>
  <c r="A1037" i="7" s="1"/>
  <c r="A1038" i="7" s="1"/>
  <c r="A1039" i="7" s="1"/>
  <c r="A1040" i="7" s="1"/>
  <c r="A1041" i="7" s="1"/>
  <c r="A1042" i="7" s="1"/>
  <c r="A1043" i="7" s="1"/>
  <c r="A1044" i="7" s="1"/>
  <c r="A1045" i="7" s="1"/>
  <c r="A1046" i="7" s="1"/>
  <c r="A1047" i="7" s="1"/>
  <c r="A1048" i="7" s="1"/>
  <c r="A1049" i="7" s="1"/>
  <c r="A1050" i="7" s="1"/>
  <c r="A1051" i="7" s="1"/>
  <c r="A1052" i="7" s="1"/>
  <c r="A1053" i="7" s="1"/>
  <c r="A1054" i="7" s="1"/>
  <c r="A1055" i="7" s="1"/>
  <c r="A1056" i="7" s="1"/>
  <c r="A1057" i="7" s="1"/>
  <c r="A1058" i="7" s="1"/>
  <c r="A1059" i="7" s="1"/>
  <c r="A1060" i="7" s="1"/>
  <c r="A1061" i="7" s="1"/>
  <c r="A1062" i="7" s="1"/>
  <c r="A1063" i="7" s="1"/>
  <c r="A1064" i="7" s="1"/>
  <c r="A1065" i="7" s="1"/>
  <c r="A1066" i="7" s="1"/>
  <c r="A1067" i="7" s="1"/>
  <c r="A1068" i="7" s="1"/>
  <c r="A1069" i="7" s="1"/>
  <c r="A1070" i="7" s="1"/>
  <c r="A1071" i="7" s="1"/>
  <c r="A1072" i="7" s="1"/>
  <c r="A1073" i="7" s="1"/>
  <c r="A1074" i="7" s="1"/>
  <c r="A1075" i="7" s="1"/>
  <c r="A1076" i="7" s="1"/>
  <c r="A1077" i="7" s="1"/>
  <c r="A1078" i="7" s="1"/>
  <c r="A1079" i="7" s="1"/>
  <c r="A1080" i="7" s="1"/>
  <c r="A1081" i="7" s="1"/>
  <c r="A1082" i="7" s="1"/>
  <c r="A1083" i="7" s="1"/>
  <c r="A1084" i="7" s="1"/>
  <c r="A1085" i="7" s="1"/>
  <c r="A1086" i="7" s="1"/>
  <c r="A1087" i="7" s="1"/>
  <c r="A1088" i="7" s="1"/>
  <c r="A1089" i="7" s="1"/>
  <c r="A1090" i="7" s="1"/>
  <c r="A1091" i="7" s="1"/>
  <c r="A1092" i="7" s="1"/>
  <c r="A1093" i="7" s="1"/>
  <c r="A1094" i="7" s="1"/>
  <c r="A1095" i="7" s="1"/>
  <c r="A1096" i="7" s="1"/>
  <c r="A1097" i="7" s="1"/>
  <c r="A1098" i="7" s="1"/>
  <c r="A1099" i="7" s="1"/>
  <c r="A1100" i="7" s="1"/>
  <c r="A1101" i="7" s="1"/>
  <c r="A1102" i="7" s="1"/>
  <c r="A1103" i="7" s="1"/>
  <c r="A1104" i="7" s="1"/>
  <c r="A1105" i="7" s="1"/>
  <c r="A1106" i="7" s="1"/>
  <c r="A1107" i="7" s="1"/>
  <c r="A1108" i="7" s="1"/>
  <c r="A1109" i="7" s="1"/>
  <c r="A1110" i="7" s="1"/>
  <c r="A1111" i="7" s="1"/>
  <c r="A1112" i="7" s="1"/>
  <c r="A1113" i="7" s="1"/>
  <c r="A1114" i="7" s="1"/>
  <c r="A1115" i="7" s="1"/>
  <c r="A1116" i="7" s="1"/>
  <c r="A1117" i="7" s="1"/>
  <c r="A1118" i="7" s="1"/>
  <c r="A1119" i="7" s="1"/>
  <c r="A1120" i="7" s="1"/>
  <c r="A1121" i="7" s="1"/>
  <c r="A1122" i="7" s="1"/>
  <c r="A1123" i="7" s="1"/>
  <c r="A1124" i="7" s="1"/>
  <c r="A1125" i="7" s="1"/>
  <c r="A1126" i="7" s="1"/>
  <c r="A1127" i="7" s="1"/>
  <c r="A1128" i="7" s="1"/>
  <c r="A1129" i="7" s="1"/>
  <c r="A1130" i="7" s="1"/>
  <c r="A1131" i="7" s="1"/>
  <c r="A1132" i="7" s="1"/>
  <c r="A1133" i="7" s="1"/>
  <c r="A1134" i="7" s="1"/>
  <c r="A1135" i="7" s="1"/>
  <c r="A1136" i="7" s="1"/>
  <c r="A1137" i="7" s="1"/>
  <c r="A1138" i="7" s="1"/>
  <c r="A1139" i="7" s="1"/>
  <c r="A1140" i="7" s="1"/>
  <c r="A1141" i="7" s="1"/>
  <c r="A1142" i="7" s="1"/>
  <c r="A1143" i="7" s="1"/>
  <c r="A1144" i="7" s="1"/>
  <c r="A1145" i="7" s="1"/>
  <c r="A1146" i="7" s="1"/>
  <c r="A1147" i="7" s="1"/>
  <c r="A1148" i="7" s="1"/>
  <c r="A1149" i="7" s="1"/>
  <c r="A1150" i="7" s="1"/>
  <c r="A1151" i="7" s="1"/>
  <c r="A1152" i="7" s="1"/>
  <c r="A1153" i="7" s="1"/>
  <c r="A1154" i="7" s="1"/>
  <c r="A1155" i="7" s="1"/>
  <c r="A1156" i="7" s="1"/>
  <c r="A1157" i="7" s="1"/>
  <c r="A1158" i="7" s="1"/>
  <c r="A1159" i="7" s="1"/>
  <c r="A1160" i="7" s="1"/>
  <c r="A1161" i="7" s="1"/>
  <c r="A1162" i="7" s="1"/>
  <c r="A1163" i="7" s="1"/>
  <c r="A1164" i="7" s="1"/>
  <c r="A1165" i="7" s="1"/>
  <c r="A1166" i="7" s="1"/>
  <c r="A1167" i="7" s="1"/>
  <c r="A1168" i="7" s="1"/>
  <c r="A1169" i="7" s="1"/>
  <c r="A1170" i="7" s="1"/>
  <c r="A1171" i="7" s="1"/>
  <c r="A1172" i="7" s="1"/>
  <c r="A1173" i="7" s="1"/>
  <c r="A1174" i="7" s="1"/>
  <c r="A1175" i="7" s="1"/>
  <c r="A1176" i="7" s="1"/>
  <c r="A1177" i="7" s="1"/>
  <c r="A1178" i="7" s="1"/>
  <c r="A1179" i="7" s="1"/>
  <c r="A1180" i="7" s="1"/>
  <c r="A1181" i="7" s="1"/>
  <c r="A1182" i="7" s="1"/>
  <c r="A1183" i="7" s="1"/>
  <c r="A1184" i="7" s="1"/>
  <c r="A1185" i="7" s="1"/>
  <c r="A1186" i="7" s="1"/>
  <c r="A1187" i="7" s="1"/>
  <c r="A1188" i="7" s="1"/>
  <c r="A1189" i="7" s="1"/>
  <c r="A1190" i="7" s="1"/>
  <c r="A1191" i="7" s="1"/>
  <c r="A1192" i="7" s="1"/>
  <c r="A1193" i="7" s="1"/>
  <c r="A1194" i="7" s="1"/>
  <c r="A1195" i="7" s="1"/>
  <c r="A1196" i="7" s="1"/>
  <c r="A1197" i="7" s="1"/>
  <c r="A1198" i="7" s="1"/>
  <c r="A1199" i="7" s="1"/>
  <c r="A1200" i="7" s="1"/>
  <c r="A1201" i="7" s="1"/>
  <c r="A1202" i="7" s="1"/>
  <c r="A1203" i="7" s="1"/>
  <c r="A1204" i="7" s="1"/>
  <c r="A1205" i="7" s="1"/>
  <c r="A1206" i="7" s="1"/>
  <c r="A1207" i="7" s="1"/>
  <c r="A1208" i="7" s="1"/>
  <c r="A1209" i="7" s="1"/>
  <c r="A1210" i="7" s="1"/>
  <c r="A1211" i="7" s="1"/>
  <c r="A1212" i="7" s="1"/>
  <c r="A1213" i="7" s="1"/>
  <c r="A1214" i="7" s="1"/>
  <c r="A1215" i="7" s="1"/>
  <c r="A1216" i="7" s="1"/>
  <c r="A1217" i="7" s="1"/>
  <c r="A1218" i="7" s="1"/>
  <c r="A1219" i="7" s="1"/>
  <c r="A1220" i="7" s="1"/>
  <c r="A1221" i="7" s="1"/>
  <c r="A1222" i="7" s="1"/>
  <c r="A1223" i="7" s="1"/>
  <c r="A1224" i="7" s="1"/>
  <c r="A1225" i="7" s="1"/>
  <c r="A1226" i="7" s="1"/>
  <c r="A1227" i="7" s="1"/>
  <c r="A1228" i="7" s="1"/>
  <c r="A1229" i="7" s="1"/>
  <c r="A1230" i="7" s="1"/>
  <c r="A1231" i="7" s="1"/>
  <c r="A1232" i="7" s="1"/>
  <c r="A1233" i="7" s="1"/>
  <c r="A1234" i="7" s="1"/>
  <c r="A1235" i="7" s="1"/>
  <c r="A1236" i="7" s="1"/>
  <c r="A1237" i="7" s="1"/>
  <c r="A1238" i="7" s="1"/>
  <c r="A1239" i="7" s="1"/>
  <c r="A1240" i="7" s="1"/>
  <c r="A1241" i="7" s="1"/>
  <c r="A1242" i="7" s="1"/>
  <c r="A1243" i="7" s="1"/>
  <c r="A1244" i="7" s="1"/>
  <c r="A1245" i="7" s="1"/>
  <c r="A1246" i="7" s="1"/>
  <c r="A1247" i="7" s="1"/>
  <c r="A1248" i="7" s="1"/>
  <c r="A1249" i="7" s="1"/>
  <c r="A1250" i="7" s="1"/>
  <c r="A1251" i="7" s="1"/>
  <c r="A1252" i="7" s="1"/>
  <c r="A1253" i="7" s="1"/>
  <c r="A1254" i="7" s="1"/>
  <c r="A1255" i="7" s="1"/>
  <c r="A1256" i="7" s="1"/>
  <c r="A1257" i="7" s="1"/>
  <c r="A1258" i="7" s="1"/>
  <c r="A1259" i="7" s="1"/>
  <c r="A1260" i="7" s="1"/>
  <c r="A1261" i="7" s="1"/>
  <c r="A1262" i="7" s="1"/>
  <c r="A1263" i="7" s="1"/>
  <c r="A1264" i="7" s="1"/>
  <c r="A1265" i="7" s="1"/>
  <c r="A1266" i="7" s="1"/>
  <c r="A1267" i="7" s="1"/>
  <c r="A1268" i="7" s="1"/>
  <c r="A1269" i="7" s="1"/>
  <c r="A1270" i="7" s="1"/>
  <c r="A1271" i="7" s="1"/>
  <c r="A1272" i="7" s="1"/>
  <c r="A1273" i="7" s="1"/>
  <c r="A1274" i="7" s="1"/>
  <c r="A1275" i="7" s="1"/>
  <c r="A1276" i="7" s="1"/>
  <c r="A1277" i="7" s="1"/>
  <c r="A1278" i="7" s="1"/>
  <c r="A1279" i="7" s="1"/>
  <c r="A1280" i="7" s="1"/>
  <c r="A1281" i="7" s="1"/>
  <c r="A1282" i="7" s="1"/>
  <c r="A1283" i="7" s="1"/>
  <c r="A1284" i="7" s="1"/>
  <c r="A1285" i="7" s="1"/>
  <c r="A1286" i="7" s="1"/>
  <c r="A1287" i="7" s="1"/>
  <c r="A1288" i="7" s="1"/>
  <c r="A1289" i="7" s="1"/>
  <c r="A1290" i="7" s="1"/>
  <c r="A1291" i="7" s="1"/>
  <c r="A1292" i="7" s="1"/>
  <c r="A1293" i="7" s="1"/>
  <c r="A1294" i="7" s="1"/>
  <c r="A1295" i="7" s="1"/>
  <c r="A1296" i="7" s="1"/>
  <c r="A1297" i="7" s="1"/>
  <c r="A1298" i="7" s="1"/>
  <c r="A1299" i="7" s="1"/>
  <c r="A1300" i="7" s="1"/>
  <c r="A1301" i="7" s="1"/>
  <c r="A1302" i="7" s="1"/>
  <c r="A1303" i="7" s="1"/>
  <c r="A1304" i="7" s="1"/>
  <c r="A1305" i="7" s="1"/>
  <c r="A1306" i="7" s="1"/>
  <c r="A1307" i="7" s="1"/>
  <c r="A1308" i="7" s="1"/>
  <c r="A1309" i="7" s="1"/>
  <c r="A1310" i="7" s="1"/>
  <c r="A1311" i="7" s="1"/>
  <c r="A1312" i="7" s="1"/>
  <c r="A1313" i="7" s="1"/>
  <c r="A1314" i="7" s="1"/>
  <c r="A1315" i="7" s="1"/>
  <c r="A1316" i="7" s="1"/>
  <c r="A1317" i="7" s="1"/>
  <c r="A1318" i="7" s="1"/>
  <c r="A1319" i="7" s="1"/>
  <c r="A1320" i="7" s="1"/>
  <c r="A1321" i="7" s="1"/>
  <c r="A1322" i="7" s="1"/>
  <c r="A1323" i="7" s="1"/>
  <c r="A1324" i="7" s="1"/>
  <c r="A1325" i="7" s="1"/>
  <c r="A1326" i="7" s="1"/>
  <c r="A1327" i="7" s="1"/>
  <c r="A1328" i="7" s="1"/>
  <c r="A1329" i="7" s="1"/>
  <c r="A1330" i="7" s="1"/>
  <c r="A1331" i="7" s="1"/>
  <c r="A1332" i="7" s="1"/>
  <c r="A1333" i="7" s="1"/>
  <c r="A1334" i="7" s="1"/>
  <c r="A1335" i="7" s="1"/>
  <c r="A1336" i="7" s="1"/>
  <c r="A1337" i="7" s="1"/>
  <c r="A1338" i="7" s="1"/>
  <c r="A1339" i="7" s="1"/>
  <c r="A1340" i="7" s="1"/>
  <c r="A1341" i="7" s="1"/>
  <c r="A1342" i="7" s="1"/>
  <c r="A1343" i="7" s="1"/>
  <c r="A1344" i="7" s="1"/>
  <c r="A1345" i="7" s="1"/>
  <c r="A1346" i="7" s="1"/>
  <c r="A1347" i="7" s="1"/>
  <c r="A1348" i="7" s="1"/>
  <c r="A1349" i="7" s="1"/>
  <c r="A1350" i="7" s="1"/>
  <c r="A1351" i="7" s="1"/>
  <c r="A1352" i="7" s="1"/>
  <c r="A1353" i="7" s="1"/>
  <c r="A1354" i="7" s="1"/>
  <c r="A1355" i="7" s="1"/>
  <c r="A1356" i="7" s="1"/>
  <c r="A1357" i="7" s="1"/>
  <c r="A1358" i="7" s="1"/>
  <c r="A1359" i="7" s="1"/>
  <c r="A1360" i="7" s="1"/>
  <c r="A1361" i="7" s="1"/>
  <c r="A1362" i="7" s="1"/>
  <c r="A1363" i="7" s="1"/>
  <c r="A1364" i="7" s="1"/>
  <c r="A1365" i="7" s="1"/>
  <c r="A1366" i="7" s="1"/>
  <c r="A1367" i="7" s="1"/>
  <c r="A1368" i="7" s="1"/>
  <c r="A1369" i="7" s="1"/>
  <c r="A1370" i="7" s="1"/>
  <c r="A1371" i="7" s="1"/>
  <c r="A1372" i="7" s="1"/>
  <c r="A1373" i="7" s="1"/>
  <c r="A1374" i="7" s="1"/>
  <c r="A1375" i="7" s="1"/>
  <c r="A1376" i="7" s="1"/>
  <c r="A1377" i="7" s="1"/>
  <c r="A1378" i="7" s="1"/>
  <c r="A1379" i="7" s="1"/>
  <c r="A1380" i="7" s="1"/>
  <c r="A1381" i="7" s="1"/>
  <c r="A1382" i="7" s="1"/>
  <c r="A1383" i="7" s="1"/>
  <c r="A1384" i="7" s="1"/>
  <c r="A1385" i="7" s="1"/>
  <c r="A1386" i="7" s="1"/>
  <c r="A1387" i="7" s="1"/>
  <c r="A1388" i="7" s="1"/>
  <c r="A1389" i="7" s="1"/>
  <c r="A1390" i="7" s="1"/>
  <c r="A1391" i="7" s="1"/>
  <c r="A1392" i="7" s="1"/>
  <c r="A1393" i="7" s="1"/>
  <c r="A1394" i="7" s="1"/>
  <c r="A1395" i="7" s="1"/>
  <c r="A1396" i="7" s="1"/>
  <c r="A1397" i="7" s="1"/>
  <c r="A1398" i="7" s="1"/>
  <c r="A1399" i="7" s="1"/>
  <c r="A1400" i="7" s="1"/>
  <c r="A1401" i="7" s="1"/>
  <c r="A1402" i="7" s="1"/>
  <c r="A1403" i="7" s="1"/>
  <c r="A1404" i="7" s="1"/>
  <c r="A1405" i="7" s="1"/>
  <c r="A1406" i="7" s="1"/>
  <c r="A1407" i="7" s="1"/>
  <c r="A1408" i="7" s="1"/>
  <c r="A1409" i="7" s="1"/>
  <c r="A1410" i="7" s="1"/>
  <c r="A1411" i="7" s="1"/>
  <c r="A1412" i="7" s="1"/>
  <c r="A1413" i="7" s="1"/>
  <c r="A1414" i="7" s="1"/>
  <c r="A1415" i="7" s="1"/>
  <c r="A1416" i="7" s="1"/>
  <c r="A1417" i="7" s="1"/>
  <c r="A1418" i="7" s="1"/>
  <c r="A1419" i="7" s="1"/>
  <c r="A1420" i="7" s="1"/>
  <c r="A1421" i="7" s="1"/>
  <c r="A1422" i="7" s="1"/>
  <c r="A1423" i="7" s="1"/>
  <c r="A1424" i="7" s="1"/>
  <c r="A1425" i="7" s="1"/>
  <c r="A1426" i="7" s="1"/>
  <c r="A1427" i="7" s="1"/>
  <c r="A1428" i="7" s="1"/>
  <c r="A1429" i="7" s="1"/>
  <c r="A1430" i="7" s="1"/>
  <c r="A1431" i="7" s="1"/>
  <c r="A1432" i="7" s="1"/>
  <c r="A1433" i="7" s="1"/>
  <c r="A1434" i="7" s="1"/>
  <c r="A1435" i="7" s="1"/>
  <c r="A1436" i="7" s="1"/>
  <c r="A1437" i="7" s="1"/>
  <c r="A1438" i="7" s="1"/>
  <c r="A1439" i="7" s="1"/>
  <c r="A1440" i="7" s="1"/>
  <c r="A1441" i="7" s="1"/>
  <c r="A1442" i="7" s="1"/>
  <c r="A1443" i="7" s="1"/>
  <c r="A1444" i="7" s="1"/>
  <c r="A1445" i="7" s="1"/>
  <c r="A1446" i="7" s="1"/>
  <c r="A1447" i="7" s="1"/>
  <c r="A1448" i="7" s="1"/>
  <c r="A1449" i="7" s="1"/>
  <c r="A1450" i="7" s="1"/>
  <c r="A1451" i="7" s="1"/>
  <c r="A1452" i="7" s="1"/>
  <c r="A1453" i="7" s="1"/>
  <c r="A1454" i="7" s="1"/>
  <c r="A1455" i="7" s="1"/>
  <c r="A1456" i="7" s="1"/>
  <c r="A1457" i="7" s="1"/>
  <c r="A1458" i="7" s="1"/>
  <c r="A1459" i="7" s="1"/>
  <c r="A1460" i="7" s="1"/>
  <c r="A1461" i="7" s="1"/>
  <c r="A1462" i="7" s="1"/>
  <c r="A1463" i="7" s="1"/>
  <c r="A1464" i="7" s="1"/>
  <c r="A1465" i="7" s="1"/>
  <c r="A1466" i="7" s="1"/>
  <c r="A1467" i="7" s="1"/>
  <c r="A1468" i="7" s="1"/>
  <c r="A1469" i="7" s="1"/>
  <c r="A1470" i="7" s="1"/>
  <c r="A1471" i="7" s="1"/>
  <c r="A1472" i="7" s="1"/>
  <c r="A1473" i="7" s="1"/>
  <c r="A1474" i="7" s="1"/>
  <c r="A1475" i="7" s="1"/>
  <c r="A1476" i="7" s="1"/>
  <c r="A1477" i="7" s="1"/>
  <c r="A1478" i="7" s="1"/>
  <c r="A1479" i="7" s="1"/>
  <c r="A1480" i="7" s="1"/>
  <c r="A1481" i="7" s="1"/>
  <c r="A1482" i="7" s="1"/>
  <c r="A1483" i="7" s="1"/>
  <c r="A1484" i="7" s="1"/>
  <c r="A1485" i="7" s="1"/>
  <c r="A1486" i="7" s="1"/>
  <c r="A1487" i="7" s="1"/>
  <c r="A1488" i="7" s="1"/>
  <c r="A1489" i="7" s="1"/>
  <c r="A1490" i="7" s="1"/>
  <c r="A1491" i="7" s="1"/>
  <c r="A1492" i="7" s="1"/>
  <c r="A1493" i="7" s="1"/>
  <c r="A1494" i="7" s="1"/>
  <c r="A1495" i="7" s="1"/>
  <c r="A1496" i="7" s="1"/>
  <c r="A1497" i="7" s="1"/>
  <c r="A1498" i="7" s="1"/>
  <c r="A1499" i="7" s="1"/>
  <c r="A1500" i="7" s="1"/>
  <c r="A1501" i="7" s="1"/>
  <c r="A1502" i="7" s="1"/>
  <c r="A1503" i="7" s="1"/>
  <c r="A1504" i="7" s="1"/>
  <c r="A1505" i="7" s="1"/>
  <c r="A1506" i="7" s="1"/>
  <c r="A1507" i="7" s="1"/>
  <c r="A1508" i="7" s="1"/>
  <c r="A1509" i="7" s="1"/>
  <c r="A1510" i="7" s="1"/>
  <c r="A1511" i="7" s="1"/>
  <c r="A1512" i="7" s="1"/>
  <c r="A1513" i="7" s="1"/>
  <c r="A1514" i="7" s="1"/>
  <c r="A1515" i="7" s="1"/>
  <c r="A1516" i="7" s="1"/>
  <c r="A1517" i="7" s="1"/>
  <c r="A1518" i="7" s="1"/>
  <c r="A1519" i="7" s="1"/>
  <c r="A1520" i="7" s="1"/>
  <c r="A1521" i="7" s="1"/>
  <c r="A1522" i="7" s="1"/>
  <c r="A1523" i="7" s="1"/>
  <c r="A1524" i="7" s="1"/>
  <c r="A1525" i="7" s="1"/>
  <c r="A1526" i="7" s="1"/>
  <c r="A1527" i="7" s="1"/>
  <c r="A1528" i="7" s="1"/>
  <c r="A1529" i="7" s="1"/>
  <c r="A1530" i="7" s="1"/>
  <c r="A1531" i="7" s="1"/>
  <c r="A1532" i="7" s="1"/>
  <c r="A1533" i="7" s="1"/>
  <c r="A1534" i="7" s="1"/>
  <c r="A1535" i="7" s="1"/>
  <c r="A1536" i="7" s="1"/>
  <c r="A1537" i="7" s="1"/>
  <c r="A1538" i="7" s="1"/>
  <c r="A1539" i="7" s="1"/>
  <c r="A1540" i="7" s="1"/>
  <c r="A1541" i="7" s="1"/>
  <c r="A1542" i="7" s="1"/>
  <c r="A1543" i="7" s="1"/>
  <c r="A1544" i="7" s="1"/>
  <c r="A1545" i="7" s="1"/>
  <c r="A1546" i="7" s="1"/>
  <c r="A1547" i="7" s="1"/>
  <c r="A1548" i="7" s="1"/>
  <c r="A1549" i="7" s="1"/>
  <c r="A1550" i="7" s="1"/>
  <c r="A1551" i="7" s="1"/>
  <c r="A1552" i="7" s="1"/>
  <c r="A1553" i="7" s="1"/>
  <c r="A1554" i="7" s="1"/>
  <c r="A1555" i="7" s="1"/>
  <c r="A1556" i="7" s="1"/>
  <c r="A1557" i="7" s="1"/>
  <c r="A1558" i="7" s="1"/>
  <c r="A1559" i="7" s="1"/>
  <c r="A1560" i="7" s="1"/>
  <c r="A1561" i="7" s="1"/>
  <c r="A1562" i="7" s="1"/>
  <c r="A1563" i="7" s="1"/>
  <c r="A1564" i="7" s="1"/>
  <c r="A1565" i="7" s="1"/>
  <c r="A1566" i="7" s="1"/>
  <c r="A1567" i="7" s="1"/>
  <c r="A1568" i="7" s="1"/>
  <c r="A1569" i="7" s="1"/>
  <c r="A1570" i="7" s="1"/>
  <c r="A1571" i="7" s="1"/>
  <c r="A1572" i="7" s="1"/>
  <c r="A1573" i="7" s="1"/>
  <c r="A1574" i="7" s="1"/>
  <c r="A1575" i="7" s="1"/>
  <c r="A1576" i="7" s="1"/>
  <c r="A1577" i="7" s="1"/>
  <c r="A1578" i="7" s="1"/>
  <c r="A1579" i="7" s="1"/>
  <c r="A1580" i="7" s="1"/>
  <c r="A1581" i="7" s="1"/>
  <c r="A1582" i="7" s="1"/>
  <c r="A1583" i="7" s="1"/>
  <c r="A1584" i="7" s="1"/>
  <c r="A1585" i="7" s="1"/>
  <c r="A1586" i="7" s="1"/>
  <c r="A1587" i="7" s="1"/>
  <c r="A1588" i="7" s="1"/>
  <c r="A1589" i="7" s="1"/>
  <c r="A1590" i="7" s="1"/>
  <c r="A1591" i="7" s="1"/>
  <c r="A1592" i="7" s="1"/>
  <c r="A1593" i="7" s="1"/>
  <c r="A1594" i="7" s="1"/>
  <c r="A1595" i="7" s="1"/>
  <c r="A1596" i="7" s="1"/>
  <c r="A1597" i="7" s="1"/>
  <c r="A1598" i="7" s="1"/>
  <c r="A1599" i="7" s="1"/>
  <c r="A1600" i="7" s="1"/>
  <c r="A1601" i="7" s="1"/>
  <c r="A1602" i="7" s="1"/>
  <c r="A1603" i="7" s="1"/>
  <c r="A1604" i="7" s="1"/>
  <c r="A1605" i="7" s="1"/>
  <c r="A1606" i="7" s="1"/>
  <c r="A1607" i="7" s="1"/>
  <c r="A1608" i="7" s="1"/>
  <c r="A1609" i="7" s="1"/>
  <c r="A1610" i="7" s="1"/>
  <c r="A1611" i="7" s="1"/>
  <c r="A1612" i="7" s="1"/>
  <c r="A1613" i="7" s="1"/>
  <c r="A1614" i="7" s="1"/>
  <c r="A1615" i="7" s="1"/>
  <c r="A1616" i="7" s="1"/>
  <c r="A1617" i="7" s="1"/>
  <c r="A1618" i="7" s="1"/>
  <c r="A1619" i="7" s="1"/>
  <c r="A1620" i="7" s="1"/>
  <c r="A1621" i="7" s="1"/>
  <c r="A1622" i="7" s="1"/>
  <c r="A1623" i="7" s="1"/>
  <c r="A1624" i="7" s="1"/>
  <c r="A1625" i="7" s="1"/>
  <c r="A1626" i="7" s="1"/>
  <c r="A1627" i="7" s="1"/>
  <c r="A1628" i="7" s="1"/>
  <c r="A1629" i="7" s="1"/>
  <c r="A1630" i="7" s="1"/>
  <c r="A1631" i="7" s="1"/>
  <c r="A1632" i="7" s="1"/>
  <c r="A1633" i="7" s="1"/>
  <c r="A1634" i="7" s="1"/>
  <c r="A1635" i="7" s="1"/>
  <c r="A1636" i="7" s="1"/>
  <c r="A1637" i="7" s="1"/>
  <c r="A1638" i="7" s="1"/>
  <c r="A1639" i="7" s="1"/>
  <c r="A1640" i="7" s="1"/>
  <c r="A1641" i="7" s="1"/>
  <c r="A1642" i="7" s="1"/>
  <c r="A1643" i="7" s="1"/>
  <c r="A1644" i="7" s="1"/>
  <c r="A1645" i="7" s="1"/>
  <c r="A1646" i="7" s="1"/>
  <c r="A1647" i="7" s="1"/>
  <c r="A1648" i="7" s="1"/>
  <c r="A1649" i="7" s="1"/>
  <c r="A1650" i="7" s="1"/>
  <c r="A1651" i="7" s="1"/>
  <c r="A1652" i="7" s="1"/>
  <c r="A1653" i="7" s="1"/>
  <c r="A1654" i="7" s="1"/>
  <c r="A1655" i="7" s="1"/>
  <c r="A1656" i="7" s="1"/>
  <c r="A1657" i="7" s="1"/>
  <c r="A1658" i="7" s="1"/>
  <c r="A1659" i="7" s="1"/>
  <c r="A1660" i="7" s="1"/>
  <c r="A1661" i="7" s="1"/>
  <c r="A1662" i="7" s="1"/>
  <c r="A1663" i="7" s="1"/>
  <c r="A1664" i="7" s="1"/>
  <c r="A1665" i="7" s="1"/>
  <c r="A1666" i="7" s="1"/>
  <c r="A1667" i="7" s="1"/>
  <c r="A1668" i="7" s="1"/>
  <c r="A1669" i="7" s="1"/>
  <c r="A1670" i="7" s="1"/>
  <c r="A1671" i="7" s="1"/>
  <c r="A1672" i="7" s="1"/>
  <c r="A1673" i="7" s="1"/>
  <c r="A1674" i="7" s="1"/>
  <c r="A1675" i="7" s="1"/>
  <c r="A1676" i="7" s="1"/>
  <c r="A1677" i="7" s="1"/>
  <c r="A1678" i="7" s="1"/>
  <c r="A1679" i="7" s="1"/>
  <c r="A1680" i="7" s="1"/>
  <c r="A1681" i="7" s="1"/>
  <c r="A1682" i="7" s="1"/>
  <c r="A1683" i="7" s="1"/>
  <c r="A1684" i="7" s="1"/>
  <c r="A1685" i="7" s="1"/>
  <c r="A1686" i="7" s="1"/>
  <c r="A1687" i="7" s="1"/>
  <c r="A1688" i="7" s="1"/>
  <c r="A1689" i="7" s="1"/>
  <c r="A1690" i="7" s="1"/>
  <c r="A1691" i="7" s="1"/>
  <c r="A1692" i="7" s="1"/>
  <c r="A1693" i="7" s="1"/>
  <c r="A1694" i="7" s="1"/>
  <c r="A1695" i="7" s="1"/>
  <c r="A1696" i="7" s="1"/>
  <c r="A1697" i="7" s="1"/>
  <c r="A1698" i="7" s="1"/>
  <c r="A1699" i="7" s="1"/>
  <c r="A1700" i="7" s="1"/>
  <c r="A1701" i="7" s="1"/>
  <c r="A1702" i="7" s="1"/>
  <c r="A1703" i="7" s="1"/>
  <c r="A1704" i="7" s="1"/>
  <c r="A1705" i="7" s="1"/>
  <c r="A1706" i="7" s="1"/>
  <c r="A1707" i="7" s="1"/>
  <c r="A1708" i="7" s="1"/>
  <c r="A1709" i="7" s="1"/>
  <c r="A1710" i="7" s="1"/>
  <c r="A1711" i="7" s="1"/>
  <c r="A1712" i="7" s="1"/>
  <c r="A1713" i="7" s="1"/>
  <c r="A1714" i="7" s="1"/>
  <c r="A1715" i="7" s="1"/>
  <c r="A1716" i="7" s="1"/>
  <c r="A1717" i="7" s="1"/>
  <c r="A1718" i="7" s="1"/>
  <c r="A1719" i="7" s="1"/>
  <c r="A1720" i="7" s="1"/>
  <c r="A1721" i="7" s="1"/>
  <c r="A1722" i="7" s="1"/>
  <c r="A1723" i="7" s="1"/>
  <c r="A1724" i="7" s="1"/>
  <c r="A1725" i="7" s="1"/>
  <c r="A1726" i="7" s="1"/>
  <c r="A1727" i="7" s="1"/>
  <c r="A1728" i="7" s="1"/>
  <c r="A1729" i="7" s="1"/>
  <c r="A1730" i="7" s="1"/>
  <c r="A1731" i="7" s="1"/>
  <c r="A1732" i="7" s="1"/>
  <c r="A1733" i="7" s="1"/>
  <c r="A1734" i="7" s="1"/>
  <c r="A1735" i="7" s="1"/>
  <c r="A1736" i="7" s="1"/>
  <c r="A1737" i="7" s="1"/>
  <c r="A1738" i="7" s="1"/>
  <c r="A1739" i="7" s="1"/>
  <c r="A1740" i="7" s="1"/>
  <c r="A1741" i="7" s="1"/>
  <c r="A1742" i="7" s="1"/>
  <c r="A1743" i="7" s="1"/>
  <c r="A1744" i="7" s="1"/>
  <c r="A1745" i="7" s="1"/>
  <c r="A1746" i="7" s="1"/>
  <c r="A1747" i="7" s="1"/>
  <c r="A1748" i="7" s="1"/>
  <c r="A1749" i="7" s="1"/>
  <c r="A1750" i="7" s="1"/>
  <c r="A1751" i="7" s="1"/>
  <c r="A1752" i="7" s="1"/>
  <c r="A1753" i="7" s="1"/>
  <c r="A1754" i="7" s="1"/>
  <c r="A1755" i="7" s="1"/>
  <c r="A1756" i="7" s="1"/>
  <c r="A1757" i="7" s="1"/>
  <c r="A1758" i="7" s="1"/>
  <c r="A1759" i="7" s="1"/>
  <c r="A1760" i="7" s="1"/>
  <c r="A1761" i="7" s="1"/>
  <c r="A1762" i="7" s="1"/>
  <c r="A1763" i="7" s="1"/>
  <c r="A1764" i="7" s="1"/>
  <c r="A1765" i="7" s="1"/>
  <c r="A1766" i="7" s="1"/>
  <c r="A1767" i="7" s="1"/>
  <c r="A1768" i="7" s="1"/>
  <c r="A1769" i="7" s="1"/>
  <c r="A1770" i="7" s="1"/>
  <c r="A1771" i="7" s="1"/>
  <c r="A1772" i="7" s="1"/>
  <c r="A1773" i="7" s="1"/>
  <c r="A1774" i="7" s="1"/>
  <c r="A1775" i="7" s="1"/>
  <c r="A1776" i="7" s="1"/>
  <c r="A1777" i="7" s="1"/>
  <c r="A1778" i="7" s="1"/>
  <c r="A1779" i="7" s="1"/>
  <c r="A1780" i="7" s="1"/>
  <c r="A1781" i="7" s="1"/>
  <c r="A1782" i="7" s="1"/>
  <c r="A1783" i="7" s="1"/>
  <c r="A1784" i="7" s="1"/>
  <c r="A1785" i="7" s="1"/>
  <c r="A1786" i="7" s="1"/>
  <c r="A1787" i="7" s="1"/>
  <c r="A1788" i="7" s="1"/>
  <c r="A1789" i="7" s="1"/>
  <c r="A1790" i="7" s="1"/>
  <c r="A1791" i="7" s="1"/>
  <c r="A1792" i="7" s="1"/>
  <c r="A1793" i="7" s="1"/>
  <c r="A1794" i="7" s="1"/>
  <c r="A1795" i="7" s="1"/>
  <c r="A1796" i="7" s="1"/>
  <c r="A1797" i="7" s="1"/>
  <c r="A1798" i="7" s="1"/>
  <c r="A1799" i="7" s="1"/>
  <c r="A1800" i="7" s="1"/>
  <c r="A1801" i="7" s="1"/>
  <c r="A1802" i="7" s="1"/>
  <c r="A1803" i="7" s="1"/>
  <c r="A1804" i="7" s="1"/>
  <c r="A1805" i="7" s="1"/>
  <c r="A1806" i="7" s="1"/>
  <c r="A1807" i="7" s="1"/>
  <c r="A1808" i="7" s="1"/>
  <c r="A1809" i="7" s="1"/>
  <c r="A1810" i="7" s="1"/>
  <c r="A1811" i="7" s="1"/>
  <c r="A1812" i="7" s="1"/>
  <c r="A1813" i="7" s="1"/>
  <c r="A1814" i="7" s="1"/>
  <c r="A1815" i="7" s="1"/>
  <c r="A1816" i="7" s="1"/>
  <c r="A1817" i="7" s="1"/>
  <c r="A1818" i="7" s="1"/>
  <c r="A1819" i="7" s="1"/>
  <c r="A1820" i="7" s="1"/>
  <c r="A1821" i="7" s="1"/>
  <c r="A1822" i="7" s="1"/>
  <c r="A1823" i="7" s="1"/>
  <c r="A1824" i="7" s="1"/>
  <c r="A1825" i="7" s="1"/>
  <c r="A1826" i="7" s="1"/>
  <c r="A1827" i="7" s="1"/>
  <c r="A1828" i="7" s="1"/>
  <c r="A1829" i="7" s="1"/>
  <c r="A1830" i="7" s="1"/>
  <c r="A1831" i="7" s="1"/>
  <c r="A1832" i="7" s="1"/>
  <c r="A1833" i="7" s="1"/>
  <c r="A1834" i="7" s="1"/>
  <c r="A1835" i="7" s="1"/>
  <c r="A1836" i="7" s="1"/>
  <c r="A1837" i="7" s="1"/>
  <c r="A1838" i="7" s="1"/>
  <c r="A1839" i="7" s="1"/>
  <c r="A1840" i="7" s="1"/>
  <c r="A1841" i="7" s="1"/>
  <c r="A1842" i="7" s="1"/>
  <c r="A1843" i="7" s="1"/>
  <c r="A1844" i="7" s="1"/>
  <c r="A1845" i="7" s="1"/>
  <c r="A1846" i="7" s="1"/>
  <c r="A1847" i="7" s="1"/>
  <c r="A1848" i="7" s="1"/>
  <c r="A1849" i="7" s="1"/>
  <c r="A1850" i="7" s="1"/>
  <c r="A1851" i="7" s="1"/>
  <c r="A1852" i="7" s="1"/>
  <c r="A1853" i="7" s="1"/>
  <c r="A1854" i="7" s="1"/>
  <c r="A1855" i="7" s="1"/>
  <c r="A1856" i="7" s="1"/>
  <c r="A1857" i="7" s="1"/>
  <c r="A1858" i="7" s="1"/>
  <c r="A1859" i="7" s="1"/>
  <c r="A1860" i="7" s="1"/>
  <c r="A1861" i="7" s="1"/>
  <c r="A1862" i="7" s="1"/>
  <c r="A1863" i="7" s="1"/>
  <c r="A1864" i="7" s="1"/>
  <c r="A1865" i="7" s="1"/>
  <c r="A1866" i="7" s="1"/>
  <c r="A1867" i="7" s="1"/>
  <c r="A1868" i="7" s="1"/>
  <c r="A1869" i="7" s="1"/>
  <c r="A1870" i="7" s="1"/>
  <c r="A1871" i="7" s="1"/>
  <c r="A1872" i="7" s="1"/>
  <c r="A1873" i="7" s="1"/>
  <c r="A1874" i="7" s="1"/>
  <c r="A1875" i="7" s="1"/>
  <c r="A1876" i="7" s="1"/>
  <c r="A1877" i="7" s="1"/>
  <c r="A1878" i="7" s="1"/>
  <c r="A1879" i="7" s="1"/>
  <c r="A1880" i="7" s="1"/>
  <c r="A1881" i="7" s="1"/>
  <c r="A1882" i="7" s="1"/>
  <c r="A1883" i="7" s="1"/>
  <c r="A1884" i="7" s="1"/>
  <c r="A1885" i="7" s="1"/>
  <c r="A1886" i="7" s="1"/>
  <c r="A1887" i="7" s="1"/>
  <c r="A1888" i="7" s="1"/>
  <c r="A1889" i="7" s="1"/>
  <c r="A1890" i="7" s="1"/>
  <c r="A1891" i="7" s="1"/>
  <c r="A1892" i="7" s="1"/>
  <c r="A1893" i="7" s="1"/>
  <c r="A1894" i="7" s="1"/>
  <c r="A1895" i="7" s="1"/>
  <c r="A1896" i="7" s="1"/>
  <c r="A1897" i="7" s="1"/>
  <c r="A1898" i="7" s="1"/>
  <c r="A1899" i="7" s="1"/>
  <c r="A1900" i="7" s="1"/>
  <c r="A1901" i="7" s="1"/>
  <c r="A1902" i="7" s="1"/>
  <c r="A1903" i="7" s="1"/>
  <c r="A1904" i="7" s="1"/>
  <c r="A1905" i="7" s="1"/>
  <c r="A1906" i="7" s="1"/>
  <c r="A1907" i="7" s="1"/>
  <c r="A1908" i="7" s="1"/>
  <c r="A1909" i="7" s="1"/>
  <c r="A1910" i="7" s="1"/>
  <c r="A1911" i="7" s="1"/>
  <c r="A1912" i="7" s="1"/>
  <c r="A1913" i="7" s="1"/>
  <c r="A1914" i="7" s="1"/>
  <c r="A1915" i="7" s="1"/>
  <c r="A1916" i="7" s="1"/>
  <c r="A1917" i="7" s="1"/>
  <c r="A1918" i="7" s="1"/>
  <c r="A1919" i="7" s="1"/>
  <c r="A1920" i="7" s="1"/>
  <c r="A1921" i="7" s="1"/>
  <c r="A1922" i="7" s="1"/>
  <c r="A1923" i="7" s="1"/>
  <c r="A1924" i="7" s="1"/>
  <c r="A1925" i="7" s="1"/>
  <c r="A1926" i="7" s="1"/>
  <c r="A1927" i="7" s="1"/>
  <c r="A1928" i="7" s="1"/>
  <c r="A1929" i="7" s="1"/>
  <c r="A1930" i="7" s="1"/>
  <c r="A1931" i="7" s="1"/>
  <c r="A1932" i="7" s="1"/>
  <c r="A1933" i="7" s="1"/>
  <c r="A1934" i="7" s="1"/>
  <c r="A1935" i="7" s="1"/>
  <c r="A1936" i="7" s="1"/>
  <c r="A1937" i="7" s="1"/>
  <c r="A1938" i="7" s="1"/>
  <c r="A1939" i="7" s="1"/>
  <c r="A1940" i="7" s="1"/>
  <c r="A1941" i="7" s="1"/>
  <c r="A1942" i="7" s="1"/>
  <c r="A1943" i="7" s="1"/>
  <c r="A1944" i="7" s="1"/>
  <c r="A1945" i="7" s="1"/>
  <c r="A1946" i="7" s="1"/>
  <c r="A1947" i="7" s="1"/>
  <c r="A1948" i="7" s="1"/>
  <c r="A1949" i="7" s="1"/>
  <c r="A1950" i="7" s="1"/>
  <c r="A1951" i="7" s="1"/>
  <c r="A1952" i="7" s="1"/>
  <c r="A1953" i="7" s="1"/>
  <c r="A1954" i="7" s="1"/>
  <c r="A1955" i="7" s="1"/>
  <c r="A1956" i="7" s="1"/>
  <c r="A1957" i="7" s="1"/>
  <c r="A1958" i="7" s="1"/>
  <c r="A1959" i="7" s="1"/>
  <c r="A1960" i="7" s="1"/>
  <c r="A1961" i="7" s="1"/>
  <c r="A1962" i="7" s="1"/>
  <c r="A1963" i="7" s="1"/>
  <c r="A1964" i="7" s="1"/>
  <c r="A1965" i="7" s="1"/>
  <c r="A1966" i="7" s="1"/>
  <c r="A1967" i="7" s="1"/>
  <c r="A1968" i="7" s="1"/>
  <c r="A1969" i="7" s="1"/>
  <c r="A1970" i="7" s="1"/>
  <c r="A1971" i="7" s="1"/>
  <c r="A1972" i="7" s="1"/>
  <c r="A1973" i="7" s="1"/>
  <c r="A1974" i="7" s="1"/>
  <c r="A1975" i="7" s="1"/>
  <c r="A1976" i="7" s="1"/>
  <c r="A1977" i="7" s="1"/>
  <c r="A1978" i="7" s="1"/>
  <c r="A1979" i="7" s="1"/>
  <c r="A1980" i="7" s="1"/>
  <c r="A1981" i="7" s="1"/>
  <c r="A1982" i="7" s="1"/>
  <c r="A1983" i="7" s="1"/>
  <c r="A1984" i="7" s="1"/>
  <c r="A1985" i="7" s="1"/>
  <c r="A1986" i="7" s="1"/>
  <c r="A1987" i="7" s="1"/>
  <c r="A1988" i="7" s="1"/>
  <c r="A1989" i="7" s="1"/>
  <c r="A1990" i="7" s="1"/>
  <c r="A1991" i="7" s="1"/>
  <c r="A1992" i="7" s="1"/>
  <c r="A1993" i="7" s="1"/>
  <c r="A1994" i="7" s="1"/>
  <c r="A1995" i="7" s="1"/>
  <c r="A1996" i="7" s="1"/>
  <c r="A1997" i="7" s="1"/>
  <c r="A1998" i="7" s="1"/>
  <c r="A1999" i="7" s="1"/>
  <c r="A2000" i="7" s="1"/>
  <c r="A2001" i="7" s="1"/>
  <c r="A2002" i="7" s="1"/>
  <c r="A2003" i="7" s="1"/>
  <c r="A2004" i="7" s="1"/>
  <c r="A2005" i="7" s="1"/>
  <c r="A2006" i="7" s="1"/>
  <c r="A2007" i="7" s="1"/>
  <c r="A2008" i="7" s="1"/>
  <c r="A2009" i="7" s="1"/>
  <c r="A2010" i="7" s="1"/>
  <c r="A2011" i="7" s="1"/>
  <c r="A2012" i="7" s="1"/>
  <c r="A2013" i="7" s="1"/>
  <c r="A2014" i="7" s="1"/>
  <c r="A2015" i="7" s="1"/>
  <c r="A2016" i="7" s="1"/>
  <c r="A2017" i="7" s="1"/>
  <c r="A2018" i="7" s="1"/>
  <c r="A2019" i="7" s="1"/>
  <c r="A2020" i="7" s="1"/>
  <c r="A2021" i="7" s="1"/>
  <c r="A2022" i="7" s="1"/>
  <c r="A2023" i="7" s="1"/>
  <c r="A2024" i="7" s="1"/>
  <c r="A2025" i="7" s="1"/>
  <c r="A2026" i="7" s="1"/>
  <c r="A2027" i="7" s="1"/>
  <c r="A2028" i="7" s="1"/>
  <c r="A2029" i="7" s="1"/>
  <c r="A2030" i="7" s="1"/>
  <c r="A2031" i="7" s="1"/>
  <c r="A2032" i="7" s="1"/>
  <c r="A2033" i="7" s="1"/>
  <c r="A2034" i="7" s="1"/>
  <c r="A2035" i="7" s="1"/>
  <c r="A2036" i="7" s="1"/>
  <c r="A2037" i="7" s="1"/>
  <c r="A2038" i="7" s="1"/>
  <c r="A2039" i="7" s="1"/>
  <c r="A2040" i="7" s="1"/>
  <c r="A2041" i="7" s="1"/>
  <c r="A2042" i="7" s="1"/>
  <c r="A2043" i="7" s="1"/>
  <c r="A2044" i="7" s="1"/>
  <c r="A2045" i="7" s="1"/>
  <c r="A2046" i="7" s="1"/>
  <c r="A2047" i="7" s="1"/>
  <c r="A2048" i="7" s="1"/>
  <c r="A2049" i="7" s="1"/>
  <c r="A2050" i="7" s="1"/>
  <c r="A2051" i="7" s="1"/>
  <c r="A2052" i="7" s="1"/>
  <c r="A2053" i="7" s="1"/>
  <c r="A2054" i="7" s="1"/>
  <c r="A2055" i="7" s="1"/>
  <c r="A2056" i="7" s="1"/>
  <c r="A2057" i="7" s="1"/>
  <c r="A2058" i="7" s="1"/>
  <c r="A2059" i="7" s="1"/>
  <c r="A2060" i="7" s="1"/>
  <c r="A2061" i="7" s="1"/>
  <c r="A2062" i="7" s="1"/>
  <c r="A2063" i="7" s="1"/>
  <c r="A2064" i="7" s="1"/>
  <c r="A2065" i="7" s="1"/>
  <c r="A2066" i="7" s="1"/>
  <c r="A2067" i="7" s="1"/>
  <c r="A2068" i="7" s="1"/>
  <c r="A2069" i="7" s="1"/>
  <c r="A2070" i="7" s="1"/>
  <c r="A2071" i="7" s="1"/>
  <c r="A2072" i="7" s="1"/>
  <c r="A2073" i="7" s="1"/>
  <c r="A2074" i="7" s="1"/>
  <c r="A2075" i="7" s="1"/>
  <c r="A2076" i="7" s="1"/>
  <c r="A2077" i="7" s="1"/>
  <c r="A2078" i="7" s="1"/>
  <c r="A2079" i="7" s="1"/>
  <c r="A2080" i="7" s="1"/>
  <c r="A2081" i="7" s="1"/>
  <c r="A2082" i="7" s="1"/>
  <c r="A2083" i="7" s="1"/>
  <c r="A2084" i="7" s="1"/>
  <c r="A2085" i="7" s="1"/>
  <c r="A2086" i="7" s="1"/>
  <c r="A2087" i="7" s="1"/>
  <c r="A2088" i="7" s="1"/>
  <c r="A2089" i="7" s="1"/>
  <c r="A2090" i="7" s="1"/>
  <c r="A2091" i="7" s="1"/>
  <c r="A2092" i="7" s="1"/>
  <c r="A2093" i="7" s="1"/>
  <c r="A2094" i="7" s="1"/>
  <c r="A2095" i="7" s="1"/>
  <c r="A2096" i="7" s="1"/>
  <c r="A2097" i="7" s="1"/>
  <c r="A2098" i="7" s="1"/>
  <c r="A2099" i="7" s="1"/>
  <c r="A2100" i="7" s="1"/>
  <c r="A2101" i="7" s="1"/>
  <c r="A2102" i="7" s="1"/>
  <c r="A2103" i="7" s="1"/>
  <c r="A2104" i="7" s="1"/>
  <c r="A2105" i="7" s="1"/>
  <c r="A2106" i="7" s="1"/>
  <c r="A2107" i="7" s="1"/>
  <c r="A2108" i="7" s="1"/>
  <c r="A2109" i="7" s="1"/>
  <c r="A2110" i="7" s="1"/>
  <c r="A2111" i="7" s="1"/>
  <c r="A2112" i="7" s="1"/>
  <c r="A2113" i="7" s="1"/>
  <c r="A2114" i="7" s="1"/>
  <c r="A2115" i="7" s="1"/>
  <c r="A2116" i="7" s="1"/>
  <c r="A2117" i="7" s="1"/>
  <c r="A2118" i="7" s="1"/>
  <c r="A2119" i="7" s="1"/>
  <c r="A2120" i="7" s="1"/>
  <c r="A2121" i="7" s="1"/>
  <c r="A2122" i="7" s="1"/>
  <c r="A2123" i="7" s="1"/>
  <c r="A2124" i="7" s="1"/>
  <c r="A2125" i="7" s="1"/>
  <c r="A2126" i="7" s="1"/>
  <c r="A2127" i="7" s="1"/>
  <c r="A2128" i="7" s="1"/>
  <c r="A2129" i="7" s="1"/>
  <c r="A2130" i="7" s="1"/>
  <c r="A2131" i="7" s="1"/>
  <c r="A2132" i="7" s="1"/>
  <c r="A2133" i="7" s="1"/>
  <c r="A2134" i="7" s="1"/>
  <c r="A2135" i="7" s="1"/>
  <c r="A2136" i="7" s="1"/>
  <c r="A2137" i="7" s="1"/>
  <c r="A2138" i="7" s="1"/>
  <c r="A2139" i="7" s="1"/>
  <c r="A2140" i="7" s="1"/>
  <c r="A2141" i="7" s="1"/>
  <c r="A2142" i="7" s="1"/>
  <c r="A2143" i="7" s="1"/>
  <c r="A2144" i="7" s="1"/>
  <c r="A2145" i="7" s="1"/>
  <c r="A2146" i="7" s="1"/>
  <c r="A2147" i="7" s="1"/>
  <c r="A2148" i="7" s="1"/>
  <c r="A2149" i="7" s="1"/>
  <c r="A2150" i="7" s="1"/>
  <c r="A2151" i="7" s="1"/>
  <c r="A2152" i="7" s="1"/>
  <c r="A2153" i="7" s="1"/>
  <c r="A2154" i="7" s="1"/>
  <c r="A2155" i="7" s="1"/>
  <c r="A2156" i="7" s="1"/>
  <c r="A2157" i="7" s="1"/>
  <c r="A2158" i="7" s="1"/>
  <c r="A2159" i="7" s="1"/>
  <c r="A2160" i="7" s="1"/>
  <c r="A2161" i="7" s="1"/>
  <c r="A2162" i="7" s="1"/>
  <c r="A2163" i="7" s="1"/>
  <c r="A2164" i="7" s="1"/>
  <c r="A2165" i="7" s="1"/>
  <c r="A2166" i="7" s="1"/>
  <c r="A2167" i="7" s="1"/>
  <c r="A2168" i="7" s="1"/>
  <c r="A2169" i="7" s="1"/>
  <c r="A2170" i="7" s="1"/>
  <c r="A2171" i="7" s="1"/>
  <c r="A2172" i="7" s="1"/>
  <c r="A2173" i="7" s="1"/>
  <c r="A2174" i="7" s="1"/>
  <c r="A2175" i="7" s="1"/>
  <c r="A2176" i="7" s="1"/>
  <c r="A2177" i="7" s="1"/>
  <c r="A2178" i="7" s="1"/>
  <c r="A2179" i="7" s="1"/>
  <c r="A2180" i="7" s="1"/>
  <c r="A2181" i="7" s="1"/>
  <c r="A2182" i="7" s="1"/>
  <c r="A2183" i="7" s="1"/>
  <c r="A2184" i="7" s="1"/>
  <c r="A2185" i="7" s="1"/>
  <c r="A2186" i="7" s="1"/>
  <c r="A2187" i="7" s="1"/>
  <c r="A2188" i="7" s="1"/>
  <c r="A2189" i="7" s="1"/>
  <c r="A2190" i="7" s="1"/>
  <c r="A2191" i="7" s="1"/>
  <c r="A2192" i="7" s="1"/>
  <c r="A2193" i="7" s="1"/>
  <c r="A2194" i="7" s="1"/>
  <c r="A2195" i="7" s="1"/>
  <c r="A2196" i="7" s="1"/>
  <c r="A2197" i="7" s="1"/>
  <c r="A2198" i="7" s="1"/>
  <c r="A2199" i="7" s="1"/>
  <c r="A2200" i="7" s="1"/>
  <c r="A2201" i="7" s="1"/>
  <c r="A2202" i="7" s="1"/>
  <c r="A2203" i="7" s="1"/>
  <c r="A2204" i="7" s="1"/>
  <c r="A2205" i="7" s="1"/>
  <c r="A2206" i="7" s="1"/>
  <c r="A2207" i="7" s="1"/>
  <c r="A2208" i="7" s="1"/>
  <c r="A2209" i="7" s="1"/>
  <c r="A2210" i="7" s="1"/>
  <c r="A2211" i="7" s="1"/>
  <c r="A2212" i="7" s="1"/>
  <c r="A2213" i="7" s="1"/>
  <c r="A2214" i="7" s="1"/>
  <c r="A2215" i="7" s="1"/>
  <c r="A2216" i="7" s="1"/>
  <c r="A2217" i="7" s="1"/>
  <c r="A2218" i="7" s="1"/>
  <c r="A2219" i="7" s="1"/>
  <c r="A2220" i="7" s="1"/>
  <c r="A2221" i="7" s="1"/>
  <c r="A2222" i="7" s="1"/>
  <c r="A2223" i="7" s="1"/>
  <c r="A2224" i="7" s="1"/>
  <c r="A2225" i="7" s="1"/>
  <c r="A2226" i="7" s="1"/>
  <c r="A2227" i="7" s="1"/>
  <c r="A2228" i="7" s="1"/>
  <c r="A2229" i="7" s="1"/>
  <c r="A2230" i="7" s="1"/>
  <c r="A2231" i="7" s="1"/>
  <c r="A2232" i="7" s="1"/>
  <c r="A2233" i="7" s="1"/>
  <c r="A2234" i="7" s="1"/>
  <c r="A2235" i="7" s="1"/>
  <c r="A2236" i="7" s="1"/>
  <c r="A2237" i="7" s="1"/>
  <c r="A2238" i="7" s="1"/>
  <c r="A2239" i="7" s="1"/>
  <c r="A2240" i="7" s="1"/>
  <c r="A2241" i="7" s="1"/>
  <c r="A2242" i="7" s="1"/>
  <c r="A2243" i="7" s="1"/>
  <c r="A2244" i="7" s="1"/>
  <c r="A2245" i="7" s="1"/>
  <c r="A2246" i="7" s="1"/>
  <c r="A2247" i="7" s="1"/>
  <c r="A2248" i="7" s="1"/>
  <c r="A2249" i="7" s="1"/>
  <c r="A2250" i="7" s="1"/>
  <c r="A2251" i="7" s="1"/>
  <c r="A2252" i="7" s="1"/>
  <c r="A2253" i="7" s="1"/>
  <c r="A2254" i="7" s="1"/>
  <c r="A2255" i="7" s="1"/>
  <c r="A2256" i="7" s="1"/>
  <c r="A2257" i="7" s="1"/>
  <c r="A2258" i="7" s="1"/>
  <c r="A2259" i="7" s="1"/>
  <c r="A2260" i="7" s="1"/>
  <c r="A2261" i="7" s="1"/>
  <c r="A2262" i="7" s="1"/>
  <c r="A2263" i="7" s="1"/>
  <c r="A2264" i="7" s="1"/>
  <c r="A2265" i="7" s="1"/>
  <c r="A2266" i="7" s="1"/>
  <c r="A2267" i="7" s="1"/>
  <c r="A2268" i="7" s="1"/>
  <c r="A2269" i="7" s="1"/>
  <c r="A2270" i="7" s="1"/>
  <c r="A2271" i="7" s="1"/>
  <c r="A2272" i="7" s="1"/>
  <c r="A2273" i="7" s="1"/>
  <c r="A2274" i="7" s="1"/>
  <c r="A2275" i="7" s="1"/>
  <c r="A2276" i="7" s="1"/>
  <c r="A2277" i="7" s="1"/>
  <c r="A2278" i="7" s="1"/>
  <c r="A2279" i="7" s="1"/>
  <c r="A2280" i="7" s="1"/>
  <c r="A2281" i="7" s="1"/>
  <c r="A2282" i="7" s="1"/>
  <c r="A2283" i="7" s="1"/>
  <c r="A2284" i="7" s="1"/>
  <c r="A2285" i="7" s="1"/>
  <c r="A2286" i="7" s="1"/>
  <c r="A2287" i="7" s="1"/>
  <c r="A2288" i="7" s="1"/>
  <c r="A2289" i="7" s="1"/>
  <c r="A2290" i="7" s="1"/>
  <c r="A2291" i="7" s="1"/>
  <c r="A2292" i="7" s="1"/>
  <c r="A2293" i="7" s="1"/>
  <c r="A2294" i="7" s="1"/>
  <c r="A2295" i="7" s="1"/>
  <c r="A2296" i="7" s="1"/>
  <c r="A2297" i="7" s="1"/>
  <c r="A2298" i="7" s="1"/>
  <c r="A2299" i="7" s="1"/>
  <c r="A2300" i="7" s="1"/>
  <c r="A2301" i="7" s="1"/>
  <c r="A2302" i="7" s="1"/>
  <c r="A2303" i="7" s="1"/>
  <c r="A2304" i="7" s="1"/>
  <c r="A2305" i="7" s="1"/>
  <c r="A2306" i="7" s="1"/>
  <c r="A2307" i="7" s="1"/>
  <c r="A2308" i="7" s="1"/>
  <c r="A2309" i="7" s="1"/>
  <c r="A2310" i="7" s="1"/>
  <c r="A2311" i="7" s="1"/>
  <c r="A2312" i="7" s="1"/>
  <c r="A2313" i="7" s="1"/>
  <c r="A2314" i="7" s="1"/>
  <c r="A2315" i="7" s="1"/>
  <c r="A2316" i="7" s="1"/>
  <c r="A2317" i="7" s="1"/>
  <c r="A2318" i="7" s="1"/>
  <c r="A2319" i="7" s="1"/>
  <c r="A2320" i="7" s="1"/>
  <c r="A2321" i="7" s="1"/>
  <c r="A2322" i="7" s="1"/>
  <c r="A2323" i="7" s="1"/>
  <c r="A2324" i="7" s="1"/>
  <c r="A2325" i="7" s="1"/>
  <c r="A2326" i="7" s="1"/>
  <c r="A2327" i="7" s="1"/>
  <c r="A2328" i="7" s="1"/>
  <c r="A2329" i="7" s="1"/>
  <c r="A2330" i="7" s="1"/>
  <c r="A2331" i="7" s="1"/>
  <c r="A2332" i="7" s="1"/>
  <c r="A2333" i="7" s="1"/>
  <c r="A2334" i="7" s="1"/>
  <c r="A2335" i="7" s="1"/>
  <c r="A2336" i="7" s="1"/>
  <c r="A2337" i="7" s="1"/>
  <c r="A2338" i="7" s="1"/>
  <c r="A2339" i="7" s="1"/>
  <c r="A2340" i="7" s="1"/>
  <c r="A2341" i="7" s="1"/>
  <c r="A2342" i="7" s="1"/>
  <c r="A2343" i="7" s="1"/>
  <c r="A2344" i="7" s="1"/>
  <c r="A2345" i="7" s="1"/>
  <c r="A2346" i="7" s="1"/>
  <c r="A2347" i="7" s="1"/>
  <c r="A2348" i="7" s="1"/>
  <c r="A2349" i="7" s="1"/>
  <c r="A2350" i="7" s="1"/>
  <c r="A2351" i="7" s="1"/>
  <c r="A2352" i="7" s="1"/>
  <c r="A2353" i="7" s="1"/>
  <c r="A2354" i="7" s="1"/>
  <c r="A2355" i="7" s="1"/>
  <c r="A2356" i="7" s="1"/>
  <c r="A2357" i="7" s="1"/>
  <c r="A2358" i="7" s="1"/>
  <c r="A2359" i="7" s="1"/>
  <c r="A2360" i="7" s="1"/>
  <c r="A2361" i="7" s="1"/>
  <c r="A2362" i="7" s="1"/>
  <c r="A2363" i="7" s="1"/>
  <c r="A2364" i="7" s="1"/>
  <c r="A2365" i="7" s="1"/>
  <c r="A2366" i="7" s="1"/>
  <c r="A2367" i="7" s="1"/>
  <c r="A2368" i="7" s="1"/>
  <c r="A2369" i="7" s="1"/>
  <c r="A2370" i="7" s="1"/>
  <c r="A2371" i="7" s="1"/>
  <c r="A2372" i="7" s="1"/>
  <c r="A2373" i="7" s="1"/>
  <c r="A2374" i="7" s="1"/>
  <c r="A2375" i="7" s="1"/>
  <c r="A2376" i="7" s="1"/>
  <c r="A2377" i="7" s="1"/>
  <c r="A2378" i="7" s="1"/>
  <c r="A2379" i="7" s="1"/>
  <c r="A2380" i="7" s="1"/>
  <c r="A2381" i="7" s="1"/>
  <c r="A2382" i="7" s="1"/>
  <c r="A2383" i="7" s="1"/>
  <c r="A2384" i="7" s="1"/>
  <c r="A2385" i="7" s="1"/>
  <c r="A2386" i="7" s="1"/>
  <c r="A2387" i="7" s="1"/>
  <c r="A2388" i="7" s="1"/>
  <c r="A2389" i="7" s="1"/>
  <c r="A2390" i="7" s="1"/>
  <c r="A2391" i="7" s="1"/>
  <c r="A2392" i="7" s="1"/>
  <c r="A2393" i="7" s="1"/>
  <c r="A2394" i="7" s="1"/>
  <c r="A2395" i="7" s="1"/>
  <c r="A2396" i="7" s="1"/>
  <c r="A2397" i="7" s="1"/>
  <c r="A2398" i="7" s="1"/>
  <c r="A2399" i="7" s="1"/>
  <c r="A2400" i="7" s="1"/>
  <c r="A2401" i="7" s="1"/>
  <c r="A2402" i="7" s="1"/>
  <c r="A2403" i="7" s="1"/>
  <c r="A2404" i="7" s="1"/>
  <c r="A2405" i="7" s="1"/>
  <c r="A2406" i="7" s="1"/>
  <c r="A2407" i="7" s="1"/>
  <c r="A2408" i="7" s="1"/>
  <c r="A2409" i="7" s="1"/>
  <c r="A2410" i="7" s="1"/>
  <c r="A2411" i="7" s="1"/>
  <c r="A2412" i="7" s="1"/>
  <c r="A2413" i="7" s="1"/>
  <c r="A2414" i="7" s="1"/>
  <c r="A2415" i="7" s="1"/>
  <c r="A2416" i="7" s="1"/>
  <c r="A2417" i="7" s="1"/>
  <c r="A2418" i="7" s="1"/>
  <c r="A2419" i="7" s="1"/>
  <c r="A2420" i="7" s="1"/>
  <c r="A2421" i="7" s="1"/>
  <c r="A2422" i="7" s="1"/>
  <c r="A2423" i="7" s="1"/>
  <c r="A2424" i="7" s="1"/>
  <c r="A2425" i="7" s="1"/>
  <c r="A2426" i="7" s="1"/>
  <c r="A2427" i="7" s="1"/>
  <c r="A2428" i="7" s="1"/>
  <c r="A2429" i="7" s="1"/>
  <c r="A2430" i="7" s="1"/>
  <c r="A2431" i="7" s="1"/>
  <c r="A2432" i="7" s="1"/>
  <c r="A2433" i="7" s="1"/>
  <c r="A2434" i="7" s="1"/>
  <c r="A2435" i="7" s="1"/>
  <c r="A2436" i="7" s="1"/>
  <c r="A2437" i="7" s="1"/>
  <c r="A2438" i="7" s="1"/>
  <c r="A2439" i="7" s="1"/>
  <c r="A2440" i="7" s="1"/>
  <c r="A2441" i="7" s="1"/>
  <c r="A2442" i="7" s="1"/>
  <c r="A2443" i="7" s="1"/>
  <c r="A2444" i="7" s="1"/>
  <c r="A2445" i="7" s="1"/>
  <c r="A2446" i="7" s="1"/>
  <c r="A2447" i="7" s="1"/>
  <c r="A2448" i="7" s="1"/>
  <c r="A2449" i="7" s="1"/>
  <c r="A2450" i="7" s="1"/>
  <c r="A2451" i="7" s="1"/>
  <c r="A2452" i="7" s="1"/>
  <c r="A2453" i="7" s="1"/>
  <c r="A2454" i="7" s="1"/>
  <c r="A2455" i="7" s="1"/>
  <c r="A2456" i="7" s="1"/>
  <c r="A2457" i="7" s="1"/>
  <c r="A2458" i="7" s="1"/>
  <c r="A2459" i="7" s="1"/>
  <c r="A2460" i="7" s="1"/>
  <c r="A2461" i="7" s="1"/>
  <c r="A2462" i="7" s="1"/>
  <c r="A2463" i="7" s="1"/>
  <c r="A2464" i="7" s="1"/>
  <c r="A2465" i="7" s="1"/>
  <c r="A2466" i="7" s="1"/>
  <c r="A2467" i="7" s="1"/>
  <c r="A2468" i="7" s="1"/>
  <c r="A2469" i="7" s="1"/>
  <c r="A2470" i="7" s="1"/>
  <c r="A2471" i="7" s="1"/>
  <c r="A2472" i="7" s="1"/>
  <c r="A2473" i="7" s="1"/>
  <c r="A2474" i="7" s="1"/>
  <c r="A2475" i="7" s="1"/>
  <c r="A2476" i="7" s="1"/>
  <c r="A2477" i="7" s="1"/>
  <c r="A2478" i="7" s="1"/>
  <c r="A2479" i="7" s="1"/>
  <c r="A2480" i="7" s="1"/>
  <c r="A2481" i="7" s="1"/>
  <c r="A2482" i="7" s="1"/>
  <c r="A2483" i="7" s="1"/>
  <c r="A2484" i="7" s="1"/>
  <c r="A2485" i="7" s="1"/>
  <c r="A2486" i="7" s="1"/>
  <c r="A2487" i="7" s="1"/>
  <c r="A2488" i="7" s="1"/>
  <c r="A2489" i="7" s="1"/>
  <c r="A2490" i="7" s="1"/>
  <c r="A2491" i="7" s="1"/>
  <c r="A2492" i="7" s="1"/>
  <c r="A2493" i="7" s="1"/>
  <c r="A2494" i="7" s="1"/>
  <c r="A2495" i="7" s="1"/>
  <c r="A2496" i="7" s="1"/>
  <c r="A2497" i="7" s="1"/>
  <c r="A2498" i="7" s="1"/>
  <c r="A2499" i="7" s="1"/>
  <c r="A2500" i="7" s="1"/>
  <c r="A2501" i="7" s="1"/>
  <c r="A2502" i="7" s="1"/>
  <c r="A2503" i="7" s="1"/>
  <c r="A2504" i="7" s="1"/>
  <c r="A2505" i="7" s="1"/>
  <c r="A2506" i="7" s="1"/>
  <c r="A2507" i="7" s="1"/>
  <c r="A2508" i="7" s="1"/>
  <c r="A2509" i="7" s="1"/>
  <c r="A2510" i="7" s="1"/>
  <c r="A2511" i="7" s="1"/>
  <c r="A2512" i="7" s="1"/>
  <c r="A2513" i="7" s="1"/>
  <c r="A2514" i="7" s="1"/>
  <c r="A2515" i="7" s="1"/>
  <c r="A2516" i="7" s="1"/>
  <c r="A2517" i="7" s="1"/>
  <c r="A2518" i="7" s="1"/>
  <c r="A2519" i="7" s="1"/>
  <c r="A2520" i="7" s="1"/>
  <c r="A2521" i="7" s="1"/>
  <c r="A2522" i="7" s="1"/>
  <c r="A2523" i="7" s="1"/>
  <c r="A2524" i="7" s="1"/>
  <c r="A2525" i="7" s="1"/>
  <c r="A2526" i="7" s="1"/>
  <c r="A2527" i="7" s="1"/>
  <c r="A2528" i="7" s="1"/>
  <c r="A2529" i="7" s="1"/>
  <c r="A2530" i="7" s="1"/>
  <c r="A2531" i="7" s="1"/>
  <c r="A2532" i="7" s="1"/>
  <c r="A2533" i="7" s="1"/>
  <c r="A2534" i="7" s="1"/>
  <c r="A2535" i="7" s="1"/>
  <c r="A2536" i="7" s="1"/>
  <c r="A2537" i="7" s="1"/>
  <c r="A2538" i="7" s="1"/>
  <c r="A2539" i="7" s="1"/>
  <c r="A2540" i="7" s="1"/>
  <c r="A2541" i="7" s="1"/>
  <c r="A2542" i="7" s="1"/>
  <c r="A2543" i="7" s="1"/>
  <c r="A2544" i="7" s="1"/>
  <c r="A2545" i="7" s="1"/>
  <c r="A2546" i="7" s="1"/>
  <c r="A2547" i="7" s="1"/>
  <c r="A2548" i="7" s="1"/>
  <c r="A2549" i="7" s="1"/>
  <c r="A2550" i="7" s="1"/>
  <c r="A2551" i="7" s="1"/>
  <c r="A2552" i="7" s="1"/>
  <c r="A2553" i="7" s="1"/>
  <c r="A2554" i="7" s="1"/>
  <c r="A2555" i="7" s="1"/>
  <c r="A2556" i="7" s="1"/>
  <c r="A2557" i="7" s="1"/>
  <c r="A2558" i="7" s="1"/>
  <c r="A2559" i="7" s="1"/>
  <c r="A2560" i="7" s="1"/>
  <c r="A2561" i="7" s="1"/>
  <c r="A2562" i="7" s="1"/>
  <c r="A2563" i="7" s="1"/>
  <c r="A2564" i="7" s="1"/>
  <c r="A2565" i="7" s="1"/>
  <c r="A2566" i="7" s="1"/>
  <c r="A2567" i="7" s="1"/>
  <c r="A2568" i="7" s="1"/>
  <c r="A2569" i="7" s="1"/>
  <c r="A2570" i="7" s="1"/>
  <c r="A2571" i="7" s="1"/>
  <c r="A2572" i="7" s="1"/>
  <c r="A2573" i="7" s="1"/>
  <c r="A2574" i="7" s="1"/>
  <c r="A2575" i="7" s="1"/>
  <c r="A2576" i="7" s="1"/>
  <c r="A2577" i="7" s="1"/>
  <c r="A2578" i="7" s="1"/>
  <c r="A2579" i="7" s="1"/>
  <c r="A2580" i="7" s="1"/>
  <c r="A2581" i="7" s="1"/>
  <c r="A2582" i="7" s="1"/>
  <c r="A2583" i="7" s="1"/>
  <c r="A2584" i="7" s="1"/>
  <c r="A2585" i="7" s="1"/>
  <c r="A2586" i="7" s="1"/>
  <c r="A2587" i="7" s="1"/>
  <c r="A2588" i="7" s="1"/>
  <c r="A2589" i="7" s="1"/>
  <c r="A2590" i="7" s="1"/>
  <c r="A2591" i="7" s="1"/>
  <c r="A2592" i="7" s="1"/>
  <c r="A2593" i="7" s="1"/>
  <c r="A2594" i="7" s="1"/>
  <c r="A2595" i="7" s="1"/>
  <c r="A2596" i="7" s="1"/>
  <c r="A2597" i="7" s="1"/>
  <c r="A2598" i="7" s="1"/>
  <c r="A2599" i="7" s="1"/>
  <c r="A2600" i="7" s="1"/>
  <c r="A2601" i="7" s="1"/>
  <c r="A2602" i="7" s="1"/>
  <c r="A2603" i="7" s="1"/>
  <c r="A2604" i="7" s="1"/>
  <c r="A2605" i="7" s="1"/>
  <c r="A2606" i="7" s="1"/>
  <c r="A2607" i="7" s="1"/>
  <c r="A2608" i="7" s="1"/>
  <c r="A2609" i="7" s="1"/>
  <c r="A2610" i="7" s="1"/>
  <c r="A2611" i="7" s="1"/>
  <c r="A2612" i="7" s="1"/>
  <c r="A2613" i="7" s="1"/>
  <c r="A2614" i="7" s="1"/>
  <c r="A2615" i="7" s="1"/>
  <c r="A2616" i="7" s="1"/>
  <c r="A2617" i="7" s="1"/>
  <c r="A2618" i="7" s="1"/>
  <c r="A2619" i="7" s="1"/>
  <c r="A2620" i="7" s="1"/>
  <c r="A2621" i="7" s="1"/>
  <c r="A2622" i="7" s="1"/>
  <c r="A2623" i="7" s="1"/>
  <c r="A2624" i="7" s="1"/>
  <c r="A2625" i="7" s="1"/>
  <c r="A2626" i="7" s="1"/>
  <c r="A2627" i="7" s="1"/>
  <c r="A2628" i="7" s="1"/>
  <c r="A2629" i="7" s="1"/>
  <c r="A2630" i="7" s="1"/>
  <c r="A2631" i="7" s="1"/>
  <c r="A2632" i="7" s="1"/>
  <c r="A2633" i="7" s="1"/>
  <c r="A2634" i="7" s="1"/>
  <c r="A2635" i="7" s="1"/>
  <c r="A2636" i="7" s="1"/>
  <c r="A2637" i="7" s="1"/>
  <c r="A2638" i="7" s="1"/>
  <c r="A2639" i="7" s="1"/>
  <c r="A2640" i="7" s="1"/>
  <c r="A2641" i="7" s="1"/>
  <c r="A2642" i="7" s="1"/>
  <c r="A2643" i="7" s="1"/>
  <c r="A2644" i="7" s="1"/>
  <c r="A2645" i="7" s="1"/>
  <c r="A2646" i="7" s="1"/>
  <c r="A2647" i="7" s="1"/>
  <c r="A2648" i="7" s="1"/>
  <c r="A2649" i="7" s="1"/>
  <c r="A2650" i="7" s="1"/>
  <c r="A2651" i="7" s="1"/>
  <c r="A2652" i="7" s="1"/>
  <c r="A2653" i="7" s="1"/>
  <c r="A2654" i="7" s="1"/>
  <c r="A2655" i="7" s="1"/>
  <c r="A2656" i="7" s="1"/>
  <c r="A2657" i="7" s="1"/>
  <c r="A2658" i="7" s="1"/>
  <c r="A2659" i="7" s="1"/>
  <c r="A2660" i="7" s="1"/>
  <c r="A2661" i="7" s="1"/>
  <c r="A2662" i="7" s="1"/>
  <c r="A2663" i="7" s="1"/>
  <c r="A2664" i="7" s="1"/>
  <c r="A2665" i="7" s="1"/>
  <c r="A2666" i="7" s="1"/>
  <c r="A2667" i="7" s="1"/>
  <c r="A2668" i="7" s="1"/>
  <c r="A2669" i="7" s="1"/>
  <c r="A2670" i="7" s="1"/>
  <c r="A2671" i="7" s="1"/>
  <c r="A2672" i="7" s="1"/>
  <c r="A2673" i="7" s="1"/>
  <c r="A2674" i="7" s="1"/>
  <c r="A2675" i="7" s="1"/>
  <c r="A2676" i="7" s="1"/>
  <c r="A2677" i="7" s="1"/>
  <c r="A2678" i="7" s="1"/>
  <c r="A2679" i="7" s="1"/>
  <c r="A2680" i="7" s="1"/>
  <c r="A2681" i="7" s="1"/>
  <c r="A2682" i="7" s="1"/>
  <c r="A2683" i="7" s="1"/>
  <c r="A2684" i="7" s="1"/>
  <c r="A2685" i="7" s="1"/>
  <c r="A2686" i="7" s="1"/>
  <c r="A2687" i="7" s="1"/>
  <c r="A2688" i="7" s="1"/>
  <c r="A2689" i="7" s="1"/>
  <c r="A2690" i="7" s="1"/>
  <c r="A2691" i="7" s="1"/>
  <c r="A2692" i="7" s="1"/>
  <c r="A2693" i="7" s="1"/>
  <c r="A2694" i="7" s="1"/>
  <c r="A2695" i="7" s="1"/>
  <c r="A2696" i="7" s="1"/>
  <c r="A2697" i="7" s="1"/>
  <c r="A2698" i="7" s="1"/>
  <c r="A2699" i="7" s="1"/>
  <c r="A2700" i="7" s="1"/>
  <c r="A2701" i="7" s="1"/>
  <c r="A2702" i="7" s="1"/>
  <c r="A2703" i="7" s="1"/>
  <c r="A2704" i="7" s="1"/>
  <c r="A2705" i="7" s="1"/>
  <c r="A2706" i="7" s="1"/>
  <c r="A2707" i="7" s="1"/>
  <c r="A2708" i="7" s="1"/>
  <c r="A2709" i="7" s="1"/>
  <c r="A2710" i="7" s="1"/>
  <c r="A2711" i="7" s="1"/>
  <c r="A2712" i="7" s="1"/>
  <c r="A2713" i="7" s="1"/>
  <c r="A2714" i="7" s="1"/>
  <c r="A2715" i="7" s="1"/>
  <c r="A2716" i="7" s="1"/>
  <c r="A2717" i="7" s="1"/>
  <c r="A2718" i="7" s="1"/>
  <c r="A2719" i="7" s="1"/>
  <c r="A2720" i="7" s="1"/>
  <c r="A2721" i="7" s="1"/>
  <c r="A2722" i="7" s="1"/>
  <c r="A2723" i="7" s="1"/>
  <c r="A2724" i="7" s="1"/>
  <c r="A2725" i="7" s="1"/>
  <c r="A2726" i="7" s="1"/>
  <c r="A2727" i="7" s="1"/>
  <c r="A2728" i="7" s="1"/>
  <c r="A2729" i="7" s="1"/>
  <c r="A2730" i="7" s="1"/>
  <c r="A2731" i="7" s="1"/>
  <c r="A2732" i="7" s="1"/>
  <c r="A2733" i="7" s="1"/>
  <c r="A2734" i="7" s="1"/>
  <c r="A2735" i="7" s="1"/>
  <c r="A2736" i="7" s="1"/>
  <c r="A2737" i="7" s="1"/>
  <c r="A2738" i="7" s="1"/>
  <c r="A2739" i="7" s="1"/>
  <c r="A2740" i="7" s="1"/>
  <c r="A2741" i="7" s="1"/>
  <c r="A2742" i="7" s="1"/>
  <c r="A2743" i="7" s="1"/>
  <c r="A2744" i="7" s="1"/>
  <c r="A2745" i="7" s="1"/>
  <c r="A2746" i="7" s="1"/>
  <c r="A2747" i="7" s="1"/>
  <c r="A2748" i="7" s="1"/>
  <c r="A2749" i="7" s="1"/>
  <c r="A2750" i="7" s="1"/>
  <c r="A2751" i="7" s="1"/>
  <c r="A2752" i="7" s="1"/>
  <c r="A2753" i="7" s="1"/>
  <c r="A2754" i="7" s="1"/>
  <c r="A2755" i="7" s="1"/>
  <c r="A2756" i="7" s="1"/>
  <c r="A2757" i="7" s="1"/>
  <c r="A2758" i="7" s="1"/>
  <c r="A2759" i="7" s="1"/>
  <c r="A2760" i="7" s="1"/>
  <c r="A2761" i="7" s="1"/>
  <c r="A2762" i="7" s="1"/>
  <c r="A2763" i="7" s="1"/>
  <c r="A2764" i="7" s="1"/>
  <c r="A2765" i="7" s="1"/>
  <c r="A2766" i="7" s="1"/>
  <c r="A2767" i="7" s="1"/>
  <c r="A2768" i="7" s="1"/>
  <c r="A2769" i="7" s="1"/>
  <c r="A2770" i="7" s="1"/>
  <c r="A2771" i="7" s="1"/>
  <c r="A2772" i="7" s="1"/>
  <c r="A2773" i="7" s="1"/>
  <c r="A2774" i="7" s="1"/>
  <c r="A2775" i="7" s="1"/>
  <c r="A2776" i="7" s="1"/>
  <c r="A2777" i="7" s="1"/>
  <c r="A2778" i="7" s="1"/>
  <c r="A2779" i="7" s="1"/>
  <c r="A2780" i="7" s="1"/>
  <c r="A2781" i="7" s="1"/>
  <c r="A2782" i="7" s="1"/>
  <c r="A2783" i="7" s="1"/>
  <c r="A2784" i="7" s="1"/>
  <c r="A2785" i="7" s="1"/>
  <c r="A2786" i="7" s="1"/>
  <c r="A2787" i="7" s="1"/>
  <c r="A2788" i="7" s="1"/>
  <c r="A2789" i="7" s="1"/>
  <c r="A2790" i="7" s="1"/>
  <c r="A2791" i="7" s="1"/>
  <c r="A2792" i="7" s="1"/>
  <c r="A2793" i="7" s="1"/>
  <c r="A2794" i="7" s="1"/>
  <c r="A2795" i="7" s="1"/>
  <c r="A2796" i="7" s="1"/>
  <c r="A2797" i="7" s="1"/>
  <c r="A2798" i="7" s="1"/>
  <c r="A2799" i="7" s="1"/>
  <c r="A2800" i="7" s="1"/>
  <c r="A2801" i="7" s="1"/>
  <c r="A2802" i="7" s="1"/>
  <c r="A2803" i="7" s="1"/>
  <c r="A2804" i="7" s="1"/>
  <c r="A2805" i="7" s="1"/>
  <c r="A2806" i="7" s="1"/>
  <c r="A2807" i="7" s="1"/>
  <c r="A2808" i="7" s="1"/>
  <c r="A2809" i="7" s="1"/>
  <c r="A2810" i="7" s="1"/>
  <c r="A2811" i="7" s="1"/>
  <c r="A2812" i="7" s="1"/>
  <c r="A2813" i="7" s="1"/>
  <c r="A2814" i="7" s="1"/>
  <c r="A2815" i="7" s="1"/>
  <c r="A2816" i="7" s="1"/>
  <c r="A2817" i="7" s="1"/>
  <c r="A2818" i="7" s="1"/>
  <c r="A2819" i="7" s="1"/>
  <c r="A2820" i="7" s="1"/>
  <c r="A2821" i="7" s="1"/>
  <c r="A2822" i="7" s="1"/>
  <c r="A2823" i="7" s="1"/>
  <c r="A2824" i="7" s="1"/>
  <c r="A2825" i="7" s="1"/>
  <c r="A2826" i="7" s="1"/>
  <c r="A2827" i="7" s="1"/>
  <c r="A2828" i="7" s="1"/>
  <c r="A2829" i="7" s="1"/>
  <c r="A2830" i="7" s="1"/>
  <c r="A2831" i="7" s="1"/>
  <c r="A2832" i="7" s="1"/>
  <c r="A2833" i="7" s="1"/>
  <c r="A2834" i="7" s="1"/>
  <c r="A2835" i="7" s="1"/>
  <c r="A2836" i="7" s="1"/>
  <c r="A2837" i="7" s="1"/>
  <c r="A2838" i="7" s="1"/>
  <c r="A2839" i="7" s="1"/>
  <c r="A2840" i="7" s="1"/>
  <c r="A2841" i="7" s="1"/>
  <c r="A2842" i="7" s="1"/>
  <c r="A2843" i="7" s="1"/>
  <c r="A2844" i="7" s="1"/>
  <c r="A2845" i="7" s="1"/>
  <c r="A2846" i="7" s="1"/>
  <c r="A2847" i="7" s="1"/>
  <c r="A2848" i="7" s="1"/>
  <c r="A2849" i="7" s="1"/>
  <c r="A2850" i="7" s="1"/>
  <c r="A2851" i="7" s="1"/>
  <c r="A2852" i="7" s="1"/>
  <c r="A2853" i="7" s="1"/>
  <c r="A2854" i="7" s="1"/>
  <c r="A2855" i="7" s="1"/>
  <c r="A2856" i="7" s="1"/>
  <c r="A2857" i="7" s="1"/>
  <c r="A2858" i="7" s="1"/>
  <c r="A2859" i="7" s="1"/>
  <c r="A2860" i="7" s="1"/>
  <c r="A2861" i="7" s="1"/>
  <c r="A2862" i="7" s="1"/>
  <c r="A2863" i="7" s="1"/>
  <c r="A2864" i="7" s="1"/>
  <c r="A2865" i="7" s="1"/>
  <c r="A2866" i="7" s="1"/>
  <c r="A2867" i="7" s="1"/>
  <c r="A2868" i="7" s="1"/>
  <c r="A2869" i="7" s="1"/>
  <c r="A2870" i="7" s="1"/>
  <c r="A2871" i="7" s="1"/>
  <c r="A2872" i="7" s="1"/>
  <c r="A2873" i="7" s="1"/>
  <c r="A2874" i="7" s="1"/>
  <c r="A2875" i="7" s="1"/>
  <c r="A2876" i="7" s="1"/>
  <c r="A2877" i="7" s="1"/>
  <c r="A2878" i="7" s="1"/>
  <c r="A2879" i="7" s="1"/>
  <c r="A2880" i="7" s="1"/>
  <c r="A2881" i="7" s="1"/>
  <c r="A2882" i="7" s="1"/>
  <c r="A2883" i="7" s="1"/>
  <c r="A2884" i="7" s="1"/>
  <c r="A2885" i="7" s="1"/>
  <c r="A2886" i="7" s="1"/>
  <c r="A2887" i="7" s="1"/>
  <c r="A2888" i="7" s="1"/>
  <c r="A2889" i="7" s="1"/>
  <c r="A2890" i="7" s="1"/>
  <c r="A2891" i="7" s="1"/>
  <c r="A2892" i="7" s="1"/>
  <c r="A2893" i="7" s="1"/>
  <c r="A2894" i="7" s="1"/>
  <c r="A2895" i="7" s="1"/>
  <c r="A2896" i="7" s="1"/>
  <c r="A2897" i="7" s="1"/>
  <c r="A2898" i="7" s="1"/>
  <c r="A2899" i="7" s="1"/>
  <c r="A2900" i="7" s="1"/>
  <c r="A2901" i="7" s="1"/>
  <c r="A2902" i="7" s="1"/>
  <c r="A2903" i="7" s="1"/>
  <c r="A2904" i="7" s="1"/>
  <c r="A2905" i="7" s="1"/>
  <c r="A2906" i="7" s="1"/>
  <c r="A2907" i="7" s="1"/>
  <c r="A2908" i="7" s="1"/>
  <c r="A2909" i="7" s="1"/>
  <c r="A2910" i="7" s="1"/>
  <c r="A2911" i="7" s="1"/>
  <c r="A2912" i="7" s="1"/>
  <c r="A2913" i="7" s="1"/>
  <c r="A2914" i="7" s="1"/>
  <c r="A2915" i="7" s="1"/>
  <c r="A2916" i="7" s="1"/>
  <c r="A2917" i="7" s="1"/>
  <c r="A2918" i="7" s="1"/>
  <c r="A2919" i="7" s="1"/>
  <c r="A2920" i="7" s="1"/>
  <c r="A2921" i="7" s="1"/>
  <c r="A2922" i="7" s="1"/>
  <c r="A2923" i="7" s="1"/>
  <c r="A2924" i="7" s="1"/>
  <c r="A2925" i="7" s="1"/>
  <c r="A2926" i="7" s="1"/>
  <c r="A2927" i="7" s="1"/>
  <c r="A2928" i="7" s="1"/>
  <c r="A2929" i="7" s="1"/>
  <c r="A2930" i="7" s="1"/>
  <c r="A2931" i="7" s="1"/>
  <c r="A2932" i="7" s="1"/>
  <c r="A2933" i="7" s="1"/>
  <c r="A2934" i="7" s="1"/>
  <c r="A2935" i="7" s="1"/>
  <c r="A2936" i="7" s="1"/>
  <c r="A2937" i="7" s="1"/>
  <c r="A2938" i="7" s="1"/>
  <c r="A2939" i="7" s="1"/>
  <c r="A2940" i="7" s="1"/>
  <c r="A2941" i="7" s="1"/>
  <c r="A2942" i="7" s="1"/>
  <c r="A2943" i="7" s="1"/>
  <c r="A2944" i="7" s="1"/>
  <c r="A2945" i="7" s="1"/>
  <c r="A2946" i="7" s="1"/>
  <c r="A2947" i="7" s="1"/>
  <c r="A2948" i="7" s="1"/>
  <c r="A2949" i="7" s="1"/>
  <c r="A2950" i="7" s="1"/>
  <c r="A2951" i="7" s="1"/>
  <c r="A2952" i="7" s="1"/>
  <c r="A2953" i="7" s="1"/>
  <c r="A2954" i="7" s="1"/>
  <c r="A2955" i="7" s="1"/>
  <c r="A2956" i="7" s="1"/>
  <c r="A2957" i="7" s="1"/>
  <c r="A2958" i="7" s="1"/>
  <c r="A2959" i="7" s="1"/>
  <c r="A2960" i="7" s="1"/>
  <c r="A2961" i="7" s="1"/>
  <c r="A2962" i="7" s="1"/>
  <c r="A2963" i="7" s="1"/>
  <c r="A2964" i="7" s="1"/>
  <c r="A2965" i="7" s="1"/>
  <c r="A2966" i="7" s="1"/>
  <c r="A2967" i="7" s="1"/>
  <c r="A2968" i="7" s="1"/>
  <c r="A2969" i="7" s="1"/>
  <c r="A2970" i="7" s="1"/>
  <c r="A2971" i="7" s="1"/>
  <c r="A2972" i="7" s="1"/>
  <c r="A2973" i="7" s="1"/>
  <c r="A2974" i="7" s="1"/>
  <c r="A2975" i="7" s="1"/>
  <c r="A2976" i="7" s="1"/>
  <c r="A2977" i="7" s="1"/>
  <c r="A2978" i="7" s="1"/>
  <c r="A2979" i="7" s="1"/>
  <c r="A2980" i="7" s="1"/>
  <c r="A2981" i="7" s="1"/>
  <c r="A2982" i="7" s="1"/>
  <c r="A2983" i="7" s="1"/>
  <c r="A2984" i="7" s="1"/>
  <c r="A2985" i="7" s="1"/>
  <c r="A2986" i="7" s="1"/>
  <c r="A2987" i="7" s="1"/>
  <c r="A2988" i="7" s="1"/>
  <c r="A2989" i="7" s="1"/>
  <c r="A2990" i="7" s="1"/>
  <c r="A2991" i="7" s="1"/>
  <c r="A2992" i="7" s="1"/>
  <c r="A2993" i="7" s="1"/>
  <c r="A2994" i="7" s="1"/>
  <c r="A2995" i="7" s="1"/>
  <c r="A2996" i="7" s="1"/>
  <c r="A2997" i="7" s="1"/>
  <c r="A2998" i="7" s="1"/>
  <c r="A2999" i="7" s="1"/>
  <c r="A3000" i="7" s="1"/>
  <c r="A3001" i="7" s="1"/>
  <c r="A3002" i="7" s="1"/>
  <c r="J1548" i="7"/>
  <c r="J607" i="7"/>
  <c r="J569" i="7"/>
  <c r="J164" i="7"/>
  <c r="J1536" i="7"/>
  <c r="J789" i="7"/>
  <c r="J746" i="7"/>
  <c r="J1125" i="7"/>
  <c r="J819" i="7"/>
  <c r="J30" i="7"/>
  <c r="J1217" i="7"/>
  <c r="J483" i="7"/>
  <c r="J1013" i="7"/>
  <c r="J500" i="7"/>
  <c r="J899" i="7"/>
  <c r="J920" i="7"/>
  <c r="J1443" i="7"/>
  <c r="J1226" i="7"/>
  <c r="J1258" i="7"/>
  <c r="J958" i="7"/>
  <c r="J626" i="7"/>
  <c r="J614" i="7"/>
  <c r="J781" i="7"/>
  <c r="J1262" i="7"/>
  <c r="J21" i="7"/>
  <c r="J728" i="7"/>
  <c r="J542" i="7"/>
  <c r="J175" i="7"/>
  <c r="J641" i="7"/>
  <c r="J1167" i="7"/>
  <c r="J743" i="7"/>
  <c r="J350" i="7"/>
  <c r="J1062" i="7"/>
  <c r="J1393" i="7"/>
  <c r="J1416" i="7"/>
  <c r="J367" i="7"/>
  <c r="J1211" i="7"/>
  <c r="J186" i="7"/>
  <c r="J710" i="7"/>
  <c r="J833" i="7"/>
  <c r="J1345" i="7"/>
  <c r="J1018" i="7"/>
  <c r="J1232" i="7"/>
  <c r="J153" i="7"/>
  <c r="J1235" i="7"/>
  <c r="J1330" i="7"/>
  <c r="J975" i="7"/>
  <c r="J188" i="7"/>
  <c r="J804" i="7"/>
  <c r="J486" i="7"/>
  <c r="J748" i="7"/>
  <c r="J687" i="7"/>
  <c r="J1112" i="7"/>
  <c r="J321" i="7"/>
  <c r="J663" i="7"/>
  <c r="J765" i="7"/>
  <c r="J745" i="7"/>
  <c r="J854" i="7"/>
  <c r="J783" i="7"/>
  <c r="J91" i="7"/>
  <c r="J1550" i="7"/>
  <c r="J1445" i="7"/>
  <c r="J989" i="7"/>
  <c r="J331" i="7"/>
  <c r="J681" i="7"/>
  <c r="J336" i="7"/>
  <c r="J1249" i="7"/>
  <c r="J1549" i="7"/>
  <c r="J703" i="7"/>
  <c r="J1116" i="7"/>
  <c r="J434" i="7"/>
  <c r="J1376" i="7"/>
  <c r="J823" i="7"/>
  <c r="J1324" i="7"/>
  <c r="J825" i="7"/>
  <c r="J1544" i="7"/>
  <c r="J1546" i="7"/>
  <c r="J162" i="7"/>
  <c r="J235" i="7"/>
  <c r="J1284" i="7"/>
  <c r="J239" i="7"/>
  <c r="J278" i="7"/>
  <c r="J601" i="7"/>
  <c r="J1170" i="7"/>
  <c r="J1052" i="7"/>
  <c r="J1304" i="7"/>
  <c r="J1231" i="7"/>
  <c r="J465" i="7"/>
  <c r="J8" i="7"/>
  <c r="J1438" i="7"/>
  <c r="J494" i="7"/>
  <c r="J736" i="7"/>
  <c r="J1024" i="7"/>
  <c r="J242" i="7"/>
  <c r="J284" i="7"/>
  <c r="J479" i="7"/>
  <c r="J1026" i="7"/>
  <c r="J141" i="7"/>
  <c r="J1265" i="7"/>
  <c r="J847" i="7"/>
  <c r="J1500" i="7"/>
  <c r="J1356" i="7"/>
  <c r="J144" i="7"/>
  <c r="J550" i="7"/>
  <c r="J1289" i="7"/>
  <c r="J1540" i="7"/>
  <c r="J678" i="7"/>
  <c r="J41" i="7"/>
  <c r="J131" i="7"/>
  <c r="J655" i="7"/>
  <c r="J1184" i="7"/>
  <c r="J1152" i="7"/>
  <c r="J386" i="7"/>
  <c r="J1447" i="7"/>
  <c r="J697" i="7"/>
  <c r="J135" i="7"/>
  <c r="J1240" i="7"/>
  <c r="J866" i="7"/>
  <c r="J181" i="7"/>
  <c r="J79" i="7"/>
  <c r="J115" i="7"/>
  <c r="J788" i="7"/>
  <c r="J874" i="7"/>
  <c r="J844" i="7"/>
  <c r="J1520" i="7"/>
  <c r="J787" i="7"/>
  <c r="J797" i="7"/>
  <c r="J633" i="7"/>
  <c r="J1326" i="7"/>
  <c r="J1556" i="7"/>
  <c r="J1100" i="7"/>
  <c r="J286" i="7"/>
  <c r="J413" i="7"/>
  <c r="J446" i="7"/>
  <c r="J230" i="7"/>
  <c r="J759" i="7"/>
  <c r="J1076" i="7"/>
  <c r="J754" i="7"/>
  <c r="J1115" i="7"/>
  <c r="J898" i="7"/>
  <c r="J137" i="7"/>
  <c r="J1081" i="7"/>
  <c r="J1158" i="7"/>
  <c r="J1106" i="7"/>
  <c r="J1452" i="7"/>
  <c r="J827" i="7"/>
  <c r="J211" i="7"/>
  <c r="J1159" i="7"/>
  <c r="J717" i="7"/>
  <c r="J650" i="7"/>
  <c r="J1241" i="7"/>
  <c r="J231" i="7"/>
  <c r="J1513" i="7"/>
  <c r="J414" i="7"/>
  <c r="J65" i="7"/>
  <c r="J621" i="7"/>
  <c r="J430" i="7"/>
  <c r="J1253" i="7"/>
  <c r="J862" i="7"/>
  <c r="J1555" i="7"/>
  <c r="J709" i="7"/>
  <c r="J288" i="7"/>
  <c r="J1009" i="7"/>
  <c r="J1245" i="7"/>
  <c r="J624" i="7"/>
  <c r="J949" i="7"/>
  <c r="J579" i="7"/>
  <c r="J1313" i="7"/>
  <c r="J497" i="7"/>
  <c r="J7" i="7"/>
  <c r="J916" i="7"/>
  <c r="J156" i="7"/>
  <c r="J1208" i="7"/>
  <c r="J656" i="7"/>
  <c r="J1468" i="7"/>
  <c r="J1485" i="7"/>
  <c r="J212" i="7"/>
  <c r="J1312" i="7"/>
  <c r="J248" i="7"/>
  <c r="J950" i="7"/>
  <c r="J1060" i="7"/>
  <c r="J42" i="7"/>
  <c r="J993" i="7"/>
  <c r="J311" i="7"/>
  <c r="J1005" i="7"/>
  <c r="J1098" i="7"/>
  <c r="J1046" i="7"/>
  <c r="J597" i="7"/>
  <c r="J1121" i="7"/>
  <c r="J172" i="7"/>
  <c r="J33" i="7"/>
  <c r="J433" i="7"/>
  <c r="J245" i="7"/>
  <c r="J348" i="7"/>
  <c r="J119" i="7"/>
  <c r="J1169" i="7"/>
  <c r="J345" i="7"/>
  <c r="J942" i="7"/>
  <c r="J1243" i="7"/>
  <c r="J501" i="7"/>
  <c r="J1216" i="7"/>
  <c r="J671" i="7"/>
  <c r="J1075" i="7"/>
  <c r="J399" i="7"/>
  <c r="J572" i="7"/>
  <c r="J352" i="7"/>
  <c r="J850" i="7"/>
  <c r="J487" i="7"/>
  <c r="J758" i="7"/>
  <c r="J779" i="7"/>
  <c r="J420" i="7"/>
  <c r="J38" i="7"/>
  <c r="J484" i="7"/>
  <c r="J236" i="7"/>
  <c r="J769" i="7"/>
  <c r="J178" i="7"/>
  <c r="J1126" i="7"/>
  <c r="J665" i="7"/>
  <c r="J89" i="7"/>
  <c r="J513" i="7"/>
  <c r="J941" i="7"/>
  <c r="J1277" i="7"/>
  <c r="J1166" i="7"/>
  <c r="J1205" i="7"/>
  <c r="J4" i="7"/>
  <c r="J460" i="7"/>
  <c r="J957" i="7"/>
  <c r="J1278" i="7"/>
  <c r="J389" i="7"/>
  <c r="J712" i="7"/>
  <c r="J1283" i="7"/>
  <c r="J846" i="7"/>
  <c r="J274" i="7"/>
  <c r="J873" i="7"/>
  <c r="J306" i="7"/>
  <c r="J1497" i="7"/>
  <c r="J763" i="7"/>
  <c r="J267" i="7"/>
  <c r="J12" i="7"/>
  <c r="J603" i="7"/>
  <c r="J1111" i="7"/>
  <c r="J520" i="7"/>
  <c r="J265" i="7"/>
  <c r="J431" i="7"/>
  <c r="J693" i="7"/>
  <c r="J715" i="7"/>
  <c r="J880" i="7"/>
  <c r="J919" i="7"/>
  <c r="J1418" i="7"/>
  <c r="J1355" i="7"/>
  <c r="J705" i="7"/>
  <c r="J930" i="7"/>
  <c r="J149" i="7"/>
  <c r="J814" i="7"/>
  <c r="J1088" i="7"/>
  <c r="J390" i="7"/>
  <c r="J1136" i="7"/>
  <c r="J921" i="7"/>
  <c r="J714" i="7"/>
  <c r="J1045" i="7"/>
  <c r="J912" i="7"/>
  <c r="J184" i="7"/>
  <c r="J940" i="7"/>
  <c r="J1078" i="7"/>
  <c r="J770" i="7"/>
  <c r="J711" i="7"/>
  <c r="J113" i="7"/>
  <c r="J815" i="7"/>
  <c r="J1419" i="7"/>
  <c r="J936" i="7"/>
  <c r="J158" i="7"/>
  <c r="J469" i="7"/>
  <c r="J409" i="7"/>
  <c r="J1269" i="7"/>
  <c r="J205" i="7"/>
  <c r="J1044" i="7"/>
  <c r="J238" i="7"/>
  <c r="J435" i="7"/>
  <c r="J1040" i="7"/>
  <c r="J926" i="7"/>
  <c r="J1306" i="7"/>
  <c r="J1101" i="7"/>
  <c r="J855" i="7"/>
  <c r="J1048" i="7"/>
  <c r="J11" i="7"/>
  <c r="J1096" i="7"/>
  <c r="J858" i="7"/>
  <c r="J9" i="7"/>
  <c r="J191" i="7"/>
  <c r="J224" i="7"/>
  <c r="J289" i="7"/>
  <c r="J339" i="7"/>
  <c r="J1061" i="7"/>
  <c r="J95" i="7"/>
  <c r="J328" i="7"/>
  <c r="J1221" i="7"/>
  <c r="J252" i="7"/>
  <c r="J1387" i="7"/>
  <c r="J241" i="7"/>
  <c r="J544" i="7"/>
  <c r="J1383" i="7"/>
  <c r="J643" i="7"/>
  <c r="J639" i="7"/>
  <c r="J1455" i="7"/>
  <c r="J1498" i="7"/>
  <c r="J877" i="7"/>
  <c r="J1150" i="7"/>
  <c r="J1412" i="7"/>
  <c r="J280" i="7"/>
  <c r="J455" i="7"/>
  <c r="J1105" i="7"/>
  <c r="J901" i="7"/>
  <c r="J195" i="7"/>
  <c r="J503" i="7"/>
  <c r="J358" i="7"/>
  <c r="J1242" i="7"/>
  <c r="J753" i="7"/>
  <c r="J1197" i="7"/>
  <c r="J1175" i="7"/>
  <c r="J1423" i="7"/>
  <c r="J1396" i="7"/>
  <c r="J1315" i="7"/>
  <c r="J276" i="7"/>
  <c r="J313" i="7"/>
  <c r="J531" i="7"/>
  <c r="J900" i="7"/>
  <c r="J1117" i="7"/>
  <c r="J972" i="7"/>
  <c r="J1176" i="7"/>
  <c r="J1163" i="7"/>
  <c r="J247" i="7"/>
  <c r="J1460" i="7"/>
  <c r="J1113" i="7"/>
  <c r="J343" i="7"/>
  <c r="J1051" i="7"/>
  <c r="J83" i="7"/>
  <c r="J674" i="7"/>
  <c r="J1399" i="7"/>
  <c r="J308" i="7"/>
  <c r="J1465" i="7"/>
  <c r="J201" i="7"/>
  <c r="J519" i="7"/>
  <c r="J1187" i="7"/>
  <c r="J217" i="7"/>
  <c r="J1248" i="7"/>
  <c r="J210" i="7"/>
  <c r="J911" i="7"/>
  <c r="J499" i="7"/>
  <c r="J171" i="7"/>
  <c r="J1087" i="7"/>
  <c r="J148" i="7"/>
  <c r="J849" i="7"/>
  <c r="J275" i="7"/>
  <c r="J1360" i="7"/>
  <c r="J194" i="7"/>
  <c r="J730" i="7"/>
  <c r="J302" i="7"/>
  <c r="J24" i="7"/>
  <c r="J1083" i="7"/>
  <c r="J556" i="7"/>
  <c r="J121" i="7"/>
  <c r="J724" i="7"/>
  <c r="J1188" i="7"/>
  <c r="J1424" i="7"/>
  <c r="J1553" i="7"/>
  <c r="J475" i="7"/>
  <c r="J888" i="7"/>
  <c r="J85" i="7"/>
  <c r="J737" i="7"/>
  <c r="J324" i="7"/>
  <c r="J407" i="7"/>
  <c r="J485" i="7"/>
  <c r="J1281" i="7"/>
  <c r="J1031" i="7"/>
  <c r="J325" i="7"/>
  <c r="J145" i="7"/>
  <c r="J964" i="7"/>
  <c r="J309" i="7"/>
  <c r="J37" i="7"/>
  <c r="J829" i="7"/>
  <c r="J1179" i="7"/>
  <c r="J1503" i="7"/>
  <c r="J1410" i="7"/>
  <c r="J580" i="7"/>
  <c r="J1327" i="7"/>
  <c r="J1027" i="7"/>
  <c r="J406" i="7"/>
  <c r="J29" i="7"/>
  <c r="J910" i="7"/>
  <c r="J1016" i="7"/>
  <c r="J220" i="7"/>
  <c r="J884" i="7"/>
  <c r="J249" i="7"/>
  <c r="J1380" i="7"/>
  <c r="J1254" i="7"/>
  <c r="J234" i="7"/>
  <c r="J595" i="7"/>
  <c r="J1373" i="7"/>
  <c r="J1344" i="7"/>
  <c r="J1236" i="7"/>
  <c r="J1504" i="7"/>
  <c r="J1206" i="7"/>
  <c r="J935" i="7"/>
  <c r="J1280" i="7"/>
  <c r="J1086" i="7"/>
  <c r="J198" i="7"/>
  <c r="J762" i="7"/>
  <c r="J756" i="7"/>
  <c r="J36" i="7"/>
  <c r="J908" i="7"/>
  <c r="J330" i="7"/>
  <c r="J820" i="7"/>
  <c r="J1467" i="7"/>
  <c r="J713" i="7"/>
  <c r="J256" i="7"/>
  <c r="J206" i="7"/>
  <c r="J1495" i="7"/>
  <c r="J1552" i="7"/>
  <c r="J1501" i="7"/>
  <c r="J843" i="7"/>
  <c r="J472" i="7"/>
  <c r="J1180" i="7"/>
  <c r="J1394" i="7"/>
  <c r="J1458" i="7"/>
  <c r="J1267" i="7"/>
  <c r="J831" i="7"/>
  <c r="J927" i="7"/>
  <c r="J602" i="7"/>
  <c r="J464" i="7"/>
  <c r="J250" i="7"/>
  <c r="J525" i="7"/>
  <c r="J987" i="7"/>
  <c r="J562" i="7"/>
  <c r="J969" i="7"/>
  <c r="J246" i="7"/>
  <c r="J429" i="7"/>
  <c r="J1119" i="7"/>
  <c r="J1203" i="7"/>
  <c r="J292" i="7"/>
  <c r="J1260" i="7"/>
  <c r="J1122" i="7"/>
  <c r="J875" i="7"/>
  <c r="J985" i="7"/>
  <c r="J426" i="7"/>
  <c r="J177" i="7"/>
  <c r="J457" i="7"/>
  <c r="J1137" i="7"/>
  <c r="J796" i="7"/>
  <c r="J25" i="7"/>
  <c r="J1474" i="7"/>
  <c r="J160" i="7"/>
  <c r="J26" i="7"/>
  <c r="J173" i="7"/>
  <c r="J305" i="7"/>
  <c r="J1050" i="7"/>
  <c r="J19" i="7"/>
  <c r="J609" i="7"/>
  <c r="J1130" i="7"/>
  <c r="J1333" i="7"/>
  <c r="J881" i="7"/>
  <c r="J673" i="7"/>
  <c r="J1092" i="7"/>
  <c r="J1534" i="7"/>
  <c r="J830" i="7"/>
  <c r="J1035" i="7"/>
  <c r="J72" i="7"/>
  <c r="J291" i="7"/>
  <c r="J1244" i="7"/>
  <c r="J1434" i="7"/>
  <c r="J1318" i="7"/>
  <c r="J1161" i="7"/>
  <c r="J60" i="7"/>
  <c r="J994" i="7"/>
  <c r="J533" i="7"/>
  <c r="J982" i="7"/>
  <c r="J187" i="7"/>
  <c r="J18" i="7"/>
  <c r="J368" i="7"/>
  <c r="J28" i="7"/>
  <c r="J841" i="7"/>
  <c r="J879" i="7"/>
  <c r="J388" i="7"/>
  <c r="J1457" i="7"/>
  <c r="J218" i="7"/>
  <c r="J1471" i="7"/>
  <c r="J1429" i="7"/>
  <c r="J903" i="7"/>
  <c r="J1095" i="7"/>
  <c r="J1006" i="7"/>
  <c r="J868" i="7"/>
  <c r="J1109" i="7"/>
  <c r="J1141" i="7"/>
  <c r="J1290" i="7"/>
  <c r="J107" i="7"/>
  <c r="J1527" i="7"/>
  <c r="J998" i="7"/>
  <c r="J522" i="7"/>
  <c r="J369" i="7"/>
  <c r="J97" i="7"/>
  <c r="J221" i="7"/>
  <c r="J1414" i="7"/>
  <c r="J259" i="7"/>
  <c r="J535" i="7"/>
  <c r="J922" i="7"/>
  <c r="J863" i="7"/>
  <c r="J1070" i="7"/>
  <c r="J1499" i="7"/>
  <c r="J1561" i="7"/>
  <c r="J301" i="7"/>
  <c r="J529" i="7"/>
  <c r="J1402" i="7"/>
  <c r="J773" i="7"/>
  <c r="J5" i="7"/>
  <c r="J440" i="7"/>
  <c r="J584" i="7"/>
  <c r="J293" i="7"/>
  <c r="J1341" i="7"/>
  <c r="J34" i="7"/>
  <c r="J428" i="7"/>
  <c r="J719" i="7"/>
  <c r="J791" i="7"/>
  <c r="J786" i="7"/>
  <c r="J1541" i="7"/>
  <c r="J1058" i="7"/>
  <c r="J139" i="7"/>
  <c r="J1185" i="7"/>
  <c r="J279" i="7"/>
  <c r="J1071" i="7"/>
  <c r="J281" i="7"/>
  <c r="J960" i="7"/>
  <c r="J496" i="7"/>
  <c r="J255" i="7"/>
  <c r="J1370" i="7"/>
  <c r="J532" i="7"/>
  <c r="J1247" i="7"/>
  <c r="J733" i="7"/>
  <c r="J798" i="7"/>
  <c r="J1233" i="7"/>
  <c r="J1129" i="7"/>
  <c r="J605" i="7"/>
  <c r="J1446" i="7"/>
  <c r="J853" i="7"/>
  <c r="J755" i="7"/>
  <c r="J845" i="7"/>
  <c r="J1266" i="7"/>
  <c r="J1256" i="7"/>
  <c r="J571" i="7"/>
  <c r="J1263" i="7"/>
  <c r="J6" i="7"/>
  <c r="J865" i="7"/>
  <c r="J951" i="7"/>
  <c r="J1384" i="7"/>
  <c r="J1230" i="7"/>
  <c r="J776" i="7"/>
  <c r="J896" i="7"/>
  <c r="J310" i="7"/>
  <c r="J133" i="7"/>
  <c r="J727" i="7"/>
  <c r="J374" i="7"/>
  <c r="J667" i="7"/>
  <c r="J169" i="7"/>
  <c r="J161" i="7"/>
  <c r="J442" i="7"/>
  <c r="J1215" i="7"/>
  <c r="J1554" i="7"/>
  <c r="J774" i="7"/>
  <c r="J1146" i="7"/>
  <c r="J564" i="7"/>
  <c r="J1178" i="7"/>
  <c r="J986" i="7"/>
  <c r="J1194" i="7"/>
  <c r="J1144" i="7"/>
  <c r="J832" i="7"/>
  <c r="J1222" i="7"/>
  <c r="J362" i="7"/>
  <c r="J285" i="7"/>
  <c r="J341" i="7"/>
  <c r="J1257" i="7"/>
  <c r="J1295" i="7"/>
  <c r="J965" i="7"/>
  <c r="J785" i="7"/>
  <c r="J661" i="7"/>
  <c r="J176" i="7"/>
  <c r="J726" i="7"/>
  <c r="J702" i="7"/>
  <c r="J422" i="7"/>
  <c r="J1486" i="7"/>
  <c r="J593" i="7"/>
  <c r="J553" i="7"/>
  <c r="J683" i="7"/>
  <c r="J1515" i="7"/>
  <c r="J563" i="7"/>
  <c r="J14" i="7"/>
  <c r="J925" i="7"/>
  <c r="J619" i="7"/>
  <c r="J1020" i="7"/>
  <c r="J261" i="7"/>
  <c r="J298" i="7"/>
  <c r="J1307" i="7"/>
  <c r="J1068" i="7"/>
  <c r="J799" i="7"/>
  <c r="J954" i="7"/>
  <c r="J208" i="7"/>
  <c r="J1055" i="7"/>
  <c r="J192" i="7"/>
  <c r="J690" i="7"/>
  <c r="J168" i="7"/>
  <c r="J190" i="7"/>
  <c r="J1227" i="7"/>
  <c r="J1250" i="7"/>
  <c r="J142" i="7"/>
  <c r="J577" i="7"/>
  <c r="J196" i="7"/>
  <c r="J461" i="7"/>
  <c r="J1342" i="7"/>
  <c r="J232" i="7"/>
  <c r="J795" i="7"/>
  <c r="J883" i="7"/>
  <c r="J1354" i="7"/>
  <c r="J1183" i="7"/>
  <c r="J1417" i="7"/>
  <c r="J379" i="7"/>
  <c r="J1157" i="7"/>
  <c r="J530" i="7"/>
  <c r="J1300" i="7"/>
  <c r="J692" i="7"/>
  <c r="J708" i="7"/>
  <c r="J1168" i="7"/>
  <c r="J1411" i="7"/>
  <c r="J1132" i="7"/>
  <c r="J1299" i="7"/>
  <c r="J443" i="7"/>
  <c r="J672" i="7"/>
  <c r="J1323" i="7"/>
  <c r="J1537" i="7"/>
  <c r="J297" i="7"/>
  <c r="J741" i="7"/>
  <c r="J315" i="7"/>
  <c r="J591" i="7"/>
  <c r="J684" i="7"/>
  <c r="J283" i="7"/>
  <c r="J23" i="7"/>
  <c r="J1149" i="7"/>
  <c r="J1192" i="7"/>
  <c r="J396" i="7"/>
  <c r="J1156" i="7"/>
  <c r="J1138" i="7"/>
  <c r="J536" i="7"/>
  <c r="J1502" i="7"/>
  <c r="J185" i="7"/>
  <c r="J686" i="7"/>
  <c r="J589" i="7"/>
  <c r="J649" i="7"/>
  <c r="J802" i="7"/>
  <c r="J528" i="7"/>
  <c r="J157" i="7"/>
  <c r="J1489" i="7"/>
  <c r="J701" i="7"/>
  <c r="J1134" i="7"/>
  <c r="J1469" i="7"/>
  <c r="J1332" i="7"/>
  <c r="J760" i="7"/>
  <c r="J214" i="7"/>
  <c r="J902" i="7"/>
  <c r="J822" i="7"/>
  <c r="J1436" i="7"/>
  <c r="J1007" i="7"/>
  <c r="J1120" i="7"/>
  <c r="J909" i="7"/>
  <c r="J344" i="7"/>
  <c r="J307" i="7"/>
  <c r="J1407" i="7"/>
  <c r="J1110" i="7"/>
  <c r="J1526" i="7"/>
  <c r="J1459" i="7"/>
  <c r="J1325" i="7"/>
  <c r="J109" i="7"/>
  <c r="J165" i="7"/>
  <c r="J615" i="7"/>
  <c r="J447" i="7"/>
  <c r="J1011" i="7"/>
  <c r="J1492" i="7"/>
  <c r="J1148" i="7"/>
  <c r="J1079" i="7"/>
  <c r="J1477" i="7"/>
  <c r="J419" i="7"/>
  <c r="J425" i="7"/>
  <c r="J1037" i="7"/>
  <c r="J1131" i="7"/>
  <c r="J627" i="7"/>
  <c r="J356" i="7"/>
  <c r="J976" i="7"/>
  <c r="J1246" i="7"/>
  <c r="J299" i="7"/>
  <c r="J1294" i="7"/>
  <c r="J347" i="7"/>
  <c r="J449" i="7"/>
  <c r="J716" i="7"/>
  <c r="J1043" i="7"/>
  <c r="J1430" i="7"/>
  <c r="J1359" i="7"/>
  <c r="J1225" i="7"/>
  <c r="J892" i="7"/>
  <c r="J990" i="7"/>
  <c r="J1140" i="7"/>
  <c r="J1335" i="7"/>
  <c r="J394" i="7"/>
  <c r="J312" i="7"/>
  <c r="J1255" i="7"/>
  <c r="J490" i="7"/>
  <c r="J1019" i="7"/>
  <c r="J541" i="7"/>
  <c r="J1427" i="7"/>
  <c r="J1207" i="7"/>
  <c r="J1198" i="7"/>
  <c r="J742" i="7"/>
  <c r="J744" i="7"/>
  <c r="J668" i="7"/>
  <c r="J751" i="7"/>
  <c r="J1021" i="7"/>
  <c r="J695" i="7"/>
  <c r="J357" i="7"/>
  <c r="J1386" i="7"/>
  <c r="J1368" i="7"/>
  <c r="J209" i="7"/>
  <c r="J515" i="7"/>
  <c r="J1261" i="7"/>
  <c r="J1362" i="7"/>
  <c r="J340" i="7"/>
  <c r="J793" i="7"/>
  <c r="J696" i="7"/>
  <c r="J228" i="7"/>
  <c r="J524" i="7"/>
  <c r="J966" i="7"/>
  <c r="J1252" i="7"/>
  <c r="J338" i="7"/>
  <c r="J1034" i="7"/>
  <c r="J1202" i="7"/>
  <c r="J677" i="7"/>
  <c r="J334" i="7"/>
  <c r="J436" i="7"/>
  <c r="J317" i="7"/>
  <c r="J1449" i="7"/>
  <c r="J1223" i="7"/>
  <c r="J824" i="7"/>
  <c r="J780" i="7"/>
  <c r="J393" i="7"/>
  <c r="J1273" i="7"/>
  <c r="J1127" i="7"/>
  <c r="J189" i="7"/>
  <c r="J333" i="7"/>
  <c r="J432" i="7"/>
  <c r="J800" i="7"/>
  <c r="J1220" i="7"/>
  <c r="J539" i="7"/>
  <c r="J1475" i="7"/>
  <c r="J739" i="7"/>
  <c r="J834" i="7"/>
  <c r="J59" i="7"/>
  <c r="J1213" i="7"/>
  <c r="J32" i="7"/>
  <c r="J587" i="7"/>
  <c r="J1519" i="7"/>
  <c r="J138" i="7"/>
  <c r="J1317" i="7"/>
  <c r="J266" i="7"/>
  <c r="J1012" i="7"/>
  <c r="J1064" i="7"/>
  <c r="J768" i="7"/>
  <c r="J1069" i="7"/>
  <c r="J258" i="7"/>
  <c r="J320" i="7"/>
  <c r="J574" i="7"/>
  <c r="J1464" i="7"/>
  <c r="J706" i="7"/>
  <c r="J1099" i="7"/>
  <c r="J105" i="7"/>
  <c r="J1209" i="7"/>
  <c r="J1336" i="7"/>
  <c r="J1118" i="7"/>
  <c r="J101" i="7"/>
  <c r="J933" i="7"/>
  <c r="J514" i="7"/>
  <c r="J721" i="7"/>
  <c r="J237" i="7"/>
  <c r="J1172" i="7"/>
  <c r="J349" i="7"/>
  <c r="J412" i="7"/>
  <c r="J395" i="7"/>
  <c r="J1135" i="7"/>
  <c r="J295" i="7"/>
  <c r="J1204" i="7"/>
  <c r="J458" i="7"/>
  <c r="J1481" i="7"/>
  <c r="J373" i="7"/>
  <c r="J897" i="7"/>
  <c r="J1403" i="7"/>
  <c r="J251" i="7"/>
  <c r="J204" i="7"/>
  <c r="J1186" i="7"/>
  <c r="J918" i="7"/>
  <c r="J1533" i="7"/>
  <c r="J392" i="7"/>
  <c r="J450" i="7"/>
  <c r="J424" i="7"/>
  <c r="J876" i="7"/>
  <c r="J319" i="7"/>
  <c r="J1124" i="7"/>
  <c r="J723" i="7"/>
  <c r="J691" i="7"/>
  <c r="J384" i="7"/>
  <c r="J991" i="7"/>
  <c r="J1374" i="7"/>
  <c r="J645" i="7"/>
  <c r="J10" i="7"/>
  <c r="J257" i="7"/>
  <c r="J1408" i="7"/>
  <c r="J223" i="7"/>
  <c r="J720" i="7"/>
  <c r="J1371" i="7"/>
  <c r="J470" i="7"/>
  <c r="J213" i="7"/>
  <c r="J361" i="7"/>
  <c r="J585" i="7"/>
  <c r="J1558" i="7"/>
  <c r="J1201" i="7"/>
  <c r="J1494" i="7"/>
  <c r="J491" i="7"/>
  <c r="J1428" i="7"/>
  <c r="J1305" i="7"/>
  <c r="J327" i="7"/>
  <c r="J980" i="7"/>
  <c r="J784" i="7"/>
  <c r="J1291" i="7"/>
  <c r="J558" i="7"/>
  <c r="J233" i="7"/>
  <c r="J127" i="7"/>
  <c r="J809" i="7"/>
  <c r="J277" i="7"/>
  <c r="J1287" i="7"/>
  <c r="J1511" i="7"/>
  <c r="J1015" i="7"/>
  <c r="J747" i="7"/>
  <c r="J1091" i="7"/>
  <c r="J871" i="7"/>
  <c r="J1288" i="7"/>
  <c r="J1320" i="7"/>
  <c r="J272" i="7"/>
  <c r="J1057" i="7"/>
  <c r="J342" i="7"/>
  <c r="J466" i="7"/>
  <c r="J269" i="7"/>
  <c r="J1041" i="7"/>
  <c r="J1322" i="7"/>
  <c r="J1084" i="7"/>
  <c r="J1496" i="7"/>
  <c r="J679" i="7"/>
  <c r="J735" i="7"/>
  <c r="J1437" i="7"/>
  <c r="J1293" i="7"/>
  <c r="J923" i="7"/>
  <c r="J718" i="7"/>
  <c r="J1476" i="7"/>
  <c r="J1143" i="7"/>
  <c r="J1153" i="7"/>
  <c r="J1292" i="7"/>
  <c r="J103" i="7"/>
  <c r="J1190" i="7"/>
  <c r="J1401" i="7"/>
  <c r="J1059" i="7"/>
  <c r="J31" i="7"/>
  <c r="J183" i="7"/>
  <c r="J1282" i="7"/>
  <c r="J439" i="7"/>
  <c r="J207" i="7"/>
  <c r="J226" i="7"/>
  <c r="J478" i="7"/>
  <c r="J326" i="7"/>
  <c r="J588" i="7"/>
  <c r="J1275" i="7"/>
  <c r="J561" i="7"/>
  <c r="J1381" i="7"/>
  <c r="J451" i="7"/>
  <c r="J1228" i="7"/>
  <c r="J625" i="7"/>
  <c r="J826" i="7"/>
  <c r="J1542" i="7"/>
  <c r="J1268" i="7"/>
  <c r="J418" i="7"/>
  <c r="J502" i="7"/>
  <c r="J904" i="7"/>
  <c r="J1259" i="7"/>
  <c r="J1545" i="7"/>
  <c r="J806" i="7"/>
  <c r="J273" i="7"/>
  <c r="J1271" i="7"/>
  <c r="J1214" i="7"/>
  <c r="J1025" i="7"/>
  <c r="J27" i="7"/>
  <c r="J906" i="7"/>
  <c r="J1538" i="7"/>
  <c r="J323" i="7"/>
  <c r="J1285" i="7"/>
  <c r="J401" i="7"/>
  <c r="J13" i="7"/>
  <c r="J16" i="7"/>
  <c r="J1094" i="7"/>
  <c r="J1390" i="7"/>
  <c r="J1413" i="7"/>
  <c r="J1395" i="7"/>
  <c r="J337" i="7"/>
  <c r="J1441" i="7"/>
  <c r="J1002" i="7"/>
  <c r="J1165" i="7"/>
  <c r="J1224" i="7"/>
  <c r="J939" i="7"/>
  <c r="J842" i="7"/>
  <c r="J335" i="7"/>
  <c r="J1358" i="7"/>
  <c r="J488" i="7"/>
  <c r="J1316" i="7"/>
  <c r="J1270" i="7"/>
  <c r="J473" i="7"/>
  <c r="J526" i="7"/>
  <c r="J193" i="7"/>
  <c r="J962" i="7"/>
  <c r="J125" i="7"/>
  <c r="J304" i="7"/>
  <c r="J1560" i="7"/>
  <c r="J227" i="7"/>
  <c r="J676" i="7"/>
  <c r="J613" i="7"/>
  <c r="J878" i="7"/>
  <c r="J467" i="7"/>
  <c r="J953" i="7"/>
  <c r="J1490" i="7"/>
  <c r="J775" i="7"/>
  <c r="J1272" i="7"/>
  <c r="J117" i="7"/>
  <c r="J203" i="7"/>
  <c r="J1319" i="7"/>
  <c r="J262" i="7"/>
  <c r="J1303" i="7"/>
  <c r="J801" i="7"/>
  <c r="J872" i="7"/>
  <c r="J689" i="7"/>
  <c r="J174" i="7"/>
  <c r="J1311" i="7"/>
  <c r="J734" i="7"/>
  <c r="J997" i="7"/>
  <c r="J1301" i="7"/>
  <c r="J492" i="7"/>
  <c r="J943" i="7"/>
  <c r="J782" i="7"/>
  <c r="J1003" i="7"/>
  <c r="J1433" i="7"/>
  <c r="J1321" i="7"/>
  <c r="J838" i="7"/>
  <c r="J1435" i="7"/>
  <c r="J725" i="7"/>
  <c r="J623" i="7"/>
  <c r="J961" i="7"/>
  <c r="J17" i="7"/>
  <c r="J1531" i="7"/>
  <c r="J805" i="7"/>
  <c r="J749" i="7"/>
  <c r="J852" i="7"/>
  <c r="J938" i="7"/>
  <c r="J397" i="7"/>
  <c r="J887" i="7"/>
  <c r="J1297" i="7"/>
  <c r="J1422" i="7"/>
  <c r="J381" i="7"/>
  <c r="J818" i="7"/>
  <c r="J955" i="7"/>
  <c r="J688" i="7"/>
  <c r="J380" i="7"/>
  <c r="J1196" i="7"/>
  <c r="J1077" i="7"/>
  <c r="J631" i="7"/>
  <c r="J1067" i="7"/>
  <c r="J886" i="7"/>
  <c r="J738" i="7"/>
  <c r="J296" i="7"/>
  <c r="J778" i="7"/>
  <c r="J1343" i="7"/>
  <c r="J1509" i="7"/>
  <c r="J222" i="7"/>
  <c r="J651" i="7"/>
  <c r="J1367" i="7"/>
  <c r="J996" i="7"/>
  <c r="J1200" i="7"/>
  <c r="J1103" i="7"/>
  <c r="J416" i="7"/>
  <c r="J268" i="7"/>
  <c r="J1174" i="7"/>
  <c r="J1365" i="7"/>
  <c r="J179" i="7"/>
  <c r="J1473" i="7"/>
  <c r="J740" i="7"/>
  <c r="J1484" i="7"/>
  <c r="J527" i="7"/>
  <c r="J704" i="7"/>
  <c r="J180" i="7"/>
  <c r="J859" i="7"/>
  <c r="J869" i="7"/>
  <c r="J732" i="7"/>
  <c r="J271" i="7"/>
  <c r="J1189" i="7"/>
  <c r="J1239" i="7"/>
  <c r="J1000" i="7"/>
  <c r="J1340" i="7"/>
  <c r="J387" i="7"/>
  <c r="J1425" i="7"/>
  <c r="J945" i="7"/>
  <c r="J263" i="7"/>
  <c r="J1364" i="7"/>
  <c r="J454" i="7"/>
  <c r="J314" i="7"/>
  <c r="J685" i="7"/>
  <c r="J260" i="7"/>
  <c r="J890" i="7"/>
  <c r="J229" i="7"/>
  <c r="J946" i="7"/>
  <c r="J270" i="7"/>
  <c r="J287" i="7"/>
  <c r="J329" i="7"/>
  <c r="J1162" i="7"/>
  <c r="J1219" i="7"/>
  <c r="J448" i="7"/>
  <c r="J1470" i="7"/>
  <c r="J40" i="7"/>
  <c r="J1372" i="7"/>
  <c r="J1338" i="7"/>
  <c r="J611" i="7"/>
  <c r="J1151" i="7"/>
  <c r="J346" i="7"/>
  <c r="J22" i="7"/>
  <c r="J1310" i="7"/>
  <c r="J474" i="7"/>
  <c r="J1369" i="7"/>
  <c r="J1074" i="7"/>
  <c r="J437" i="7"/>
  <c r="J1296" i="7"/>
  <c r="J582" i="7"/>
  <c r="J264" i="7"/>
  <c r="J988" i="7"/>
  <c r="J598" i="7"/>
  <c r="J1431" i="7"/>
  <c r="J1090" i="7"/>
  <c r="J699" i="7"/>
  <c r="J669" i="7"/>
  <c r="J39" i="7"/>
  <c r="J885" i="7"/>
  <c r="J290" i="7"/>
  <c r="J1274" i="7"/>
  <c r="J1028" i="7"/>
  <c r="J771" i="7"/>
  <c r="J1334" i="7"/>
  <c r="J808" i="7"/>
  <c r="J332" i="7"/>
  <c r="J282" i="7"/>
  <c r="J848" i="7"/>
  <c r="J1286" i="7"/>
  <c r="J772" i="7"/>
  <c r="J1298" i="7"/>
  <c r="J924" i="7"/>
  <c r="J657" i="7"/>
  <c r="J1463" i="7"/>
  <c r="J225" i="7"/>
  <c r="J1529" i="7"/>
  <c r="J1328" i="7"/>
  <c r="J199" i="7"/>
  <c r="J581" i="7"/>
  <c r="J243" i="7"/>
  <c r="J355" i="7"/>
  <c r="J1139" i="7"/>
  <c r="J1029" i="7"/>
  <c r="J637" i="7"/>
  <c r="J1276" i="7"/>
  <c r="J1453" i="7"/>
  <c r="J1264" i="7"/>
  <c r="J870" i="7"/>
  <c r="J1147" i="7"/>
  <c r="J1347" i="7"/>
  <c r="J202" i="7"/>
  <c r="J398" i="7"/>
  <c r="J182" i="7"/>
  <c r="J1357" i="7"/>
  <c r="J300" i="7"/>
  <c r="J322" i="7"/>
  <c r="J551" i="7"/>
  <c r="J215" i="7"/>
  <c r="J1405" i="7"/>
  <c r="J1171" i="7"/>
  <c r="J400" i="7"/>
  <c r="J794" i="7"/>
  <c r="J48" i="7"/>
  <c r="J1218" i="7"/>
  <c r="J240" i="7"/>
  <c r="J1349" i="7"/>
  <c r="J1302" i="7"/>
  <c r="J1532" i="7"/>
  <c r="J1133" i="7"/>
  <c r="J1456" i="7"/>
  <c r="J1066" i="7"/>
  <c r="J807" i="7"/>
  <c r="J1004" i="7"/>
  <c r="J932" i="7"/>
  <c r="J254" i="7"/>
  <c r="J244" i="7"/>
  <c r="J20" i="7"/>
  <c r="J1229" i="7"/>
  <c r="J928" i="7"/>
  <c r="J856" i="7"/>
  <c r="J1361" i="7"/>
  <c r="J937" i="7"/>
  <c r="J1450" i="7"/>
  <c r="J1331" i="7"/>
  <c r="J970" i="7"/>
  <c r="J812" i="7"/>
  <c r="J1212" i="7"/>
  <c r="J578" i="7"/>
  <c r="J1348" i="7"/>
  <c r="J1462" i="7"/>
  <c r="J35" i="7"/>
  <c r="J1382" i="7"/>
  <c r="J1102" i="7"/>
  <c r="J123" i="7"/>
  <c r="J1557" i="7"/>
  <c r="J731" i="7"/>
  <c r="J767" i="7"/>
  <c r="J620" i="7"/>
  <c r="J1351" i="7"/>
  <c r="J318" i="7"/>
  <c r="J583" i="7"/>
  <c r="J1177" i="7"/>
  <c r="J1237" i="7"/>
  <c r="J1353" i="7"/>
  <c r="J495" i="7"/>
  <c r="J1432" i="7"/>
  <c r="J1195" i="7"/>
  <c r="J147" i="7"/>
  <c r="J15" i="7"/>
  <c r="J1210" i="7"/>
  <c r="J675" i="7"/>
  <c r="J197" i="7"/>
  <c r="J453" i="7"/>
  <c r="J200" i="7"/>
  <c r="J766" i="7"/>
  <c r="J510" i="7"/>
  <c r="J1238" i="7"/>
  <c r="J509" i="7"/>
  <c r="J316" i="7"/>
  <c r="J1234" i="7"/>
  <c r="J1339" i="7"/>
  <c r="J1108" i="7"/>
  <c r="J1114" i="7"/>
  <c r="J1314" i="7"/>
  <c r="J253" i="7"/>
  <c r="J1385" i="7"/>
  <c r="J1329" i="7"/>
  <c r="J219" i="7"/>
  <c r="J644" i="7"/>
  <c r="J1524" i="7"/>
  <c r="J294" i="7"/>
  <c r="J1008" i="7"/>
  <c r="J1251" i="7"/>
  <c r="J303" i="7"/>
  <c r="J895" i="7"/>
  <c r="J1023" i="7"/>
  <c r="J1440" i="7"/>
  <c r="J53" i="7"/>
  <c r="J1517" i="7"/>
  <c r="J1523" i="7"/>
  <c r="J521" i="7"/>
  <c r="J1279" i="7"/>
  <c r="J1014" i="7"/>
  <c r="J1193" i="7"/>
  <c r="J973" i="7"/>
  <c r="J403" i="7"/>
  <c r="J761" i="7"/>
  <c r="J729" i="7"/>
  <c r="J456" i="7"/>
  <c r="J1036" i="7"/>
  <c r="J1309" i="7"/>
  <c r="J816" i="7"/>
  <c r="J1082" i="7"/>
  <c r="J707" i="7"/>
  <c r="J508" i="7"/>
  <c r="J216" i="7"/>
  <c r="J538" i="7"/>
  <c r="J1093" i="7"/>
  <c r="J1054" i="7"/>
  <c r="J1308" i="7"/>
  <c r="K1050" i="7" l="1"/>
  <c r="F1050" i="7"/>
  <c r="K1195" i="7"/>
  <c r="F1195" i="7"/>
  <c r="K1168" i="7"/>
  <c r="F1168" i="7"/>
  <c r="K1264" i="7"/>
  <c r="F1264" i="7"/>
  <c r="K314" i="7"/>
  <c r="F314" i="7"/>
  <c r="F991" i="7"/>
  <c r="K991" i="7"/>
  <c r="K1247" i="7"/>
  <c r="F1247" i="7"/>
  <c r="F1347" i="7"/>
  <c r="K1347" i="7"/>
  <c r="K1387" i="7"/>
  <c r="F1387" i="7"/>
  <c r="K1340" i="7"/>
  <c r="F1340" i="7"/>
  <c r="F1252" i="7"/>
  <c r="K1252" i="7"/>
  <c r="K455" i="7"/>
  <c r="F455" i="7"/>
  <c r="K269" i="7"/>
  <c r="F269" i="7"/>
  <c r="F1255" i="7"/>
  <c r="K1255" i="7"/>
  <c r="F1270" i="7"/>
  <c r="K1270" i="7"/>
  <c r="F1002" i="7"/>
  <c r="K1002" i="7"/>
  <c r="K285" i="7"/>
  <c r="F285" i="7"/>
  <c r="K185" i="7"/>
  <c r="F185" i="7"/>
  <c r="K1305" i="7"/>
  <c r="F1305" i="7"/>
  <c r="F1374" i="7"/>
  <c r="K1374" i="7"/>
  <c r="K1371" i="7"/>
  <c r="F1371" i="7"/>
  <c r="K298" i="7"/>
  <c r="F298" i="7"/>
  <c r="F1453" i="7"/>
  <c r="K1453" i="7"/>
  <c r="K1365" i="7"/>
  <c r="F1365" i="7"/>
  <c r="K508" i="7"/>
  <c r="F508" i="7"/>
  <c r="K1470" i="7"/>
  <c r="F1470" i="7"/>
  <c r="F1261" i="7"/>
  <c r="K1261" i="7"/>
  <c r="F1234" i="7"/>
  <c r="K1234" i="7"/>
  <c r="F744" i="7"/>
  <c r="K744" i="7"/>
  <c r="F439" i="7"/>
  <c r="K439" i="7"/>
  <c r="F200" i="7"/>
  <c r="K200" i="7"/>
  <c r="F1358" i="7"/>
  <c r="K1358" i="7"/>
  <c r="K1353" i="7"/>
  <c r="F1353" i="7"/>
  <c r="K361" i="7"/>
  <c r="F361" i="7"/>
  <c r="K232" i="7"/>
  <c r="F232" i="7"/>
  <c r="F1383" i="7"/>
  <c r="K1383" i="7"/>
  <c r="F690" i="7"/>
  <c r="K690" i="7"/>
  <c r="K276" i="7"/>
  <c r="F276" i="7"/>
  <c r="K450" i="7"/>
  <c r="F450" i="7"/>
  <c r="K1135" i="7"/>
  <c r="F1135" i="7"/>
  <c r="K448" i="7"/>
  <c r="F448" i="7"/>
  <c r="K272" i="7"/>
  <c r="F272" i="7"/>
  <c r="K1502" i="7"/>
  <c r="F1502" i="7"/>
  <c r="F1021" i="7"/>
  <c r="K1021" i="7"/>
  <c r="K240" i="7"/>
  <c r="F240" i="7"/>
  <c r="K1385" i="7"/>
  <c r="F1385" i="7"/>
  <c r="F1367" i="7"/>
  <c r="K1367" i="7"/>
  <c r="K251" i="7"/>
  <c r="F251" i="7"/>
  <c r="K222" i="7"/>
  <c r="F222" i="7"/>
  <c r="F1473" i="7"/>
  <c r="K1473" i="7"/>
  <c r="K1193" i="7"/>
  <c r="F1193" i="7"/>
  <c r="F488" i="7"/>
  <c r="K488" i="7"/>
  <c r="K303" i="7"/>
  <c r="F303" i="7"/>
  <c r="F672" i="7"/>
  <c r="K672" i="7"/>
  <c r="F1299" i="7"/>
  <c r="K1299" i="7"/>
  <c r="K425" i="7"/>
  <c r="F425" i="7"/>
  <c r="K1441" i="7"/>
  <c r="F1441" i="7"/>
  <c r="K538" i="7"/>
  <c r="F538" i="7"/>
  <c r="K297" i="7"/>
  <c r="F297" i="7"/>
  <c r="F996" i="7"/>
  <c r="K996" i="7"/>
  <c r="K203" i="7"/>
  <c r="F203" i="7"/>
  <c r="K1239" i="7"/>
  <c r="F1239" i="7"/>
  <c r="K280" i="7"/>
  <c r="F280" i="7"/>
  <c r="F1294" i="7"/>
  <c r="K1294" i="7"/>
  <c r="K1458" i="7"/>
  <c r="F1458" i="7"/>
  <c r="F1309" i="7"/>
  <c r="K1309" i="7"/>
  <c r="K1162" i="7"/>
  <c r="F1162" i="7"/>
  <c r="K490" i="7"/>
  <c r="F490" i="7"/>
  <c r="F454" i="7"/>
  <c r="K454" i="7"/>
  <c r="K1320" i="7"/>
  <c r="F1320" i="7"/>
  <c r="K1165" i="7"/>
  <c r="F1165" i="7"/>
  <c r="F726" i="7"/>
  <c r="K726" i="7"/>
  <c r="K252" i="7"/>
  <c r="F252" i="7"/>
  <c r="K346" i="7"/>
  <c r="F346" i="7"/>
  <c r="F1300" i="7"/>
  <c r="K1300" i="7"/>
  <c r="K1242" i="7"/>
  <c r="F1242" i="7"/>
  <c r="K466" i="7"/>
  <c r="F466" i="7"/>
  <c r="K384" i="7"/>
  <c r="F384" i="7"/>
  <c r="F1359" i="7"/>
  <c r="K1359" i="7"/>
  <c r="F1267" i="7"/>
  <c r="K1267" i="7"/>
  <c r="F395" i="7"/>
  <c r="K395" i="7"/>
  <c r="K1411" i="7"/>
  <c r="F1411" i="7"/>
  <c r="F1428" i="7"/>
  <c r="K1428" i="7"/>
  <c r="F1227" i="7"/>
  <c r="K1227" i="7"/>
  <c r="F720" i="7"/>
  <c r="K720" i="7"/>
  <c r="K312" i="7"/>
  <c r="F312" i="7"/>
  <c r="K179" i="7"/>
  <c r="F179" i="7"/>
  <c r="K1311" i="7"/>
  <c r="F1311" i="7"/>
  <c r="K419" i="7"/>
  <c r="F419" i="7"/>
  <c r="K338" i="7"/>
  <c r="F338" i="7"/>
  <c r="K515" i="7"/>
  <c r="F515" i="7"/>
  <c r="K1224" i="7"/>
  <c r="F1224" i="7"/>
  <c r="F742" i="7"/>
  <c r="K742" i="7"/>
  <c r="K261" i="7"/>
  <c r="F261" i="7"/>
  <c r="K295" i="7"/>
  <c r="F295" i="7"/>
  <c r="K1150" i="7"/>
  <c r="F1150" i="7"/>
  <c r="F362" i="7"/>
  <c r="K362" i="7"/>
  <c r="F233" i="7"/>
  <c r="K233" i="7"/>
  <c r="K1342" i="7"/>
  <c r="F1342" i="7"/>
  <c r="F1186" i="7"/>
  <c r="K1186" i="7"/>
  <c r="K192" i="7"/>
  <c r="F192" i="7"/>
  <c r="F1315" i="7"/>
  <c r="K1315" i="7"/>
  <c r="K1287" i="7"/>
  <c r="F1287" i="7"/>
  <c r="K197" i="7"/>
  <c r="F197" i="7"/>
  <c r="K174" i="7"/>
  <c r="F174" i="7"/>
  <c r="K1157" i="7"/>
  <c r="F1157" i="7"/>
  <c r="F598" i="7"/>
  <c r="K598" i="7"/>
  <c r="F1307" i="7"/>
  <c r="K1307" i="7"/>
  <c r="K207" i="7"/>
  <c r="F207" i="7"/>
  <c r="K1218" i="7"/>
  <c r="F1218" i="7"/>
  <c r="K683" i="7"/>
  <c r="F683" i="7"/>
  <c r="K1293" i="7"/>
  <c r="F1293" i="7"/>
  <c r="F1237" i="7"/>
  <c r="K1237" i="7"/>
  <c r="K379" i="7"/>
  <c r="F379" i="7"/>
  <c r="F1014" i="7"/>
  <c r="K1014" i="7"/>
  <c r="K443" i="7"/>
  <c r="F443" i="7"/>
  <c r="F1251" i="7"/>
  <c r="K1251" i="7"/>
  <c r="K253" i="7"/>
  <c r="F253" i="7"/>
  <c r="F1037" i="7"/>
  <c r="K1037" i="7"/>
  <c r="K1174" i="7"/>
  <c r="F1174" i="7"/>
  <c r="K1132" i="7"/>
  <c r="F1132" i="7"/>
  <c r="F492" i="7"/>
  <c r="K492" i="7"/>
  <c r="K1449" i="7"/>
  <c r="F1449" i="7"/>
  <c r="F1233" i="7"/>
  <c r="K1233" i="7"/>
  <c r="K1323" i="7"/>
  <c r="F1323" i="7"/>
  <c r="F718" i="7"/>
  <c r="K718" i="7"/>
  <c r="K204" i="7"/>
  <c r="F204" i="7"/>
  <c r="K277" i="7"/>
  <c r="F277" i="7"/>
  <c r="F1394" i="7"/>
  <c r="K1394" i="7"/>
  <c r="F1036" i="7"/>
  <c r="K1036" i="7"/>
  <c r="K329" i="7"/>
  <c r="F329" i="7"/>
  <c r="F1204" i="7"/>
  <c r="K1204" i="7"/>
  <c r="F1364" i="7"/>
  <c r="K1364" i="7"/>
  <c r="K1189" i="7"/>
  <c r="F1189" i="7"/>
  <c r="K341" i="7"/>
  <c r="F341" i="7"/>
  <c r="K1403" i="7"/>
  <c r="F1403" i="7"/>
  <c r="K1221" i="7"/>
  <c r="F1221" i="7"/>
  <c r="F741" i="7"/>
  <c r="K741" i="7"/>
  <c r="F676" i="7"/>
  <c r="K676" i="7"/>
  <c r="K264" i="7"/>
  <c r="F264" i="7"/>
  <c r="K304" i="7"/>
  <c r="F304" i="7"/>
  <c r="F1288" i="7"/>
  <c r="K1288" i="7"/>
  <c r="K503" i="7"/>
  <c r="F503" i="7"/>
  <c r="K299" i="7"/>
  <c r="F299" i="7"/>
  <c r="F1243" i="7"/>
  <c r="K1243" i="7"/>
  <c r="F735" i="7"/>
  <c r="K735" i="7"/>
  <c r="K491" i="7"/>
  <c r="F491" i="7"/>
  <c r="F180" i="7"/>
  <c r="K180" i="7"/>
  <c r="F223" i="7"/>
  <c r="K223" i="7"/>
  <c r="F691" i="7"/>
  <c r="K691" i="7"/>
  <c r="F347" i="7"/>
  <c r="K347" i="7"/>
  <c r="K176" i="7"/>
  <c r="F176" i="7"/>
  <c r="F1356" i="7"/>
  <c r="K1356" i="7"/>
  <c r="K708" i="7"/>
  <c r="F708" i="7"/>
  <c r="F209" i="7"/>
  <c r="K209" i="7"/>
  <c r="K1440" i="7"/>
  <c r="F1440" i="7"/>
  <c r="K1198" i="7"/>
  <c r="F1198" i="7"/>
  <c r="K394" i="7"/>
  <c r="F394" i="7"/>
  <c r="K437" i="7"/>
  <c r="F437" i="7"/>
  <c r="F877" i="7"/>
  <c r="K877" i="7"/>
  <c r="K1509" i="7"/>
  <c r="F1509" i="7"/>
  <c r="F558" i="7"/>
  <c r="K558" i="7"/>
  <c r="K461" i="7"/>
  <c r="F461" i="7"/>
  <c r="K1131" i="7"/>
  <c r="F1131" i="7"/>
  <c r="K1055" i="7"/>
  <c r="F1055" i="7"/>
  <c r="K1396" i="7"/>
  <c r="F1396" i="7"/>
  <c r="K702" i="7"/>
  <c r="F702" i="7"/>
  <c r="F1296" i="7"/>
  <c r="K1296" i="7"/>
  <c r="K337" i="7"/>
  <c r="F337" i="7"/>
  <c r="K228" i="7"/>
  <c r="F228" i="7"/>
  <c r="K1301" i="7"/>
  <c r="F1301" i="7"/>
  <c r="F1329" i="7"/>
  <c r="K1329" i="7"/>
  <c r="F997" i="7"/>
  <c r="K997" i="7"/>
  <c r="F1020" i="7"/>
  <c r="K1020" i="7"/>
  <c r="F1282" i="7"/>
  <c r="K1282" i="7"/>
  <c r="F675" i="7"/>
  <c r="K675" i="7"/>
  <c r="K412" i="7"/>
  <c r="F412" i="7"/>
  <c r="K1417" i="7"/>
  <c r="F1417" i="7"/>
  <c r="F1279" i="7"/>
  <c r="K1279" i="7"/>
  <c r="F747" i="7"/>
  <c r="K747" i="7"/>
  <c r="F1008" i="7"/>
  <c r="K1008" i="7"/>
  <c r="K189" i="7"/>
  <c r="F189" i="7"/>
  <c r="K241" i="7"/>
  <c r="F241" i="7"/>
  <c r="K1490" i="7"/>
  <c r="F1490" i="7"/>
  <c r="F715" i="7"/>
  <c r="K715" i="7"/>
  <c r="K302" i="7"/>
  <c r="F302" i="7"/>
  <c r="F1477" i="7"/>
  <c r="K1477" i="7"/>
  <c r="F1302" i="7"/>
  <c r="K1302" i="7"/>
  <c r="K1153" i="7"/>
  <c r="F1153" i="7"/>
  <c r="K317" i="7"/>
  <c r="F317" i="7"/>
  <c r="F1338" i="7"/>
  <c r="K1338" i="7"/>
  <c r="F1314" i="7"/>
  <c r="K1314" i="7"/>
  <c r="F717" i="7"/>
  <c r="K717" i="7"/>
  <c r="F712" i="7"/>
  <c r="K712" i="7"/>
  <c r="K216" i="7"/>
  <c r="F216" i="7"/>
  <c r="K268" i="7"/>
  <c r="F268" i="7"/>
  <c r="K1180" i="7"/>
  <c r="F1180" i="7"/>
  <c r="K456" i="7"/>
  <c r="F456" i="7"/>
  <c r="K287" i="7"/>
  <c r="F287" i="7"/>
  <c r="K1257" i="7"/>
  <c r="F1257" i="7"/>
  <c r="F687" i="7"/>
  <c r="K687" i="7"/>
  <c r="K413" i="7"/>
  <c r="F413" i="7"/>
  <c r="K263" i="7"/>
  <c r="F263" i="7"/>
  <c r="F334" i="7"/>
  <c r="K334" i="7"/>
  <c r="F509" i="7"/>
  <c r="K509" i="7"/>
  <c r="K335" i="7"/>
  <c r="F335" i="7"/>
  <c r="K328" i="7"/>
  <c r="F328" i="7"/>
  <c r="F1303" i="7"/>
  <c r="K1303" i="7"/>
  <c r="F684" i="7"/>
  <c r="K684" i="7"/>
  <c r="K367" i="7"/>
  <c r="F367" i="7"/>
  <c r="K1322" i="7"/>
  <c r="F1322" i="7"/>
  <c r="K449" i="7"/>
  <c r="F449" i="7"/>
  <c r="K342" i="7"/>
  <c r="F342" i="7"/>
  <c r="K271" i="7"/>
  <c r="F271" i="7"/>
  <c r="K495" i="7"/>
  <c r="F495" i="7"/>
  <c r="F897" i="7"/>
  <c r="K897" i="7"/>
  <c r="F1361" i="7"/>
  <c r="K1361" i="7"/>
  <c r="F816" i="7"/>
  <c r="K816" i="7"/>
  <c r="F942" i="7"/>
  <c r="K942" i="7"/>
  <c r="F878" i="7"/>
  <c r="K878" i="7"/>
  <c r="K1494" i="7"/>
  <c r="F1494" i="7"/>
  <c r="K313" i="7"/>
  <c r="F313" i="7"/>
  <c r="K1408" i="7"/>
  <c r="F1408" i="7"/>
  <c r="K526" i="7"/>
  <c r="F526" i="7"/>
  <c r="K259" i="7"/>
  <c r="F259" i="7"/>
  <c r="F254" i="7"/>
  <c r="K254" i="7"/>
  <c r="K453" i="7"/>
  <c r="F453" i="7"/>
  <c r="F1246" i="7"/>
  <c r="K1246" i="7"/>
  <c r="K1500" i="7"/>
  <c r="F1500" i="7"/>
  <c r="F1496" i="7"/>
  <c r="K1496" i="7"/>
  <c r="F1368" i="7"/>
  <c r="K1368" i="7"/>
  <c r="F424" i="7"/>
  <c r="K424" i="7"/>
  <c r="F332" i="7"/>
  <c r="K332" i="7"/>
  <c r="F1429" i="7"/>
  <c r="K1429" i="7"/>
  <c r="F1207" i="7"/>
  <c r="K1207" i="7"/>
  <c r="F723" i="7"/>
  <c r="K723" i="7"/>
  <c r="K348" i="7"/>
  <c r="F348" i="7"/>
  <c r="K248" i="7"/>
  <c r="F248" i="7"/>
  <c r="K202" i="7"/>
  <c r="F202" i="7"/>
  <c r="K1498" i="7"/>
  <c r="F1498" i="7"/>
  <c r="K485" i="7"/>
  <c r="F485" i="7"/>
  <c r="K290" i="7"/>
  <c r="F290" i="7"/>
  <c r="F1260" i="7"/>
  <c r="K1260" i="7"/>
  <c r="F1222" i="7"/>
  <c r="K1222" i="7"/>
  <c r="K1026" i="7"/>
  <c r="F1026" i="7"/>
  <c r="K278" i="7"/>
  <c r="F278" i="7"/>
  <c r="F1291" i="7"/>
  <c r="K1291" i="7"/>
  <c r="F1245" i="7"/>
  <c r="K1245" i="7"/>
  <c r="F693" i="7"/>
  <c r="K693" i="7"/>
  <c r="F730" i="7"/>
  <c r="K730" i="7"/>
  <c r="K201" i="7"/>
  <c r="F201" i="7"/>
  <c r="K196" i="7"/>
  <c r="F196" i="7"/>
  <c r="K1144" i="7"/>
  <c r="F1144" i="7"/>
  <c r="F380" i="7"/>
  <c r="K380" i="7"/>
  <c r="K260" i="7"/>
  <c r="F260" i="7"/>
  <c r="F1249" i="7"/>
  <c r="K1249" i="7"/>
  <c r="K1159" i="7"/>
  <c r="F1159" i="7"/>
  <c r="F389" i="7"/>
  <c r="K389" i="7"/>
  <c r="K236" i="7"/>
  <c r="F236" i="7"/>
  <c r="K208" i="7"/>
  <c r="F208" i="7"/>
  <c r="K400" i="7"/>
  <c r="F400" i="7"/>
  <c r="F323" i="7"/>
  <c r="K323" i="7"/>
  <c r="K1423" i="7"/>
  <c r="F1423" i="7"/>
  <c r="F1297" i="7"/>
  <c r="K1297" i="7"/>
  <c r="F748" i="7"/>
  <c r="K748" i="7"/>
  <c r="K286" i="7"/>
  <c r="F286" i="7"/>
  <c r="K1240" i="7"/>
  <c r="F1240" i="7"/>
  <c r="K467" i="7"/>
  <c r="F467" i="7"/>
  <c r="K318" i="7"/>
  <c r="F318" i="7"/>
  <c r="F1209" i="7"/>
  <c r="K1209" i="7"/>
  <c r="K661" i="7"/>
  <c r="F661" i="7"/>
  <c r="K1271" i="7"/>
  <c r="F1271" i="7"/>
  <c r="F805" i="7"/>
  <c r="K805" i="7"/>
  <c r="F1416" i="7"/>
  <c r="K1416" i="7"/>
  <c r="F958" i="7"/>
  <c r="K958" i="7"/>
  <c r="K1149" i="7"/>
  <c r="F1149" i="7"/>
  <c r="F1276" i="7"/>
  <c r="K1276" i="7"/>
  <c r="K1459" i="7"/>
  <c r="F1459" i="7"/>
  <c r="F696" i="7"/>
  <c r="K696" i="7"/>
  <c r="F1341" i="7"/>
  <c r="K1341" i="7"/>
  <c r="K502" i="7"/>
  <c r="F502" i="7"/>
  <c r="K1435" i="7"/>
  <c r="F1435" i="7"/>
  <c r="F1066" i="7"/>
  <c r="K1066" i="7"/>
  <c r="F1349" i="7"/>
  <c r="K1349" i="7"/>
  <c r="K1495" i="7"/>
  <c r="F1495" i="7"/>
  <c r="F1206" i="7"/>
  <c r="K1206" i="7"/>
  <c r="K532" i="7"/>
  <c r="F532" i="7"/>
  <c r="K320" i="7"/>
  <c r="F320" i="7"/>
  <c r="K1414" i="7"/>
  <c r="F1414" i="7"/>
  <c r="F1228" i="7"/>
  <c r="K1228" i="7"/>
  <c r="K699" i="7"/>
  <c r="F699" i="7"/>
  <c r="K333" i="7"/>
  <c r="F333" i="7"/>
  <c r="K224" i="7"/>
  <c r="F224" i="7"/>
  <c r="K205" i="7"/>
  <c r="F205" i="7"/>
  <c r="K1335" i="7"/>
  <c r="F1335" i="7"/>
  <c r="F406" i="7"/>
  <c r="K406" i="7"/>
  <c r="K266" i="7"/>
  <c r="F266" i="7"/>
  <c r="K1471" i="7"/>
  <c r="F1471" i="7"/>
  <c r="F1318" i="7"/>
  <c r="K1318" i="7"/>
  <c r="K527" i="7"/>
  <c r="F527" i="7"/>
  <c r="F245" i="7"/>
  <c r="K245" i="7"/>
  <c r="F1312" i="7"/>
  <c r="K1312" i="7"/>
  <c r="K1192" i="7"/>
  <c r="F1192" i="7"/>
  <c r="F1045" i="7"/>
  <c r="K1045" i="7"/>
  <c r="K407" i="7"/>
  <c r="F407" i="7"/>
  <c r="K305" i="7"/>
  <c r="F305" i="7"/>
  <c r="K292" i="7"/>
  <c r="F292" i="7"/>
  <c r="F1177" i="7"/>
  <c r="K1177" i="7"/>
  <c r="K479" i="7"/>
  <c r="F479" i="7"/>
  <c r="K239" i="7"/>
  <c r="F239" i="7"/>
  <c r="K1183" i="7"/>
  <c r="F1183" i="7"/>
  <c r="F1009" i="7"/>
  <c r="K1009" i="7"/>
  <c r="K431" i="7"/>
  <c r="F431" i="7"/>
  <c r="K194" i="7"/>
  <c r="F194" i="7"/>
  <c r="F1465" i="7"/>
  <c r="K1465" i="7"/>
  <c r="K521" i="7"/>
  <c r="F521" i="7"/>
  <c r="K296" i="7"/>
  <c r="F296" i="7"/>
  <c r="F1215" i="7"/>
  <c r="K1215" i="7"/>
  <c r="F1225" i="7"/>
  <c r="K1225" i="7"/>
  <c r="K336" i="7"/>
  <c r="F336" i="7"/>
  <c r="F211" i="7"/>
  <c r="K211" i="7"/>
  <c r="F1278" i="7"/>
  <c r="K1278" i="7"/>
  <c r="F484" i="7"/>
  <c r="K484" i="7"/>
  <c r="K294" i="7"/>
  <c r="F294" i="7"/>
  <c r="K1413" i="7"/>
  <c r="F1413" i="7"/>
  <c r="K1369" i="7"/>
  <c r="F1369" i="7"/>
  <c r="F619" i="7"/>
  <c r="K619" i="7"/>
  <c r="F909" i="7"/>
  <c r="K909" i="7"/>
  <c r="K486" i="7"/>
  <c r="F486" i="7"/>
  <c r="K1100" i="7"/>
  <c r="F1100" i="7"/>
  <c r="F135" i="7"/>
  <c r="K135" i="7"/>
  <c r="K1412" i="7"/>
  <c r="F1412" i="7"/>
  <c r="K237" i="7"/>
  <c r="F237" i="7"/>
  <c r="K1382" i="7"/>
  <c r="F1382" i="7"/>
  <c r="F1210" i="7"/>
  <c r="K1210" i="7"/>
  <c r="F727" i="7"/>
  <c r="K727" i="7"/>
  <c r="K214" i="7"/>
  <c r="F214" i="7"/>
  <c r="K1393" i="7"/>
  <c r="F1393" i="7"/>
  <c r="F1258" i="7"/>
  <c r="K1258" i="7"/>
  <c r="K1437" i="7"/>
  <c r="F1437" i="7"/>
  <c r="F1492" i="7"/>
  <c r="K1492" i="7"/>
  <c r="K1328" i="7"/>
  <c r="F1328" i="7"/>
  <c r="K478" i="7"/>
  <c r="F478" i="7"/>
  <c r="K293" i="7"/>
  <c r="F293" i="7"/>
  <c r="K1384" i="7"/>
  <c r="F1384" i="7"/>
  <c r="F1213" i="7"/>
  <c r="K1213" i="7"/>
  <c r="F1003" i="7"/>
  <c r="K1003" i="7"/>
  <c r="K300" i="7"/>
  <c r="F300" i="7"/>
  <c r="K206" i="7"/>
  <c r="F206" i="7"/>
  <c r="K1504" i="7"/>
  <c r="F1504" i="7"/>
  <c r="F1372" i="7"/>
  <c r="K1372" i="7"/>
  <c r="F474" i="7"/>
  <c r="K474" i="7"/>
  <c r="K221" i="7"/>
  <c r="F221" i="7"/>
  <c r="K1489" i="7"/>
  <c r="F1489" i="7"/>
  <c r="K1275" i="7"/>
  <c r="F1275" i="7"/>
  <c r="K436" i="7"/>
  <c r="F436" i="7"/>
  <c r="K191" i="7"/>
  <c r="F191" i="7"/>
  <c r="F1269" i="7"/>
  <c r="K1269" i="7"/>
  <c r="K1156" i="7"/>
  <c r="F1156" i="7"/>
  <c r="F1027" i="7"/>
  <c r="K1027" i="7"/>
  <c r="K496" i="7"/>
  <c r="F496" i="7"/>
  <c r="K218" i="7"/>
  <c r="F218" i="7"/>
  <c r="F1434" i="7"/>
  <c r="K1434" i="7"/>
  <c r="K1015" i="7"/>
  <c r="F1015" i="7"/>
  <c r="F433" i="7"/>
  <c r="K433" i="7"/>
  <c r="F212" i="7"/>
  <c r="K212" i="7"/>
  <c r="F1147" i="7"/>
  <c r="K1147" i="7"/>
  <c r="F714" i="7"/>
  <c r="K714" i="7"/>
  <c r="F324" i="7"/>
  <c r="K324" i="7"/>
  <c r="K173" i="7"/>
  <c r="F173" i="7"/>
  <c r="F1203" i="7"/>
  <c r="K1203" i="7"/>
  <c r="F472" i="7"/>
  <c r="K472" i="7"/>
  <c r="F284" i="7"/>
  <c r="K284" i="7"/>
  <c r="F1284" i="7"/>
  <c r="K1284" i="7"/>
  <c r="K729" i="7"/>
  <c r="F729" i="7"/>
  <c r="K288" i="7"/>
  <c r="F288" i="7"/>
  <c r="K265" i="7"/>
  <c r="F265" i="7"/>
  <c r="K1360" i="7"/>
  <c r="F1360" i="7"/>
  <c r="K308" i="7"/>
  <c r="F308" i="7"/>
  <c r="K270" i="7"/>
  <c r="F270" i="7"/>
  <c r="K1194" i="7"/>
  <c r="F1194" i="7"/>
  <c r="F688" i="7"/>
  <c r="K688" i="7"/>
  <c r="K524" i="7"/>
  <c r="F524" i="7"/>
  <c r="F681" i="7"/>
  <c r="K681" i="7"/>
  <c r="K827" i="7"/>
  <c r="F827" i="7"/>
  <c r="F957" i="7"/>
  <c r="K957" i="7"/>
  <c r="K38" i="7"/>
  <c r="F38" i="7"/>
  <c r="F945" i="7"/>
  <c r="K945" i="7"/>
  <c r="F1074" i="7"/>
  <c r="K1074" i="7"/>
  <c r="F1538" i="7"/>
  <c r="K1538" i="7"/>
  <c r="F1114" i="7"/>
  <c r="K1114" i="7"/>
  <c r="F812" i="7"/>
  <c r="K812" i="7"/>
  <c r="F804" i="7"/>
  <c r="K804" i="7"/>
  <c r="K1556" i="7"/>
  <c r="F1556" i="7"/>
  <c r="F697" i="7"/>
  <c r="K697" i="7"/>
  <c r="K651" i="7"/>
  <c r="F651" i="7"/>
  <c r="F1351" i="7"/>
  <c r="K1351" i="7"/>
  <c r="K105" i="7"/>
  <c r="F105" i="7"/>
  <c r="K416" i="7"/>
  <c r="F416" i="7"/>
  <c r="F1298" i="7"/>
  <c r="K1298" i="7"/>
  <c r="F856" i="7"/>
  <c r="K856" i="7"/>
  <c r="F1062" i="7"/>
  <c r="K1062" i="7"/>
  <c r="K1226" i="7"/>
  <c r="F1226" i="7"/>
  <c r="K95" i="7"/>
  <c r="F95" i="7"/>
  <c r="K637" i="7"/>
  <c r="F637" i="7"/>
  <c r="K1526" i="7"/>
  <c r="F1526" i="7"/>
  <c r="K1292" i="7"/>
  <c r="F1292" i="7"/>
  <c r="F584" i="7"/>
  <c r="K584" i="7"/>
  <c r="F808" i="7"/>
  <c r="K808" i="7"/>
  <c r="K1256" i="7"/>
  <c r="F1256" i="7"/>
  <c r="K1475" i="7"/>
  <c r="F1475" i="7"/>
  <c r="F966" i="7"/>
  <c r="K966" i="7"/>
  <c r="K256" i="7"/>
  <c r="F256" i="7"/>
  <c r="F1236" i="7"/>
  <c r="K1236" i="7"/>
  <c r="K1515" i="7"/>
  <c r="F1515" i="7"/>
  <c r="F887" i="7"/>
  <c r="K887" i="7"/>
  <c r="K97" i="7"/>
  <c r="F97" i="7"/>
  <c r="K591" i="7"/>
  <c r="F591" i="7"/>
  <c r="F649" i="7"/>
  <c r="K649" i="7"/>
  <c r="K125" i="7"/>
  <c r="F125" i="7"/>
  <c r="F9" i="7"/>
  <c r="K9" i="7"/>
  <c r="F409" i="7"/>
  <c r="K409" i="7"/>
  <c r="F398" i="7"/>
  <c r="K398" i="7"/>
  <c r="K1327" i="7"/>
  <c r="F1327" i="7"/>
  <c r="F1531" i="7"/>
  <c r="K1531" i="7"/>
  <c r="K1457" i="7"/>
  <c r="F1457" i="7"/>
  <c r="K1244" i="7"/>
  <c r="F1244" i="7"/>
  <c r="F392" i="7"/>
  <c r="K392" i="7"/>
  <c r="K33" i="7"/>
  <c r="F33" i="7"/>
  <c r="F1485" i="7"/>
  <c r="K1485" i="7"/>
  <c r="F809" i="7"/>
  <c r="K809" i="7"/>
  <c r="K921" i="7"/>
  <c r="F921" i="7"/>
  <c r="F737" i="7"/>
  <c r="K737" i="7"/>
  <c r="F26" i="7"/>
  <c r="K26" i="7"/>
  <c r="F1119" i="7"/>
  <c r="K1119" i="7"/>
  <c r="K345" i="7"/>
  <c r="F345" i="7"/>
  <c r="K242" i="7"/>
  <c r="F242" i="7"/>
  <c r="K235" i="7"/>
  <c r="F235" i="7"/>
  <c r="F1219" i="7"/>
  <c r="K1219" i="7"/>
  <c r="F709" i="7"/>
  <c r="K709" i="7"/>
  <c r="K520" i="7"/>
  <c r="F520" i="7"/>
  <c r="K275" i="7"/>
  <c r="F275" i="7"/>
  <c r="K1399" i="7"/>
  <c r="F1399" i="7"/>
  <c r="F1201" i="7"/>
  <c r="K1201" i="7"/>
  <c r="F738" i="7"/>
  <c r="K738" i="7"/>
  <c r="K442" i="7"/>
  <c r="F442" i="7"/>
  <c r="K213" i="7"/>
  <c r="F213" i="7"/>
  <c r="F331" i="7"/>
  <c r="K331" i="7"/>
  <c r="F1452" i="7"/>
  <c r="K1452" i="7"/>
  <c r="K460" i="7"/>
  <c r="F460" i="7"/>
  <c r="F420" i="7"/>
  <c r="K420" i="7"/>
  <c r="K257" i="7"/>
  <c r="F257" i="7"/>
  <c r="K1390" i="7"/>
  <c r="F1390" i="7"/>
  <c r="K1171" i="7"/>
  <c r="F1171" i="7"/>
  <c r="K732" i="7"/>
  <c r="F732" i="7"/>
  <c r="K273" i="7"/>
  <c r="F273" i="7"/>
  <c r="F188" i="7"/>
  <c r="K188" i="7"/>
  <c r="F1326" i="7"/>
  <c r="K1326" i="7"/>
  <c r="K1447" i="7"/>
  <c r="F1447" i="7"/>
  <c r="K1430" i="7"/>
  <c r="F1430" i="7"/>
  <c r="F721" i="7"/>
  <c r="K721" i="7"/>
  <c r="K281" i="7"/>
  <c r="F281" i="7"/>
  <c r="K373" i="7"/>
  <c r="F373" i="7"/>
  <c r="K258" i="7"/>
  <c r="F258" i="7"/>
  <c r="F418" i="7"/>
  <c r="K418" i="7"/>
  <c r="F350" i="7"/>
  <c r="K350" i="7"/>
  <c r="K1443" i="7"/>
  <c r="F1443" i="7"/>
  <c r="F847" i="7"/>
  <c r="K847" i="7"/>
  <c r="F1011" i="7"/>
  <c r="K1011" i="7"/>
  <c r="K35" i="7"/>
  <c r="F35" i="7"/>
  <c r="K613" i="7"/>
  <c r="F613" i="7"/>
  <c r="F440" i="7"/>
  <c r="K440" i="7"/>
  <c r="F1317" i="7"/>
  <c r="K1317" i="7"/>
  <c r="F932" i="7"/>
  <c r="K932" i="7"/>
  <c r="K853" i="7"/>
  <c r="F853" i="7"/>
  <c r="K1386" i="7"/>
  <c r="F1386" i="7"/>
  <c r="F713" i="7"/>
  <c r="K713" i="7"/>
  <c r="F1344" i="7"/>
  <c r="K1344" i="7"/>
  <c r="K1432" i="7"/>
  <c r="F1432" i="7"/>
  <c r="F1120" i="7"/>
  <c r="K1120" i="7"/>
  <c r="F369" i="7"/>
  <c r="K369" i="7"/>
  <c r="F885" i="7"/>
  <c r="K885" i="7"/>
  <c r="F551" i="7"/>
  <c r="K551" i="7"/>
  <c r="F1427" i="7"/>
  <c r="K1427" i="7"/>
  <c r="F858" i="7"/>
  <c r="K858" i="7"/>
  <c r="F469" i="7"/>
  <c r="K469" i="7"/>
  <c r="F871" i="7"/>
  <c r="K871" i="7"/>
  <c r="F580" i="7"/>
  <c r="K580" i="7"/>
  <c r="F760" i="7"/>
  <c r="K760" i="7"/>
  <c r="F388" i="7"/>
  <c r="K388" i="7"/>
  <c r="K291" i="7"/>
  <c r="F291" i="7"/>
  <c r="K195" i="7"/>
  <c r="F195" i="7"/>
  <c r="K172" i="7"/>
  <c r="F172" i="7"/>
  <c r="K1468" i="7"/>
  <c r="F1468" i="7"/>
  <c r="F1455" i="7"/>
  <c r="K1455" i="7"/>
  <c r="K1136" i="7"/>
  <c r="F1136" i="7"/>
  <c r="K85" i="7"/>
  <c r="F85" i="7"/>
  <c r="K160" i="7"/>
  <c r="F160" i="7"/>
  <c r="K429" i="7"/>
  <c r="F429" i="7"/>
  <c r="F1343" i="7"/>
  <c r="K1343" i="7"/>
  <c r="F1024" i="7"/>
  <c r="K1024" i="7"/>
  <c r="K162" i="7"/>
  <c r="F162" i="7"/>
  <c r="F784" i="7"/>
  <c r="K784" i="7"/>
  <c r="K1555" i="7"/>
  <c r="F1555" i="7"/>
  <c r="F1111" i="7"/>
  <c r="K1111" i="7"/>
  <c r="F849" i="7"/>
  <c r="K849" i="7"/>
  <c r="K674" i="7"/>
  <c r="F674" i="7"/>
  <c r="K577" i="7"/>
  <c r="F577" i="7"/>
  <c r="K986" i="7"/>
  <c r="F986" i="7"/>
  <c r="F1529" i="7"/>
  <c r="K1529" i="7"/>
  <c r="F582" i="7"/>
  <c r="K582" i="7"/>
  <c r="F989" i="7"/>
  <c r="K989" i="7"/>
  <c r="F1106" i="7"/>
  <c r="K1106" i="7"/>
  <c r="K4" i="7"/>
  <c r="F4" i="7"/>
  <c r="K779" i="7"/>
  <c r="F779" i="7"/>
  <c r="F954" i="7"/>
  <c r="K954" i="7"/>
  <c r="K1370" i="7"/>
  <c r="F1370" i="7"/>
  <c r="F955" i="7"/>
  <c r="K955" i="7"/>
  <c r="K1175" i="7"/>
  <c r="F1175" i="7"/>
  <c r="K133" i="7"/>
  <c r="F133" i="7"/>
  <c r="F975" i="7"/>
  <c r="K975" i="7"/>
  <c r="K633" i="7"/>
  <c r="F633" i="7"/>
  <c r="F386" i="7"/>
  <c r="K386" i="7"/>
  <c r="K553" i="7"/>
  <c r="F553" i="7"/>
  <c r="F620" i="7"/>
  <c r="K620" i="7"/>
  <c r="F1071" i="7"/>
  <c r="K1071" i="7"/>
  <c r="K976" i="7"/>
  <c r="F976" i="7"/>
  <c r="F1082" i="7"/>
  <c r="K1082" i="7"/>
  <c r="F951" i="7"/>
  <c r="K951" i="7"/>
  <c r="K743" i="7"/>
  <c r="F743" i="7"/>
  <c r="F920" i="7"/>
  <c r="K920" i="7"/>
  <c r="K127" i="7"/>
  <c r="F127" i="7"/>
  <c r="F1029" i="7"/>
  <c r="K1029" i="7"/>
  <c r="F906" i="7"/>
  <c r="K906" i="7"/>
  <c r="F793" i="7"/>
  <c r="K793" i="7"/>
  <c r="F5" i="7"/>
  <c r="K5" i="7"/>
  <c r="K1310" i="7"/>
  <c r="F1310" i="7"/>
  <c r="F838" i="7"/>
  <c r="K838" i="7"/>
  <c r="K1456" i="7"/>
  <c r="F1456" i="7"/>
  <c r="K226" i="7"/>
  <c r="F226" i="7"/>
  <c r="K1467" i="7"/>
  <c r="F1467" i="7"/>
  <c r="K1373" i="7"/>
  <c r="F1373" i="7"/>
  <c r="F751" i="7"/>
  <c r="K751" i="7"/>
  <c r="F970" i="7"/>
  <c r="K970" i="7"/>
  <c r="F522" i="7"/>
  <c r="K522" i="7"/>
  <c r="F451" i="7"/>
  <c r="K451" i="7"/>
  <c r="F1090" i="7"/>
  <c r="K1090" i="7"/>
  <c r="K798" i="7"/>
  <c r="F798" i="7"/>
  <c r="F1096" i="7"/>
  <c r="K1096" i="7"/>
  <c r="F158" i="7"/>
  <c r="K158" i="7"/>
  <c r="K1124" i="7"/>
  <c r="F1124" i="7"/>
  <c r="K1410" i="7"/>
  <c r="F1410" i="7"/>
  <c r="F928" i="7"/>
  <c r="K928" i="7"/>
  <c r="F879" i="7"/>
  <c r="K879" i="7"/>
  <c r="K72" i="7"/>
  <c r="F72" i="7"/>
  <c r="F1127" i="7"/>
  <c r="K1127" i="7"/>
  <c r="F1121" i="7"/>
  <c r="K1121" i="7"/>
  <c r="F656" i="7"/>
  <c r="K656" i="7"/>
  <c r="K785" i="7"/>
  <c r="F785" i="7"/>
  <c r="K390" i="7"/>
  <c r="F390" i="7"/>
  <c r="F888" i="7"/>
  <c r="K888" i="7"/>
  <c r="K1474" i="7"/>
  <c r="F1474" i="7"/>
  <c r="K246" i="7"/>
  <c r="F246" i="7"/>
  <c r="K349" i="7"/>
  <c r="F349" i="7"/>
  <c r="F736" i="7"/>
  <c r="K736" i="7"/>
  <c r="K1546" i="7"/>
  <c r="F1546" i="7"/>
  <c r="K1354" i="7"/>
  <c r="F1354" i="7"/>
  <c r="F862" i="7"/>
  <c r="K862" i="7"/>
  <c r="K603" i="7"/>
  <c r="F603" i="7"/>
  <c r="K148" i="7"/>
  <c r="F148" i="7"/>
  <c r="K83" i="7"/>
  <c r="F83" i="7"/>
  <c r="K1523" i="7"/>
  <c r="F1523" i="7"/>
  <c r="F886" i="7"/>
  <c r="K886" i="7"/>
  <c r="F1099" i="7"/>
  <c r="K1099" i="7"/>
  <c r="F1000" i="7"/>
  <c r="K1000" i="7"/>
  <c r="K1445" i="7"/>
  <c r="F1445" i="7"/>
  <c r="K1158" i="7"/>
  <c r="F1158" i="7"/>
  <c r="K1205" i="7"/>
  <c r="F1205" i="7"/>
  <c r="F758" i="7"/>
  <c r="K758" i="7"/>
  <c r="K1524" i="7"/>
  <c r="F1524" i="7"/>
  <c r="F1094" i="7"/>
  <c r="K1094" i="7"/>
  <c r="F1110" i="7"/>
  <c r="K1110" i="7"/>
  <c r="F1140" i="7"/>
  <c r="K1140" i="7"/>
  <c r="F772" i="7"/>
  <c r="K772" i="7"/>
  <c r="K1330" i="7"/>
  <c r="F1330" i="7"/>
  <c r="F797" i="7"/>
  <c r="K797" i="7"/>
  <c r="K1152" i="7"/>
  <c r="F1152" i="7"/>
  <c r="K1238" i="7"/>
  <c r="F1238" i="7"/>
  <c r="K514" i="7"/>
  <c r="F514" i="7"/>
  <c r="K279" i="7"/>
  <c r="F279" i="7"/>
  <c r="K183" i="7"/>
  <c r="F183" i="7"/>
  <c r="F397" i="7"/>
  <c r="K397" i="7"/>
  <c r="K1334" i="7"/>
  <c r="F1334" i="7"/>
  <c r="K1167" i="7"/>
  <c r="F1167" i="7"/>
  <c r="K899" i="7"/>
  <c r="F899" i="7"/>
  <c r="F1079" i="7"/>
  <c r="K1079" i="7"/>
  <c r="K447" i="7"/>
  <c r="F447" i="7"/>
  <c r="K161" i="7"/>
  <c r="F161" i="7"/>
  <c r="F1308" i="7"/>
  <c r="K1308" i="7"/>
  <c r="F773" i="7"/>
  <c r="K773" i="7"/>
  <c r="F17" i="7"/>
  <c r="K17" i="7"/>
  <c r="F59" i="7"/>
  <c r="K59" i="7"/>
  <c r="K782" i="7"/>
  <c r="F782" i="7"/>
  <c r="K1319" i="7"/>
  <c r="F1319" i="7"/>
  <c r="K820" i="7"/>
  <c r="F820" i="7"/>
  <c r="F595" i="7"/>
  <c r="K595" i="7"/>
  <c r="F358" i="7"/>
  <c r="K358" i="7"/>
  <c r="F806" i="7"/>
  <c r="K806" i="7"/>
  <c r="F998" i="7"/>
  <c r="K998" i="7"/>
  <c r="K157" i="7"/>
  <c r="F157" i="7"/>
  <c r="F588" i="7"/>
  <c r="K588" i="7"/>
  <c r="K1476" i="7"/>
  <c r="F1476" i="7"/>
  <c r="K11" i="7"/>
  <c r="F11" i="7"/>
  <c r="F936" i="7"/>
  <c r="K936" i="7"/>
  <c r="F925" i="7"/>
  <c r="K925" i="7"/>
  <c r="K1503" i="7"/>
  <c r="F1503" i="7"/>
  <c r="K1268" i="7"/>
  <c r="F1268" i="7"/>
  <c r="K841" i="7"/>
  <c r="F841" i="7"/>
  <c r="F1035" i="7"/>
  <c r="K1035" i="7"/>
  <c r="K775" i="7"/>
  <c r="F775" i="7"/>
  <c r="K597" i="7"/>
  <c r="F597" i="7"/>
  <c r="F1208" i="7"/>
  <c r="K1208" i="7"/>
  <c r="F15" i="7"/>
  <c r="K15" i="7"/>
  <c r="F1088" i="7"/>
  <c r="K1088" i="7"/>
  <c r="F475" i="7"/>
  <c r="K475" i="7"/>
  <c r="F25" i="7"/>
  <c r="K25" i="7"/>
  <c r="F969" i="7"/>
  <c r="K969" i="7"/>
  <c r="F843" i="7"/>
  <c r="K843" i="7"/>
  <c r="F494" i="7"/>
  <c r="K494" i="7"/>
  <c r="K1544" i="7"/>
  <c r="F1544" i="7"/>
  <c r="F761" i="7"/>
  <c r="K761" i="7"/>
  <c r="K1253" i="7"/>
  <c r="F1253" i="7"/>
  <c r="F12" i="7"/>
  <c r="K12" i="7"/>
  <c r="F1087" i="7"/>
  <c r="K1087" i="7"/>
  <c r="F1051" i="7"/>
  <c r="K1051" i="7"/>
  <c r="F946" i="7"/>
  <c r="K946" i="7"/>
  <c r="K1178" i="7"/>
  <c r="F1178" i="7"/>
  <c r="F780" i="7"/>
  <c r="K780" i="7"/>
  <c r="F190" i="7"/>
  <c r="K190" i="7"/>
  <c r="K1550" i="7"/>
  <c r="F1550" i="7"/>
  <c r="F1081" i="7"/>
  <c r="K1081" i="7"/>
  <c r="K1166" i="7"/>
  <c r="F1166" i="7"/>
  <c r="F487" i="7"/>
  <c r="K487" i="7"/>
  <c r="K1425" i="7"/>
  <c r="F1425" i="7"/>
  <c r="K393" i="7"/>
  <c r="F393" i="7"/>
  <c r="F1462" i="7"/>
  <c r="K1462" i="7"/>
  <c r="F733" i="7"/>
  <c r="K733" i="7"/>
  <c r="F1069" i="7"/>
  <c r="K1069" i="7"/>
  <c r="K1235" i="7"/>
  <c r="F1235" i="7"/>
  <c r="F787" i="7"/>
  <c r="K787" i="7"/>
  <c r="F1184" i="7"/>
  <c r="K1184" i="7"/>
  <c r="F1484" i="7"/>
  <c r="K1484" i="7"/>
  <c r="K767" i="7"/>
  <c r="F767" i="7"/>
  <c r="K1185" i="7"/>
  <c r="F1185" i="7"/>
  <c r="F953" i="7"/>
  <c r="K953" i="7"/>
  <c r="F1007" i="7"/>
  <c r="K1007" i="7"/>
  <c r="K138" i="7"/>
  <c r="F138" i="7"/>
  <c r="F641" i="7"/>
  <c r="K641" i="7"/>
  <c r="K500" i="7"/>
  <c r="F500" i="7"/>
  <c r="F1061" i="7"/>
  <c r="K1061" i="7"/>
  <c r="F1139" i="7"/>
  <c r="K1139" i="7"/>
  <c r="K225" i="7"/>
  <c r="F225" i="7"/>
  <c r="F322" i="7"/>
  <c r="K322" i="7"/>
  <c r="K1402" i="7"/>
  <c r="F1402" i="7"/>
  <c r="F1332" i="7"/>
  <c r="K1332" i="7"/>
  <c r="F1266" i="7"/>
  <c r="K1266" i="7"/>
  <c r="F539" i="7"/>
  <c r="K539" i="7"/>
  <c r="K227" i="7"/>
  <c r="F227" i="7"/>
  <c r="K330" i="7"/>
  <c r="F330" i="7"/>
  <c r="K234" i="7"/>
  <c r="F234" i="7"/>
  <c r="F316" i="7"/>
  <c r="K316" i="7"/>
  <c r="K310" i="7"/>
  <c r="F310" i="7"/>
  <c r="K1527" i="7"/>
  <c r="F1527" i="7"/>
  <c r="K1223" i="7"/>
  <c r="F1223" i="7"/>
  <c r="F589" i="7"/>
  <c r="K589" i="7"/>
  <c r="K1057" i="7"/>
  <c r="F1057" i="7"/>
  <c r="F1048" i="7"/>
  <c r="K1048" i="7"/>
  <c r="F1419" i="7"/>
  <c r="K1419" i="7"/>
  <c r="K1108" i="7"/>
  <c r="F1108" i="7"/>
  <c r="K1179" i="7"/>
  <c r="F1179" i="7"/>
  <c r="F865" i="7"/>
  <c r="K865" i="7"/>
  <c r="F28" i="7"/>
  <c r="K28" i="7"/>
  <c r="F830" i="7"/>
  <c r="K830" i="7"/>
  <c r="F1316" i="7"/>
  <c r="K1316" i="7"/>
  <c r="F1046" i="7"/>
  <c r="K1046" i="7"/>
  <c r="K156" i="7"/>
  <c r="F156" i="7"/>
  <c r="K1103" i="7"/>
  <c r="F1103" i="7"/>
  <c r="K814" i="7"/>
  <c r="F814" i="7"/>
  <c r="K1553" i="7"/>
  <c r="F1553" i="7"/>
  <c r="K796" i="7"/>
  <c r="F796" i="7"/>
  <c r="F562" i="7"/>
  <c r="K562" i="7"/>
  <c r="K1169" i="7"/>
  <c r="F1169" i="7"/>
  <c r="K1438" i="7"/>
  <c r="F1438" i="7"/>
  <c r="K825" i="7"/>
  <c r="F825" i="7"/>
  <c r="F1034" i="7"/>
  <c r="K1034" i="7"/>
  <c r="K430" i="7"/>
  <c r="F430" i="7"/>
  <c r="K267" i="7"/>
  <c r="F267" i="7"/>
  <c r="K171" i="7"/>
  <c r="F171" i="7"/>
  <c r="F343" i="7"/>
  <c r="K343" i="7"/>
  <c r="K1558" i="7"/>
  <c r="F1558" i="7"/>
  <c r="F1067" i="7"/>
  <c r="K1067" i="7"/>
  <c r="F818" i="7"/>
  <c r="K818" i="7"/>
  <c r="F536" i="7"/>
  <c r="K536" i="7"/>
  <c r="K91" i="7"/>
  <c r="F91" i="7"/>
  <c r="K137" i="7"/>
  <c r="F137" i="7"/>
  <c r="K1277" i="7"/>
  <c r="F1277" i="7"/>
  <c r="K850" i="7"/>
  <c r="F850" i="7"/>
  <c r="F10" i="7"/>
  <c r="K10" i="7"/>
  <c r="F16" i="7"/>
  <c r="K16" i="7"/>
  <c r="K27" i="7"/>
  <c r="F27" i="7"/>
  <c r="K1272" i="7"/>
  <c r="F1272" i="7"/>
  <c r="F872" i="7"/>
  <c r="K872" i="7"/>
  <c r="K153" i="7"/>
  <c r="F153" i="7"/>
  <c r="F1520" i="7"/>
  <c r="K1520" i="7"/>
  <c r="F655" i="7"/>
  <c r="K655" i="7"/>
  <c r="K1533" i="7"/>
  <c r="F1533" i="7"/>
  <c r="F933" i="7"/>
  <c r="K933" i="7"/>
  <c r="K139" i="7"/>
  <c r="F139" i="7"/>
  <c r="K842" i="7"/>
  <c r="F842" i="7"/>
  <c r="F1331" i="7"/>
  <c r="K1331" i="7"/>
  <c r="K1190" i="7"/>
  <c r="F1190" i="7"/>
  <c r="K175" i="7"/>
  <c r="F175" i="7"/>
  <c r="F1013" i="7"/>
  <c r="K1013" i="7"/>
  <c r="F1265" i="7"/>
  <c r="K1265" i="7"/>
  <c r="K615" i="7"/>
  <c r="F615" i="7"/>
  <c r="F706" i="7"/>
  <c r="K706" i="7"/>
  <c r="F692" i="7"/>
  <c r="K692" i="7"/>
  <c r="F529" i="7"/>
  <c r="K529" i="7"/>
  <c r="K1229" i="7"/>
  <c r="F1229" i="7"/>
  <c r="F1004" i="7"/>
  <c r="K1004" i="7"/>
  <c r="K1446" i="7"/>
  <c r="F1446" i="7"/>
  <c r="F357" i="7"/>
  <c r="K357" i="7"/>
  <c r="F908" i="7"/>
  <c r="K908" i="7"/>
  <c r="K1254" i="7"/>
  <c r="F1254" i="7"/>
  <c r="F1023" i="7"/>
  <c r="K1023" i="7"/>
  <c r="K1286" i="7"/>
  <c r="F1286" i="7"/>
  <c r="K107" i="7"/>
  <c r="F107" i="7"/>
  <c r="K39" i="7"/>
  <c r="F39" i="7"/>
  <c r="F960" i="7"/>
  <c r="K960" i="7"/>
  <c r="F541" i="7"/>
  <c r="K541" i="7"/>
  <c r="F855" i="7"/>
  <c r="K855" i="7"/>
  <c r="F815" i="7"/>
  <c r="K815" i="7"/>
  <c r="K869" i="7"/>
  <c r="F869" i="7"/>
  <c r="K829" i="7"/>
  <c r="F829" i="7"/>
  <c r="F771" i="7"/>
  <c r="K771" i="7"/>
  <c r="F368" i="7"/>
  <c r="K368" i="7"/>
  <c r="K1534" i="7"/>
  <c r="F1534" i="7"/>
  <c r="K901" i="7"/>
  <c r="F901" i="7"/>
  <c r="F1098" i="7"/>
  <c r="K1098" i="7"/>
  <c r="K916" i="7"/>
  <c r="F916" i="7"/>
  <c r="K639" i="7"/>
  <c r="F639" i="7"/>
  <c r="K149" i="7"/>
  <c r="F149" i="7"/>
  <c r="F1424" i="7"/>
  <c r="K1424" i="7"/>
  <c r="F1137" i="7"/>
  <c r="K1137" i="7"/>
  <c r="F987" i="7"/>
  <c r="K987" i="7"/>
  <c r="F832" i="7"/>
  <c r="K832" i="7"/>
  <c r="F8" i="7"/>
  <c r="K8" i="7"/>
  <c r="K1324" i="7"/>
  <c r="F1324" i="7"/>
  <c r="K980" i="7"/>
  <c r="F980" i="7"/>
  <c r="K621" i="7"/>
  <c r="F621" i="7"/>
  <c r="F763" i="7"/>
  <c r="K763" i="7"/>
  <c r="F499" i="7"/>
  <c r="K499" i="7"/>
  <c r="F1113" i="7"/>
  <c r="K1113" i="7"/>
  <c r="K142" i="7"/>
  <c r="F142" i="7"/>
  <c r="K564" i="7"/>
  <c r="F564" i="7"/>
  <c r="F1407" i="7"/>
  <c r="K1407" i="7"/>
  <c r="F923" i="7"/>
  <c r="K923" i="7"/>
  <c r="K783" i="7"/>
  <c r="F783" i="7"/>
  <c r="F898" i="7"/>
  <c r="K898" i="7"/>
  <c r="F941" i="7"/>
  <c r="K941" i="7"/>
  <c r="F352" i="7"/>
  <c r="K352" i="7"/>
  <c r="F799" i="7"/>
  <c r="K799" i="7"/>
  <c r="K707" i="7"/>
  <c r="F707" i="7"/>
  <c r="K169" i="7"/>
  <c r="F169" i="7"/>
  <c r="K1197" i="7"/>
  <c r="F1197" i="7"/>
  <c r="F938" i="7"/>
  <c r="K938" i="7"/>
  <c r="F1232" i="7"/>
  <c r="K1232" i="7"/>
  <c r="F844" i="7"/>
  <c r="K844" i="7"/>
  <c r="K131" i="7"/>
  <c r="F131" i="7"/>
  <c r="F1043" i="7"/>
  <c r="K1043" i="7"/>
  <c r="K731" i="7"/>
  <c r="F731" i="7"/>
  <c r="F1058" i="7"/>
  <c r="K1058" i="7"/>
  <c r="F1481" i="7"/>
  <c r="K1481" i="7"/>
  <c r="K1545" i="7"/>
  <c r="F1545" i="7"/>
  <c r="F961" i="7"/>
  <c r="K961" i="7"/>
  <c r="K542" i="7"/>
  <c r="F542" i="7"/>
  <c r="K483" i="7"/>
  <c r="F483" i="7"/>
  <c r="F31" i="7"/>
  <c r="K31" i="7"/>
  <c r="K355" i="7"/>
  <c r="F355" i="7"/>
  <c r="K255" i="7"/>
  <c r="F255" i="7"/>
  <c r="F340" i="7"/>
  <c r="K340" i="7"/>
  <c r="K301" i="7"/>
  <c r="F301" i="7"/>
  <c r="K1542" i="7"/>
  <c r="F1542" i="7"/>
  <c r="K1321" i="7"/>
  <c r="F1321" i="7"/>
  <c r="F1133" i="7"/>
  <c r="K1133" i="7"/>
  <c r="K432" i="7"/>
  <c r="F432" i="7"/>
  <c r="F36" i="7"/>
  <c r="K36" i="7"/>
  <c r="F1380" i="7"/>
  <c r="K1380" i="7"/>
  <c r="K1143" i="7"/>
  <c r="F1143" i="7"/>
  <c r="F768" i="7"/>
  <c r="K768" i="7"/>
  <c r="K1290" i="7"/>
  <c r="F1290" i="7"/>
  <c r="K1381" i="7"/>
  <c r="F1381" i="7"/>
  <c r="K1431" i="7"/>
  <c r="F1431" i="7"/>
  <c r="F1093" i="7"/>
  <c r="K1093" i="7"/>
  <c r="F1101" i="7"/>
  <c r="K1101" i="7"/>
  <c r="K113" i="7"/>
  <c r="F113" i="7"/>
  <c r="F1091" i="7"/>
  <c r="K1091" i="7"/>
  <c r="K37" i="7"/>
  <c r="F37" i="7"/>
  <c r="K1519" i="7"/>
  <c r="F1519" i="7"/>
  <c r="F18" i="7"/>
  <c r="K18" i="7"/>
  <c r="F1092" i="7"/>
  <c r="K1092" i="7"/>
  <c r="F593" i="7"/>
  <c r="K593" i="7"/>
  <c r="F1005" i="7"/>
  <c r="K1005" i="7"/>
  <c r="F7" i="7"/>
  <c r="K7" i="7"/>
  <c r="K356" i="7"/>
  <c r="F356" i="7"/>
  <c r="F930" i="7"/>
  <c r="K930" i="7"/>
  <c r="K1188" i="7"/>
  <c r="F1188" i="7"/>
  <c r="K457" i="7"/>
  <c r="F457" i="7"/>
  <c r="F525" i="7"/>
  <c r="K525" i="7"/>
  <c r="K583" i="7"/>
  <c r="F583" i="7"/>
  <c r="F465" i="7"/>
  <c r="K465" i="7"/>
  <c r="F823" i="7"/>
  <c r="K823" i="7"/>
  <c r="K883" i="7"/>
  <c r="F883" i="7"/>
  <c r="F65" i="7"/>
  <c r="K65" i="7"/>
  <c r="K1497" i="7"/>
  <c r="F1497" i="7"/>
  <c r="F911" i="7"/>
  <c r="K911" i="7"/>
  <c r="K1460" i="7"/>
  <c r="F1460" i="7"/>
  <c r="F1517" i="7"/>
  <c r="K1517" i="7"/>
  <c r="F631" i="7"/>
  <c r="K631" i="7"/>
  <c r="K1348" i="7"/>
  <c r="F1348" i="7"/>
  <c r="F685" i="7"/>
  <c r="K685" i="7"/>
  <c r="F854" i="7"/>
  <c r="K854" i="7"/>
  <c r="F1115" i="7"/>
  <c r="K1115" i="7"/>
  <c r="K513" i="7"/>
  <c r="F513" i="7"/>
  <c r="F572" i="7"/>
  <c r="K572" i="7"/>
  <c r="F644" i="7"/>
  <c r="K644" i="7"/>
  <c r="F13" i="7"/>
  <c r="K13" i="7"/>
  <c r="F1463" i="7"/>
  <c r="K1463" i="7"/>
  <c r="K319" i="7"/>
  <c r="F319" i="7"/>
  <c r="K1436" i="7"/>
  <c r="F1436" i="7"/>
  <c r="F1018" i="7"/>
  <c r="K1018" i="7"/>
  <c r="K874" i="7"/>
  <c r="F874" i="7"/>
  <c r="F41" i="7"/>
  <c r="K41" i="7"/>
  <c r="K396" i="7"/>
  <c r="F396" i="7"/>
  <c r="K101" i="7"/>
  <c r="F101" i="7"/>
  <c r="F1541" i="7"/>
  <c r="K1541" i="7"/>
  <c r="F965" i="7"/>
  <c r="K965" i="7"/>
  <c r="F896" i="7"/>
  <c r="K896" i="7"/>
  <c r="K1469" i="7"/>
  <c r="F1469" i="7"/>
  <c r="F728" i="7"/>
  <c r="K728" i="7"/>
  <c r="F1217" i="7"/>
  <c r="K1217" i="7"/>
  <c r="K1202" i="7"/>
  <c r="F1202" i="7"/>
  <c r="K165" i="7"/>
  <c r="F165" i="7"/>
  <c r="F381" i="7"/>
  <c r="K381" i="7"/>
  <c r="K800" i="7"/>
  <c r="F800" i="7"/>
  <c r="K1561" i="7"/>
  <c r="F1561" i="7"/>
  <c r="F6" i="7"/>
  <c r="K6" i="7"/>
  <c r="K834" i="7"/>
  <c r="F834" i="7"/>
  <c r="K943" i="7"/>
  <c r="F943" i="7"/>
  <c r="F611" i="7"/>
  <c r="K611" i="7"/>
  <c r="K756" i="7"/>
  <c r="F756" i="7"/>
  <c r="K249" i="7"/>
  <c r="F249" i="7"/>
  <c r="K544" i="7"/>
  <c r="F544" i="7"/>
  <c r="K1405" i="7"/>
  <c r="F1405" i="7"/>
  <c r="K1141" i="7"/>
  <c r="F1141" i="7"/>
  <c r="F528" i="7"/>
  <c r="K528" i="7"/>
  <c r="K326" i="7"/>
  <c r="F326" i="7"/>
  <c r="K182" i="7"/>
  <c r="F182" i="7"/>
  <c r="F1306" i="7"/>
  <c r="K1306" i="7"/>
  <c r="F711" i="7"/>
  <c r="K711" i="7"/>
  <c r="K990" i="7"/>
  <c r="F990" i="7"/>
  <c r="K309" i="7"/>
  <c r="F309" i="7"/>
  <c r="K215" i="7"/>
  <c r="F215" i="7"/>
  <c r="K187" i="7"/>
  <c r="F187" i="7"/>
  <c r="F673" i="7"/>
  <c r="K673" i="7"/>
  <c r="F510" i="7"/>
  <c r="K510" i="7"/>
  <c r="K311" i="7"/>
  <c r="F311" i="7"/>
  <c r="K497" i="7"/>
  <c r="F497" i="7"/>
  <c r="F1273" i="7"/>
  <c r="K1273" i="7"/>
  <c r="F705" i="7"/>
  <c r="K705" i="7"/>
  <c r="F724" i="7"/>
  <c r="K724" i="7"/>
  <c r="K177" i="7"/>
  <c r="F177" i="7"/>
  <c r="F250" i="7"/>
  <c r="K250" i="7"/>
  <c r="K1501" i="7"/>
  <c r="F1501" i="7"/>
  <c r="F1231" i="7"/>
  <c r="K1231" i="7"/>
  <c r="K1376" i="7"/>
  <c r="F1376" i="7"/>
  <c r="F403" i="7"/>
  <c r="K403" i="7"/>
  <c r="K414" i="7"/>
  <c r="F414" i="7"/>
  <c r="K306" i="7"/>
  <c r="F306" i="7"/>
  <c r="K210" i="7"/>
  <c r="F210" i="7"/>
  <c r="F247" i="7"/>
  <c r="K247" i="7"/>
  <c r="K229" i="7"/>
  <c r="F229" i="7"/>
  <c r="K1146" i="7"/>
  <c r="F1146" i="7"/>
  <c r="K1025" i="7"/>
  <c r="F1025" i="7"/>
  <c r="K1560" i="7"/>
  <c r="F1560" i="7"/>
  <c r="F745" i="7"/>
  <c r="K745" i="7"/>
  <c r="K754" i="7"/>
  <c r="F754" i="7"/>
  <c r="K89" i="7"/>
  <c r="F89" i="7"/>
  <c r="K399" i="7"/>
  <c r="F399" i="7"/>
  <c r="F387" i="7"/>
  <c r="K387" i="7"/>
  <c r="F23" i="7"/>
  <c r="K23" i="7"/>
  <c r="K1464" i="7"/>
  <c r="F1464" i="7"/>
  <c r="F14" i="7"/>
  <c r="K14" i="7"/>
  <c r="F1450" i="7"/>
  <c r="K1450" i="7"/>
  <c r="F1345" i="7"/>
  <c r="K1345" i="7"/>
  <c r="F788" i="7"/>
  <c r="K788" i="7"/>
  <c r="F678" i="7"/>
  <c r="K678" i="7"/>
  <c r="F677" i="7"/>
  <c r="K677" i="7"/>
  <c r="K1557" i="7"/>
  <c r="F1557" i="7"/>
  <c r="F786" i="7"/>
  <c r="K786" i="7"/>
  <c r="K147" i="7"/>
  <c r="F147" i="7"/>
  <c r="F848" i="7"/>
  <c r="K848" i="7"/>
  <c r="F20" i="7"/>
  <c r="K20" i="7"/>
  <c r="F21" i="7"/>
  <c r="K21" i="7"/>
  <c r="K30" i="7"/>
  <c r="F30" i="7"/>
  <c r="K339" i="7"/>
  <c r="F339" i="7"/>
  <c r="K243" i="7"/>
  <c r="F243" i="7"/>
  <c r="K307" i="7"/>
  <c r="F307" i="7"/>
  <c r="K262" i="7"/>
  <c r="F262" i="7"/>
  <c r="K1499" i="7"/>
  <c r="F1499" i="7"/>
  <c r="F1028" i="7"/>
  <c r="K1028" i="7"/>
  <c r="K845" i="7"/>
  <c r="F845" i="7"/>
  <c r="K1536" i="7"/>
  <c r="F1536" i="7"/>
  <c r="F1041" i="7"/>
  <c r="K1041" i="7"/>
  <c r="K762" i="7"/>
  <c r="F762" i="7"/>
  <c r="K884" i="7"/>
  <c r="F884" i="7"/>
  <c r="K470" i="7"/>
  <c r="F470" i="7"/>
  <c r="F852" i="7"/>
  <c r="K852" i="7"/>
  <c r="K1109" i="7"/>
  <c r="F1109" i="7"/>
  <c r="K22" i="7"/>
  <c r="F22" i="7"/>
  <c r="K1220" i="7"/>
  <c r="F1220" i="7"/>
  <c r="F900" i="7"/>
  <c r="K900" i="7"/>
  <c r="F926" i="7"/>
  <c r="K926" i="7"/>
  <c r="K770" i="7"/>
  <c r="F770" i="7"/>
  <c r="F734" i="7"/>
  <c r="K734" i="7"/>
  <c r="F964" i="7"/>
  <c r="K964" i="7"/>
  <c r="F623" i="7"/>
  <c r="K623" i="7"/>
  <c r="K982" i="7"/>
  <c r="F982" i="7"/>
  <c r="F881" i="7"/>
  <c r="K881" i="7"/>
  <c r="F740" i="7"/>
  <c r="K740" i="7"/>
  <c r="K993" i="7"/>
  <c r="F993" i="7"/>
  <c r="K1313" i="7"/>
  <c r="F1313" i="7"/>
  <c r="F870" i="7"/>
  <c r="K870" i="7"/>
  <c r="K1355" i="7"/>
  <c r="F1355" i="7"/>
  <c r="K121" i="7"/>
  <c r="F121" i="7"/>
  <c r="K426" i="7"/>
  <c r="F426" i="7"/>
  <c r="F464" i="7"/>
  <c r="K464" i="7"/>
  <c r="K119" i="7"/>
  <c r="F119" i="7"/>
  <c r="K1304" i="7"/>
  <c r="F1304" i="7"/>
  <c r="F434" i="7"/>
  <c r="K434" i="7"/>
  <c r="F679" i="7"/>
  <c r="K679" i="7"/>
  <c r="K1513" i="7"/>
  <c r="F1513" i="7"/>
  <c r="K873" i="7"/>
  <c r="F873" i="7"/>
  <c r="F1248" i="7"/>
  <c r="K1248" i="7"/>
  <c r="K1163" i="7"/>
  <c r="F1163" i="7"/>
  <c r="K585" i="7"/>
  <c r="F585" i="7"/>
  <c r="F1077" i="7"/>
  <c r="K1077" i="7"/>
  <c r="F667" i="7"/>
  <c r="K667" i="7"/>
  <c r="F668" i="7"/>
  <c r="K668" i="7"/>
  <c r="F765" i="7"/>
  <c r="K765" i="7"/>
  <c r="F1076" i="7"/>
  <c r="K1076" i="7"/>
  <c r="K665" i="7"/>
  <c r="F665" i="7"/>
  <c r="K1075" i="7"/>
  <c r="F1075" i="7"/>
  <c r="F962" i="7"/>
  <c r="K962" i="7"/>
  <c r="K401" i="7"/>
  <c r="F401" i="7"/>
  <c r="K283" i="7"/>
  <c r="F283" i="7"/>
  <c r="K1339" i="7"/>
  <c r="F1339" i="7"/>
  <c r="K1259" i="7"/>
  <c r="F1259" i="7"/>
  <c r="K833" i="7"/>
  <c r="F833" i="7"/>
  <c r="K115" i="7"/>
  <c r="F115" i="7"/>
  <c r="K1540" i="7"/>
  <c r="F1540" i="7"/>
  <c r="K1511" i="7"/>
  <c r="F1511" i="7"/>
  <c r="F1118" i="7"/>
  <c r="K1118" i="7"/>
  <c r="F791" i="7"/>
  <c r="K791" i="7"/>
  <c r="F1200" i="7"/>
  <c r="K1200" i="7"/>
  <c r="F1064" i="7"/>
  <c r="K1064" i="7"/>
  <c r="F826" i="7"/>
  <c r="K826" i="7"/>
  <c r="K1262" i="7"/>
  <c r="F1262" i="7"/>
  <c r="F819" i="7"/>
  <c r="K819" i="7"/>
  <c r="K141" i="7"/>
  <c r="F141" i="7"/>
  <c r="K109" i="7"/>
  <c r="F109" i="7"/>
  <c r="F578" i="7"/>
  <c r="K578" i="7"/>
  <c r="F1084" i="7"/>
  <c r="K1084" i="7"/>
  <c r="F1070" i="7"/>
  <c r="K1070" i="7"/>
  <c r="F587" i="7"/>
  <c r="K587" i="7"/>
  <c r="K807" i="7"/>
  <c r="F807" i="7"/>
  <c r="K164" i="7"/>
  <c r="F164" i="7"/>
  <c r="F695" i="7"/>
  <c r="K695" i="7"/>
  <c r="K198" i="7"/>
  <c r="F198" i="7"/>
  <c r="K220" i="7"/>
  <c r="F220" i="7"/>
  <c r="K193" i="7"/>
  <c r="F193" i="7"/>
  <c r="F822" i="7"/>
  <c r="K822" i="7"/>
  <c r="F868" i="7"/>
  <c r="K868" i="7"/>
  <c r="K669" i="7"/>
  <c r="F669" i="7"/>
  <c r="K686" i="7"/>
  <c r="F686" i="7"/>
  <c r="K645" i="7"/>
  <c r="F645" i="7"/>
  <c r="F1040" i="7"/>
  <c r="K1040" i="7"/>
  <c r="F1078" i="7"/>
  <c r="K1078" i="7"/>
  <c r="F40" i="7"/>
  <c r="K40" i="7"/>
  <c r="K145" i="7"/>
  <c r="F145" i="7"/>
  <c r="F1134" i="7"/>
  <c r="K1134" i="7"/>
  <c r="K533" i="7"/>
  <c r="F533" i="7"/>
  <c r="F1333" i="7"/>
  <c r="K1333" i="7"/>
  <c r="F1105" i="7"/>
  <c r="K1105" i="7"/>
  <c r="F42" i="7"/>
  <c r="K42" i="7"/>
  <c r="K579" i="7"/>
  <c r="F579" i="7"/>
  <c r="F643" i="7"/>
  <c r="K643" i="7"/>
  <c r="K1418" i="7"/>
  <c r="F1418" i="7"/>
  <c r="K556" i="7"/>
  <c r="F556" i="7"/>
  <c r="F985" i="7"/>
  <c r="K985" i="7"/>
  <c r="F602" i="7"/>
  <c r="K602" i="7"/>
  <c r="K778" i="7"/>
  <c r="F778" i="7"/>
  <c r="F1052" i="7"/>
  <c r="K1052" i="7"/>
  <c r="F1116" i="7"/>
  <c r="K1116" i="7"/>
  <c r="K327" i="7"/>
  <c r="F327" i="7"/>
  <c r="K231" i="7"/>
  <c r="F231" i="7"/>
  <c r="K274" i="7"/>
  <c r="F274" i="7"/>
  <c r="F217" i="7"/>
  <c r="K217" i="7"/>
  <c r="K1176" i="7"/>
  <c r="F1176" i="7"/>
  <c r="K1250" i="7"/>
  <c r="F1250" i="7"/>
  <c r="F774" i="7"/>
  <c r="K774" i="7"/>
  <c r="K657" i="7"/>
  <c r="F657" i="7"/>
  <c r="F704" i="7"/>
  <c r="K704" i="7"/>
  <c r="K663" i="7"/>
  <c r="F663" i="7"/>
  <c r="F759" i="7"/>
  <c r="K759" i="7"/>
  <c r="K1126" i="7"/>
  <c r="F1126" i="7"/>
  <c r="F671" i="7"/>
  <c r="K671" i="7"/>
  <c r="F1019" i="7"/>
  <c r="K1019" i="7"/>
  <c r="F1059" i="7"/>
  <c r="K1059" i="7"/>
  <c r="K1422" i="7"/>
  <c r="F1422" i="7"/>
  <c r="F753" i="7"/>
  <c r="K753" i="7"/>
  <c r="F776" i="7"/>
  <c r="K776" i="7"/>
  <c r="F710" i="7"/>
  <c r="K710" i="7"/>
  <c r="K79" i="7"/>
  <c r="F79" i="7"/>
  <c r="K1289" i="7"/>
  <c r="F1289" i="7"/>
  <c r="F918" i="7"/>
  <c r="K918" i="7"/>
  <c r="K123" i="7"/>
  <c r="F123" i="7"/>
  <c r="K719" i="7"/>
  <c r="F719" i="7"/>
  <c r="F939" i="7"/>
  <c r="K939" i="7"/>
  <c r="K824" i="7"/>
  <c r="F824" i="7"/>
  <c r="K1263" i="7"/>
  <c r="F1263" i="7"/>
  <c r="F781" i="7"/>
  <c r="K781" i="7"/>
  <c r="F1125" i="7"/>
  <c r="K1125" i="7"/>
  <c r="F1395" i="7"/>
  <c r="K1395" i="7"/>
  <c r="F581" i="7"/>
  <c r="K581" i="7"/>
  <c r="K1214" i="7"/>
  <c r="F1214" i="7"/>
  <c r="F1362" i="7"/>
  <c r="K1362" i="7"/>
  <c r="F863" i="7"/>
  <c r="K863" i="7"/>
  <c r="F801" i="7"/>
  <c r="K801" i="7"/>
  <c r="K1433" i="7"/>
  <c r="F1433" i="7"/>
  <c r="K569" i="7"/>
  <c r="F569" i="7"/>
  <c r="F1054" i="7"/>
  <c r="K1054" i="7"/>
  <c r="K1086" i="7"/>
  <c r="F1086" i="7"/>
  <c r="K1016" i="7"/>
  <c r="F1016" i="7"/>
  <c r="K168" i="7"/>
  <c r="F168" i="7"/>
  <c r="F937" i="7"/>
  <c r="K937" i="7"/>
  <c r="F1006" i="7"/>
  <c r="K1006" i="7"/>
  <c r="F561" i="7"/>
  <c r="K561" i="7"/>
  <c r="F605" i="7"/>
  <c r="K605" i="7"/>
  <c r="F1068" i="7"/>
  <c r="K1068" i="7"/>
  <c r="F435" i="7"/>
  <c r="K435" i="7"/>
  <c r="F940" i="7"/>
  <c r="K940" i="7"/>
  <c r="F859" i="7"/>
  <c r="K859" i="7"/>
  <c r="K325" i="7"/>
  <c r="F325" i="7"/>
  <c r="K244" i="7"/>
  <c r="F244" i="7"/>
  <c r="F994" i="7"/>
  <c r="K994" i="7"/>
  <c r="F1130" i="7"/>
  <c r="K1130" i="7"/>
  <c r="F716" i="7"/>
  <c r="K716" i="7"/>
  <c r="F1060" i="7"/>
  <c r="K1060" i="7"/>
  <c r="F949" i="7"/>
  <c r="K949" i="7"/>
  <c r="F458" i="7"/>
  <c r="K458" i="7"/>
  <c r="F919" i="7"/>
  <c r="K919" i="7"/>
  <c r="F1083" i="7"/>
  <c r="K1083" i="7"/>
  <c r="F875" i="7"/>
  <c r="K875" i="7"/>
  <c r="F927" i="7"/>
  <c r="K927" i="7"/>
  <c r="K1172" i="7"/>
  <c r="F1172" i="7"/>
  <c r="K1170" i="7"/>
  <c r="F1170" i="7"/>
  <c r="K703" i="7"/>
  <c r="F703" i="7"/>
  <c r="F795" i="7"/>
  <c r="K795" i="7"/>
  <c r="F1241" i="7"/>
  <c r="K1241" i="7"/>
  <c r="F846" i="7"/>
  <c r="K846" i="7"/>
  <c r="K1187" i="7"/>
  <c r="F1187" i="7"/>
  <c r="F972" i="7"/>
  <c r="K972" i="7"/>
  <c r="K53" i="7"/>
  <c r="F53" i="7"/>
  <c r="K1196" i="7"/>
  <c r="F1196" i="7"/>
  <c r="K574" i="7"/>
  <c r="F574" i="7"/>
  <c r="F988" i="7"/>
  <c r="K988" i="7"/>
  <c r="K321" i="7"/>
  <c r="F321" i="7"/>
  <c r="K230" i="7"/>
  <c r="F230" i="7"/>
  <c r="K178" i="7"/>
  <c r="F178" i="7"/>
  <c r="F1216" i="7"/>
  <c r="K1216" i="7"/>
  <c r="K1138" i="7"/>
  <c r="F1138" i="7"/>
  <c r="F1285" i="7"/>
  <c r="K1285" i="7"/>
  <c r="K344" i="7"/>
  <c r="F344" i="7"/>
  <c r="K473" i="7"/>
  <c r="F473" i="7"/>
  <c r="K282" i="7"/>
  <c r="F282" i="7"/>
  <c r="K186" i="7"/>
  <c r="F186" i="7"/>
  <c r="K181" i="7"/>
  <c r="F181" i="7"/>
  <c r="K550" i="7"/>
  <c r="F550" i="7"/>
  <c r="K1486" i="7"/>
  <c r="F1486" i="7"/>
  <c r="K1336" i="7"/>
  <c r="F1336" i="7"/>
  <c r="F428" i="7"/>
  <c r="K428" i="7"/>
  <c r="K627" i="7"/>
  <c r="F627" i="7"/>
  <c r="F749" i="7"/>
  <c r="K749" i="7"/>
  <c r="K1274" i="7"/>
  <c r="F1274" i="7"/>
  <c r="F614" i="7"/>
  <c r="K614" i="7"/>
  <c r="K746" i="7"/>
  <c r="F746" i="7"/>
  <c r="F1148" i="7"/>
  <c r="K1148" i="7"/>
  <c r="F1325" i="7"/>
  <c r="K1325" i="7"/>
  <c r="F374" i="7"/>
  <c r="K374" i="7"/>
  <c r="F1129" i="7"/>
  <c r="K1129" i="7"/>
  <c r="F922" i="7"/>
  <c r="K922" i="7"/>
  <c r="K725" i="7"/>
  <c r="F725" i="7"/>
  <c r="F739" i="7"/>
  <c r="K739" i="7"/>
  <c r="K607" i="7"/>
  <c r="F607" i="7"/>
  <c r="K1537" i="7"/>
  <c r="F1537" i="7"/>
  <c r="K1280" i="7"/>
  <c r="F1280" i="7"/>
  <c r="F910" i="7"/>
  <c r="K910" i="7"/>
  <c r="F422" i="7"/>
  <c r="K422" i="7"/>
  <c r="K904" i="7"/>
  <c r="F904" i="7"/>
  <c r="F1095" i="7"/>
  <c r="K1095" i="7"/>
  <c r="F802" i="7"/>
  <c r="K802" i="7"/>
  <c r="F315" i="7"/>
  <c r="K315" i="7"/>
  <c r="F219" i="7"/>
  <c r="K219" i="7"/>
  <c r="F238" i="7"/>
  <c r="K238" i="7"/>
  <c r="F184" i="7"/>
  <c r="K184" i="7"/>
  <c r="F876" i="7"/>
  <c r="K876" i="7"/>
  <c r="F1031" i="7"/>
  <c r="K1031" i="7"/>
  <c r="K625" i="7"/>
  <c r="F625" i="7"/>
  <c r="F60" i="7"/>
  <c r="K60" i="7"/>
  <c r="K609" i="7"/>
  <c r="F609" i="7"/>
  <c r="F48" i="7"/>
  <c r="K48" i="7"/>
  <c r="F950" i="7"/>
  <c r="K950" i="7"/>
  <c r="F624" i="7"/>
  <c r="K624" i="7"/>
  <c r="K1295" i="7"/>
  <c r="F1295" i="7"/>
  <c r="F880" i="7"/>
  <c r="K880" i="7"/>
  <c r="F24" i="7"/>
  <c r="K24" i="7"/>
  <c r="F1122" i="7"/>
  <c r="K1122" i="7"/>
  <c r="F831" i="7"/>
  <c r="K831" i="7"/>
  <c r="F1552" i="7"/>
  <c r="K1552" i="7"/>
  <c r="F601" i="7"/>
  <c r="K601" i="7"/>
  <c r="K1549" i="7"/>
  <c r="F1549" i="7"/>
  <c r="K973" i="7"/>
  <c r="F973" i="7"/>
  <c r="F650" i="7"/>
  <c r="K650" i="7"/>
  <c r="K1283" i="7"/>
  <c r="F1283" i="7"/>
  <c r="K519" i="7"/>
  <c r="F519" i="7"/>
  <c r="F1117" i="7"/>
  <c r="K1117" i="7"/>
  <c r="F890" i="7"/>
  <c r="K890" i="7"/>
  <c r="F1554" i="7"/>
  <c r="K1554" i="7"/>
  <c r="F1401" i="7"/>
  <c r="K1401" i="7"/>
  <c r="F895" i="7"/>
  <c r="K895" i="7"/>
  <c r="K1112" i="7"/>
  <c r="F1112" i="7"/>
  <c r="F446" i="7"/>
  <c r="K446" i="7"/>
  <c r="F769" i="7"/>
  <c r="K769" i="7"/>
  <c r="K501" i="7"/>
  <c r="F501" i="7"/>
  <c r="K117" i="7"/>
  <c r="F117" i="7"/>
  <c r="F689" i="7"/>
  <c r="K689" i="7"/>
  <c r="K1212" i="7"/>
  <c r="F1212" i="7"/>
  <c r="K892" i="7"/>
  <c r="F892" i="7"/>
  <c r="F1012" i="7"/>
  <c r="K1012" i="7"/>
  <c r="K1211" i="7"/>
  <c r="F1211" i="7"/>
  <c r="F866" i="7"/>
  <c r="K866" i="7"/>
  <c r="K144" i="7"/>
  <c r="F144" i="7"/>
  <c r="F766" i="7"/>
  <c r="K766" i="7"/>
  <c r="F1102" i="7"/>
  <c r="K1102" i="7"/>
  <c r="F34" i="7"/>
  <c r="K34" i="7"/>
  <c r="F794" i="7"/>
  <c r="K794" i="7"/>
  <c r="F902" i="7"/>
  <c r="K902" i="7"/>
  <c r="F32" i="7"/>
  <c r="K32" i="7"/>
  <c r="F626" i="7"/>
  <c r="K626" i="7"/>
  <c r="K789" i="7"/>
  <c r="F789" i="7"/>
  <c r="K289" i="7"/>
  <c r="F289" i="7"/>
  <c r="K199" i="7"/>
  <c r="F199" i="7"/>
  <c r="F924" i="7"/>
  <c r="K924" i="7"/>
  <c r="K1151" i="7"/>
  <c r="F1151" i="7"/>
  <c r="F535" i="7"/>
  <c r="K535" i="7"/>
  <c r="F701" i="7"/>
  <c r="K701" i="7"/>
  <c r="F755" i="7"/>
  <c r="K755" i="7"/>
  <c r="K1548" i="7"/>
  <c r="F1548" i="7"/>
  <c r="F530" i="7"/>
  <c r="K530" i="7"/>
  <c r="F935" i="7"/>
  <c r="K935" i="7"/>
  <c r="F29" i="7"/>
  <c r="K29" i="7"/>
  <c r="K1357" i="7"/>
  <c r="F1357" i="7"/>
  <c r="K1230" i="7"/>
  <c r="F1230" i="7"/>
  <c r="F903" i="7"/>
  <c r="K903" i="7"/>
  <c r="K103" i="7"/>
  <c r="F103" i="7"/>
  <c r="F1532" i="7"/>
  <c r="K1532" i="7"/>
  <c r="K531" i="7"/>
  <c r="F531" i="7"/>
  <c r="F1044" i="7"/>
  <c r="K1044" i="7"/>
  <c r="K912" i="7"/>
  <c r="F912" i="7"/>
  <c r="F563" i="7"/>
  <c r="K563" i="7"/>
  <c r="F1281" i="7"/>
  <c r="K1281" i="7"/>
  <c r="K571" i="7"/>
  <c r="F571" i="7"/>
  <c r="K1161" i="7"/>
  <c r="F1161" i="7"/>
  <c r="K19" i="7"/>
  <c r="F19" i="7"/>
</calcChain>
</file>

<file path=xl/sharedStrings.xml><?xml version="1.0" encoding="utf-8"?>
<sst xmlns="http://schemas.openxmlformats.org/spreadsheetml/2006/main" count="4441" uniqueCount="2356">
  <si>
    <t>箱番号</t>
  </si>
  <si>
    <t>枝番号</t>
  </si>
  <si>
    <t>落札金額</t>
  </si>
  <si>
    <t>MAX金額</t>
  </si>
  <si>
    <t>落札者</t>
  </si>
  <si>
    <t>同額数</t>
  </si>
  <si>
    <t>落札者（2番手）</t>
  </si>
  <si>
    <t>差額</t>
  </si>
  <si>
    <t>入札金額</t>
  </si>
  <si>
    <t>入札金額</t>
    <rPh sb="0" eb="4">
      <t>ニュウサツキンガク</t>
    </rPh>
    <phoneticPr fontId="7"/>
  </si>
  <si>
    <t>指値</t>
    <rPh sb="0" eb="2">
      <t>サシネ</t>
    </rPh>
    <phoneticPr fontId="6"/>
  </si>
  <si>
    <t>箱番号</t>
    <phoneticPr fontId="3"/>
  </si>
  <si>
    <t>金性</t>
  </si>
  <si>
    <t>商品情報</t>
  </si>
  <si>
    <t>K18</t>
  </si>
  <si>
    <t>ﾘﾝｸﾞ  FD0.12  4.5g</t>
  </si>
  <si>
    <t>ﾘﾝｸﾞ  FD0.25  3.6g</t>
  </si>
  <si>
    <t>ﾘﾝｸﾞ  R0.58  FD0.55  5.2g</t>
  </si>
  <si>
    <t>ﾘﾝｸﾞ  R0.42  FD0.18  5.0g</t>
  </si>
  <si>
    <t>ﾘﾝｸﾞ  R0.43  FD0.21  4.3g</t>
  </si>
  <si>
    <t>ﾘﾝｸﾞ  R0.92  FD0.30  3.5g</t>
  </si>
  <si>
    <t>ﾘﾝｸﾞ  R0.21  FD0.07  3.4g</t>
  </si>
  <si>
    <t>ﾘﾝｸﾞ  AQ1.00  FD0.25  5.9g</t>
  </si>
  <si>
    <t>ﾘﾝｸﾞ  S0.45  FD0.45  4.6g</t>
  </si>
  <si>
    <t>ﾘﾝｸﾞ  S2.10  WS0.18  FD0.04  5.7g</t>
  </si>
  <si>
    <t>ﾍﾟﾝﾄｯﾌﾟ  E0.16  FD0.14  2.7g</t>
  </si>
  <si>
    <t>ﾘﾝｸﾞ  R0.57  FD0.22  3.7g</t>
  </si>
  <si>
    <t>ﾘﾝｸﾞ  S0.57  FD0.63  8.3g</t>
  </si>
  <si>
    <t>K18/PT900</t>
  </si>
  <si>
    <t>ﾘﾝｸﾞ  ﾙﾋﾞｰ  FD  4.4g</t>
  </si>
  <si>
    <t>ﾘﾝｸﾞ  E4.39  FD0.81  *金性保証  7.7g</t>
  </si>
  <si>
    <t>K18/750</t>
  </si>
  <si>
    <t>ﾈｯｸﾚｽ  E0.37  FD0.18  7.8g</t>
  </si>
  <si>
    <t>ﾘﾝｸﾞ  S1.15  FD0.79  7.5g</t>
  </si>
  <si>
    <t>ﾘﾝｸﾞ  R0.50  FD0.19  7.8g</t>
  </si>
  <si>
    <t>ﾘﾝｸﾞ  E0.39  S0.50  FD0.23  6.9g</t>
  </si>
  <si>
    <t>18K</t>
  </si>
  <si>
    <t>ﾘﾝｸﾞ  R2.51  FD0.26  8.8g</t>
  </si>
  <si>
    <t>ﾘﾝｸﾞ  FD0.39  3.9g</t>
  </si>
  <si>
    <t>ﾘﾝｸﾞ  FD0.22  6.0g</t>
  </si>
  <si>
    <t>ﾘﾝｸﾞ  FD0.65  3.3g</t>
  </si>
  <si>
    <t>ﾘﾝｸﾞ  FD1.00  6.0g</t>
  </si>
  <si>
    <t>ﾘﾝｸﾞ  D0.21  9.3g</t>
  </si>
  <si>
    <t>ﾘﾝｸﾞ  FD1.10  3.5g</t>
  </si>
  <si>
    <t>ﾘﾝｸﾞ  FD0.09  5.3g</t>
  </si>
  <si>
    <t>ﾘﾝｸﾞ  FD0.17  2.4g</t>
  </si>
  <si>
    <t>ﾘﾝｸﾞ  FD1.00  3.3g</t>
  </si>
  <si>
    <t>ﾘﾝｸﾞ  FD0.25  1.4g</t>
  </si>
  <si>
    <t>ﾘﾝｸﾞ  D0.10  5.5g</t>
  </si>
  <si>
    <t>Pm900</t>
  </si>
  <si>
    <t>ﾘﾝｸﾞ  FD0.70  4.8g</t>
  </si>
  <si>
    <t>18K/750</t>
  </si>
  <si>
    <t>ﾘﾝｸﾞ  FD2.26  10.3g</t>
  </si>
  <si>
    <t>PT900</t>
  </si>
  <si>
    <t>ﾘﾝｸﾞ  FD0.50  5.1g</t>
  </si>
  <si>
    <t>ﾘﾝｸﾞ  FD0.50  4.4g</t>
  </si>
  <si>
    <t>ﾘﾝｸﾞ  FD0.71  4.5g</t>
  </si>
  <si>
    <t>ﾘﾝｸﾞ  FD0.30  4.3g</t>
  </si>
  <si>
    <t>ﾈｯｸﾚｽ  D0.15  1.2g</t>
  </si>
  <si>
    <t>ﾈｯｸﾚｽ  D0.43  3.7g</t>
  </si>
  <si>
    <t>ﾈｯｸﾚｽ  FD0.50  *TOP=金性保証  7.2g</t>
  </si>
  <si>
    <t>ﾘﾝｸﾞ  色石  FD  3.7g</t>
  </si>
  <si>
    <t>K18WG</t>
  </si>
  <si>
    <t>山  2山  ﾘﾝｸﾞ/R2.00/FD0.35/4.6g  ﾈｯｸﾚｽ/R
1.53/F0.35/4.1g  8.7g</t>
  </si>
  <si>
    <t>ﾍﾟﾝﾄｯﾌﾟ  ﾊﾟｰﾙ  FD0.03  9.3g</t>
  </si>
  <si>
    <t>ﾈｯｸﾚｽ  ﾊﾟｰﾙ  32.2g</t>
  </si>
  <si>
    <t>925/750</t>
  </si>
  <si>
    <t>ｼﾞｮｰｼﾞｼﾞｪﾝｾﾝ  ﾌﾞﾚｽﾚｯﾄ  16.4g</t>
  </si>
  <si>
    <t>ﾌﾞﾛｰﾁ  OP4.45  ﾊﾟｰﾙ  FD0.04  *総重量  8.5g</t>
  </si>
  <si>
    <t>GP</t>
  </si>
  <si>
    <t>ﾈｯｸﾚｽ  ﾊﾟｰﾙ  37.6g</t>
  </si>
  <si>
    <t>ﾈｯｸﾚｽ  ﾊﾟｰﾙ  D0.03  3.9g</t>
  </si>
  <si>
    <t>K14WG</t>
  </si>
  <si>
    <t>ﾀｲﾋﾟﾝ  ﾊﾟｰﾙ  *重量ｷｬｯﾁ別  2.2g</t>
  </si>
  <si>
    <t>ﾌﾞﾛｰﾁ  ﾊﾟｰﾙ  7.9g</t>
  </si>
  <si>
    <t>ﾘﾝｸﾞ  FD0.55  12.3g</t>
  </si>
  <si>
    <t>ﾘﾝｸﾞ  FD0.40  9.4g</t>
  </si>
  <si>
    <t>ﾘﾝｸﾞ  FD0.50  19.6g</t>
  </si>
  <si>
    <t>ﾘﾝｸﾞ  R0.34  FD0.24  6.0g</t>
  </si>
  <si>
    <t>ﾘﾝｸﾞ  FD0.22  7.3g</t>
  </si>
  <si>
    <t>ﾘﾝｸﾞ  BT5.52  FD0.08  10.1g</t>
  </si>
  <si>
    <t>ﾘﾝｸﾞ  色石  FD0.20  9.3g</t>
  </si>
  <si>
    <t>ﾘﾝｸﾞ  R0.55  FD0.04  4.2g</t>
  </si>
  <si>
    <t>ﾘﾝｸﾞ  D0.11  FD0.31  7.2g</t>
  </si>
  <si>
    <t>K18/Pt900</t>
  </si>
  <si>
    <t>ﾘﾝｸﾞ  AM22.89  FD0.64  17.3g</t>
  </si>
  <si>
    <t>ﾌﾞﾚｽ  FD2.00  12.1g</t>
  </si>
  <si>
    <t>ﾘﾝｸﾞ  FD0.50  4.1g</t>
  </si>
  <si>
    <t>ﾘﾝｸﾞ  FD0.96  5.6g</t>
  </si>
  <si>
    <t>18K750</t>
  </si>
  <si>
    <t>ﾘﾝｸﾞ  FD1.00  6.3g</t>
  </si>
  <si>
    <t>ﾘﾝｸﾞ  FD1.28  6.9g</t>
  </si>
  <si>
    <t>ﾘﾝｸﾞ  FD0.5  7.7g</t>
  </si>
  <si>
    <t>ﾘﾝｸﾞ  ﾌﾞﾗｯｸD1.05  7.0g</t>
  </si>
  <si>
    <t>ﾘﾝｸﾞ  FD2.00  8.4g</t>
  </si>
  <si>
    <t>ﾘﾝｸﾞ  S2.85  FD1.01  13.3g</t>
  </si>
  <si>
    <t>ﾘﾝｸﾞ  D0.41  13.0g</t>
  </si>
  <si>
    <t>ﾈｯｸﾚｽ  4℃  FD0.33  3.3g</t>
  </si>
  <si>
    <t>ﾈｯｸﾚｽ  FD0.28  6.4g</t>
  </si>
  <si>
    <t>PT900/PT8
50</t>
  </si>
  <si>
    <t>ﾈｯｸﾚｽ  FD0.50  3.2g</t>
  </si>
  <si>
    <t>ﾈｯｸﾚｽ  D0.365  D-SI2-WB  2.5g</t>
  </si>
  <si>
    <t>K18WG/K18</t>
  </si>
  <si>
    <t>ﾈｯｸﾚｽ  ﾌﾞﾗｯｸﾀﾞｲﾔ  *引き輪=K18刻  9.3g</t>
  </si>
  <si>
    <t>ﾍﾟﾝﾄｯﾌﾟ  D0.26  0.8g</t>
  </si>
  <si>
    <t>ﾍﾟﾝﾄｯﾌﾟ  D0.20  FD0.36  FD1.02  5.5g</t>
  </si>
  <si>
    <t>ｲﾔﾘﾝｸﾞ  FD0.33  FD0.33  3.8g</t>
  </si>
  <si>
    <t>ﾋﾟｱｽ  FD0.28  FD0.28  5.5g</t>
  </si>
  <si>
    <t>ｲﾔﾘﾝｸﾞ  ﾀﾞｲﾔ  1.0g</t>
  </si>
  <si>
    <t>ﾘﾝｸﾞ  ｻﾌｧｲｱ  FD0.15  2.3g</t>
  </si>
  <si>
    <t>ﾘﾝｸﾞ  Aquascutum  ｴﾒﾗﾙﾄﾞ  ﾀﾞｲﾔ  6.9g</t>
  </si>
  <si>
    <t>ﾘﾝｸﾞ  R0.32  FD0.12  4.6g</t>
  </si>
  <si>
    <t>ｶﾌｽ  ｴﾒﾗﾙﾄﾞ  ﾀﾞｲﾔ  3本組  8.3g</t>
  </si>
  <si>
    <t>ﾘﾝｸﾞ  E0.71  FD0.54  5.2g</t>
  </si>
  <si>
    <t>ﾘﾝｸﾞ  E0.44  FD0.24  2.7g</t>
  </si>
  <si>
    <t>ﾈｯｸﾚｽ  ﾙﾋﾞｰ  ﾀﾞｲﾔ  *金性保証  2.8g</t>
  </si>
  <si>
    <t>ﾌﾞﾚｽ  S1.41  FD0.17  7.9g</t>
  </si>
  <si>
    <t>ﾘﾝｸﾞ  S1.05  FD0.35  4.6g</t>
  </si>
  <si>
    <t>ﾘﾝｸﾞ  S1.10  FD0.75  色石  8.2g</t>
  </si>
  <si>
    <t>PT950</t>
  </si>
  <si>
    <t>ﾘﾝｸﾞ  D0.187  D-SI1-3EX-NONE  2.8g</t>
  </si>
  <si>
    <t>ﾘﾝｸﾞ  FD0.55  5.0g</t>
  </si>
  <si>
    <t>ﾘﾝｸﾞ  FD0.50  4.9g</t>
  </si>
  <si>
    <t>ﾘﾝｸﾞ  FD0.506  2.8g</t>
  </si>
  <si>
    <t>ﾘﾝｸﾞ  FD0.49  3.9g</t>
  </si>
  <si>
    <t>PT900/750</t>
  </si>
  <si>
    <t>ﾘﾝｸﾞ  D0.30  FD0.19  6.8g</t>
  </si>
  <si>
    <t>PT900/K18</t>
  </si>
  <si>
    <t>ﾘﾝｸﾞ  FD0.20  3.4g</t>
  </si>
  <si>
    <t>ﾘﾝｸﾞ  FD0.70  7.3g</t>
  </si>
  <si>
    <t>ﾘﾝｸﾞ  FD0.30  5.7g</t>
  </si>
  <si>
    <t>ﾘﾝｸﾞ  FD0.16  2.4g</t>
  </si>
  <si>
    <t>Pm850</t>
  </si>
  <si>
    <t>ﾘﾝｸﾞ  ﾊﾟｰﾙ  9.1g</t>
  </si>
  <si>
    <t>ﾈｯｸﾚｽ  ﾊﾟｰﾙ  6.5g</t>
  </si>
  <si>
    <t>ﾈｯｸﾚｽ  ﾊﾟｰﾙ  FD0.1  9.7g</t>
  </si>
  <si>
    <t>ﾈｯｸﾚｽ  ﾊﾟｰﾙ  6.2g</t>
  </si>
  <si>
    <t>ﾍﾟﾝﾄｯﾌﾟ  2山  7.5g</t>
  </si>
  <si>
    <t>PWG9</t>
  </si>
  <si>
    <t>ﾘﾝｸﾞ  R1.06  FD0.13  4.7g</t>
  </si>
  <si>
    <t>ﾘﾝｸﾞ  ﾊﾟｰﾙ  FD0.09  5.1g</t>
  </si>
  <si>
    <t>Pt900</t>
  </si>
  <si>
    <t>ﾘﾝｸﾞ  OP  FD  4.2g</t>
  </si>
  <si>
    <t>Pt900/850</t>
  </si>
  <si>
    <t>ﾈｯｸﾚｽ  ﾊﾟｰﾙ  FD0.05  8.5g</t>
  </si>
  <si>
    <t>田崎  ｶﾌｽ  P  13.2g</t>
  </si>
  <si>
    <t>ﾈｯｸﾚｽ  E0.40  FD0.43  4.5g</t>
  </si>
  <si>
    <t>ﾘﾝｸﾞ  色石  ﾀﾞｲﾔ  4.8g</t>
  </si>
  <si>
    <t>ﾘﾝｸﾞ  R0.756  FD0.76  6.7g</t>
  </si>
  <si>
    <t>ﾘﾝｸﾞ  S0.58  FD0.11  4.4g</t>
  </si>
  <si>
    <t>ﾘﾝｸﾞ  ﾎﾞﾙﾀﾞｰｵﾊﾟｰﾙ  ﾀﾞｲﾔ  13.1g</t>
  </si>
  <si>
    <t>ﾘﾝｸﾞ  ﾙﾋﾞｰ  FD0.25  3.6g</t>
  </si>
  <si>
    <t>ﾘﾝｸﾞ  ｻﾌｧｲｱ  ﾀﾞｲﾔ  5.1g</t>
  </si>
  <si>
    <t>ﾘﾝｸﾞ  E0.56  FD0.46  8.8g</t>
  </si>
  <si>
    <t>ﾘﾝｸﾞ  R0.40  R0.30  FD0.54  7.6g</t>
  </si>
  <si>
    <t>ﾘﾝｸﾞ  R1.97  FD0.11  7.4g</t>
  </si>
  <si>
    <t>ﾘﾝｸﾞ  FD0.50  3.6g</t>
  </si>
  <si>
    <t>K18/PT850</t>
  </si>
  <si>
    <t>ﾘﾝｸﾞ  FD1.09  5.9g</t>
  </si>
  <si>
    <t>ﾘﾝｸﾞ  FD0.85  6.8g</t>
  </si>
  <si>
    <t>ﾈｯｸﾚｽ  D0.11  1.9g</t>
  </si>
  <si>
    <t>ﾈｯｸﾚｽ  FD3.00  13.9g</t>
  </si>
  <si>
    <t>PT850</t>
  </si>
  <si>
    <t>ﾈｯｸﾚｽ  FD1.01  4.7g</t>
  </si>
  <si>
    <t>ﾈｯｸﾚｽ  D0.21  2.4g</t>
  </si>
  <si>
    <t>ﾈｯｸﾚｽ  D0.21  FD0.01  2.5g</t>
  </si>
  <si>
    <t>ﾌﾞﾚｽ  FD1.00  6.0g</t>
  </si>
  <si>
    <t>ﾘﾝｸﾞ  ﾀﾞｲﾔ  3.3g</t>
  </si>
  <si>
    <t>ﾘﾝｸﾞ  FD0.46  5.9g</t>
  </si>
  <si>
    <t>ﾘﾝｸﾞ  FD1.00  14.5g</t>
  </si>
  <si>
    <t>ﾘﾝｸﾞ  D0.20  2.8g</t>
  </si>
  <si>
    <t>ﾘﾝｸﾞ  D0.36  FD0.17  5.8g</t>
  </si>
  <si>
    <t>ﾘﾝｸﾞ  D0.38  FD0.14  3.7g</t>
  </si>
  <si>
    <t>ﾘﾝｸﾞ  D0.28  4.5g</t>
  </si>
  <si>
    <t>K10</t>
  </si>
  <si>
    <t>ﾘﾝｸﾞ  FD0.16  3.2g</t>
  </si>
  <si>
    <t>ﾀｲﾀｯｸ  FD0.40  *重量ｷｬｯﾁ別  0.6g</t>
  </si>
  <si>
    <t>Pm</t>
  </si>
  <si>
    <t>ﾘﾝｸﾞ  ﾊﾟｰﾙ  8.3g</t>
  </si>
  <si>
    <t>PM900</t>
  </si>
  <si>
    <t>ﾘﾝｸﾞ  ﾊﾟｰﾙ  FD0.15  8.4g</t>
  </si>
  <si>
    <t>ｲﾔﾘﾝｸﾞ  ﾊﾟｰﾙ  *重量ｼﾘｺﾝ含む  4.1g</t>
  </si>
  <si>
    <t>ﾘﾝｸﾞ  ﾊﾟｰﾙ  FD0.08  4.5g</t>
  </si>
  <si>
    <t>田崎  ﾍﾟﾝﾄｯﾌﾟ  ﾊﾟｰﾙ  色石  2.3g</t>
  </si>
  <si>
    <t>ﾈｯｸﾚｽ  ﾊﾟｰﾙ  FD0.06  8.9g</t>
  </si>
  <si>
    <t>SV925</t>
  </si>
  <si>
    <t>ﾈｯｸﾚｽ  ﾊﾟｰﾙ  28.6g</t>
  </si>
  <si>
    <t>ﾍﾟﾝﾄｯﾌﾟ  OP11.20  FD0.04  9.8g</t>
  </si>
  <si>
    <t>SV</t>
  </si>
  <si>
    <t>ﾈｯｸﾚｽ  ﾊﾟｰﾙ  24.2g</t>
  </si>
  <si>
    <t>ﾍﾟﾝﾄｯﾌﾟ  ﾊﾟｰﾙ  0.17  4.7g</t>
  </si>
  <si>
    <t>Au70%/K10</t>
  </si>
  <si>
    <t>ﾌﾞﾛｰﾁ  FD  ｵｰﾙﾄﾞﾖｰﾛﾋﾟｱﾝ  15.0g</t>
  </si>
  <si>
    <t>ﾘﾝｸﾞ  R6.56(ﾋﾞﾙﾏ)  FD0.50  13.2g</t>
  </si>
  <si>
    <t>ﾘﾝｸﾞ  ｱﾚｷ1.591  FD1.00  11.7g</t>
  </si>
  <si>
    <t>ﾍﾟﾝﾄｯﾌﾟ  ﾏﾙﾁ  D0.11  3.7g</t>
  </si>
  <si>
    <t>ﾘﾝｸﾞ  R1.28  FD0.51  5.7g</t>
  </si>
  <si>
    <t>ﾘﾝｸﾞ  R0.33  E0.25  FD0.67  8.2g</t>
  </si>
  <si>
    <t>ﾈｯｸﾚｽ  S6.47  FD0.56  12.5g</t>
  </si>
  <si>
    <t>ﾍﾟﾝﾄｯﾌﾟ  ﾀﾞｲﾔ  12.1g</t>
  </si>
  <si>
    <t>ﾘﾝｸﾞ  R0.72  FD0.45  3.8g</t>
  </si>
  <si>
    <t>ﾁｬｰﾑ  ｼﾄﾘﾝ  FD0.21  7.4g</t>
  </si>
  <si>
    <t>ﾈｯｸﾚｽ  E2.123  3.3g</t>
  </si>
  <si>
    <t>ﾘﾝｸﾞ  ﾙﾋﾞｰ  ｻﾌｧｲｱ  ｴﾒﾗﾙﾄﾞ  ﾀﾞｲﾔ  8.0g</t>
  </si>
  <si>
    <t>ﾍﾟﾝﾄｯﾌﾟ  色石56.27  GG0.59  FD0.37  31.1g</t>
  </si>
  <si>
    <t>ﾈｯｸﾚｽ  D  4.6g</t>
  </si>
  <si>
    <t>ﾈｯｸﾚｽ  FD  3.4g</t>
  </si>
  <si>
    <t>ﾍﾟﾝﾄｯﾌﾟ  ﾀﾞｲﾔ  1.7g</t>
  </si>
  <si>
    <t>ﾍﾟﾝﾄｯﾌﾟ  ﾀﾞｲﾔ  1.2g</t>
  </si>
  <si>
    <t>ﾘﾝｸﾞ  ﾊﾟｰﾙ11.0mm  FD0.20  6.4g</t>
  </si>
  <si>
    <t>ﾘﾝｸﾞ  ﾊﾟｰﾙ12.0mm/12.5mm  FD0.18  13.9g</t>
  </si>
  <si>
    <t>ﾌﾞﾛｰﾁ  ﾊﾟｰﾙ4.5-6.0mm  FD0.07  27.0g  *総
重量</t>
  </si>
  <si>
    <t>PT900/K18
/K14</t>
  </si>
  <si>
    <t>ﾌﾞﾛｰﾁ  ﾊﾟｰﾙ12.5mm  FD0.17  *針=K14金性保証  21.9g</t>
  </si>
  <si>
    <t>ﾘﾝｸﾞ  ﾊﾟｰﾙ12.0mm  FD0.35  8.0g</t>
  </si>
  <si>
    <t>ﾘﾝｸﾞ  ﾊﾟｰﾙ9.0mm  FD0.40  6.0g</t>
  </si>
  <si>
    <t>14K585</t>
  </si>
  <si>
    <t>ﾘﾝｸﾞ  ﾙﾋﾞｰ  ﾀﾞｲﾔ  2.5g</t>
  </si>
  <si>
    <t>ﾘﾝｸﾞ  ﾀﾞｲﾔ  2.3g</t>
  </si>
  <si>
    <t>ﾘﾝｸﾞ  S0.74  FD0.58  4.1g</t>
  </si>
  <si>
    <t>ﾘﾝｸﾞ  ｴﾒﾗﾙﾄﾞ  FD0.30  4.9g</t>
  </si>
  <si>
    <t>ﾘﾝｸﾞ  R0.80  FD0.51  6.0g</t>
  </si>
  <si>
    <t>ﾘﾝｸﾞ  R0.96  FD0.53  5.5g</t>
  </si>
  <si>
    <t>ﾈｯｸﾚｽ  ﾙﾋﾞｰ  ﾀﾞｲﾔ  6.3g</t>
  </si>
  <si>
    <t>18Kt</t>
  </si>
  <si>
    <t>ﾘﾝｸﾞ  ｻﾌｧｲｱ  FD  3.0g</t>
  </si>
  <si>
    <t>ﾘﾝｸﾞ  R0.70  FD0.14  5.2g</t>
  </si>
  <si>
    <t>ﾘﾝｸﾞ  R1.26  FD0.52  8.6g</t>
  </si>
  <si>
    <t>ﾘﾝｸﾞ  S1.57  FD  6.6g</t>
  </si>
  <si>
    <t>ﾘﾝｸﾞ  D0.01  2.2g</t>
  </si>
  <si>
    <t>ﾘﾝｸﾞ  R1.20  FD0.04  3.7g</t>
  </si>
  <si>
    <t>ﾘﾝｸﾞ  R0.19  FD0.12  7.6g</t>
  </si>
  <si>
    <t>ﾘﾝｸﾞ  E0.17  *K18調済(18K刻)  1.5g</t>
  </si>
  <si>
    <t>ﾘﾝｸﾞ  BT  5.2g</t>
  </si>
  <si>
    <t>ﾘﾝｸﾞ  AM0.67  FD0.20  5.2g</t>
  </si>
  <si>
    <t>ﾘﾝｸﾞ  FD0.26  8.5g</t>
  </si>
  <si>
    <t>ﾘﾝｸﾞ  CI  色石  16.6g</t>
  </si>
  <si>
    <t>ﾘﾝｸﾞ  R0.37  ｽﾋﾟﾈﾙ0.47  FD0.90  12.4g</t>
  </si>
  <si>
    <t>ﾈｯｸﾚｽ  FD0.30  2.2g</t>
  </si>
  <si>
    <t>K18WG/750</t>
  </si>
  <si>
    <t>ﾈｯｸﾚｽ  FD0.20  2.2g</t>
  </si>
  <si>
    <t>ﾈｯｸﾚｽ  FD0.165  3.0g</t>
  </si>
  <si>
    <t>ﾈｯｸﾚｽ  FD0.65  3.4g</t>
  </si>
  <si>
    <t>ﾈｯｸﾚｽ  FD0.37  3.3g</t>
  </si>
  <si>
    <t>ﾈｯｸﾚｽ  P10mm  3.1g</t>
  </si>
  <si>
    <t>ﾈｯｸﾚｽ  FD0.45  9.4g</t>
  </si>
  <si>
    <t>ﾌﾞﾚｽ  FD0.24  12.8g</t>
  </si>
  <si>
    <t>750/K14/K
10</t>
  </si>
  <si>
    <t>ﾈｯｸﾚｽ  FD1.50  FD0.84  18.6g</t>
  </si>
  <si>
    <t>ﾈｯｸﾚｽ  FD0.68  21.2g</t>
  </si>
  <si>
    <t>K14</t>
  </si>
  <si>
    <t>ﾋﾟﾝ･ﾌﾞﾛｰﾁ  ﾊﾟｰﾙ  *重量ｷｬｯﾁ込み  3.2g</t>
  </si>
  <si>
    <t>ﾌﾞﾛｰﾁ  ﾊﾟｰﾙFD0.02  *重量ｷｬｯﾁ別  4.7g</t>
  </si>
  <si>
    <t>K18/SV</t>
  </si>
  <si>
    <t>ﾌﾞﾛｰﾁ  ﾊﾟｰﾙ  7.7g</t>
  </si>
  <si>
    <t>ﾈｯｸﾚｽ  P  R  S  2.5g</t>
  </si>
  <si>
    <t>ﾌﾞﾛｰﾁ  ﾊﾟｰﾙ  8.4g</t>
  </si>
  <si>
    <t>ﾍﾟﾝ･ﾌﾞﾛｰﾁ  ｶﾒｵ  7.7g</t>
  </si>
  <si>
    <t>ﾍﾟﾝﾄｯﾌﾟ  S0.19  D0.306  FD0.19  3.1g</t>
  </si>
  <si>
    <t>18K/K18</t>
  </si>
  <si>
    <t>ﾈｯｸﾚｽ  ｸﾘｿﾌﾟﾚｰｽﾞ  4.9g</t>
  </si>
  <si>
    <t>帯留め  C   *総重量  13.2g</t>
  </si>
  <si>
    <t>ﾌﾞﾛｰﾁ  15.5g</t>
  </si>
  <si>
    <t>ﾘﾝｸﾞ  FD0.56  8.3g</t>
  </si>
  <si>
    <t>ﾘﾝｸﾞ  D0.23  1.9g</t>
  </si>
  <si>
    <t>ﾘﾝｸﾞ  FD0.20  4.8g</t>
  </si>
  <si>
    <t>ﾘﾝｸﾞ  FD1.00  3.4g</t>
  </si>
  <si>
    <t>ﾘﾝｸﾞ  D0.10  2.1g</t>
  </si>
  <si>
    <t>ﾘﾝｸﾞ  FD0.17  2.7g</t>
  </si>
  <si>
    <t>ﾘﾝｸﾞ  FD1.00  7.9g</t>
  </si>
  <si>
    <t>ﾘﾝｸﾞ  FD0.52  2.4g</t>
  </si>
  <si>
    <t>ﾘﾝｸﾞ  FD1.00  1.7g</t>
  </si>
  <si>
    <t>ﾘﾝｸﾞ  FD0.67  4.4g</t>
  </si>
  <si>
    <t>ﾍﾟﾝﾄｯﾌﾟ  FD0.30  1.0g</t>
  </si>
  <si>
    <t>ﾋﾟｱｽ  ﾀﾞｲﾔ  *重量ｷｬｯﾁ別  1.4g</t>
  </si>
  <si>
    <t>山  D0.20  D0.18  D0.18  2山/ﾍﾟﾝﾄｯﾌﾟ/ｲﾔﾘ
ﾝｸﾞ  2.4g</t>
  </si>
  <si>
    <t>ﾋﾟｱｽ  D0.27  D0.27  1.7g</t>
  </si>
  <si>
    <t>ｶﾌｽ  ﾀﾞｲﾔ  17.1g</t>
  </si>
  <si>
    <t>ﾍﾟﾝﾄｯﾌﾟ  FD0.50  1.5g</t>
  </si>
  <si>
    <t>ﾍﾟﾝﾄｯﾌﾟ  FD0.50  3.3g</t>
  </si>
  <si>
    <t>ﾍﾟﾝﾄｯﾌﾟ  FD1.05  2.3g</t>
  </si>
  <si>
    <t>ﾋﾟｱｽ  FD0.95  FD0.93  *ｷｬｯﾁ無し  11.3g</t>
  </si>
  <si>
    <t>ﾈｯｸﾚｽ  FD0.20  2.1g</t>
  </si>
  <si>
    <t>K18PG</t>
  </si>
  <si>
    <t>ﾈｯｸﾚｽ  FD  2.5g</t>
  </si>
  <si>
    <t>ﾈｯｸﾚｽ  FD0.20  2.3g</t>
  </si>
  <si>
    <t>ﾍﾟﾝﾄｯﾌﾟ  PD  0.7g</t>
  </si>
  <si>
    <t>ﾍﾟﾝﾄｯﾌﾟ  S2.25  FD0.33  6.8g</t>
  </si>
  <si>
    <t>ﾈｯｸﾚｽ  D0.10  1.04g</t>
  </si>
  <si>
    <t>ﾈｯｸﾚｽ  D0.24  3.3g</t>
  </si>
  <si>
    <t>ﾌﾞﾚｽ  D0.015  1.51g</t>
  </si>
  <si>
    <t>ﾈｯｸﾚｽ  D0.10  0.5g</t>
  </si>
  <si>
    <t>ﾈｯｸﾚｽ  FD0.03  2.4g</t>
  </si>
  <si>
    <t>ﾈｯｸﾚｽ  D0.496  3.9g</t>
  </si>
  <si>
    <t>ﾈｯｸﾚｽ  D0.25  3.5g</t>
  </si>
  <si>
    <t>ﾈｯｸﾚｽ  ﾀﾞｲﾔ  4.2g</t>
  </si>
  <si>
    <t>ﾈｯｸﾚｽ  D0.15  FD0.06  1.4g</t>
  </si>
  <si>
    <t>ﾈｯｸﾚｽ  FD0.40  2.3g</t>
  </si>
  <si>
    <t>ﾈｯｸﾚｽ  D0.23  4.2g</t>
  </si>
  <si>
    <t>ﾌﾞﾚｽ  FD1.00  9.0g</t>
  </si>
  <si>
    <t>ﾌﾞﾚｽ  FD1.00  8.9g</t>
  </si>
  <si>
    <t>K18/K18WG</t>
  </si>
  <si>
    <t>ﾍﾟﾝﾄｯﾌﾟ  FD0.20  5.7g</t>
  </si>
  <si>
    <t>ﾍﾟﾝﾄｯﾌﾟ  FD0.45  7.8g</t>
  </si>
  <si>
    <t>ﾈｯｸﾚｽ  FD0.20  1.9g</t>
  </si>
  <si>
    <t>ﾈｯｸﾚｽ  D0.17  3.1g</t>
  </si>
  <si>
    <t>ﾈｯｸﾚｽ  FD0.70  6.9g</t>
  </si>
  <si>
    <t>ﾈｯｸﾚｽ  FD0.50  FD0.07  5.7g</t>
  </si>
  <si>
    <t>ﾈｯｸﾚｽ  FD0.50  5.4g</t>
  </si>
  <si>
    <t>ﾈｯｸﾚｽ  D0.30  1.8g</t>
  </si>
  <si>
    <t>ﾈｯｸﾚｽ  D0.68  *TOP=金性保証  4.2g</t>
  </si>
  <si>
    <t>ﾈｯｸﾚｽ  FD0.14  4.0g</t>
  </si>
  <si>
    <t>ﾈｯｸﾚｽ  FD0.20  5.6g</t>
  </si>
  <si>
    <t>ﾈｯｸﾚｽ  ﾀﾞｲﾔ  11.6g</t>
  </si>
  <si>
    <t>ﾘﾝｸﾞ  FD0.50  2.3g</t>
  </si>
  <si>
    <t>ﾘﾝｸﾞ  FD1.00  3.7g</t>
  </si>
  <si>
    <t>ﾘﾝｸﾞ  FD0.50  3.1g</t>
  </si>
  <si>
    <t>ﾘﾝｸﾞ  FD0.12  3.1g</t>
  </si>
  <si>
    <t>ﾘﾝｸﾞ  FD0.75  8.1g</t>
  </si>
  <si>
    <t>ﾘﾝｸﾞ  FD0.50  2.9g</t>
  </si>
  <si>
    <t>ﾘﾝｸﾞ  FD0.70  2.8g</t>
  </si>
  <si>
    <t>ﾘﾝｸﾞ  FD1.11  4.8g</t>
  </si>
  <si>
    <t>ﾘﾝｸﾞ  FD1.06  6.1g</t>
  </si>
  <si>
    <t>ﾘﾝｸﾞ  CT7.29  FD0.50  17.2g</t>
  </si>
  <si>
    <t>ﾘﾝｸﾞ  ｸﾝﾂｧｲﾄ8.91  FD0.11  15.0g</t>
  </si>
  <si>
    <t>ﾘﾝｸﾞ  AM15.040  AM0.64  GG1.51  FD0.35  14.
0g</t>
  </si>
  <si>
    <t>ﾍﾟﾝﾄｯﾌﾟ  S29.40  R0.12  G0.41  ﾊﾟｰﾙ  FD0.04
18.1g</t>
  </si>
  <si>
    <t>Pt900/K18</t>
  </si>
  <si>
    <t>ﾘﾝｸﾞ  AQ4.21  FD0.33  14.6g</t>
  </si>
  <si>
    <t>Pt900/750</t>
  </si>
  <si>
    <t>ﾘﾝｸﾞ  ﾀﾝｻﾞ1.63  FD0.18  13.6g</t>
  </si>
  <si>
    <t>ﾘﾝｸﾞ  ｲｴﾛｰﾍﾞﾘﾙ1.10  FD0.35  4.6g</t>
  </si>
  <si>
    <t>ﾘﾝｸﾞ  色石0.70  FD0.12  5.5g</t>
  </si>
  <si>
    <t>ﾘﾝｸﾞ  P8.9mm  FD0.09  5.8g</t>
  </si>
  <si>
    <t>ﾘﾝｸﾞ  ﾏﾙﾁ0.41  FD0.07  6.2g</t>
  </si>
  <si>
    <t>ﾍﾟﾝﾄｯﾌﾟ  ﾊﾟｰﾙ  FD0.15  9.0g</t>
  </si>
  <si>
    <t>ﾌﾞﾛｰﾁ  E0.31  FD0.09  19.4g</t>
  </si>
  <si>
    <t>ﾌﾞﾛｰﾁ  ﾊﾟｰﾙ  7.5g</t>
  </si>
  <si>
    <t>ﾌﾞﾛｰﾁ  ﾊﾟｰﾙ  FD0.35  16.9g</t>
  </si>
  <si>
    <t>ﾌﾞﾛｰﾁ  ﾊﾟｰﾙ  11.7g</t>
  </si>
  <si>
    <t>ﾘﾝｸﾞ  TP  9g</t>
  </si>
  <si>
    <t>ﾌﾞﾛｰﾁ  ﾊﾟｰﾙ  7.4g</t>
  </si>
  <si>
    <t>ﾘﾝｸﾞ  SS6.66  FD0.30  9.2g</t>
  </si>
  <si>
    <t>K18/Pt850</t>
  </si>
  <si>
    <t>ﾍﾟﾝﾄｯﾌﾟ  色石0.86  FD0.20  5.5g</t>
  </si>
  <si>
    <t>PT850/K18</t>
  </si>
  <si>
    <t>ﾘﾝｸﾞ  FD0.10  21.0g</t>
  </si>
  <si>
    <t>ﾘﾝｸﾞ  FD0.25  ｻﾌｧｲｱ  2.7g</t>
  </si>
  <si>
    <t>ﾘﾝｸﾞ  FD0.51  7.0g</t>
  </si>
  <si>
    <t>ﾘﾝｸﾞ  FD1.14  6.8g</t>
  </si>
  <si>
    <t>ﾘﾝｸﾞ  FD0.42  E0.34  6.7g</t>
  </si>
  <si>
    <t>ﾘﾝｸﾞ  FD1.00  3.1g</t>
  </si>
  <si>
    <t>ﾘﾝｸﾞ  FD0.50  9.4g</t>
  </si>
  <si>
    <t>ﾘﾝｸﾞ  FD0.34  4.5g</t>
  </si>
  <si>
    <t>ﾘﾝｸﾞ  3PD  6.9g</t>
  </si>
  <si>
    <t>ﾘﾝｸﾞ  FD1.00  5.3g</t>
  </si>
  <si>
    <t>ﾘﾝｸﾞ  FD0.37  9.5g</t>
  </si>
  <si>
    <t>ﾘﾝｸﾞ  FD0.40  3.9g</t>
  </si>
  <si>
    <t>ﾘﾝｸﾞ  D0.106   D-VVS2-EX-MB  3.4g</t>
  </si>
  <si>
    <t>ﾌﾞﾚｽ  FD1.00  5.8g</t>
  </si>
  <si>
    <t>ﾈｯｸﾚｽ  FD1.00  6.2g</t>
  </si>
  <si>
    <t>ﾍﾟﾝﾄｯﾌﾟ  FD2.00  13.6g</t>
  </si>
  <si>
    <t>ﾘﾝｸﾞ  FD0.52  5.5g</t>
  </si>
  <si>
    <t>ﾘﾝｸﾞ  FD1.00  4.3g</t>
  </si>
  <si>
    <t>ﾘﾝｸﾞ  ﾀﾞｲﾔ  5.6g</t>
  </si>
  <si>
    <t>ﾘﾝｸﾞ  FD0.24  6.5g</t>
  </si>
  <si>
    <t>ﾈｯｸﾚｽ  FD5.00  13.2g</t>
  </si>
  <si>
    <t>ﾘﾝｸﾞ  D0.10  2.5g</t>
  </si>
  <si>
    <t>ﾘﾝｸﾞ  D0.17  FD0.02  4.5g</t>
  </si>
  <si>
    <t>ﾘﾝｸﾞ  FD0.31  7.8g</t>
  </si>
  <si>
    <t>ﾘﾝｸﾞ  FD1.04  10.5g</t>
  </si>
  <si>
    <t>ﾘﾝｸﾞ  D0.13  1.7g</t>
  </si>
  <si>
    <t>ﾘﾝｸﾞ  FD0.70  3.8g</t>
  </si>
  <si>
    <t>ﾘﾝｸﾞ  FD0.38  7.9g</t>
  </si>
  <si>
    <t>ﾘﾝｸﾞ  FD1.01  4.8g</t>
  </si>
  <si>
    <t>ﾘﾝｸﾞ  R2.00  FD0.30  7.6g</t>
  </si>
  <si>
    <t>ﾘﾝｸﾞ  R0.20  S0.43  FD0.14  5.9g</t>
  </si>
  <si>
    <t>Pt850</t>
  </si>
  <si>
    <t>ﾘﾝｸﾞ  ﾀﾝｻﾞ0.30  FD0.04  4.1g</t>
  </si>
  <si>
    <t>ﾍﾟﾝ･ﾌﾞﾛｰﾁ  FD1.35  10.3g</t>
  </si>
  <si>
    <t>ﾍﾟﾝﾄｯﾌﾟ  FD1.00  4.4g</t>
  </si>
  <si>
    <t>ﾈｯｸﾚｽ  ﾄﾙﾏﾘﾝ4.27  FD0.31  11.8g</t>
  </si>
  <si>
    <t>Pt900/Pt8
50</t>
  </si>
  <si>
    <t>ﾈｯｸﾚｽ  FD0.31  FD0.36  6.8g</t>
  </si>
  <si>
    <t>ﾈｯｸﾚｽ  ﾄﾙﾏﾘﾝ0.65  FD0.08(ﾄﾘｰﾄ)  7.6g</t>
  </si>
  <si>
    <t>ﾍﾟﾝﾄｯﾌﾟ  ﾄﾙﾏﾘﾝ1.72   FD0.05  8.7g</t>
  </si>
  <si>
    <t>ﾈｯｸﾚｽ  TQ4.46  FD0.05  5.3g</t>
  </si>
  <si>
    <t>ﾈｯｸﾚｽ  BKD1.31  FD0.25  3.8g</t>
  </si>
  <si>
    <t>ﾘﾝｸﾞ  BKD0.34  FD0.23  4.0g</t>
  </si>
  <si>
    <t>ﾘﾝｸﾞ  FD1.10  5.1g</t>
  </si>
  <si>
    <t>ﾘﾝｸﾞ  FD1.00  7.4g</t>
  </si>
  <si>
    <t>ﾘﾝｸﾞ  FD1.80  9.8g</t>
  </si>
  <si>
    <t>ﾘﾝｸﾞ  BKD0.47  FD0.15  3.2g</t>
  </si>
  <si>
    <t>ﾘﾝｸﾞ  FD1.00  6.5g</t>
  </si>
  <si>
    <t>ﾍﾟﾝﾄｯﾌﾟ  FD1.50  7.3g</t>
  </si>
  <si>
    <t>ﾘﾝｸﾞ  FD0.71  FD0.70  9.3g</t>
  </si>
  <si>
    <t>ﾘﾝｸﾞ  FD3.22  12.1g</t>
  </si>
  <si>
    <t>ﾘﾝｸﾞ  FD0.50  2.7g</t>
  </si>
  <si>
    <t>ﾘﾝｸﾞ  D0.09  2.7g</t>
  </si>
  <si>
    <t>ﾘﾝｸﾞ  D0.11  3.3g</t>
  </si>
  <si>
    <t>ﾘﾝｸﾞ  D0.308  5.5g</t>
  </si>
  <si>
    <t>ﾘﾝｸﾞ  FD0.50  6.4g</t>
  </si>
  <si>
    <t>ﾘﾝｸﾞ  FD0.34  5.8g</t>
  </si>
  <si>
    <t>ﾘﾝｸﾞ  FD0.43  3.6g</t>
  </si>
  <si>
    <t>ﾘﾝｸﾞ  FD0.40  6.5g</t>
  </si>
  <si>
    <t>ﾘﾝｸﾞ  FD0.98  5.8g</t>
  </si>
  <si>
    <t>ﾘﾝｸﾞ  FD2.20  5.7g</t>
  </si>
  <si>
    <t>ﾘﾝｸﾞ  CO10.3?  FD0.50  8.6g</t>
  </si>
  <si>
    <t>ﾘﾝｸﾞ  FD1.00(ﾄﾘｰﾄ)  7.1g</t>
  </si>
  <si>
    <t>ﾋﾟｱｽ  FD0.50/FD0.50  3.1g</t>
  </si>
  <si>
    <t>K18WG/K14
WG</t>
  </si>
  <si>
    <t>ﾍﾟﾝ･ﾌﾞﾛｰﾁ  AM6.68  FD0.25  ｶｼﾞｷﾏｸﾞﾛﾓﾁｰﾌ
9.8g</t>
  </si>
  <si>
    <t>ﾍﾟﾝ･ﾌﾞﾛｰﾁ  ﾄﾘｰﾄD0.12  FD0.11  ﾍﾟｶﾞｻｽﾓﾁｰ
ﾌ  10.6g</t>
  </si>
  <si>
    <t>750/K18WG</t>
  </si>
  <si>
    <t>ﾈｯｸﾚｽ  R1.58  FD0.68  9.8g</t>
  </si>
  <si>
    <t>ﾌﾞﾛｰﾁ  ﾊﾞﾛｯｸP  S1.15  FD0.23  13.4g</t>
  </si>
  <si>
    <t>ﾘﾝｸﾞ  ﾊﾟﾊﾟﾗﾁｬS0.977  FD0.92  5.9g</t>
  </si>
  <si>
    <t>ﾍﾟﾝﾄｯﾌﾟ  ﾊﾟﾗｲﾊﾞTR1.02  FD0.05  0.8g</t>
  </si>
  <si>
    <t>ﾘﾝｸﾞ  ﾊﾟﾗｲﾊﾞTR0.732  FD0.08  6.5g</t>
  </si>
  <si>
    <t>ﾈｯｸﾚｽ  ﾊﾟｰﾙ  6.9g</t>
  </si>
  <si>
    <t>ﾘﾝｸﾞ  FD0.10  19.2g</t>
  </si>
  <si>
    <t>ﾍﾟﾝﾄｯﾌﾟ  ﾊﾟｰﾙ  FD0.86  7.9g</t>
  </si>
  <si>
    <t>ﾘﾝｸﾞ  ﾊﾟｰﾙ  3.1g</t>
  </si>
  <si>
    <t>ﾈｯｸﾚｽ  R15.07  21.7g</t>
  </si>
  <si>
    <t>ﾌﾞﾛｰﾁ  OX  色石  13.3g</t>
  </si>
  <si>
    <t>ﾍﾟﾝ･ﾌﾞﾛｰﾁ  ｶﾒｵ  9.2g</t>
  </si>
  <si>
    <t>ﾘﾝｸﾞ  5.8g</t>
  </si>
  <si>
    <t>ﾘﾝｸﾞ  TP  6.8g</t>
  </si>
  <si>
    <t>ﾈｯｸﾚｽ  ﾊﾟｰﾙ  10.8g</t>
  </si>
  <si>
    <t>ﾘﾝｸﾞ  ﾀﾞｲﾔ  1.5g</t>
  </si>
  <si>
    <t>ﾘﾝｸﾞ  D0.08  3.5g</t>
  </si>
  <si>
    <t>ﾘﾝｸﾞ  FD0.50  7.1g</t>
  </si>
  <si>
    <t>ﾘﾝｸﾞ  FD0.75  4.3g</t>
  </si>
  <si>
    <t>PM850</t>
  </si>
  <si>
    <t>ﾘﾝｸﾞ  D0.35  9.4g</t>
  </si>
  <si>
    <t>ﾘﾝｸﾞ  FD0.29  4.4g</t>
  </si>
  <si>
    <t>ﾘﾝｸﾞ  D0.56  4.0g</t>
  </si>
  <si>
    <t>ﾘﾝｸﾞ  FD1.00  5.6g</t>
  </si>
  <si>
    <t>ﾘﾝｸﾞ  FD1.00  4.2g</t>
  </si>
  <si>
    <t>ﾘﾝｸﾞ  FD1.06  7.4g</t>
  </si>
  <si>
    <t>ﾘﾝｸﾞ  ｴﾒﾗﾙﾄﾞ  ﾀﾞｲﾔ  2.6g</t>
  </si>
  <si>
    <t>ｲﾔﾘﾝｸﾞ  4℃  ﾏﾍﾞﾊﾟｰﾙ直径約13.1mm  10.4g</t>
  </si>
  <si>
    <t>ﾘﾝｸﾞ  S0.44  FD0.24  6.3g</t>
  </si>
  <si>
    <t>ﾎﾟﾝﾃｳﾞｪｷｵ  ﾘﾝｸﾞ  R0.15  FD0.16  3.4g</t>
  </si>
  <si>
    <t>ﾘﾝｸﾞ  R1.38  FD0.60  10.5g</t>
  </si>
  <si>
    <t>ﾘﾝｸﾞ  E0.07  R0.14  S0.13  FD0.40  5.0g</t>
  </si>
  <si>
    <t>ﾘﾝｸﾞ  ｴﾒﾗﾙﾄﾞ  ﾀﾞｲﾔ  *金性保証  8.2g</t>
  </si>
  <si>
    <t>ﾘﾝｸﾞ  S1.21  FD0.14  5.1g</t>
  </si>
  <si>
    <t>ﾘﾝｸﾞ  S0.84  FD0.32  5.1g</t>
  </si>
  <si>
    <t>ﾍﾟﾝﾄｯﾌﾟ  平和堂  ﾙﾋﾞｰ  ﾀﾞｲﾔ  13.1g</t>
  </si>
  <si>
    <t>ﾘﾝｸﾞ  FD0.22  3.0g</t>
  </si>
  <si>
    <t>田崎  ﾘﾝｸﾞ  FD0.13  3.2g</t>
  </si>
  <si>
    <t>ﾘﾝｸﾞ  D0.11  2.6g</t>
  </si>
  <si>
    <t>ﾘﾝｸﾞ  FD0.15  6.6g</t>
  </si>
  <si>
    <t>ﾘﾝｸﾞ  FD0.30  1.9g</t>
  </si>
  <si>
    <t>ﾎﾟﾝﾃｳﾞｪｷｵ  ﾘﾝｸﾞ  FD0.12  5.0g</t>
  </si>
  <si>
    <t>ﾘﾝｸﾞ  FD0.50  4.2g</t>
  </si>
  <si>
    <t>ﾘﾝｸﾞ  FD0.70  5.0g</t>
  </si>
  <si>
    <t>ﾘﾝｸﾞ  FD0.45  8.6g</t>
  </si>
  <si>
    <t>ﾘﾝｸﾞ  FD0.45  7.7g</t>
  </si>
  <si>
    <t>ﾍﾟﾝﾄｯﾌﾟ  BT2.52  半貴  FD0.05  4.6g</t>
  </si>
  <si>
    <t>ﾌﾞﾛｰﾁ  S3.95  ON1.95  FD0.28  8.6g</t>
  </si>
  <si>
    <t>ﾍﾟﾝﾄｯﾌﾟ  色石  FD0.07  5.7g</t>
  </si>
  <si>
    <t>ﾘﾝｸﾞ  FD0.18/0.14  *金性調済(18K)  4.1g</t>
  </si>
  <si>
    <t>ﾍﾟﾝﾄｯﾌﾟ  山崎裕見子  色石  FD0.28  15.1g</t>
  </si>
  <si>
    <t>ﾘﾝｸﾞ  FD0.50  6.7g</t>
  </si>
  <si>
    <t>ﾘﾝｸﾞ  R0.88  FD0.24  7.4g</t>
  </si>
  <si>
    <t>ﾘﾝｸﾞ  BT  AM  10.7g</t>
  </si>
  <si>
    <t>ﾌﾞﾚｽ  S1.13  D3.83  18.2g</t>
  </si>
  <si>
    <t>Pt1000</t>
  </si>
  <si>
    <t>ﾘﾝｸﾞ  D1.005(D-VS1-VG-FAINT)  5.3g</t>
  </si>
  <si>
    <t>ﾘﾝｸﾞ  FD0.15  5.9g</t>
  </si>
  <si>
    <t>ﾘﾝｸﾞ  D0.318  5.9g</t>
  </si>
  <si>
    <t>ﾘﾝｸﾞ  FD0.50  5.4g</t>
  </si>
  <si>
    <t>ﾘﾝｸﾞ  FD0.21  5.4g</t>
  </si>
  <si>
    <t>PT900/18K</t>
  </si>
  <si>
    <t>ﾘﾝｸﾞ  ﾀﾞｲﾔ  8.8g</t>
  </si>
  <si>
    <t>ﾘﾝｸﾞ  D0.39  FD0.62  8.0g</t>
  </si>
  <si>
    <t>ﾘﾝｸﾞ  FD1.15  10.3g</t>
  </si>
  <si>
    <t>ﾘﾝｸﾞ  FD1.00  7.0g</t>
  </si>
  <si>
    <t>ﾘﾝｸﾞ  FD0.70  9.9g</t>
  </si>
  <si>
    <t>ﾘﾝｸﾞ  ﾀﾞｲﾔ  7.0g</t>
  </si>
  <si>
    <t>ﾘﾝｸﾞ  D0.41  FD0.33  5.2g</t>
  </si>
  <si>
    <t>ﾘﾝｸﾞ  FD0.50  4.8g</t>
  </si>
  <si>
    <t>ﾘﾝｸﾞ  FD1.01  5.5g</t>
  </si>
  <si>
    <t>ﾘﾝｸﾞ  FD1.05  7.2g</t>
  </si>
  <si>
    <t>ﾘﾝｸﾞ  FD0.30  2.7g</t>
  </si>
  <si>
    <t>ﾘﾝｸﾞ  FD1.00  6.9g</t>
  </si>
  <si>
    <t>ﾘﾝｸﾞ  FD1.35  YD0.10  7.0g</t>
  </si>
  <si>
    <t>ﾘﾝｸﾞ  D0.313  4.8g</t>
  </si>
  <si>
    <t>ﾘﾝｸﾞ  FD0.50  5.2g</t>
  </si>
  <si>
    <t>ﾘﾝｸﾞ  ﾊﾟｰﾙ  FD  8.8g</t>
  </si>
  <si>
    <t>ﾋﾟｱｽ  2山  色石  1.0g</t>
  </si>
  <si>
    <t>ｲﾔﾘﾝｸﾞ  色石  *重量ｼﾘｺﾝ含  8.4g</t>
  </si>
  <si>
    <t>ﾘﾝｸﾞ  P7.1mm  FD0.04  5.7g</t>
  </si>
  <si>
    <t>ﾈｯｸﾚｽ  D0.47  3.4g</t>
  </si>
  <si>
    <t>ｸﾛﾑﾊｰﾂ  2山  ﾍﾟﾝﾄｯﾌﾟ  7.5g</t>
  </si>
  <si>
    <t>ﾈｯｸﾚｽ  ﾊﾟｰﾙ  11.6g</t>
  </si>
  <si>
    <t>ﾘﾝｸﾞ  ﾊﾟｰﾙ  FD  9.8g</t>
  </si>
  <si>
    <t>ﾘﾝｸﾞ  C  FD0.18  8.5g</t>
  </si>
  <si>
    <t>ﾘﾝｸﾞ  OP9.71  FD0.14  14.4g</t>
  </si>
  <si>
    <t>Pt600/14K</t>
  </si>
  <si>
    <t>ﾌﾞﾛｰﾁ  ﾌﾚｯﾄﾞﾚｲﾄﾝ  6.1g</t>
  </si>
  <si>
    <t>ﾈｯｸﾚｽ  ﾊﾟｰﾙ  22.1g</t>
  </si>
  <si>
    <t>K18/K9</t>
  </si>
  <si>
    <t>ｲﾔﾘﾝｸﾞ  6.5g</t>
  </si>
  <si>
    <t>ﾌﾞﾛｰﾁ  12.2g</t>
  </si>
  <si>
    <t>ｲﾔﾘﾝｸﾞ  ﾋｽｲ  8.5g</t>
  </si>
  <si>
    <t>ﾘﾝｸﾞ  S0.59  FD0.15  2.9g</t>
  </si>
  <si>
    <t>ﾘﾝｸﾞ  R1.62  FD0.15  5.3g</t>
  </si>
  <si>
    <t>ﾘﾝｸﾞ  ｻﾌｧｲｱﾀﾞｲﾔ  4.1g</t>
  </si>
  <si>
    <t>ﾘﾝｸﾞ  GG1.20  FD0.50  9.1g</t>
  </si>
  <si>
    <t>ﾘﾝｸﾞ  R1.25  R0.89  FD0.83  8.9g</t>
  </si>
  <si>
    <t>ﾘﾝｸﾞ  ｻﾌｧｲｱ  ﾀﾞｲﾔ  7.9g</t>
  </si>
  <si>
    <t>ﾘﾝｸﾞ  R0.73  FD0.26  5.2g</t>
  </si>
  <si>
    <t>ﾘﾝｸﾞ  S0.40  FD0.42  5.1g</t>
  </si>
  <si>
    <t>ﾘﾝｸﾞ  R1.09  FD0.95  6.0g</t>
  </si>
  <si>
    <t>ﾘﾝｸﾞ  S1.15  FD0.41  4.9g</t>
  </si>
  <si>
    <t>ﾘﾝｸﾞ  D0.234  3.8g</t>
  </si>
  <si>
    <t>ﾘﾝｸﾞ  D0.17  2.7g</t>
  </si>
  <si>
    <t>ﾘﾝｸﾞ  ﾀﾞｲﾔ  10.8g</t>
  </si>
  <si>
    <t>ﾘﾝｸﾞ  FD0.15  1.4g</t>
  </si>
  <si>
    <t>ﾘﾝｸﾞ  FD1.08  *金性保証  4.3g</t>
  </si>
  <si>
    <t>ﾘﾝｸﾞ  D0.321  3.1g</t>
  </si>
  <si>
    <t>ﾘﾝｸﾞ  FD1.00  3.8g</t>
  </si>
  <si>
    <t>ﾘﾝｸﾞ  FD1.01  10.0g</t>
  </si>
  <si>
    <t>ﾘﾝｸﾞ  D0.21  FD0.05  4.8g</t>
  </si>
  <si>
    <t>ﾘﾝｸﾞ  D1.04  7.9g</t>
  </si>
  <si>
    <t>ﾘﾝｸﾞ  D0.28  9.5g</t>
  </si>
  <si>
    <t>ﾘﾝｸﾞ  FD1.00  9.5g</t>
  </si>
  <si>
    <t>ﾘﾝｸﾞ  D0.306  FD0.05  6.6g</t>
  </si>
  <si>
    <t>ﾘﾝｸﾞ  FD0.22  7.6g</t>
  </si>
  <si>
    <t>ﾘﾝｸﾞ  ﾀﾞｲﾔ  4.6g</t>
  </si>
  <si>
    <t>ﾘﾝｸﾞ  D0.451  FD0.12  4.2g</t>
  </si>
  <si>
    <t>ﾘﾝｸﾞ  FD0.52  8.3g</t>
  </si>
  <si>
    <t>ﾘﾝｸﾞ  D0.24  4.0g</t>
  </si>
  <si>
    <t>ﾘﾝｸﾞ  E1.08  FD0.45  4.5g</t>
  </si>
  <si>
    <t>ﾘﾝｸﾞ  FD1.14  6.1g</t>
  </si>
  <si>
    <t>K18/</t>
  </si>
  <si>
    <t>ﾘﾝｸﾞ  S2.32  FD0.10  6.8g</t>
  </si>
  <si>
    <t>ﾘﾝｸﾞ  FD1.10  FD0.35  5.6g</t>
  </si>
  <si>
    <t>ﾘﾝｸﾞ  ﾊﾞｲｶﾗｰﾄﾙﾏﾘﾝ2.70  FD0.25  10.5g</t>
  </si>
  <si>
    <t>ﾘﾝｸﾞ  POLA  FD0.55  8.4g</t>
  </si>
  <si>
    <t>ﾘﾝｸﾞ  S1.20  FD0.35  9.2g</t>
  </si>
  <si>
    <t>ﾘﾝｸﾞ  P14.4mm  FD0.21  13.0g</t>
  </si>
  <si>
    <t>ﾘﾝｸﾞ  AQ11.00  FD0.36  9.4g</t>
  </si>
  <si>
    <t>ﾍﾟﾝﾄｯﾌﾟ  S3.72  FD0.10  2.5g</t>
  </si>
  <si>
    <t>ﾘﾝｸﾞ  E0.48  FD0.07  6.0g</t>
  </si>
  <si>
    <t>ﾘﾝｸﾞ  S1.36  FD0.08  7.3g</t>
  </si>
  <si>
    <t>ﾍﾟﾝﾄｯﾌﾟ  D2.101  3.5g</t>
  </si>
  <si>
    <t>ﾘﾝｸﾞ  FD0.14  1.3g</t>
  </si>
  <si>
    <t>ﾘﾝｸﾞ  R1.59  FD0.27  6.7g</t>
  </si>
  <si>
    <t>ﾘﾝｸﾞ  S1.42  FD0.12  8.6g</t>
  </si>
  <si>
    <t>ﾘﾝｸﾞ  R1.50  FD0.13  8.6g</t>
  </si>
  <si>
    <t>ﾘﾝｸﾞ  S1.64  FD0.33  7.9g</t>
  </si>
  <si>
    <t>ﾘﾝｸﾞ  ﾙﾋﾞｰ  ﾀﾞｲﾔ  2.6g</t>
  </si>
  <si>
    <t>ﾘﾝｸﾞ  S0.30  FD0.16  3.2g</t>
  </si>
  <si>
    <t>ﾘﾝｸﾞ  S0.93  FD0.21  6.3g</t>
  </si>
  <si>
    <t>ﾘﾝｸﾞ  ｻﾌｧｲｱ  ﾀﾞｲﾔ  3.4g</t>
  </si>
  <si>
    <t>ﾘﾝｸﾞ  S1.08  FD0.35  6.3g</t>
  </si>
  <si>
    <t>ﾘﾝｸﾞ  色石  ﾀﾞｲﾔ  2.8g</t>
  </si>
  <si>
    <t>ﾘﾝｸﾞ  S0.47  S0.60  FD0.31  5.8g</t>
  </si>
  <si>
    <t>ﾘﾝｸﾞ  POLA  E0.10  FD0.40  4.6g</t>
  </si>
  <si>
    <t>ﾘﾝｸﾞ  S0.55  FD0.19  3.5g</t>
  </si>
  <si>
    <t>ﾘﾝｸﾞ  R0.68  FD0.26  6.4g</t>
  </si>
  <si>
    <t>ﾈｯｸﾚｽ  D0.74  5.7g</t>
  </si>
  <si>
    <t>ﾈｯｸﾚｽ  D0.307  2.2g</t>
  </si>
  <si>
    <t>ﾈｯｸﾚｽ  ﾀﾞｲﾔ  4.1g</t>
  </si>
  <si>
    <t>ﾈｯｸﾚｽ  FD0.20  4.4g</t>
  </si>
  <si>
    <t>ﾈｯｸﾚｽ  FD0.21  2.2g</t>
  </si>
  <si>
    <t>ﾈｯｸﾚｽ  D0.30  2.2g</t>
  </si>
  <si>
    <t>ﾈｯｸﾚｽ  FD0.40  4.7g</t>
  </si>
  <si>
    <t>PT900/PT8 50</t>
  </si>
  <si>
    <t>ﾈｯｸﾚｽ  FD0.30  4.3g</t>
  </si>
  <si>
    <t>ﾈｯｸﾚｽ  D0.384  3.9g</t>
  </si>
  <si>
    <t>ﾈｯｸﾚｽ  D0.55  3.2g</t>
  </si>
  <si>
    <t>ﾈｯｸﾚｽ  D0.30  3.0g</t>
  </si>
  <si>
    <t>ﾈｯｸﾚｽ  FD1.00  3.8g</t>
  </si>
  <si>
    <t>ﾈｯｸﾚｽ  D0.483  3.4g</t>
  </si>
  <si>
    <t>ﾈｯｸﾚｽ  D0.31  4.6g</t>
  </si>
  <si>
    <t>PT900/PT8
50/K18</t>
  </si>
  <si>
    <t>ﾈｯｸﾚｽ  D0.15  FD0.12  4.2g</t>
  </si>
  <si>
    <t>ﾈｯｸﾚｽ  ﾀﾞｲﾔ  1.4g</t>
  </si>
  <si>
    <t>ﾈｯｸﾚｽ  D0.623  7.0g</t>
  </si>
  <si>
    <t>ﾈｯｸﾚｽ  D0.43  FD0.16  D0.09
*PT=金性保証  4.7g</t>
  </si>
  <si>
    <t>ﾈｯｸﾚｽ  D0.707  *PT=金性保証  3.9g</t>
  </si>
  <si>
    <t>ﾈｯｸﾚｽ  D0.426  *PT=金性保証  4.6g</t>
  </si>
  <si>
    <t>ﾘﾝｸﾞ  FD1.35  4.7g</t>
  </si>
  <si>
    <t>K20PG</t>
  </si>
  <si>
    <t>ﾘﾝｸﾞ  E1.11  4.0g</t>
  </si>
  <si>
    <t>ﾘﾝｸﾞ  FD1.00  4.7g</t>
  </si>
  <si>
    <t>ﾍﾟﾝﾄｯﾌﾟ  R0.97  S0.27  FD0.18  17.1g</t>
  </si>
  <si>
    <t>ﾈｯｸﾚｽ  R0.05  FD0.18  4.7g</t>
  </si>
  <si>
    <t>Pm850/Pt9 00</t>
  </si>
  <si>
    <t>ﾈｯｸﾚｽ  ﾄﾊﾟｰｽﾞ14.85  13.9g</t>
  </si>
  <si>
    <t>Pt850/Pt9
00</t>
  </si>
  <si>
    <t>ﾈｯｸﾚｽ  FD0.54  9.2g</t>
  </si>
  <si>
    <t>ﾈｯｸﾚｽ  ﾀﾝｻﾞﾅｲﾄ1.10  FD0.10  4.0g</t>
  </si>
  <si>
    <t>ﾈｯｸﾚｽ  AX0.51  FD0.18  3.4g</t>
  </si>
  <si>
    <t>ﾈｯｸﾚｽ  FD5.00  12.3g</t>
  </si>
  <si>
    <t>ﾘﾝｸﾞ  ｻﾌｧｲｱ  ﾀﾞｲﾔ  *金性保証  1.4g</t>
  </si>
  <si>
    <t>ﾘﾝｸﾞ  ﾙﾋﾞｰ  ﾀﾞｲﾔ  1.5g</t>
  </si>
  <si>
    <t>ﾘﾝｸﾞ  R0.41  FD0.59  4.7g</t>
  </si>
  <si>
    <t>ﾘﾝｸﾞ  S0.30  FD0.25  3.4g</t>
  </si>
  <si>
    <t>ﾘﾝｸﾞ  ﾙﾋﾞｰ  ﾀﾞｲﾔ  7.6g</t>
  </si>
  <si>
    <t>ﾘﾝｸﾞ  ｻﾌｧｲｱ  ﾀﾞｲﾔ  4.7g</t>
  </si>
  <si>
    <t>ﾘﾝｸﾞ  S0.55  FD0.26  6.2g</t>
  </si>
  <si>
    <t>ﾘﾝｸﾞ  R0.87  FD0.29  4.2g</t>
  </si>
  <si>
    <t>ﾘﾝｸﾞ  S0.43  FD0.78  5.0g</t>
  </si>
  <si>
    <t>ﾘﾝｸﾞ  S0.44  FD0.12  FD0.12  5.6g</t>
  </si>
  <si>
    <t>ﾈｯｸﾚｽ  E  D  3.4g</t>
  </si>
  <si>
    <t>ｲﾔﾘﾝｸﾞ  FD0.13/FD0.13  3.5g</t>
  </si>
  <si>
    <t>ﾘﾝｸﾞ  R0.36  FD0.05  2.9g</t>
  </si>
  <si>
    <t>ﾘﾝｸﾞ  S1.30  FD0.13  4.8g</t>
  </si>
  <si>
    <t>ﾘﾝｸﾞ  FD0.02  2.1g</t>
  </si>
  <si>
    <t>ﾘﾝｸﾞ  色石0.59  FD0.04  3.5g</t>
  </si>
  <si>
    <t>ﾘﾝｸﾞ  BT5.05  FD0.06  4.8g</t>
  </si>
  <si>
    <t>ﾈｯｸﾚｽ  S5.25  FD0.31  11.6g</t>
  </si>
  <si>
    <t>ﾘﾝｸﾞ  R0.95  FD0.13  5.5g</t>
  </si>
  <si>
    <t>ﾘﾝｸﾞ  R1.13  FD0.22  6.6g</t>
  </si>
  <si>
    <t>ﾈｯｸﾚｽ  FD0.30  2.8g</t>
  </si>
  <si>
    <t>ﾈｯｸﾚｽ  FD1.20  4.5g</t>
  </si>
  <si>
    <t>ﾈｯｸﾚｽ  D0.25  2.7g</t>
  </si>
  <si>
    <t>ﾈｯｸﾚｽ  FD0.30  4.0g</t>
  </si>
  <si>
    <t>ﾈｯｸﾚｽ  D0.91  3.9g</t>
  </si>
  <si>
    <t>ﾈｯｸﾚｽ  D0.40  FD0.05  4.4g</t>
  </si>
  <si>
    <t>ﾈｯｸﾚｽ  FD0.34  1.7g</t>
  </si>
  <si>
    <t>ﾈｯｸﾚｽ  D0.40  4.1g</t>
  </si>
  <si>
    <t>ﾈｯｸﾚｽ  D0.21  FD0.14  4.1g</t>
  </si>
  <si>
    <t>ﾈｯｸﾚｽ  D0.43  2.6g</t>
  </si>
  <si>
    <t>ﾈｯｸﾚｽ  FD0.30  1.8g</t>
  </si>
  <si>
    <t>ﾈｯｸﾚｽ  ﾀﾞｲﾔ  2.3g</t>
  </si>
  <si>
    <t>ﾈｯｸﾚｽ  D0.30  2.5g</t>
  </si>
  <si>
    <t>ﾈｯｸﾚｽ  FD1.00  3.7g</t>
  </si>
  <si>
    <t>ﾈｯｸﾚｽ  FD0.30  3.5g</t>
  </si>
  <si>
    <t>ﾈｯｸﾚｽ  D0.38  3.8g</t>
  </si>
  <si>
    <t>ﾈｯｸﾚｽ  D0.34  2.1g</t>
  </si>
  <si>
    <t>ﾈｯｸﾚｽ  FD0.40  2.0g</t>
  </si>
  <si>
    <t>ﾈｯｸﾚｽ  FD1.00  7.4g</t>
  </si>
  <si>
    <t>ｲﾔﾘﾝｸﾞ  色石  1.03g</t>
  </si>
  <si>
    <t>ﾋﾟｱｽ  R  D0.15/0.15  1.53g</t>
  </si>
  <si>
    <t>ﾋﾟｱｽ  R0.23/0.23  D0.06/0.06  *金性保証  1
.63g</t>
  </si>
  <si>
    <t>ｲﾔﾘﾝｸﾞ  S1.16/1.18  D0.16/0.16  4.97g</t>
  </si>
  <si>
    <t>K18PT950</t>
  </si>
  <si>
    <t>ｲﾔﾘﾝｸﾞ  D0.50/0.50  6.18g</t>
  </si>
  <si>
    <t>ﾍﾟﾝﾄｯﾌﾟ  D0.31  *金性保証  1.36g</t>
  </si>
  <si>
    <t>ﾍﾟﾝﾄｯﾌﾟ  D0.31/0.18  2.47g</t>
  </si>
  <si>
    <t>ﾘﾝｸﾞ  AM  D0.13  4.57g</t>
  </si>
  <si>
    <t>ﾘﾝｸﾞ  S0.88  D0.13  3.2g</t>
  </si>
  <si>
    <t>ﾘﾝｸﾞ  S0.48  D0.32  3.91g</t>
  </si>
  <si>
    <t>ﾘﾝｸﾞ  ﾙﾋﾞｰ  FD0.07  1.8g</t>
  </si>
  <si>
    <t>ﾘﾝｸﾞ  ﾙﾋﾞｰ  ﾀﾞｲﾔ  2.7g</t>
  </si>
  <si>
    <t>ﾘﾝｸﾞ  R0.38  ｼｪﾙ  FD0.05  4.3g</t>
  </si>
  <si>
    <t>ﾘﾝｸﾞ  S0.67  FD0.21  5.9g</t>
  </si>
  <si>
    <t>ﾘﾝｸﾞ  S0.73  FD0.38  10.5g</t>
  </si>
  <si>
    <t>ﾘﾝｸﾞ  S0.65  FD0.35  4.9g</t>
  </si>
  <si>
    <t>ﾘﾝｸﾞ  S0.56  FD0.21  3.9g</t>
  </si>
  <si>
    <t>ﾘﾝｸﾞ  ｻﾌｧｲｱ  FD0.31  4.2g</t>
  </si>
  <si>
    <t>ﾘﾝｸﾞ  ﾙﾋﾞｰ  ﾀﾞｲﾔ  4.0g</t>
  </si>
  <si>
    <t>ﾘﾝｸﾞ  S0.58  S0.55  FD0.73  7.2g</t>
  </si>
  <si>
    <t>ﾘﾝｸﾞ  S2.02  FD0.20  6.1g</t>
  </si>
  <si>
    <t>ﾘﾝｸﾞ  R0.50  FD0.04  2.9g</t>
  </si>
  <si>
    <t>ﾘﾝｸﾞ  FD0.10  2.1g</t>
  </si>
  <si>
    <t>PT900/K18
/K14WG</t>
  </si>
  <si>
    <t>ﾁｬｰﾑ  FD0.38  16.1g</t>
  </si>
  <si>
    <t>ﾌﾞﾚｽ  S1.23  FD  27.8g</t>
  </si>
  <si>
    <t>ﾘﾝｸﾞ  色石FD  1.8g</t>
  </si>
  <si>
    <t>ﾘﾝｸﾞ  FD0.40  3.6g</t>
  </si>
  <si>
    <t>ﾘﾝｸﾞ  D0.44  5.2g</t>
  </si>
  <si>
    <t>ﾘﾝｸﾞ  R  FD0.04  2.1g</t>
  </si>
  <si>
    <t>ﾍﾟﾝﾄｯﾌﾟ  OP7.84  FD0.21  9.9g</t>
  </si>
  <si>
    <t>ﾈｯｸﾚｽ  D0.27  2.8g</t>
  </si>
  <si>
    <t>ﾈｯｸﾚｽ  D0.36  9.4g</t>
  </si>
  <si>
    <t>ﾈｯｸﾚｽ  D0.40  11.1g</t>
  </si>
  <si>
    <t>ﾈｯｸﾚｽ  ﾀﾞｲﾔ  7.6g</t>
  </si>
  <si>
    <t>ﾈｯｸﾚｽ  D0.159  3.1g</t>
  </si>
  <si>
    <t>ﾈｯｸﾚｽ  ｻﾌｧｲｱ  ﾀﾞｲﾔ  11.3g</t>
  </si>
  <si>
    <t>ﾈｯｸﾚｽ  FD0.23  6.3g</t>
  </si>
  <si>
    <t>ﾈｯｸﾚｽ  D0.439  D0.08  2.4g</t>
  </si>
  <si>
    <t>ﾈｯｸﾚｽ  FD0.12  5.2g</t>
  </si>
  <si>
    <t>ﾈｯｸﾚｽ  FD0.44  *金性保証  6.7g</t>
  </si>
  <si>
    <t>ﾘﾝｸﾞ  ｻﾌｧｲｱ  ﾀﾞｲﾔ  3.1g</t>
  </si>
  <si>
    <t>ﾘﾝｸﾞ  E0.18  FD0.22  2.8g</t>
  </si>
  <si>
    <t>ﾘﾝｸﾞ  ﾙﾋﾞｰ  ﾀﾞｲﾔ  2.4g</t>
  </si>
  <si>
    <t>ﾘﾝｸﾞ  S0.70  FD0.22  6.6g</t>
  </si>
  <si>
    <t>ﾘﾝｸﾞ  ｱｸｱｽｷｭｰﾀﾑ  ｻﾌｧｲｱ  ﾀﾞｲﾔ  2.9g</t>
  </si>
  <si>
    <t>ﾘﾝｸﾞ  E0.11  FD0.16  4.1g</t>
  </si>
  <si>
    <t>ﾘﾝｸﾞ  R0.35  FD0.32  5.2g</t>
  </si>
  <si>
    <t>ﾍﾟﾝﾄｯﾌﾟ  ﾊﾞｲｶﾗｰｽﾌｧﾚﾗｲﾄ  13.951  ｽﾌｪｰﾝ2.4
0  FD0.27  12.3g</t>
  </si>
  <si>
    <t>ﾘﾝｸﾞ  E0.57  FD0.47  6.4g</t>
  </si>
  <si>
    <t>ﾘﾝｸﾞ  S0.91  FD0.67  6.3g</t>
  </si>
  <si>
    <t>ﾈｯｸﾚｽ  FD0.07  2.6g</t>
  </si>
  <si>
    <t>PT950/PT8
50</t>
  </si>
  <si>
    <t>ﾈｯｸﾚｽ  D0.15  3.8g</t>
  </si>
  <si>
    <t>Pm/PT850/
K18</t>
  </si>
  <si>
    <t>ﾈｯｸﾚｽ  D0.30  6.2g</t>
  </si>
  <si>
    <t>ﾈｯｸﾚｽ  D0.322  4.8g</t>
  </si>
  <si>
    <t>ﾈｯｸﾚｽ  FD1.00  6.9g</t>
  </si>
  <si>
    <t>ﾈｯｸﾚｽ  D0.411  4.9g</t>
  </si>
  <si>
    <t>ﾈｯｸﾚｽ  D0.34  4.2g</t>
  </si>
  <si>
    <t>ﾈｯｸﾚｽ  D0.15  FD0.50  *PT=金性保証  7.9g</t>
  </si>
  <si>
    <t>ﾈｯｸﾚｽ  ﾀﾞｲﾔ  6.6g</t>
  </si>
  <si>
    <t>ﾈｯｸﾚｽ  D0.33  5.0g</t>
  </si>
  <si>
    <t>ﾘﾝｸﾞ  P12.4mm  FD0.13  13.1g</t>
  </si>
  <si>
    <t>ﾘﾝｸﾞ  D0.31  FD0.09  8.6g</t>
  </si>
  <si>
    <t>ﾘﾝｸﾞ  FD1.00  3.9g</t>
  </si>
  <si>
    <t>Au75%</t>
  </si>
  <si>
    <t>ﾘﾝｸﾞ  S1.07  FD0.34  *Au75%保証  5.5g</t>
  </si>
  <si>
    <t>ﾘﾝｸﾞ  S1.50  FD0.23  4.9g</t>
  </si>
  <si>
    <t>ﾘﾝｸﾞ  AM5.37  FD0.23  10.6g</t>
  </si>
  <si>
    <t>ﾘﾝｸﾞ  ﾌﾞﾙｰTP9.58  FD0.17  11.4g</t>
  </si>
  <si>
    <t>ﾘﾝｸﾞ  FD0.40  7.5g</t>
  </si>
  <si>
    <t>ﾘﾝｸﾞ  PE3.59  FD0.18  7.3g</t>
  </si>
  <si>
    <t>ﾘﾝｸﾞ  色石  FD  5.3g</t>
  </si>
  <si>
    <t>ﾘﾝｸﾞ  松井  久子  ﾙﾍﾞﾗｲﾄ9.85  FD1.24  18.3g</t>
  </si>
  <si>
    <t>ﾘﾝｸﾞ  ﾊﾟｰﾙ  0.11  19.1g</t>
  </si>
  <si>
    <t>ﾘﾝｸﾞ  FD1.55  7.7g</t>
  </si>
  <si>
    <t>ﾘﾝｸﾞ  S0.81  FD0.14  9.6g</t>
  </si>
  <si>
    <t>ﾘﾝｸﾞ  色石1.02  FD0.32  10.2g</t>
  </si>
  <si>
    <t>ﾘﾝｸﾞ  S1.41  FD1.06  16.8g</t>
  </si>
  <si>
    <t>ﾘﾝｸﾞ  J1.76  0.50  14.5g</t>
  </si>
  <si>
    <t>ﾘﾝｸﾞ  ﾌｧｲｱOP2.982  FD0.881  9.1g</t>
  </si>
  <si>
    <t>ﾘﾝｸﾞ  福原  佐智  ﾏﾙﾁ5.95/0.41  20.4g</t>
  </si>
  <si>
    <t>ﾘﾝｸﾞ  ﾊﾟｰﾙ  FD0.14  6.0g</t>
  </si>
  <si>
    <t>ﾘﾝｸﾞ  ﾊﾟｰﾙ11.3mm  FD0.13  7.4g</t>
  </si>
  <si>
    <t>ﾘﾝｸﾞ  ﾊﾟｰﾙ10mm  FD0.30  8.0g</t>
  </si>
  <si>
    <t>ﾘﾝｸﾞ  ﾊﾟｰﾙ12.5mm  FD0.35  10.7g</t>
  </si>
  <si>
    <t>ﾘﾝｸﾞ  ﾊﾟｰﾙ11.8mm  FD0.93  9.0g</t>
  </si>
  <si>
    <t>ﾘﾝｸﾞ  ﾊﾟｰﾙ9.6mm  ﾀﾞｲﾔ  7.9g</t>
  </si>
  <si>
    <t>ﾘﾝｸﾞ  ﾊﾟｰﾙ11.8mm  FD0.43  9.2g</t>
  </si>
  <si>
    <t>ﾘﾝｸﾞ  ﾊﾟｰﾙ10mm  FD0.31  8.7g</t>
  </si>
  <si>
    <t>ﾘﾝｸﾞ  ﾊﾟｰﾙ13.3mm  FD0.32  11.2g</t>
  </si>
  <si>
    <t>ﾘﾝｸﾞ  ﾊﾟｰﾙ12.6mm  FD0.92  13.1g</t>
  </si>
  <si>
    <t>ﾍﾟﾝﾄｯﾌﾟ  E0.83  FD0.14  1.9g</t>
  </si>
  <si>
    <t>ﾘﾝｸﾞ  E0.70  FD0.14  5.6g</t>
  </si>
  <si>
    <t>ﾘﾝｸﾞ  E0.63  FD0.49  5.6g</t>
  </si>
  <si>
    <t>ﾘﾝｸﾞ  E0.53  FD0.37  6.0g</t>
  </si>
  <si>
    <t>ﾘﾝｸﾞ  E0.50  FD0.405  4.9g</t>
  </si>
  <si>
    <t>ﾘﾝｸﾞ  E0.45  FD0.32  5.2g</t>
  </si>
  <si>
    <t>ﾍﾟﾝﾄｯﾌﾟ  E1.75  ﾀﾞｲﾔ  2.7g</t>
  </si>
  <si>
    <t>ﾘﾝｸﾞ  E0.40  FD0.34  7.0g</t>
  </si>
  <si>
    <t>PT950/PT8 50</t>
  </si>
  <si>
    <t>ﾈｯｸﾚｽ  E0.63  FD0.18  7.0g</t>
  </si>
  <si>
    <t>ﾘﾝｸﾞ  E1.48  FD0.50  9.1g</t>
  </si>
  <si>
    <t>ﾌﾞﾛｰﾁ  ｶﾒｵ  32g</t>
  </si>
  <si>
    <t>ﾌﾞﾛｰﾁ  ﾊﾟｰﾙ  10.9g</t>
  </si>
  <si>
    <t>ﾘﾝｸﾞ  D0.311  3.1g</t>
  </si>
  <si>
    <t>ﾈｯｸﾚｽ  S3.42  FD0.29  19.4g</t>
  </si>
  <si>
    <t>ﾘﾝｸﾞ  ｼﾞｮｰｼﾞｼﾞｪﾝｾﾝ  FD  6.9g</t>
  </si>
  <si>
    <t>ﾘﾝｸﾞ  S0.50  FD0.08  3.8g</t>
  </si>
  <si>
    <t>ﾘﾝｸﾞ  OP  FD  3.4g</t>
  </si>
  <si>
    <t>ﾘﾝｸﾞ  FD0.08  6.8g</t>
  </si>
  <si>
    <t>ﾘﾝｸﾞ  FD0.06  6.8g</t>
  </si>
  <si>
    <t>ﾘﾝｸﾞ  S1.46  FD0.12  4.4g</t>
  </si>
  <si>
    <t>ﾘﾝｸﾞ  R0.40  FD0.19  3.1g</t>
  </si>
  <si>
    <t>ﾘﾝｸﾞ  SS1.24  FD0.20  4.9g</t>
  </si>
  <si>
    <t>ﾘﾝｸﾞ  R0.47  FD0.29  4.1g</t>
  </si>
  <si>
    <t>ﾘﾝｸﾞ  R0.70  FD0.39  9.0g</t>
  </si>
  <si>
    <t>ﾘﾝｸﾞ  S0.42  FD0.27  9.2g</t>
  </si>
  <si>
    <t>ﾘﾝｸﾞ  ｻﾌｧｲｱ  ﾀﾞｲﾔ  1.5g</t>
  </si>
  <si>
    <t>ﾘﾝｸﾞ  R0.70  FD0.12  3.2g</t>
  </si>
  <si>
    <t>ﾘﾝｸﾞ  R0.37  FD0.08  3.2g</t>
  </si>
  <si>
    <t>ﾘﾝｸﾞ  R2.70  FD0.15  8.5g</t>
  </si>
  <si>
    <t>ﾘﾝｸﾞ  R0.95  R0.65  FD0.15  8.7g</t>
  </si>
  <si>
    <t>ﾘﾝｸﾞ  E0.21  FD0.32  4.4g</t>
  </si>
  <si>
    <t>ﾘﾝｸﾞ  E0.37  FD0.39  6.4g</t>
  </si>
  <si>
    <t>ﾘﾝｸﾞ  E1.21  FD0.47  6.7g</t>
  </si>
  <si>
    <t>ﾘﾝｸﾞ  E0.56  FD0.57  4.4g</t>
  </si>
  <si>
    <t>ﾘﾝｸﾞ  E3.60  FD0.35  8.0g</t>
  </si>
  <si>
    <t>ﾘﾝｸﾞ  E0.64  FD0.19  3.8g</t>
  </si>
  <si>
    <t>ﾘﾝｸﾞ  E1.65  FD0.65  6.8g</t>
  </si>
  <si>
    <t>ﾘﾝｸﾞ  E0.75  FD0.79  8.5g</t>
  </si>
  <si>
    <t>ﾘﾝｸﾞ  E0.973  FD0.47  4.7g</t>
  </si>
  <si>
    <t>ﾘﾝｸﾞ  E3.10  FD0.30  4.3g</t>
  </si>
  <si>
    <t>ﾘﾝｸﾞ  FD0.32  2.1g</t>
  </si>
  <si>
    <t>ﾘﾝｸﾞ  FD0.07  2.0g</t>
  </si>
  <si>
    <t>ﾘﾝｸﾞ  FD0.20  2.9g</t>
  </si>
  <si>
    <t>ﾘﾝｸﾞ  FD0.20  3.7g</t>
  </si>
  <si>
    <t>ﾘﾝｸﾞ  ﾆﾅﾘｯﾁ  FD0.27  4.1g</t>
  </si>
  <si>
    <t>ﾘﾝｸﾞ  FD0.20  2.2g</t>
  </si>
  <si>
    <t>ﾘﾝｸﾞ  D0.11  FD0.09  2.3g</t>
  </si>
  <si>
    <t>ﾘﾝｸﾞ  4℃  ﾀﾞｲﾔ  5.0g</t>
  </si>
  <si>
    <t>ﾘﾝｸﾞ  FD0.13  4.6g</t>
  </si>
  <si>
    <t>ﾘﾝｸﾞ  三越  FD0.20  7.1g</t>
  </si>
  <si>
    <t>ﾈｯｸﾚｽ  FD0.09  1.8g</t>
  </si>
  <si>
    <t>ﾍﾟﾝﾄｯﾌﾟ  FD0.20  1.9g</t>
  </si>
  <si>
    <t>ﾍﾟﾝﾄｯﾌﾟ  FD1.00  4.2g</t>
  </si>
  <si>
    <t>ﾍﾟﾝﾄｯﾌﾟ  ｼｪﾙ  R0.75  PD  ﾛｰﾄﾞﾗｲﾄG  7.8g</t>
  </si>
  <si>
    <t>ﾘﾝｸﾞ  D0.12  2.3g</t>
  </si>
  <si>
    <t>ﾘﾝｸﾞ  R  D  5.5g</t>
  </si>
  <si>
    <t>ﾘﾝｸﾞ  D0.03  2.6g</t>
  </si>
  <si>
    <t>ﾘﾝｸﾞ  S0.52/0.26  FD0.51  5.4g</t>
  </si>
  <si>
    <t>ﾘﾝｸﾞ  BT  FD0.10  6.5g</t>
  </si>
  <si>
    <t>ﾘﾝｸﾞ  AM  3.0g</t>
  </si>
  <si>
    <t>ﾘﾝｸﾞ  E0.32  FD0.07  4.7g</t>
  </si>
  <si>
    <t>ﾘﾝｸﾞ  R3.28  FD0.16  12.2g</t>
  </si>
  <si>
    <t>ﾍﾟﾝﾄｯﾌﾟ  D0.07  1.1g</t>
  </si>
  <si>
    <t>ﾘﾝｸﾞ  S2.42  FD0.20  9.3g</t>
  </si>
  <si>
    <t>ﾘﾝｸﾞ  S0.63  色石0.06  FD0.02  3.4g</t>
  </si>
  <si>
    <t>ﾘﾝｸﾞ  OP2.37  FD0.41  7.5g</t>
  </si>
  <si>
    <t>ﾈｯｸﾚｽ  S2.24  8.6g</t>
  </si>
  <si>
    <t>K18WG/Pt8 50</t>
  </si>
  <si>
    <t>ﾈｯｸﾚｽ  FD1.01  *引輪Pt850刻印  4.5g</t>
  </si>
  <si>
    <t>ﾘﾝｸﾞ  FD0.26  7.6g</t>
  </si>
  <si>
    <t>ﾘﾝｸﾞ  D0.18  3.9g</t>
  </si>
  <si>
    <t>ﾘﾝｸﾞ  D0.311  4.9g</t>
  </si>
  <si>
    <t>ﾘﾝｸﾞ  D0.26  FD0.19  4.2g</t>
  </si>
  <si>
    <t>ﾘﾝｸﾞ  D0.315  FD0.04  3.7g</t>
  </si>
  <si>
    <t>ﾘﾝｸﾞ  FD1.50  9.2g</t>
  </si>
  <si>
    <t>ﾘﾝｸﾞ  D0.16  FD0.09  5.0g</t>
  </si>
  <si>
    <t>ﾘﾝｸﾞ  D0.336  5.6g</t>
  </si>
  <si>
    <t>ﾘﾝｸﾞ  D0.237  4.2g</t>
  </si>
  <si>
    <t>ﾘﾝｸﾞ  FD1.00  6.1g</t>
  </si>
  <si>
    <t>ﾘﾝｸﾞ  FD1.001  5.6g</t>
  </si>
  <si>
    <t>ﾘﾝｸﾞ  D0.66  3.6g</t>
  </si>
  <si>
    <t>ﾘﾝｸﾞ  D0.228  FD0.18  5.9g</t>
  </si>
  <si>
    <t>ﾘﾝｸﾞ  FD0.12  8.4g</t>
  </si>
  <si>
    <t>ﾘﾝｸﾞ  FD1.03  5.6g</t>
  </si>
  <si>
    <t>ﾘﾝｸﾞ  FD0.14  2.5g</t>
  </si>
  <si>
    <t>ﾘﾝｸﾞ  FD1.06  3.7g</t>
  </si>
  <si>
    <t>ﾘﾝｸﾞ  D0.20  4.9g</t>
  </si>
  <si>
    <t>ﾘﾝｸﾞ  D0.478  8.1g</t>
  </si>
  <si>
    <t>ﾘﾝｸﾞ  FD0.26  2.6g</t>
  </si>
  <si>
    <t>ﾘﾝｸﾞ  FD0.41  3.5g</t>
  </si>
  <si>
    <t>ﾘﾝｸﾞ  FD0.70  3.3g</t>
  </si>
  <si>
    <t>ﾘﾝｸﾞ  FD0.24  6.9g</t>
  </si>
  <si>
    <t>ﾘﾝｸﾞ  FD0.40  6.8g</t>
  </si>
  <si>
    <t>ﾘﾝｸﾞ  FD0.30  2.6g</t>
  </si>
  <si>
    <t>ﾘﾝｸﾞ  D0.22  FD0.18  4.5g</t>
  </si>
  <si>
    <t>ﾘﾝｸﾞ  FD0.50  4.0g</t>
  </si>
  <si>
    <t>ﾘﾝｸﾞ  FD0.12  6.4g</t>
  </si>
  <si>
    <t>ﾘﾝｸﾞ  FD0.31  7.2g</t>
  </si>
  <si>
    <t>ﾈｯｸﾚｽ  D0.08/0.06  1.9g</t>
  </si>
  <si>
    <t>ﾘﾝｸﾞ  AM  D0.04  2.6g</t>
  </si>
  <si>
    <t>ﾍﾟﾝﾄｯﾌﾟ  FD0.13  2.3g</t>
  </si>
  <si>
    <t>ﾍﾟﾝﾄｯﾌﾟ  R0.60  FD0.45  2.1g</t>
  </si>
  <si>
    <t>ﾍﾟﾝﾄｯﾌﾟ  SS  FD0.75  8.7g</t>
  </si>
  <si>
    <t>ﾘﾝｸﾞ  FD0.13  5.2g</t>
  </si>
  <si>
    <t>ﾘﾝｸﾞ  FD0.55  4.6g</t>
  </si>
  <si>
    <t>ﾘﾝｸﾞ  FD0.22  4.1g</t>
  </si>
  <si>
    <t>ﾍﾟﾝﾄｯﾌﾟ  ﾎﾞﾙﾀﾞｰOP21.47  FD1.10  17.8g</t>
  </si>
  <si>
    <t>750/18K</t>
  </si>
  <si>
    <t>ﾍﾟﾝﾄｯﾌﾟ  FD2.41  11.5g</t>
  </si>
  <si>
    <t>ﾘﾝｸﾞ  OP10.41  FD0.05  14.6g</t>
  </si>
  <si>
    <t>ﾘﾝｸﾞ  OP3.368  FD0.15  8.1g</t>
  </si>
  <si>
    <t>ﾘﾝｸﾞ  ﾌﾞﾙｰTP3.57  FD0.12  7.0g</t>
  </si>
  <si>
    <t>ﾘﾝｸﾞ  S0.35  FD0.08  4.1g</t>
  </si>
  <si>
    <t>ﾘﾝｸﾞ  R0.349  FD0.10  2.8g</t>
  </si>
  <si>
    <t>ﾈｯｸﾚｽ  CT4.59  FD0.12  8.4g</t>
  </si>
  <si>
    <t>ﾍﾟﾝﾄｯﾌﾟ  ﾏﾙﾁ2.92  FD0.21  5.1g</t>
  </si>
  <si>
    <t>ﾍﾟﾝﾄｯﾌﾟ  AM3.56  ﾏﾙﾁ1.96  8.8g</t>
  </si>
  <si>
    <t>ﾍﾟﾝﾄｯﾌﾟ  R0.40  FD0.50  6.6g</t>
  </si>
  <si>
    <t>ﾌﾞﾚｽ  P6mm  2.4g</t>
  </si>
  <si>
    <t>ﾘﾝｸﾞ  ｶﾞｰﾈｯﾄ  ｻﾌｧｲｱ  2.7g</t>
  </si>
  <si>
    <t>ﾘﾝｸﾞ  ﾏﾙﾁ  D0.02  4.1g</t>
  </si>
  <si>
    <t>ﾘﾝｸﾞ  ERS  3.5g</t>
  </si>
  <si>
    <t>ﾘﾝｸﾞ  BT  AM  D0.04  3.9g</t>
  </si>
  <si>
    <t>ﾘﾝｸﾞ  ﾑｰﾝｽﾄｰﾝ  2.6g</t>
  </si>
  <si>
    <t>ﾘﾝｸﾞ  ﾑｰﾝｽﾄｰﾝ  2.8g</t>
  </si>
  <si>
    <t>ﾘﾝｸﾞ  P8.5mm  D0.14  6.0g</t>
  </si>
  <si>
    <t>ﾘﾝｸﾞ  P7.5mm  D0.10  2.8g</t>
  </si>
  <si>
    <t>ﾘﾝｸﾞ  ﾌﾞﾗｯｸｵﾊﾟｰﾙ  ﾀﾞｲﾔ  2.6g</t>
  </si>
  <si>
    <t>ﾘﾝｸﾞ  AQ   ｺｲﾝ=K21.6  3.5g</t>
  </si>
  <si>
    <t>ﾈｯｸﾚｽ  P11mm  D0.175  FD0.275  13.0g</t>
  </si>
  <si>
    <t>ﾘﾝｸﾞ  R1.63  FD0.55  6.2g</t>
  </si>
  <si>
    <t>ﾘﾝｸﾞ  AQ3.00  FD0.04  9.5g</t>
  </si>
  <si>
    <t>ﾘﾝｸﾞ  ﾙﾋﾞｰ  5.9g</t>
  </si>
  <si>
    <t>ﾘﾝｸﾞ  ｻﾝｺﾞ0.65  FD0.36  5.9g</t>
  </si>
  <si>
    <t>ﾘﾝｸﾞ  ｱﾒｼﾞｽﾄ  FD0.32  13.7g</t>
  </si>
  <si>
    <t>ﾘﾝｸﾞ  ﾊﾟｰﾙ  FD0.20  14.6g</t>
  </si>
  <si>
    <t>ﾘﾝｸﾞ  ｴﾒﾗﾙﾄﾞ  ﾀﾞｲﾔ  8.0g</t>
  </si>
  <si>
    <t>ﾘﾝｸﾞ  ｴﾒﾗﾙﾄﾞ  ﾀﾞｲﾔ  5.2g</t>
  </si>
  <si>
    <t>ﾈｯｸﾚｽ  ｸﾝﾂｧｲﾄ20.97  FD0.05  10.9g</t>
  </si>
  <si>
    <t>ﾍﾟﾝﾄｯﾌﾟ  FD0.25  1.2g</t>
  </si>
  <si>
    <t>ﾍﾟﾝﾄｯﾌﾟ  D1.009  2.0g</t>
  </si>
  <si>
    <t>ﾍﾟﾝﾄｯﾌﾟ  FD0.38  3.0g</t>
  </si>
  <si>
    <t>ﾍﾟﾝﾄｯﾌﾟ  FD1.00  1.4g</t>
  </si>
  <si>
    <t>ﾌﾞﾚｽ  ﾃﾆｽﾌﾞﾚｽ  FD3.00  7.8g</t>
  </si>
  <si>
    <t>ﾘﾝｸﾞ  FD0.40  1.7g</t>
  </si>
  <si>
    <t>ﾘﾝｸﾞ  D0.15  4.9g</t>
  </si>
  <si>
    <t>ﾘﾝｸﾞ  D0.13  FD0.03  2.4g</t>
  </si>
  <si>
    <t>ﾍﾟﾝﾄｯﾌﾟ  D0.513  FD0.61  3.5g</t>
  </si>
  <si>
    <t>ﾍﾟﾝﾄｯﾌﾟ  D0.324  FD0.43  10.3g</t>
  </si>
  <si>
    <t>ﾍﾟﾝﾄｯﾌﾟ  FD0.33  2.2g</t>
  </si>
  <si>
    <t>ﾍﾟﾝﾄｯﾌﾟ  FD0.72  2.6g</t>
  </si>
  <si>
    <t>ﾘﾝｸﾞ  D0.19  FD0.28  6.8g</t>
  </si>
  <si>
    <t>ﾌﾞﾛｰﾁ  D0.40  10.4g</t>
  </si>
  <si>
    <t>ﾍﾟﾝﾄｯﾌﾟ  FD1.20  25.3g</t>
  </si>
  <si>
    <t>ﾍﾟﾝﾄｯﾌﾟ  FD0.35  1.8g</t>
  </si>
  <si>
    <t>ﾍﾟﾝﾄｯﾌﾟ  FD0.50  1.0g</t>
  </si>
  <si>
    <t>ﾍﾟﾝﾄｯﾌﾟ  FD0.22  3.6g</t>
  </si>
  <si>
    <t>ﾍﾟﾝﾄｯﾌﾟ  FD1.63  7.9g</t>
  </si>
  <si>
    <t>ﾘﾝｸﾞ  FD1.00  10.4g</t>
  </si>
  <si>
    <t>ﾘﾝｸﾞ  FD0.51  4.8g</t>
  </si>
  <si>
    <t>ﾘﾝｸﾞ  D0.28  ｸﾚｻﾝﾍﾞｰﾙ  4.2g</t>
  </si>
  <si>
    <t>ﾘﾝｸﾞ  FD0.75  3.5g</t>
  </si>
  <si>
    <t>ﾘﾝｸﾞ  木内賢治  FD0.07  FD0.04  5.5g</t>
  </si>
  <si>
    <t>ﾘﾝｸﾞ  FD0.21  14.9g</t>
  </si>
  <si>
    <t>ﾘﾝｸﾞ  D0.29  8.1g</t>
  </si>
  <si>
    <t>ﾘﾝｸﾞ  D0.27  FD0.35  6.9g</t>
  </si>
  <si>
    <t>ﾘﾝｸﾞ  FD1.00  5.4g</t>
  </si>
  <si>
    <t>ﾘﾝｸﾞ  D0.15  3.9g</t>
  </si>
  <si>
    <t>ﾘﾝｸﾞ  FD0.30  11.4g</t>
  </si>
  <si>
    <t>ﾘﾝｸﾞ  OP4.89  FD0.41  9.5g</t>
  </si>
  <si>
    <t>ﾘﾝｸﾞ  R0.57  FD0.07  4.2g</t>
  </si>
  <si>
    <t>ﾘﾝｸﾞ  E0.85  FD0.28  5.9g</t>
  </si>
  <si>
    <t>ﾘﾝｸﾞ  OP  FD0.04  5.4g</t>
  </si>
  <si>
    <t>ﾘﾝｸﾞ  R0.51  S0.41  E0.25  FD0.08  6.2g</t>
  </si>
  <si>
    <t>ﾘﾝｸﾞ  FD0.50  6.3g</t>
  </si>
  <si>
    <t>ﾘﾝｸﾞ  色石1.58  2.8g</t>
  </si>
  <si>
    <t>ﾈｯｸﾚｽ  D1.15  2.1g</t>
  </si>
  <si>
    <t>ﾘﾝｸﾞ  E2.33  11.7g</t>
  </si>
  <si>
    <t>ﾘﾝｸﾞ  J11.14  FD0.28  10.0g</t>
  </si>
  <si>
    <t>ﾘﾝｸﾞ  S1.50  4.0g</t>
  </si>
  <si>
    <t>ﾘﾝｸﾞ  SR4.11  FD0.69  10.1g</t>
  </si>
  <si>
    <t>ﾘﾝｸﾞ  FD0.13  2.3g</t>
  </si>
  <si>
    <t>K21.6/K18</t>
  </si>
  <si>
    <t>ﾈｯｸﾚｽ  ﾏﾘｱﾝﾇﾙｰｽﾀｰ･20ﾌﾗﾝ金貨1910  FD0.42
16.4g</t>
  </si>
  <si>
    <t>ﾘﾝｸﾞ  E0.477  FD0.04  4.0g</t>
  </si>
  <si>
    <t>ﾘﾝｸﾞ  BT10.78  FD0.10  9.9g</t>
  </si>
  <si>
    <t>ﾘﾝｸﾞ  D0.10  5.7g</t>
  </si>
  <si>
    <t>ﾘﾝｸﾞ  OP5.37  FD0.12  6.9g</t>
  </si>
  <si>
    <t>ﾘﾝｸﾞ  FD0.20  7.7g</t>
  </si>
  <si>
    <t>ﾘﾝｸﾞ  S2.07  FD0.12  9.8g</t>
  </si>
  <si>
    <t>ﾍﾟﾝﾄｯﾌﾟ  ｱﾒｼﾞｽﾄ  FD0.10  4.5g</t>
  </si>
  <si>
    <t>ﾘﾝｸﾞ  BT0.35  FD0.22  3.4g</t>
  </si>
  <si>
    <t>ﾘﾝｸﾞ  S0.33  FD0.20  4.4g</t>
  </si>
  <si>
    <t>ﾘﾝｸﾞ  FD0.66  ﾙﾋﾞｰ  ｻﾌｧｲｱ  5.5g</t>
  </si>
  <si>
    <t>ﾋﾟｱｽ  ﾊﾟｰﾙ7.0-7.5mm  FD0.50  FD0.50  *re
ﾐ方ｷｬｯﾁ=金性保証  8.3g</t>
  </si>
  <si>
    <t>ﾈｯｸﾚｽ  白蝶真珠11.6mm  FD0.05  9.2g</t>
  </si>
  <si>
    <t>ﾘﾝｸﾞ  S0.697  FD0.36  4.5g</t>
  </si>
  <si>
    <t>ﾘﾝｸﾞ  PS0.525  8.9g</t>
  </si>
  <si>
    <t>ﾘﾝｸﾞ  S0.75  FD0.58  5.5g</t>
  </si>
  <si>
    <t>ﾈｯｸﾚｽ  南洋ﾊﾟｰﾙ11.5mm  FD0.16  19.7g</t>
  </si>
  <si>
    <t>ﾘﾝｸﾞ  D1.009  FD0.20  8.5g</t>
  </si>
  <si>
    <t>4C°  ﾘﾝｸﾞ  D0.168  3.1g</t>
  </si>
  <si>
    <t>ﾘﾝｸﾞ  BKD0.50  FD0.50  5.2g</t>
  </si>
  <si>
    <t>ﾘﾝｸﾞ  ﾀﾞｲﾔ  6.0g</t>
  </si>
  <si>
    <t>ﾘﾝｸﾞ  D0.333  6.3g</t>
  </si>
  <si>
    <t>ﾘﾝｸﾞ  1PD  FD0.02  23.0g</t>
  </si>
  <si>
    <t>ﾘﾝｸﾞ  D0.20  FD0.08  6.1g</t>
  </si>
  <si>
    <t>ﾘﾝｸﾞ  D0.24  3.5g</t>
  </si>
  <si>
    <t>ﾘﾝｸﾞ  D0.24  FD0.33  6.6g</t>
  </si>
  <si>
    <t>ﾍﾟﾝﾄｯﾌﾟ  ﾊﾟｰﾙ10.0mm  FD0.10  6.3g</t>
  </si>
  <si>
    <t>ﾘﾝｸﾞ  D0.156  H/VVS2/3EX  H&amp;C  1.6g</t>
  </si>
  <si>
    <t>ﾘﾝｸﾞ  D0.181  E/VVS2/3EX  H&amp;C  FD0.04  2.
9g</t>
  </si>
  <si>
    <t>ﾘﾝｸﾞ  D0.332  I/SI1  R0.02  3.9g</t>
  </si>
  <si>
    <t>ﾘﾝｸﾞ  D0.205  D/VS1/3EX  FD0.03  3.0g</t>
  </si>
  <si>
    <t>ﾘﾝｸﾞ  D0.336  D/VS1/3EX  FD0.10  4.3g</t>
  </si>
  <si>
    <t>ﾘﾝｸﾞ  D0.264  F/SI2  FD0.015  色石0.05  3.0g</t>
  </si>
  <si>
    <t>ﾘﾝｸﾞ  D0.22  F/SI1/VG  FD0.03  7.8g</t>
  </si>
  <si>
    <t>ﾘﾝｸﾞ  D0.579  E/SI2  FD0.21  4.8g</t>
  </si>
  <si>
    <t>ﾘﾝｸﾞ  FD1.66  14.1g</t>
  </si>
  <si>
    <t>ﾘﾝｸﾞ  D0.325  5.7g</t>
  </si>
  <si>
    <t>ﾘﾝｸﾞ  FD1.00  7.5g</t>
  </si>
  <si>
    <t>ﾘﾝｸﾞ  FD0.51  4.6g</t>
  </si>
  <si>
    <t>ﾘﾝｸﾞ  FD1.00  4.8g</t>
  </si>
  <si>
    <t>ﾘﾝｸﾞ  FD0.20  1.0g</t>
  </si>
  <si>
    <t>ﾘﾝｸﾞ  D0.31  R0.26  4.0g</t>
  </si>
  <si>
    <t>ﾘﾝｸﾞ  D0.37  2.9g</t>
  </si>
  <si>
    <t>ﾘﾝｸﾞ  FD2.01  13.8g</t>
  </si>
  <si>
    <t>ﾘﾝｸﾞ  FD3.00  12.7g</t>
  </si>
  <si>
    <t>ﾋﾟｱｽ  PS0.65  FD0.06  PS0.65  FD0.06  4.1g</t>
  </si>
  <si>
    <t>ﾍﾟﾝﾄｯﾌﾟ  R0.72  FD0.37  2.1g</t>
  </si>
  <si>
    <t>ﾘﾝｸﾞ  D1.02  FD0.05  4.5g</t>
  </si>
  <si>
    <t>ﾘﾝｸﾞ  S0.78  FD0.41  5.8g</t>
  </si>
  <si>
    <t>PT950/P85
0</t>
  </si>
  <si>
    <t>ﾈｯｸﾚｽ  S1.06  ﾀﾞｲﾔ  5.3g</t>
  </si>
  <si>
    <t>ﾘﾝｸﾞ  S0.44  FD0.30  4.4g</t>
  </si>
  <si>
    <t>ﾍﾟﾝﾄｯﾌﾟ  FD0.31  1.0g</t>
  </si>
  <si>
    <t>ﾘﾝｸﾞ  ﾙﾋﾞｰ  ﾀﾞｲﾔ  13.3g</t>
  </si>
  <si>
    <t>ﾈｯｸﾚｽ  R0.45  FD0.20  6.3g  *重量ﾁｪｰﾝ別</t>
  </si>
  <si>
    <t>ﾘﾝｸﾞ  S2.70  FD0.44  11.4g</t>
  </si>
  <si>
    <t>ﾘﾝｸﾞ  D0.25  3.4g</t>
  </si>
  <si>
    <t>ﾘﾝｸﾞ  FD0.34  4.6g</t>
  </si>
  <si>
    <t>ﾘﾝｸﾞ  FD0.41  6.5g</t>
  </si>
  <si>
    <t>ﾘﾝｸﾞ  D0.12  *金性保証  3.2g</t>
  </si>
  <si>
    <t>ﾘﾝｸﾞ  D0.21  2.8g</t>
  </si>
  <si>
    <t>ﾘﾝｸﾞ  D0.12  3.2g</t>
  </si>
  <si>
    <t>ﾘﾝｸﾞ  FD0.56  5.4g</t>
  </si>
  <si>
    <t>ﾘﾝｸﾞ  D0.329  6.0g</t>
  </si>
  <si>
    <t>ﾘﾝｸﾞ  FD0.62  5.1g</t>
  </si>
  <si>
    <t>ﾍﾟﾝﾄｯﾌﾟ  E0.82  FD0.22  3g</t>
  </si>
  <si>
    <t>ﾍﾟﾝﾄｯﾌﾟ  BT3.56  色石0.17  FD0.05  4.2g</t>
  </si>
  <si>
    <t>ﾘﾝｸﾞ  FD0.13  3.8g</t>
  </si>
  <si>
    <t>ﾘﾝｸﾞ  S1.38  6.7g</t>
  </si>
  <si>
    <t>ﾍﾟﾝﾄｯﾌﾟ  R1.40  FD0.07  3.9g</t>
  </si>
  <si>
    <t>ﾍﾟﾝﾄｯﾌﾟ  OP3.74  FD0.02  4.2g</t>
  </si>
  <si>
    <t>ﾘﾝｸﾞ  E0.35  FD0.12  2.6g</t>
  </si>
  <si>
    <t>ﾋﾟｱｽ  FD0.15/FD0.15  1.2g</t>
  </si>
  <si>
    <t>ﾘﾝｸﾞ  S0.50  FD0.07  3.6g</t>
  </si>
  <si>
    <t>ﾘﾝｸﾞ  AQ0.86  FD0.075  4.0g</t>
  </si>
  <si>
    <t>ﾘﾝｸﾞ  色石1.13  FD0.07  4.4g</t>
  </si>
  <si>
    <t>ﾈｯｸﾚｽ  D0.610  4.1g</t>
  </si>
  <si>
    <t>ﾈｯｸﾚｽ  TL4.65  FD0.33  15.5g</t>
  </si>
  <si>
    <t>ﾘﾝｸﾞ  S1.57  FD0.12  4.0g</t>
  </si>
  <si>
    <t>ﾘﾝｸﾞ  AQ1.04  FD  5.0g</t>
  </si>
  <si>
    <t>ﾘﾝｸﾞ  S2.38  FD0.12  6.4g</t>
  </si>
  <si>
    <t>ﾘﾝｸﾞ  S1.50  7.4g</t>
  </si>
  <si>
    <t>ﾘﾝｸﾞ  AQ1.37  FD0.05  3.9g</t>
  </si>
  <si>
    <t>ﾘﾝｸﾞ  TP  FD0.04  6.6g</t>
  </si>
  <si>
    <t>ﾘﾝｸﾞ  ｱﾊﾟﾀｲﾄ1.20  FD0.12  4.3g</t>
  </si>
  <si>
    <t>ﾘﾝｸﾞ  ﾀﾞｲﾔ  1.59g</t>
  </si>
  <si>
    <t>ﾘﾝｸﾞ  D1.10  5.76g</t>
  </si>
  <si>
    <t>ﾘﾝｸﾞ  AQ  D0.13  3.98g</t>
  </si>
  <si>
    <t>ﾘﾝｸﾞ  ﾀﾞｲﾔ  5.89g</t>
  </si>
  <si>
    <t>ﾘﾝｸﾞ  D0.52  7.71g</t>
  </si>
  <si>
    <t>ﾘﾝｸﾞ  BD1.06  D0.29  6.57g</t>
  </si>
  <si>
    <t>ﾘﾝｸﾞ  ﾙﾋﾞｰ･ﾀﾞｲﾔ  4.91g</t>
  </si>
  <si>
    <t>ﾘﾝｸﾞ  ﾀﾞｲﾔ  3.12g</t>
  </si>
  <si>
    <t>ﾘﾝｸﾞ  R  D0.33  2.82g</t>
  </si>
  <si>
    <t>ﾘﾝｸﾞ  D0.50  2.96g</t>
  </si>
  <si>
    <t>ﾘﾝｸﾞ  D0.19  FD0.07  6.1g</t>
  </si>
  <si>
    <t>ﾘﾝｸﾞ  FD1.00  *金性保証  6.3g</t>
  </si>
  <si>
    <t>ﾘﾝｸﾞ  FD0.57  4.7g</t>
  </si>
  <si>
    <t>ﾘﾝｸﾞ  FD0.38  3.9g</t>
  </si>
  <si>
    <t>ﾘﾝｸﾞ  FD0.51  6.8g</t>
  </si>
  <si>
    <t>ﾘﾝｸﾞ  D0.15  FD0.10  3.3g</t>
  </si>
  <si>
    <t>ﾘﾝｸﾞ  FD1.01  8.5g</t>
  </si>
  <si>
    <t>ﾘﾝｸﾞ  FD1.03  9.6g</t>
  </si>
  <si>
    <t>ﾘﾝｸﾞ  FD1.07  8.3g</t>
  </si>
  <si>
    <t>ﾈｯｸﾚｽ  D0.43  2.3g</t>
  </si>
  <si>
    <t>ﾈｯｸﾚｽ  D1.38  3.6g</t>
  </si>
  <si>
    <t>ﾈｯｸﾚｽ  D0.304  3.1g</t>
  </si>
  <si>
    <t>Pm900/PT8
50</t>
  </si>
  <si>
    <t>ﾈｯｸﾚｽ  D0.20  3.1g</t>
  </si>
  <si>
    <t>ﾈｯｸﾚｽ  D0.39  3.4g</t>
  </si>
  <si>
    <t>ﾈｯｸﾚｽ  D0.436  5.3g</t>
  </si>
  <si>
    <t>ﾈｯｸﾚｽ  D0.45  1.1g</t>
  </si>
  <si>
    <t>ﾈｯｸﾚｽ  D1.74  5.6g</t>
  </si>
  <si>
    <t>ﾈｯｸﾚｽ  FD0.51  3.8g</t>
  </si>
  <si>
    <t>ﾈｯｸﾚｽ  FD0.55  4.3g</t>
  </si>
  <si>
    <t>ﾍﾟﾝﾄｯﾌﾟ  FD0.30  1.8g</t>
  </si>
  <si>
    <t>ﾍﾟﾝﾄｯﾌﾟ  ﾊﾟｰﾙ13.9mm  ﾀﾞｲﾔ  5.8g</t>
  </si>
  <si>
    <t>ﾈｯｸﾚｽ  ﾙﾋﾞｰ  2.8g</t>
  </si>
  <si>
    <t>田崎  ﾍﾟﾝﾄｯﾌﾟ  ﾊﾟｰﾙ13.0mm  FD0.07  7.2g</t>
  </si>
  <si>
    <t>750/K14WG</t>
  </si>
  <si>
    <t>ﾌﾞﾛｰﾁ  ﾊﾟｰﾙ6.5mm-8.0mm  FD0.28  10.9g</t>
  </si>
  <si>
    <t>ﾍﾟﾝﾄｯﾌﾟ  ﾊﾟｰﾙ14.3mm  FD0.47  6.0g</t>
  </si>
  <si>
    <t>ﾘﾝｸﾞ  ﾊﾟｰﾙ12.5mm  FD0.20  6.8g</t>
  </si>
  <si>
    <t>ﾍﾟﾝﾄｯﾌﾟ  ﾊﾟｰﾙ11.4mm  R1.60  FD0.04  6.3g</t>
  </si>
  <si>
    <t>ﾘﾝｸﾞ  ﾊﾟｰﾙ11.6mm  FD0.43  12.5g</t>
  </si>
  <si>
    <t>ﾍﾟﾝﾄｯﾌﾟ  ﾊﾟｰﾙ14.8mm  FD0.06  12.0g</t>
  </si>
  <si>
    <t>ﾘﾝｸﾞ  D2.28  15.5g</t>
  </si>
  <si>
    <t>ﾘﾝｸﾞ  D1.38  28.4g</t>
  </si>
  <si>
    <t>ﾘﾝｸﾞ  E3.69  D1.00  20.3g</t>
  </si>
  <si>
    <t>ﾘﾝｸﾞ  ｽﾀｰﾙﾋﾞｰ  4.25  10.11  0.07  25.4g</t>
  </si>
  <si>
    <t>ﾘﾝｸﾞ  ｻﾝｺﾞ  11.3g</t>
  </si>
  <si>
    <t>ﾘﾝｸﾞ  ﾌﾞﾗｯｸﾊﾟｰﾙ11.2mm  13.5g</t>
  </si>
  <si>
    <t>ﾘﾝｸﾞ  ﾌﾞﾗｯｸﾊﾟｰﾙ13.2mm  12.6g</t>
  </si>
  <si>
    <t>田崎  ﾄｯﾌﾟ/ﾊﾟｰﾙ16mm  9.9g</t>
  </si>
  <si>
    <t>ﾍﾟﾝﾄｯﾌﾟ  ﾌﾞﾗｯｸﾊﾟｰﾙ15mm  7.5g</t>
  </si>
  <si>
    <t>ﾍﾟﾝﾄｯﾌﾟ  ｽﾀｰｻﾌｧｲｱ  ﾀﾞｲﾔ  4.8g</t>
  </si>
  <si>
    <t>ﾘﾝｸﾞ  E0.28  FD0.45  5.8g</t>
  </si>
  <si>
    <t>ﾘﾝｸﾞ  OP3.48  FD1.03  11.2g</t>
  </si>
  <si>
    <t>ﾘﾝｸﾞ  色石2.43  FD0.18  10.6g</t>
  </si>
  <si>
    <t>ﾈｯｸﾚｽ  GT4.63  ｶﾗｰﾏﾙﾁS1.44   FD0.12  15.6g</t>
  </si>
  <si>
    <t>ﾍﾟﾝﾄｯﾌﾟ  GG1.60  FD0.08  3.8g</t>
  </si>
  <si>
    <t>ﾘﾝｸﾞ  R0.48  FD0.52  6.5g</t>
  </si>
  <si>
    <t>ﾌﾞﾚｽ  S0.55  FD0.50  6.9g</t>
  </si>
  <si>
    <t>ﾘﾝｸﾞ  ｵﾊﾟｰﾙ  FD0.802  10.6g</t>
  </si>
  <si>
    <t>ﾐﾗｰｼｮﾝ  2点ｾｯﾄ  ﾘﾝｸﾞ/ﾈｯｸﾚｽ  E0.27  E0.22
FD0.18   FD0.18  12.9g</t>
  </si>
  <si>
    <t>ﾍﾟﾝﾄｯﾌﾟ  S1.68  FD0.25  2.3g</t>
  </si>
  <si>
    <t>ﾍﾟﾝﾄｯﾌﾟ  S1.12  FD0.30  2.4g</t>
  </si>
  <si>
    <t>ﾘﾝｸﾞ  S0.55  FD0.29  4.1g</t>
  </si>
  <si>
    <t>ﾘﾝｸﾞ  S1.76  FD0.91  10.7g</t>
  </si>
  <si>
    <t>ﾌﾞﾛｰﾁ  ｻﾌｧｲｱ  ﾀﾞｲﾔ  4.8g</t>
  </si>
  <si>
    <t>ﾘﾝｸﾞ  AQ1.23  FD0.08  3.6g</t>
  </si>
  <si>
    <t>ﾍﾟﾝﾄｯﾌﾟ  S1.435  FD0.328  2.8g</t>
  </si>
  <si>
    <t>ﾘﾝｸﾞ  S1.03  FD0.23  5.2g</t>
  </si>
  <si>
    <t>ﾍﾟﾝﾄｯﾌﾟ  ｻｻﾞﾝｸﾛｽ  S0.45  FD0.11  5.6g</t>
  </si>
  <si>
    <t>ﾍﾟﾝﾄｯﾌﾟ  BO4.08  FD0.124  6.1g</t>
  </si>
  <si>
    <t>ﾋﾟﾝ･ﾌﾞﾛｰﾁ  ﾊﾟｰﾙ8.8mm  FD0.09  2.2g  *重 
ﾊｷｬｯﾁ別</t>
  </si>
  <si>
    <t>ﾋﾟｱｽ  ﾌｯｸﾋﾟｱｽ  ﾊﾟｰﾙ10.7mm  ﾀﾞｲﾔ  5.4g</t>
  </si>
  <si>
    <t>山  ﾊﾟｰﾙ  R=9.0mm/ER=7.0mm  FD0.12  7.
4g</t>
  </si>
  <si>
    <t>SV/Pt900/
K14WG</t>
  </si>
  <si>
    <t>山  ﾊﾟｰﾙ7.0-9.0mm  FD0.25  57.3g</t>
  </si>
  <si>
    <t>ﾌﾞﾛｰﾁ兼ﾄｯﾌﾟ  ﾊﾟｰﾙ12.9mm  FD0.47  24.0g</t>
  </si>
  <si>
    <t>PT1000</t>
  </si>
  <si>
    <t>ﾘﾝｸﾞ  ﾊﾟｰﾙ11.8mm  FD0.50  10.8g</t>
  </si>
  <si>
    <t>山  ﾍﾟﾝﾄｯﾌﾟ/ｲﾔﾘﾝｸﾞ  R0.42  FD0.14  R0.37
FD0.14  R0.37  FD0.13  7.5g</t>
  </si>
  <si>
    <t>ﾍﾟﾝﾄｯﾌﾟ  R2.22  FD0.53  6.2g</t>
  </si>
  <si>
    <t>ﾈｯｸﾚｽ  R0.63  FD0.53  11.4g</t>
  </si>
  <si>
    <t>ﾌﾞﾛｰﾁ  R2.71  FD0.18  15.1g</t>
  </si>
  <si>
    <t>ｲﾔﾘﾝｸﾞ  E2.50  FD0.95  8.0g</t>
  </si>
  <si>
    <t>ﾘﾝｸﾞ  D0.24  2.8g</t>
  </si>
  <si>
    <t>ﾘﾝｸﾞ  AQ13.08  FD0.09  11.8g</t>
  </si>
  <si>
    <t>ﾘﾝｸﾞ  S1.40  R1.75  FD0.19  12.9g</t>
  </si>
  <si>
    <t>ﾘﾝｸﾞ  R0.85  FD0.38  8.5g</t>
  </si>
  <si>
    <t>K18/PT900
/PT850</t>
  </si>
  <si>
    <t>ﾈｯｸﾚｽ  FD0.52  19.7g</t>
  </si>
  <si>
    <t>ﾘﾝｸﾞ  FD0.06  1.9g</t>
  </si>
  <si>
    <t>ﾘﾝｸﾞ  FD0.15  11.5g</t>
  </si>
  <si>
    <t>ﾘﾝｸﾞ  D0.02  1.8g</t>
  </si>
  <si>
    <t>ﾍﾟﾝﾄｯﾌﾟ  FD0.12  3.5g</t>
  </si>
  <si>
    <t>ﾘﾝｸﾞ  R1.00  S1.00  7.7g</t>
  </si>
  <si>
    <t>ﾘﾝｸﾞ  R0.02  FD0.04  4.4g</t>
  </si>
  <si>
    <t>ﾘﾝｸﾞ  E0.85  FD  3.9g</t>
  </si>
  <si>
    <t>ﾘﾝｸﾞ  FD0.40  10.5g</t>
  </si>
  <si>
    <t>ﾘﾝｸﾞ  E0.87  FD0.2  7.2g</t>
  </si>
  <si>
    <t>ﾘﾝｸﾞ  色石  FD  2.2g</t>
  </si>
  <si>
    <t>ﾘﾝｸﾞ  R  FD  2.7g</t>
  </si>
  <si>
    <t>ﾘﾝｸﾞ  R0.34  FD0.03  3.3g</t>
  </si>
  <si>
    <t>ﾘﾝｸﾞ  OP3.39  FD0.17  6.2g</t>
  </si>
  <si>
    <t>ﾘﾝｸﾞ  FD0.07  6.1g</t>
  </si>
  <si>
    <t>ﾘﾝｸﾞ  R0.97  FD0.61  16.2g</t>
  </si>
  <si>
    <t>ﾘﾝｸﾞ  ﾙﾋﾞｰ  FD0.06  4.9g</t>
  </si>
  <si>
    <t>ﾘﾝｸﾞ  R0.49  FD  3.8g</t>
  </si>
  <si>
    <t>ﾘﾝｸﾞ  ﾙﾋﾞｰ  FD  3.8g</t>
  </si>
  <si>
    <t>ﾘﾝｸﾞ  ﾙﾋﾞｰ  FD0.04  2.6g</t>
  </si>
  <si>
    <t>ﾘﾝｸﾞ  ﾙﾋﾞｰ  FD  3.2g</t>
  </si>
  <si>
    <t>ﾘﾝｸﾞ  R0.41  FD0.17  3.2g</t>
  </si>
  <si>
    <t>ﾘﾝｸﾞ  ﾙﾋﾞｰ  FD  2.6g</t>
  </si>
  <si>
    <t>ﾘﾝｸﾞ  R0.19  FD0.12  2.3g</t>
  </si>
  <si>
    <t>ﾘﾝｸﾞ  ﾙﾋﾞｰ  FD  1.3g</t>
  </si>
  <si>
    <t>ﾘﾝｸﾞ  ﾙﾍﾞﾗｲﾄ3.572  D0.29  6.0g</t>
  </si>
  <si>
    <t>750/K18</t>
  </si>
  <si>
    <t>ﾈｯｸﾚｽ  ﾏﾍﾞﾊﾟｰﾙ  D  12.0g</t>
  </si>
  <si>
    <t>ﾈｯｸﾚｽ  ﾀﾝｻﾞﾅｲﾄ2.88  D0.15  5.9g</t>
  </si>
  <si>
    <t>ﾈｯｸﾚｽ  ﾎﾞﾙﾀﾞｰｵﾊﾟｰﾙ  D  16.8g</t>
  </si>
  <si>
    <t>ﾈｯｸﾚｽ  ｼｪﾙ  D0.48  17.4g</t>
  </si>
  <si>
    <t>ｲﾔﾘﾝｸﾞ  R0.74/0.74  D0.18/0.18  7.8g</t>
  </si>
  <si>
    <t>K18/PT900
/K18WG</t>
  </si>
  <si>
    <t>ﾈｯｸﾚｽ  ﾄﾙﾏﾘﾝ1.38  D0.07  7.5g</t>
  </si>
  <si>
    <t>ﾍﾟﾝﾄｯﾌﾟ  ｱﾒﾄｼﾝ55.64  D  ﾄﾙﾏﾘﾝ  26.3g</t>
  </si>
  <si>
    <t>ﾈｯｸﾚｽ  S0.45  D0.25  2.1g</t>
  </si>
  <si>
    <t>ﾘﾝｸﾞ  P11.8mm  D0.25  11.8g</t>
  </si>
  <si>
    <t>ﾍﾟﾝﾄｯﾌﾟ  E0.56  FD0.18  7.0g</t>
  </si>
  <si>
    <t>ﾘﾝｸﾞ  E0.62  FD0.26  7.7g</t>
  </si>
  <si>
    <t>ﾘﾝｸﾞ  E0.82  FD0.47  6.0g</t>
  </si>
  <si>
    <t>ﾘﾝｸﾞ  E0.74  FD0.49  6.1g</t>
  </si>
  <si>
    <t>ﾘﾝｸﾞ  ﾋｽｲ3.37  FD0.66  9.4g</t>
  </si>
  <si>
    <t>ﾘﾝｸﾞ  S0.57  FD0.40  5.6g</t>
  </si>
  <si>
    <t>ﾍﾟﾝﾄｯﾌﾟ  S(通常)1.73  FD0.23  3.0g</t>
  </si>
  <si>
    <t>ﾘﾝｸﾞ  AX0.43  FD0.46  6.7g</t>
  </si>
  <si>
    <t>ﾘﾝｸﾞ  S2.19  FD0.31  6.1g</t>
  </si>
  <si>
    <t>ﾘﾝｸﾞ  S2.06  FD0.47  7.5g</t>
  </si>
  <si>
    <t>ﾘﾝｸﾞ  D0.54  14.8g</t>
  </si>
  <si>
    <t>ﾘﾝｸﾞ  FD0.21  3.6g</t>
  </si>
  <si>
    <t>ﾘﾝｸﾞ  俄  D0.186  E-VS1-3EX-H&amp;C-NONE
ﾀﾞｲﾔ  3.1g</t>
  </si>
  <si>
    <t>ﾈｯｸﾚｽ  ﾀﾞｲﾔ  3.5g</t>
  </si>
  <si>
    <t>ﾈｯｸﾚｽ  D0.20  2.3g</t>
  </si>
  <si>
    <t>ﾈｯｸﾚｽ  D0.525  4.9g</t>
  </si>
  <si>
    <t>ﾁｮｰｶｰ  FD1.34  34.0g</t>
  </si>
  <si>
    <t>ﾌﾞﾛｰﾁ  ﾋﾟｴｰﾙｶﾙﾀﾞﾝ  ﾀﾞｲﾔ  23.4g</t>
  </si>
  <si>
    <t>ﾍﾟﾝﾄｯﾌﾟ  E0.27  FD0.31  6.5g</t>
  </si>
  <si>
    <t>ﾘﾝｸﾞ  R0.75  FD0.32  6.8g</t>
  </si>
  <si>
    <t>ﾘﾝｸﾞ  R1.24  FD0.19  3.8g</t>
  </si>
  <si>
    <t>ﾘﾝｸﾞ  E0.99  FD0.06  5.0g</t>
  </si>
  <si>
    <t>ﾘﾝｸﾞ  R1.48  FD0.22  10.4g</t>
  </si>
  <si>
    <t>ﾋﾟﾝ･ﾌﾞﾛｰﾁ  色石3.50  7.8g  *重量ｷｬｯﾁ別</t>
  </si>
  <si>
    <t>ﾈｯｸﾚｽ  TL0.50  FD0.07  2.9g</t>
  </si>
  <si>
    <t>ﾘﾝｸﾞ  R0.73  FD0.17  6.0g</t>
  </si>
  <si>
    <t>ﾈｯｸﾚｽ  E0.78  FD0.08  *引き輪=750刻  5.1g</t>
  </si>
  <si>
    <t>ﾈｯｸﾚｽ  AQ5.26  ｼｪﾙ  BT0.47  FD0.12  13.6g</t>
  </si>
  <si>
    <t>ﾘﾝｸﾞ  FD1.01  14.5g</t>
  </si>
  <si>
    <t>ﾘﾝｸﾞ  ｽﾀｰS20.17  FD1.57  17.8g</t>
  </si>
  <si>
    <t>ﾘﾝｸﾞ  FD1.50  15.1g</t>
  </si>
  <si>
    <t>ﾘﾝｸﾞ  TZ3.14  FD1.50  15.7g</t>
  </si>
  <si>
    <t>ﾘﾝｸﾞ  E0.80  FD0.03  5.7g</t>
  </si>
  <si>
    <t>ﾘﾝｸﾞ  TZ0.565  FD0.70  8.2g</t>
  </si>
  <si>
    <t>ﾘﾝｸﾞ  TZ1.01  FD0.70  7.5g</t>
  </si>
  <si>
    <t>ﾘﾝｸﾞ  OP6.48  FD0.46  8.8g</t>
  </si>
  <si>
    <t>ﾘﾝｸﾞ  FD0.65  17.7g</t>
  </si>
  <si>
    <t>ﾘﾝｸﾞ  R0.43  FD0.70  7.1g</t>
  </si>
  <si>
    <t>ｲﾔﾘﾝｸﾞ  D0.20  D0.20  2.2g</t>
  </si>
  <si>
    <t>ｲﾔﾘﾝｸﾞ  D0.18  D0.17  2.3g</t>
  </si>
  <si>
    <t>K14/WGK14</t>
  </si>
  <si>
    <t>ｲﾔﾘﾝｸﾞ  ﾀﾞｲﾔ  *金性保証(K14WG)  5.0g</t>
  </si>
  <si>
    <t>ｲﾔﾘﾝｸﾞ  FD0.15  FD0.15  5.1g</t>
  </si>
  <si>
    <t>ｲﾔﾘﾝｸﾞ  FD0.20  FD0.20  3.9g</t>
  </si>
  <si>
    <t>PT900/K14 WG</t>
  </si>
  <si>
    <t>ﾋﾟｱｽ  D0.50  D0.50  1.3g</t>
  </si>
  <si>
    <t>ﾋﾟｱｽ  FD0.40  FD0.40  1.7g</t>
  </si>
  <si>
    <t>ｳﾞｧﾝﾄﾞｰﾑ  ﾃﾆｽﾌﾞﾚｽ  FD1.12  6.3g</t>
  </si>
  <si>
    <t>ﾌﾞﾚｽ  ﾃﾆｽﾌﾞﾚｽ  FD3.00  20.2g</t>
  </si>
  <si>
    <t>ﾌﾞﾚｽ  ﾃﾆｽﾌﾞﾚｽ  FD1.00  10.0g</t>
  </si>
  <si>
    <t>山  ﾘﾝｸﾞ/ﾋﾟｱｽ  2点ｾｯﾄ  P8.7mm/11.6mm  F
D0.24  8.8g</t>
  </si>
  <si>
    <t>ﾌﾞﾛｰﾁ  P8.0mm  ﾀﾞｲﾔ  7.1g</t>
  </si>
  <si>
    <t>ｲﾔﾘﾝｸﾞ  ﾏﾍﾞﾊﾟｰﾙ約13.3mm/13.4mm  FD0.
38  10.7g</t>
  </si>
  <si>
    <t>ﾍﾟﾝﾄｯﾌﾟ  R1.67  FD0.46  14.1g</t>
  </si>
  <si>
    <t>ﾈｯｸﾚｽ  喜平2面  ｼﾝｸﾞﾙ  59.9g</t>
  </si>
  <si>
    <t>ﾌﾞﾛｰﾁ  P3.5-8.0mm  8.8g</t>
  </si>
  <si>
    <t>ﾌﾞﾛｰﾁ  P10.6mm  10.1g  *重量ｼﾘｺﾝ別</t>
  </si>
  <si>
    <t>ﾍﾟﾝﾄｯﾌﾟ  ﾚﾓﾝｸｫｰﾂ  D0.702  14.0g</t>
  </si>
  <si>
    <t>ﾌﾞﾛｰﾁ  BT/PE/ﾏﾙﾁ  18.2g</t>
  </si>
  <si>
    <t>ﾌﾞﾛｰﾁ  CE6.18  FD0.11  16.6g</t>
  </si>
  <si>
    <t>ﾍﾟﾝﾄｯﾌﾟ  FD0.25  2.5g</t>
  </si>
  <si>
    <t>ﾍﾟﾝﾄｯﾌﾟ  FD0.24  1.7g</t>
  </si>
  <si>
    <t>ﾍﾟﾝﾄｯﾌﾟ  D0.51  1.0g</t>
  </si>
  <si>
    <t>ﾍﾟﾝﾄｯﾌﾟ  FD0.57  1.6g</t>
  </si>
  <si>
    <t>ﾍﾟﾝﾄｯﾌﾟ  D0.39  FD0.07  2.3g</t>
  </si>
  <si>
    <t>ﾍﾟﾝﾄｯﾌﾟ  D0.30  1.2g</t>
  </si>
  <si>
    <t>ﾍﾟﾝﾄｯﾌﾟ  D0.15  2.2g</t>
  </si>
  <si>
    <t>ﾘﾝｸﾞ  FD0.30  6.1g</t>
  </si>
  <si>
    <t>ｲﾔﾘﾝｸﾞ  FD0.24/0.24  3.5g</t>
  </si>
  <si>
    <t>ｲﾔﾘﾝｸﾞ  POLA  R0.40  FD0.06  6.4g</t>
  </si>
  <si>
    <t>ﾈｯｸﾚｽ  D0.05  4.0g  *重量ｶﾞﾗｽ込</t>
  </si>
  <si>
    <t>ﾘﾝｸﾞ  BT  FD0.20  5.0g</t>
  </si>
  <si>
    <t>ﾘﾝｸﾞ  FD0.07  3.4g</t>
  </si>
  <si>
    <t>ﾘﾝｸﾞ  FD0.52  6.6g</t>
  </si>
  <si>
    <t>ﾘﾝｸﾞ  R0.14  FD0.06  5.5g</t>
  </si>
  <si>
    <t>ﾘﾝｸﾞ  S1.27  FD0.16  5.5g</t>
  </si>
  <si>
    <t>ﾘﾝｸﾞ  色石  FD0.16  2.8g</t>
  </si>
  <si>
    <t>ﾘﾝｸﾞ  R0.70  WS0.31  3.5g</t>
  </si>
  <si>
    <t>ﾍﾟﾝﾄｯﾌﾟ  E0.54  FD  5.5g</t>
  </si>
  <si>
    <t>ﾘﾝｸﾞ  S0.81  FD0.05  4.1g</t>
  </si>
  <si>
    <t>ﾘﾝｸﾞ  R1.20  FD0.13  6.9g</t>
  </si>
  <si>
    <t>ﾘﾝｸﾞ  R  FD  4.0g</t>
  </si>
  <si>
    <t>ﾘﾝｸﾞ  S0.66  FD0.10  4.2g</t>
  </si>
  <si>
    <t>ﾘﾝｸﾞ  D0.13  9.1g</t>
  </si>
  <si>
    <t>ﾘﾝｸﾞ  TL5.05  FD0.51  10.9g</t>
  </si>
  <si>
    <t>ﾘﾝｸﾞ  色石  FD0.06  2.8g</t>
  </si>
  <si>
    <t>ﾘﾝｸﾞ  OP7.26  FD0.43  11.3g</t>
  </si>
  <si>
    <t>ﾘﾝｸﾞ  E3.62  FD0.64  8.1g</t>
  </si>
  <si>
    <t>ﾘﾝｸﾞ  GN7.86  FD0.16  *金性保証  12.2g</t>
  </si>
  <si>
    <t>ﾘﾝｸﾞ  S0.49  FD0.13  6.1g</t>
  </si>
  <si>
    <t>ﾘﾝｸﾞ  ｴﾒﾗﾙﾄﾞ  ﾀﾞｲﾔ  *金性保証  PM刻印  3.
5g</t>
  </si>
  <si>
    <t>ﾘﾝｸﾞ  E0.33  FD0.64  6.9g</t>
  </si>
  <si>
    <t>ﾘﾝｸﾞ  E0.72  FD0.52  6.6g</t>
  </si>
  <si>
    <t>ﾘﾝｸﾞ  E0.80  FD0.36  7.1g</t>
  </si>
  <si>
    <t>ﾘﾝｸﾞ  S1.36  FD0.25  4.7g</t>
  </si>
  <si>
    <t>ﾘﾝｸﾞ  P14.3mm  FD0.70  16.1g</t>
  </si>
  <si>
    <t>ﾘﾝｸﾞ  白蝶真珠13.1mm  FD0.60  14.6g</t>
  </si>
  <si>
    <t>ﾘﾝｸﾞ  白蝶真珠13.9mm  FD1.21  14.6g</t>
  </si>
  <si>
    <t>ﾘﾝｸﾞ  S0.78  FD0.08  4.2g</t>
  </si>
  <si>
    <t>ﾘﾝｸﾞ  S1.85  FD0.37  4.8g</t>
  </si>
  <si>
    <t>ﾘﾝｸﾞ  J1.32  FD0.38  5.5g</t>
  </si>
  <si>
    <t>ﾘﾝｸﾞ  S1.57  FD0.37  6.4g</t>
  </si>
  <si>
    <t>ﾘﾝｸﾞ  ｶﾞｰﾈｯﾄ  3.9g</t>
  </si>
  <si>
    <t>ﾘﾝｸﾞ  R0.55  FD0.46  6.3g</t>
  </si>
  <si>
    <t>ﾘﾝｸﾞ  S3.20  FD0.50  6.4g</t>
  </si>
  <si>
    <t>ﾘﾝｸﾞ  R3.69  FD0.38  8.2g</t>
  </si>
  <si>
    <t>ﾘﾝｸﾞ  S0.92  FD0.26  5.4g</t>
  </si>
  <si>
    <t>ﾘﾝｸﾞ  S1.05  FD0.74  6.4g</t>
  </si>
  <si>
    <t>ﾘﾝｸﾞ  S0.42  FD0.33  4.1g</t>
  </si>
  <si>
    <t>PM999</t>
  </si>
  <si>
    <t>ﾘﾝｸﾞ  J  FD1.06  10.0g</t>
  </si>
  <si>
    <t>ﾘﾝｸﾞ  S0.51  FD0.20  4.0g</t>
  </si>
  <si>
    <t>ﾘﾝｸﾞ  J4.16  FD0.41  7.4g</t>
  </si>
  <si>
    <t>ﾘﾝｸﾞ  R0.69  FD0.46  5.3g</t>
  </si>
  <si>
    <t>ﾘﾝｸﾞ  R0.57  FD0.28  5.3g</t>
  </si>
  <si>
    <t>ﾘﾝｸﾞ  R1.11  FD0.65  5.5g</t>
  </si>
  <si>
    <t>ﾘﾝｸﾞ  S1.14  FD0.95  10.0g</t>
  </si>
  <si>
    <t>ﾘﾝｸﾞ  S1.57  FD0.17  5.5g</t>
  </si>
  <si>
    <t>ﾘﾝｸﾞ  S0.76  FD0.23  4.9g</t>
  </si>
  <si>
    <t>ﾊﾞｯｸﾙ  FD2.23  R2.42  33.5g</t>
  </si>
  <si>
    <t>ﾌﾞﾛｰﾁ  R0.27  FD0.60  12.1g</t>
  </si>
  <si>
    <t>ﾈｯｸﾚｽ  TZ0.81  6.2g</t>
  </si>
  <si>
    <t>ｳﾞｧﾝﾄﾞｰﾑ  ﾍﾟﾝﾈｯｸ  色石  5.8g</t>
  </si>
  <si>
    <t>ﾈｯｸﾚｽ  ｽｲﾝｸﾞ  FD0.11  5.1g</t>
  </si>
  <si>
    <t>ﾈｯｸﾚｽ  D0.13  4.9g</t>
  </si>
  <si>
    <t>ﾈｯｸﾚｽ  D0.22  4.7g</t>
  </si>
  <si>
    <t>ﾈｯｸﾚｽ  S  FD  3.7g</t>
  </si>
  <si>
    <t>ﾈｯｸﾚｽ  D0.12  2.5g</t>
  </si>
  <si>
    <t>ﾈｯｸﾚｽ  FD0.14  1.6g</t>
  </si>
  <si>
    <t>ﾘﾝｸﾞ  FD  4.7g</t>
  </si>
  <si>
    <t>ﾈｯｸﾚｽ  OP3.07  7.3g</t>
  </si>
  <si>
    <t>ﾘﾝｸﾞ  FD0.17  14.3g</t>
  </si>
  <si>
    <t>ﾘﾝｸﾞ  S1.00  S0.60  FD0.35  5.3g</t>
  </si>
  <si>
    <t>ﾘﾝｸﾞ  R0.58  FD  5.1g</t>
  </si>
  <si>
    <t>ﾘﾝｸﾞ  S0.37  D0.09  4.2g</t>
  </si>
  <si>
    <t>ﾘﾝｸﾞ  R  FD0.05  3.9g</t>
  </si>
  <si>
    <t>ﾘﾝｸﾞ  R2.62  FD  8.2g</t>
  </si>
  <si>
    <t>ﾘﾝｸﾞ  R1.84  FD1.07  10.9g</t>
  </si>
  <si>
    <t>ﾘﾝｸﾞ  S1.04  FD0.10  3.9g</t>
  </si>
  <si>
    <t>ﾈｯｸﾚｽ  E  7.6g</t>
  </si>
  <si>
    <t>ﾍﾟﾝﾄｯﾌﾟ  BT6.32  色石  6.9g</t>
  </si>
  <si>
    <t>ﾘﾝｸﾞ  色石  *K10調済  4.8g</t>
  </si>
  <si>
    <t>K10WG</t>
  </si>
  <si>
    <t>ﾘﾝｸﾞ  GA3.21  FD0.20  6.3g</t>
  </si>
  <si>
    <t>ﾘﾝｸﾞ  FD0.73  2.8g</t>
  </si>
  <si>
    <t>ﾍﾟﾝﾄｯﾌﾟ  FD0.75/FD0.25  3.0g</t>
  </si>
  <si>
    <t>ﾍﾟﾝﾄｯﾌﾟ  FD0.20  2.8g</t>
  </si>
  <si>
    <t>ﾍﾟﾝﾄｯﾌﾟ  色石  D  2.5g</t>
  </si>
  <si>
    <t>ﾍﾟﾝﾄｯﾌﾟ  FD0.34  4.1g</t>
  </si>
  <si>
    <t>ﾍﾟﾝﾄｯﾌﾟ  FD1.00  12.8g</t>
  </si>
  <si>
    <t>ﾘﾝｸﾞ  S0.62  FD0.33  4.1g</t>
  </si>
  <si>
    <t>ﾘﾝｸﾞ  S0.89  FD0.05  5.1g</t>
  </si>
  <si>
    <t>ﾘﾝｸﾞ  SS3.67  FD0.15  6.5g</t>
  </si>
  <si>
    <t>ﾘﾝｸﾞ  R2.31  D0.32  FD0.75  10.9g</t>
  </si>
  <si>
    <t>ﾘﾝｸﾞ  E0.25  FD0.17  4.5g</t>
  </si>
  <si>
    <t>ﾘﾝｸﾞ  AQ1.74  FD0.09  7.9g</t>
  </si>
  <si>
    <t>ﾘﾝｸﾞ  AQ3.58  FD0.24  6.9g</t>
  </si>
  <si>
    <t>ﾘﾝｸﾞ  KZ12.51  FD0.15  12.6g</t>
  </si>
  <si>
    <t>ﾘﾝｸﾞ  ﾊﾟｰﾙ10.2mm  FD0.40  8.9g</t>
  </si>
  <si>
    <t>ﾘﾝｸﾞ  ﾊﾟｰﾙ15.0mm  FD0.33  16.2g</t>
  </si>
  <si>
    <t>ﾊﾞﾝｸﾞﾙ  P12.0mm  7.4g</t>
  </si>
  <si>
    <t>ﾍﾟﾝﾄｯﾌﾟ  P13.3  FD0.06  9.1g</t>
  </si>
  <si>
    <t>ﾘﾝｸﾞ  AQ/ｶﾗｰﾏﾙﾁS2.21/R  9.1g</t>
  </si>
  <si>
    <t>ﾘﾝｸﾞ  R0.50  FD0.36  3.6g</t>
  </si>
  <si>
    <t>ﾈｯｸﾚｽ  E0.72  FD0.34  16.4g</t>
  </si>
  <si>
    <t>18KT</t>
  </si>
  <si>
    <t>ﾘﾝｸﾞ  GN4.48  ﾀﾞｲﾔ  4.1g</t>
  </si>
  <si>
    <t>ﾘﾝｸﾞ  S0.58  FD0.11  4.5g</t>
  </si>
  <si>
    <t>ﾘﾝｸﾞ  R0.65  FD0.16  5.8g</t>
  </si>
  <si>
    <t>ﾈｯｸﾚｽ  P13.0mm  FD0.14  22.9g</t>
  </si>
  <si>
    <t>ﾈｯｸﾚｽ  珊瑚  FD0.28  19.3g</t>
  </si>
  <si>
    <t>ﾌﾞﾛｰﾁ  ｴﾒﾗﾙﾄﾞ  13.4g</t>
  </si>
  <si>
    <t>ﾍﾟﾝﾄｯﾌﾟ  AC0.29  FD0.13  3.7g</t>
  </si>
  <si>
    <t>ﾍﾟﾝﾄｯﾌﾟ  P13.5mm  FD0.09  4.9g</t>
  </si>
  <si>
    <t>ﾍﾟﾝﾄｯﾌﾟ  ｵﾆｷｽ  FD0.40  7.4g</t>
  </si>
  <si>
    <t>ﾍﾟﾝﾄｯﾌﾟ  R0.70  FD0.05  2.2g</t>
  </si>
  <si>
    <t>ﾍﾟﾝﾄｯﾌﾟ  P12.5mm/14.5mm  FD0.16  14.7g</t>
  </si>
  <si>
    <t>ﾍﾟﾝﾄｯﾌﾟ  P11.5mm  FD0.30  3.8g</t>
  </si>
  <si>
    <t>ﾍﾟﾝﾄｯﾌﾟ  S(通常)2.65  FD0.78  7.9g</t>
  </si>
  <si>
    <t>ﾍﾟﾝﾄｯﾌﾟ  OP9.80  FD0.98  8.4g</t>
  </si>
  <si>
    <t>ﾍﾟﾝﾄｯﾌﾟ  QZ6.56  FD0.43  4.3g</t>
  </si>
  <si>
    <t>ﾘﾝｸﾞ  S1.942  FD0.12  14.3g</t>
  </si>
  <si>
    <t>ﾘﾝｸﾞ  E0.49  FD0.20  6.1g</t>
  </si>
  <si>
    <t>ﾘﾝｸﾞ  S4.11  FD0.09  6.6g</t>
  </si>
  <si>
    <t>ﾘﾝｸﾞ  PE1.89  FD0.082  3.6g</t>
  </si>
  <si>
    <t>ﾘﾝｸﾞ  S0.41  FD0.05  3.2g</t>
  </si>
  <si>
    <t>ﾘﾝｸﾞ  S1.01  FD0.15  3.4g</t>
  </si>
  <si>
    <t>ﾘﾝｸﾞ  ｶﾞｰﾈｯﾄ  3.2g</t>
  </si>
  <si>
    <t>ﾘﾝｸﾞ  ｸｫｰﾂ  2.5g</t>
  </si>
  <si>
    <t>ﾘﾝｸﾞ  FD0.20  1.6g</t>
  </si>
  <si>
    <t>ﾘﾝｸﾞ  FD  1.3g</t>
  </si>
  <si>
    <t>ﾘﾝｸﾞ  S1.21  D0.04  11.6g</t>
  </si>
  <si>
    <t>ﾘﾝｸﾞ  S1.02  ｵﾊﾟｰﾙ  4.1g</t>
  </si>
  <si>
    <t>ﾘﾝｸﾞ  POLA  R0.25  D0.24  6.0g</t>
  </si>
  <si>
    <t>ﾌﾞﾛｰﾁ  ﾊﾟﾄﾘｼｱ･ﾊﾟﾙﾗｰﾃｨ  ｶﾒｵ  20.7g</t>
  </si>
  <si>
    <t>ﾌﾞﾚｽ  D1.51  6.8g</t>
  </si>
  <si>
    <t>ﾈｯｸﾚｽ  D1.43  9.6g</t>
  </si>
  <si>
    <t>ﾈｯｸﾚｽ  S1.00  D0.10  5.0g</t>
  </si>
  <si>
    <t>ﾍﾟﾝﾄｯﾌﾟ  ﾋﾟﾝｸﾄﾊﾟｰｽﾞ2.32  D0.39  3.9g</t>
  </si>
  <si>
    <t>ﾘﾝｸﾞ  R2.93/0.45  D0.53  13.3g</t>
  </si>
  <si>
    <t>ﾘﾝｸﾞ  ｱﾚｷｻﾝﾄﾞﾗｲﾄ1.145  D0.66  7.6g</t>
  </si>
  <si>
    <t>ﾈｯｸﾚｽ  AM9.10  ﾏﾙﾁ       0.92/0.74/0.37/0.4
0刻印  12.7g</t>
  </si>
  <si>
    <t>ﾈｯｸﾚｽ  ﾊﾟｰﾙ11.5mm  FD0.16  6.5g</t>
  </si>
  <si>
    <t>K14WG/SV</t>
  </si>
  <si>
    <t>山  2山  ﾊﾟｰﾙ  ER=6.5mm/NC=7.0-7.5mm  3
5.5g</t>
  </si>
  <si>
    <t>ｲﾔﾘﾝｸﾞ  ｱｺﾔ真珠9.1mm  3.6g</t>
  </si>
  <si>
    <t>ﾌﾞﾚｽ  ﾀﾝｻﾞﾅｲﾄ  ﾀﾞｲﾔ  10.6g</t>
  </si>
  <si>
    <t>ｲﾔﾘﾝｸﾞ  ﾊﾟｰﾙ11.5mmFD0.52  9.3g*  重量ｼﾘｺ ﾝ別</t>
  </si>
  <si>
    <t>ﾀｲﾀｯｸ  S0.36  FD0.32  5.3g  *重量ｷｬｯﾁ/CN/
金具別</t>
  </si>
  <si>
    <t>PT900/PM</t>
  </si>
  <si>
    <t>ﾀｲﾀｯｸ  S0.51  FD0.22  6.3g</t>
  </si>
  <si>
    <t>ﾍﾟﾝﾄｯﾌﾟ  S0.41  FD0.22  1.9g</t>
  </si>
  <si>
    <t>ﾘﾝｸﾞ  R4.06  ﾀﾞｲﾔ  19.8g</t>
  </si>
  <si>
    <t>ﾘﾝｸﾞ  D0.10  ﾙﾋﾞｰ  2.9g</t>
  </si>
  <si>
    <t>K18/18K</t>
  </si>
  <si>
    <t>ﾈｯｸﾚｽ  R0.07  E0.05  FD0.19  8.9g</t>
  </si>
  <si>
    <t>ﾘﾝｸﾞ  ﾄﾙﾏﾘﾝ  FD0.17  2.7g</t>
  </si>
  <si>
    <t>ﾘﾝｸﾞ  R0.32  FD0.20  4.8g</t>
  </si>
  <si>
    <t>ﾘﾝｸﾞ  E1.64  FD0.13  12.1g</t>
  </si>
  <si>
    <t>ﾘﾝｸﾞ  S2.10  FD0.15  6.8g</t>
  </si>
  <si>
    <t>ﾘﾝｸﾞ  ﾙﾋﾞｰ  FD0.09  3.4g</t>
  </si>
  <si>
    <t>ﾘﾝｸﾞ  S2.28  FD0.18  9.1g</t>
  </si>
  <si>
    <t>ﾈｯｸﾚｽ  ｱｸｱﾏﾘﾝ  FD0.05  5.8g</t>
  </si>
  <si>
    <t>ﾘﾝｸﾞ  E1.30  FD0.12  11.8g</t>
  </si>
  <si>
    <t>ﾘﾝｸﾞ  ｶﾗｰﾏﾙﾁS0.45  3.4g</t>
  </si>
  <si>
    <t>ﾘﾝｸﾞ  ﾙﾋﾞｰ  ﾀﾞｲﾔ  3.6g</t>
  </si>
  <si>
    <t>ﾘﾝｸﾞ  ｴﾒﾗﾙﾄﾞ  ﾀﾞｲﾔ  2.3g</t>
  </si>
  <si>
    <t>ﾘﾝｸﾞ  ﾙﾋﾞｰ  D0.09  2.7g</t>
  </si>
  <si>
    <t>ﾘﾝｸﾞ  R2.04  FD0.10  6.1g</t>
  </si>
  <si>
    <t>ﾘﾝｸﾞ  ﾙﾋﾞｰ  FD0.20  4.8g</t>
  </si>
  <si>
    <t>ﾘﾝｸﾞ  E0.20  FD0.09  4.7g</t>
  </si>
  <si>
    <t>ﾘﾝｸﾞ  ｶﾞｰﾈｯﾄ  FD0.17  6.2g</t>
  </si>
  <si>
    <t>ﾘﾝｸﾞ  R0.68  FD0.07  5.1g</t>
  </si>
  <si>
    <t>ﾘﾝｸﾞ  R2.28  FD0.81  7.5g</t>
  </si>
  <si>
    <t>ﾘﾝｸﾞ  FD0.56  7.6g</t>
  </si>
  <si>
    <t>ﾘﾝｸﾞ  GN  PE  CT15.62  FD0.06  17.7g</t>
  </si>
  <si>
    <t>ﾘﾝｸﾞ  ﾋﾟﾝｸD0.32  FD0.20  10.3g</t>
  </si>
  <si>
    <t>ﾘﾝｸﾞ  ﾌﾞﾗｯｸOP1.31  FD0.53  6.8g</t>
  </si>
  <si>
    <t>ﾘﾝｸﾞ  FD1.00  5.1g</t>
  </si>
  <si>
    <t>ﾘﾝｸﾞ  E0.44  FD0.15  8.2g</t>
  </si>
  <si>
    <t>ﾘﾝｸﾞ  S2.70  FD0.11  9.0g</t>
  </si>
  <si>
    <t>ﾘﾝｸﾞ  ﾄﾙｺ  FD0.09  6.6g</t>
  </si>
  <si>
    <t>ﾘﾝｸﾞ  OP1.05  FD0.06  3.2g</t>
  </si>
  <si>
    <t>ﾘﾝｸﾞ  S0.29  FD0.24  3.6g</t>
  </si>
  <si>
    <t>ﾋﾟﾝ･ﾌﾞﾛｰﾁ  D0.11  *ｷｬｯﾁ無し  2.5g</t>
  </si>
  <si>
    <t>ﾀｲﾊﾞｰ  FD0.57  *CN=PT850/金具=K14金性
保証  10.4g</t>
  </si>
  <si>
    <t>K14WG/585</t>
  </si>
  <si>
    <t>ﾌﾞﾚｽ  FD0.26  *引き輪=585刻印  3.6g</t>
  </si>
  <si>
    <t>ﾌﾞﾛｰﾁ  FD0.82  8.1g</t>
  </si>
  <si>
    <t>ﾘﾝｸﾞ  ﾏﾍﾞﾊﾟｰﾙ直径約15.8mm  10.1g</t>
  </si>
  <si>
    <t>ﾘﾝｸﾞ  ﾊﾟｰﾙ8.5mm  FD0.04  4.8g</t>
  </si>
  <si>
    <t>ﾍﾟﾝﾄｯﾌﾟ  ﾊﾟｰﾙ10.0mm/12.0mm  FD0.05  9.
7g</t>
  </si>
  <si>
    <t>ﾘﾝｸﾞ  ﾊﾟｰﾙ12.5mm  FD0.32  8.0g</t>
  </si>
  <si>
    <t>ｲﾔﾘﾝｸﾞ  ﾊﾟｰﾙ8.0mm  FD0.04  FD0.04  10.2g</t>
  </si>
  <si>
    <t>ﾘﾝｸﾞ  ﾊﾟｰﾙ14.0mm  FD0.66  13.3g</t>
  </si>
  <si>
    <t>ﾈｯｸﾚｽ  ﾀﾞｲﾔ  2.2g</t>
  </si>
  <si>
    <t>PT900/850</t>
  </si>
  <si>
    <t>ﾈｯｸﾚｽ  S0.43  FD0.12  4.4g</t>
  </si>
  <si>
    <t>ﾈｯｸﾚｽ  AQ0.96  FD0.04  4.2g</t>
  </si>
  <si>
    <t>ﾈｯｸﾚｽ  水色石  FD0.25  4.3g</t>
  </si>
  <si>
    <t>ﾘﾝｸﾞ  R0.57  FD0.16  4.1g</t>
  </si>
  <si>
    <t>ﾘﾝｸﾞ  R0.82  FD0.23  6.1g</t>
  </si>
  <si>
    <t>ﾈｯｸﾚｽ  E0.85  FD0.31  7.4g</t>
  </si>
  <si>
    <t>ﾈｯｸﾚｽ  AM0.90  FD0.34  5.6g</t>
  </si>
  <si>
    <t>ﾈｯｸﾚｽ  FD0.22  4.8g</t>
  </si>
  <si>
    <t>ﾈｯｸﾚｽ  ﾋﾟﾝｸS0.40  6.8g</t>
  </si>
  <si>
    <t>ﾘﾝｸﾞ  R0.40  FD0.40  5.5g</t>
  </si>
  <si>
    <t>ﾘﾝｸﾞ  S1.16  FD0.52  6.1g</t>
  </si>
  <si>
    <t>ﾈｯｸﾚｽ  S0.82  FD0.16  4.8g</t>
  </si>
  <si>
    <t>K18WG/PT9
00</t>
  </si>
  <si>
    <t>ﾈｯｸﾚｽ  RL1.27  D0.17  FD0.35  6.4g</t>
  </si>
  <si>
    <t>ﾘﾝｸﾞ  R1.53  FD0.61  10.2g</t>
  </si>
  <si>
    <t>ﾘﾝｸﾞ  BO1.68  FD0.30  7.5g</t>
  </si>
  <si>
    <t>ﾘﾝｸﾞ  R0.40  R0.25  FD0.05  4.6g</t>
  </si>
  <si>
    <t>ﾘﾝｸﾞ  S0.29  FD0.16  3.8g</t>
  </si>
  <si>
    <t>ﾘﾝｸﾞ  S0.65  ﾀﾞｲﾔ  4.2g</t>
  </si>
  <si>
    <t>ﾘﾝｸﾞ  ﾙﾋﾞｰ  FD0.75  10.8g</t>
  </si>
  <si>
    <t>ﾘﾝｸﾞ  R0.69  FD0.06  2.6g</t>
  </si>
  <si>
    <t>ﾘﾝｸﾞ  R0.43  FD0.11  3.3g</t>
  </si>
  <si>
    <t>ﾘﾝｸﾞ  ﾙﾋﾞｰ  FD0.11  3.3g</t>
  </si>
  <si>
    <t>ﾘﾝｸﾞ  R0.66  FD0.05  6.4g</t>
  </si>
  <si>
    <t>ﾘﾝｸﾞ  R1.87  FD0.52  12.1g</t>
  </si>
  <si>
    <t>ﾘﾝｸﾞ  S1.20  FD0.60  8.2g</t>
  </si>
  <si>
    <t>ﾘﾝｸﾞ  S0.91  FD0.29  9.6g</t>
  </si>
  <si>
    <t>18K/PT900</t>
  </si>
  <si>
    <t>ﾘﾝｸﾞ  S0.33  FD0.50  7.6g</t>
  </si>
  <si>
    <t>ﾈｯｸﾚｽ  S0.66  FD1.02  13.5g</t>
  </si>
  <si>
    <t>ﾌﾞﾚｽ  ﾏﾙﾁｶﾗｰS4.08  13.5g</t>
  </si>
  <si>
    <t>ﾘﾝｸﾞ  R0.26  FD0.06  2.4g</t>
  </si>
  <si>
    <t>ﾘﾝｸﾞ  R0.41  FD0.10  4.9g</t>
  </si>
  <si>
    <t>ﾘﾝｸﾞ  R1.22  FD0.29  5.5g</t>
  </si>
  <si>
    <t>ﾘﾝｸﾞ  R0.40  FD0.65  5.9g</t>
  </si>
  <si>
    <t>ﾘﾝｸﾞ  R0.59  R1.60  FD0.37  10.1g</t>
  </si>
  <si>
    <t>ﾘﾝｸﾞ  ﾙﾋﾞｰ  FD0.13  4.2g</t>
  </si>
  <si>
    <t>ﾘﾝｸﾞ  R0.32  FD0.14  3.8g</t>
  </si>
  <si>
    <t>ﾘﾝｸﾞ  R0.55  FD0.31  8.4g</t>
  </si>
  <si>
    <t>ﾘﾝｸﾞ  R0.52  ﾀﾞｲﾔ  9.3g</t>
  </si>
  <si>
    <t>ﾈｯｸﾚｽ  R0.64  FD1.42  10.6g</t>
  </si>
  <si>
    <t>ﾍﾟﾝﾄｯﾌﾟ  G0.98  FD0.51  4.4g</t>
  </si>
  <si>
    <t>ﾍﾟﾝﾄｯﾌﾟ  FD2.01  5.0g</t>
  </si>
  <si>
    <t>ﾘﾝｸﾞ  R0.75  FD0.30  5.7g</t>
  </si>
  <si>
    <t>ﾘﾝｸﾞ  S0.71  FD0.59  6.0g</t>
  </si>
  <si>
    <t>ﾘﾝｸﾞ  S6.86  処理石未検査  8.2g</t>
  </si>
  <si>
    <t>ﾌﾞﾚｽ  R4.20  処理石未検査FD0.35  11.0g</t>
  </si>
  <si>
    <t>ﾘﾝｸﾞ  P11.5  ﾀﾞｲﾔ  16.5g</t>
  </si>
  <si>
    <t>750/PT900</t>
  </si>
  <si>
    <t>ﾌﾞﾚｽ  ﾄﾙﾏﾘﾝ  ｱｸｱﾏﾘﾝ  16.0g</t>
  </si>
  <si>
    <t>K18WG/K14 WG</t>
  </si>
  <si>
    <t>ﾌﾞﾛｰﾁ  ﾊﾟｰﾙ  FD0.03/0.03  20.6g</t>
  </si>
  <si>
    <t>ﾌﾞﾛｰﾁ  ｼｪﾙ  R0.26  FD0.57  18.1g</t>
  </si>
  <si>
    <t>ﾘﾝｸﾞ  E0.24  FD0.66  6.0g</t>
  </si>
  <si>
    <t>ﾘﾝｸﾞ  ﾀﾞｲﾔ  *金性保証  3.4g</t>
  </si>
  <si>
    <t>ﾘﾝｸﾞ  E0.46  FD0.25  3.5g</t>
  </si>
  <si>
    <t>ﾘﾝｸﾞ  E0.47  FD0.24  8.9g</t>
  </si>
  <si>
    <t>ﾘﾝｸﾞ  E0.95  FD0.85  16.5g</t>
  </si>
  <si>
    <t>ﾘﾝｸﾞ  ｴﾒﾗﾙﾄﾞ  ﾀﾞｲﾔ  2.8g</t>
  </si>
  <si>
    <t>ﾘﾝｸﾞ  ｴﾒﾗﾙﾄﾞ  FD0.12  3.2g</t>
  </si>
  <si>
    <t>ﾘﾝｸﾞ  E0.30  FD0.13  6.5g</t>
  </si>
  <si>
    <t>ﾘﾝｸﾞ  ﾀﾞｲﾔ  ｴﾒﾗﾙﾄﾞ  ｻﾌｧｲｱ  ﾙﾋﾞｰ  6.1g</t>
  </si>
  <si>
    <t>ﾘﾝｸﾞ  CE0.87  FD0.53  4.5g</t>
  </si>
  <si>
    <t>ﾘﾝｸﾞ  ﾊﾟｰﾙ9.0mm  FD0.25  8.0g</t>
  </si>
  <si>
    <t>ﾘﾝｸﾞ  ﾊﾟｰﾙ11.5mm  FD0.245  12.3g</t>
  </si>
  <si>
    <t>ﾈｯｸﾚｽ  ﾊﾟｰﾙ12.8mm   FD0.08  16.6g</t>
  </si>
  <si>
    <t>ﾘﾝｸﾞ  ﾊﾟｰﾙ12.0mm  FD0.25  9.1g</t>
  </si>
  <si>
    <t>ﾘﾝｸﾞ  ﾊﾟｰﾙ10.0mm  FD0.34  7.3g</t>
  </si>
  <si>
    <t>ﾘﾝｸﾞ  ﾊﾟｰﾙ10.0mm  FD0.36  7.3g</t>
  </si>
  <si>
    <t>ﾘﾝｸﾞ  ﾊﾟｰﾙ10.5mm  FD0.28  8.8g</t>
  </si>
  <si>
    <t>ﾘﾝｸﾞ  ﾊﾟｰﾙ9.0mm  FD0.45  8.7g</t>
  </si>
  <si>
    <t>ﾘﾝｸﾞ  ﾊﾟｰﾙ9.5mm  FD0.30  11.1g</t>
  </si>
  <si>
    <t>ﾘﾝｸﾞ  ﾊﾟｰﾙ16.5mm  FD0.07  19.8g</t>
  </si>
  <si>
    <t>ﾘﾝｸﾞ  R3.88  FD0.21  5.4g</t>
  </si>
  <si>
    <t>ﾘﾝｸﾞ  BT1.28  FD0.04  8.2g</t>
  </si>
  <si>
    <t>ﾈｯｸﾚｽ  BT9.67  FD0.29  10.9g</t>
  </si>
  <si>
    <t>ﾘﾝｸﾞ  TP14.37  FD0.23  14.2g</t>
  </si>
  <si>
    <t>ﾘﾝｸﾞ  ﾋﾟﾝｸﾄﾙﾏﾘﾝ3.81  FD0.13  10.6g</t>
  </si>
  <si>
    <t>ﾘﾝｸﾞ  色石1.13  FD0.05  6.5g</t>
  </si>
  <si>
    <t>ｲﾔﾘﾝｸﾞ  ﾌﾞﾙｰﾄﾊﾟｰｽﾞ  9.7g</t>
  </si>
  <si>
    <t>ﾘﾝｸﾞ  AM4.38  PE0.55  FD0.30  9.5g</t>
  </si>
  <si>
    <t>ﾘﾝｸﾞ  ｶﾞｰﾈｯﾄｻﾌｧｲｱ  ﾙﾋﾞｰ  ﾀﾞｲﾔ  12.8g</t>
  </si>
  <si>
    <t>ﾌﾞﾛｰﾁ  CT8.83  CT3.64  CT3.57  ｶﾗｰﾏﾙﾁS  0.
60  FD0.14  *針=金性保証  16.4g</t>
  </si>
  <si>
    <t>ﾘﾝｸﾞ  R2.23  FD0.25  7.1g</t>
  </si>
  <si>
    <t>ﾘﾝｸﾞ  D0.53  17.5g</t>
  </si>
  <si>
    <t>K18/PT</t>
  </si>
  <si>
    <t>ﾘﾝｸﾞ  D0.19  8.7g</t>
  </si>
  <si>
    <t>18K/Pt900</t>
  </si>
  <si>
    <t>ﾘﾝｸﾞ  R  FD  6.5g</t>
  </si>
  <si>
    <t>ﾘﾝｸﾞ  D0.606  8.9g</t>
  </si>
  <si>
    <t>ﾘﾝｸﾞ  S2.52  FD0.12  8.2g</t>
  </si>
  <si>
    <t>ﾘﾝｸﾞ  FD0.18  3.5g</t>
  </si>
  <si>
    <t>ﾍﾟﾝﾄｯﾌﾟ  D0.39   *Pt900保証  2g</t>
  </si>
  <si>
    <t>ﾘﾝｸﾞ  D0.16  FD0.17  6.9g</t>
  </si>
  <si>
    <t>ﾘﾝｸﾞ  FD0.23  6.3g</t>
  </si>
  <si>
    <t>ﾈｯｸﾚｽ  ﾊﾟｰﾌﾟﾙS0.76  FD0.20  5.0g</t>
  </si>
  <si>
    <t>ﾘﾝｸﾞ  R0.62  FD0.33  5.5g</t>
  </si>
  <si>
    <t>PM900/PT8
50</t>
  </si>
  <si>
    <t>ﾈｯｸﾚｽ  J2.20  FD0.265  7.8g</t>
  </si>
  <si>
    <t>ﾘﾝｸﾞ  R1.05  FD0.32  7.5g</t>
  </si>
  <si>
    <t>ﾘﾝｸﾞ  ﾋﾟﾝｸﾄﾙﾏﾘﾝ1.84  FD1.40  5.4g</t>
  </si>
  <si>
    <t>ﾍﾟﾝﾄｯﾌﾟ  FD2.06  10.2g</t>
  </si>
  <si>
    <t>ﾋﾟｱｽ  FD  12.3g</t>
  </si>
  <si>
    <t>ﾌﾞﾛｰﾁ  ﾙﾋﾞｰ  FD0.58  11.8g</t>
  </si>
  <si>
    <t>ﾌﾞﾛｰﾁ  R1.90  処理石未検査  FD0.52  13.4g</t>
  </si>
  <si>
    <t>ﾋﾟｱｽ  FD  15.1g</t>
  </si>
  <si>
    <t>ﾘﾝｸﾞ  S0.85  FD0.27  5.1g</t>
  </si>
  <si>
    <t>ﾘﾝｸﾞ  S1.87  FD0.64  7.2g</t>
  </si>
  <si>
    <t>ﾈｯｸﾚｽ  S1.23  FD0.25  5.8g</t>
  </si>
  <si>
    <t>ﾘﾝｸﾞ  S0.84  ﾀﾞｲﾔ  9.6g</t>
  </si>
  <si>
    <t>ﾘﾝｸﾞ  S2.74  FD0.20  5.4g</t>
  </si>
  <si>
    <t>ﾘﾝｸﾞ  色石  FD0.45  4.6g</t>
  </si>
  <si>
    <t>ﾘﾝｸﾞ  S0.45  FD0.12  4.9g</t>
  </si>
  <si>
    <t>ﾘﾝｸﾞ  S1.50  FD0.23  5.0g</t>
  </si>
  <si>
    <t>ﾘﾝｸﾞ  S1.75  FD0.11  7.1g</t>
  </si>
  <si>
    <t>ﾘﾝｸﾞ  S2.288  ﾀﾞｲﾔ  11.1g</t>
  </si>
  <si>
    <t>ﾘﾝｸﾞ  TL1.56  FD0.04  2.9g</t>
  </si>
  <si>
    <t>ﾈｯｸﾚｽ  R0.61  FD0.07  2.9g</t>
  </si>
  <si>
    <t>ﾈｯｸﾚｽ  PS1.14  10.4g</t>
  </si>
  <si>
    <t>ﾘﾝｸﾞ  R1.82  FD0.07  6.2g</t>
  </si>
  <si>
    <t>ﾘﾝｸﾞ  ﾙﾋﾞｰ  FD0.65  10.5g</t>
  </si>
  <si>
    <t>ﾘﾝｸﾞ  R0.30  FD0.25  4.4g</t>
  </si>
  <si>
    <t>ﾘﾝｸﾞ  PS1.00  4.2g</t>
  </si>
  <si>
    <t>ﾘﾝｸﾞ  ﾙﾋﾞｰ  ﾀﾞｲﾔ  0.14刻印  6.6  g</t>
  </si>
  <si>
    <t>ﾘﾝｸﾞ  R1.12  FD0.26  9.1g</t>
  </si>
  <si>
    <t>ﾘﾝｸﾞ  R0.46  FD0.08  5.8g</t>
  </si>
  <si>
    <t>ﾘﾝｸﾞ  R0.49  FD0.08  3.3g</t>
  </si>
  <si>
    <t>ﾘﾝｸﾞ  E1.53  FD0.48  7.1g</t>
  </si>
  <si>
    <t>ﾘﾝｸﾞ  R2.04  FD0.22  7.3g</t>
  </si>
  <si>
    <t>ﾘﾝｸﾞ  R1.28  FD0.50  7.4g</t>
  </si>
  <si>
    <t>ﾘﾝｸﾞ  色石  ﾀﾞｲﾔ  15.4g</t>
  </si>
  <si>
    <t>ｲﾔﾘﾝｸﾞ  ｻﾌｧｲｱ  ﾀﾞｲﾔ  *金性保証  5.5g</t>
  </si>
  <si>
    <t>ﾘﾝｸﾞ  GT0.56  FD0.15  4.0g</t>
  </si>
  <si>
    <t>ﾘﾝｸﾞ  ｴﾒﾗﾙﾄﾞ  ﾀﾞｲﾔ  6.0g</t>
  </si>
  <si>
    <t>ﾘﾝｸﾞ  ﾋｽｲ  FD0.25  13.2g</t>
  </si>
  <si>
    <t>ﾘﾝｸﾞ  S0.44  FD0.30  4.5g</t>
  </si>
  <si>
    <t>ﾈｯｸﾚｽ  CT1.24  PE0.46  T0.72  FD0.28  11.0g</t>
  </si>
  <si>
    <t>ﾈｯｸﾚｽ  P10.17mm  FD0.03  5.6g</t>
  </si>
  <si>
    <t>ﾈｯｸﾚｽ  ｶﾞｰﾈｯﾄ1.12  4.4g</t>
  </si>
  <si>
    <t>ﾈｯｸﾚｽ  FD0.15  1.3g</t>
  </si>
  <si>
    <t>ﾈｯｸﾚｽ  FD0.50  1.5g</t>
  </si>
  <si>
    <t>ﾍﾟﾝ･ﾌﾞﾛｰﾁ  CE0.68  FD0.28  9.8g</t>
  </si>
  <si>
    <t>PT900/K18
WG</t>
  </si>
  <si>
    <t>ﾍﾟﾝﾄｯﾌﾟ  D0.53  FD0.03  *ﾊﾞﾁｶﾝ=K18WG  7.
4g</t>
  </si>
  <si>
    <t>ﾈｯｸﾚｽ  FD0.30  ｸﾛｽ  2.4g</t>
  </si>
  <si>
    <t>ﾍﾟﾝﾄｯﾌﾟ  FD0.50  ｽｲﾝｸﾞ  4.1g</t>
  </si>
  <si>
    <t>ﾌﾞﾛｰﾁ  ﾊﾟｰﾙ  3.4g  *ｷｬｯﾁ除く</t>
  </si>
  <si>
    <t>ﾘﾝｸﾞ  S1.33  FD0.10  9.4g</t>
  </si>
  <si>
    <t>ﾘﾝｸﾞ  R0.44  FD0.08  4.5g</t>
  </si>
  <si>
    <t>ﾘﾝｸﾞ  D0.316  8.3g</t>
  </si>
  <si>
    <t>ﾘﾝｸﾞ  S2.60  FD0.50  10.9g</t>
  </si>
  <si>
    <t>ﾌﾞﾚｽ  S13.19  FD0.38  52.8g</t>
  </si>
  <si>
    <t>ｼｮﾊﾟｰﾙ  ﾊｯﾋﾟｰﾀﾞｲﾔﾈｯｸﾚｽ  79/3926/0  11.1g</t>
  </si>
  <si>
    <t>ﾋﾟｱｽ  ｼｪﾙ  2.9g</t>
  </si>
  <si>
    <t>ﾘﾝｸﾞ  F0.22  4.2g</t>
  </si>
  <si>
    <t>ﾊﾞﾝｸﾞﾙ  11.9g</t>
  </si>
  <si>
    <t>ﾈｯｸﾚｽ  ﾀﾞｲﾔ  12.6g</t>
  </si>
  <si>
    <t>ﾘﾝｸﾞ  D1.02  6.1g</t>
  </si>
  <si>
    <t>ﾘﾝｸﾞ  D0.61  FD0.15  5.0g</t>
  </si>
  <si>
    <t>ﾌﾞﾚｽ  9.9g</t>
  </si>
  <si>
    <t>ﾈｯｸﾚｽ  色石  5.7g</t>
  </si>
  <si>
    <t>ﾘﾝｸﾞ  R0.94  FD0.32  5.9g</t>
  </si>
  <si>
    <t>ﾘﾝｸﾞ  FD  4.6g</t>
  </si>
  <si>
    <t>ﾘﾝｸﾞ  ﾏﾙﾁ  FD0.04  3.8g</t>
  </si>
  <si>
    <t>ﾘﾝｸﾞ  ﾙﾋﾞｰ  1.1g</t>
  </si>
  <si>
    <t>ﾘﾝｸﾞ  S0.81  FD0.18  5.0g</t>
  </si>
  <si>
    <t>ﾌﾞﾛｰﾁ  3.9g</t>
  </si>
  <si>
    <t>ﾌﾞﾚｽ  ﾊﾟｰﾙ  CZ  3.3g</t>
  </si>
  <si>
    <t>ﾘﾝｸﾞ  4℃  3.3g</t>
  </si>
  <si>
    <t>ﾘﾝｸﾞ  FD0.45  4.5g</t>
  </si>
  <si>
    <t>ﾘﾝｸﾞ  ｶﾞｰﾈｯﾄ  2.4g</t>
  </si>
  <si>
    <t>ﾍﾟﾝﾄｯﾌﾟ  S0.51  FD0.04  1.0g</t>
  </si>
  <si>
    <t>14K</t>
  </si>
  <si>
    <t>ﾍﾟﾝﾄｯﾌﾟ  ｶﾒｵ  3.4g</t>
  </si>
  <si>
    <t>ﾍﾟﾝﾄｯﾌﾟ  E0.50  FD0.25  2.8g</t>
  </si>
  <si>
    <t>ﾋﾟｱｽ  ﾊﾟｰﾙ  2.9g</t>
  </si>
  <si>
    <t>ﾈｯｸﾚｽ  D0.3  FD0.15  2.4g</t>
  </si>
  <si>
    <t>ﾈｯｸﾚｽ  FD0.31  3.5g</t>
  </si>
  <si>
    <t>ﾈｯｸﾚｽ  ｽﾀｰｼﾞｭｴﾘｰFD0.1  3.8g</t>
  </si>
  <si>
    <t>ﾘﾝｸﾞ  ｵﾆｷｽ  3.3g</t>
  </si>
  <si>
    <t>ﾘﾝｸﾞ  ﾊﾟｰﾙ  FD0.07  4.1g</t>
  </si>
  <si>
    <t>ﾘﾝｸﾞ  3.4g</t>
  </si>
  <si>
    <t>ﾈｯｸﾚｽ  ﾊﾞﾛｯｸﾊﾟｰﾙ  26.0g</t>
  </si>
  <si>
    <t>ﾍﾟﾝﾄｯﾌﾟ  ﾏﾙﾁ  3.8g</t>
  </si>
  <si>
    <t>ﾈｯｸﾚｽ  色石  11.8g</t>
  </si>
  <si>
    <t>ﾘﾝｸﾞ  3連  4.4g</t>
  </si>
  <si>
    <t>ﾈｯｸﾚｽ  16.2g</t>
  </si>
  <si>
    <t>ﾋﾟｱｽ  D1.15/F-VS2-VG-Faint  D1.02/D-
VS2-VG-MB  2.8g</t>
  </si>
  <si>
    <t>ﾘﾝｸﾞ  七宝  11.0g</t>
  </si>
  <si>
    <t>ﾎﾟﾝﾃｳﾞｪｷｵ  ﾘﾎﾞﾝﾓﾁｰﾌ  5.4g</t>
  </si>
  <si>
    <t>田崎  ﾈｯｸﾚｽ  D1.020/M-VVS2-MQ-SB  2.7g</t>
  </si>
  <si>
    <t>ﾈｯｸﾚｽ  黒石付き  10.9g</t>
  </si>
  <si>
    <t>ﾘﾝｸﾞ  ｻﾝｺﾞ  FD0.13  8.1g</t>
  </si>
  <si>
    <t>ﾘﾝｸﾞ  ﾊﾟｰﾙ  3.4g</t>
  </si>
  <si>
    <t>ｲﾔﾘﾝｸﾞ  羽ﾓﾁｰﾌ  1.9g</t>
  </si>
  <si>
    <t>ﾘﾝｸﾞ  S1.3  FD0.17  6.4g</t>
  </si>
  <si>
    <t>ﾈｯｸﾚｽ  BD20.51  4.8g</t>
  </si>
  <si>
    <t>ﾘﾝｸﾞ  ﾊﾟｰﾙ  3.0g</t>
  </si>
  <si>
    <t>ﾘﾝｸﾞ  俄  FD  2.4g</t>
  </si>
  <si>
    <t>ﾌﾞﾚｽ  7.0g</t>
  </si>
  <si>
    <t>ﾈｯｸﾚｽ  R0.33  FD0.15  6.0g</t>
  </si>
  <si>
    <t>ﾘﾝｸﾞ  色石  FD0.04  0.7g</t>
  </si>
  <si>
    <t>ﾘﾝｸﾞ  R0.75  FD0.21  3.9g</t>
  </si>
  <si>
    <t>ﾘﾝｸﾞ  P6.1mm  FD0.02  2.6g</t>
  </si>
  <si>
    <t>ﾍﾟﾝﾄｯﾌﾟ  P8.5mm  FD0.40  7.6g</t>
  </si>
  <si>
    <t>ﾋﾟﾝ･ﾌﾞﾛｰﾁ  P8.2mm  1.8g  *重量ｷｬｯﾁ別</t>
  </si>
  <si>
    <t>ｲﾔﾘﾝｸﾞ  ﾙﾋﾞｰ  FD  2.8g</t>
  </si>
  <si>
    <t>ｲﾔﾘﾝｸﾞ  E･R  FD0.05/0.05  2.1g</t>
  </si>
  <si>
    <t>ﾘﾝｸﾞ  J0.775  FD0.16  5.8g</t>
  </si>
  <si>
    <t>ﾘﾝｸﾞ  P9.0mm  FD0.21  7.0g</t>
  </si>
  <si>
    <t>ﾍﾟﾝﾄｯﾌﾟ  FD0.50  *PT900保証  1.6g</t>
  </si>
  <si>
    <t>ﾘﾝｸﾞ  E1.51  E0.40  FD0.30  5.3g</t>
  </si>
  <si>
    <t>K18WG/PT8
50</t>
  </si>
  <si>
    <t>田崎  ﾈｯｸﾚｽ  P  FD0.06  9.4g</t>
  </si>
  <si>
    <t>ﾘﾝｸﾞ  P  FD  7.1g</t>
  </si>
  <si>
    <t>ﾘﾝｸﾞ  FD0.14  8.0g</t>
  </si>
  <si>
    <t>SS</t>
  </si>
  <si>
    <t>ﾈｯｸﾚｽ  P  62.2g</t>
  </si>
  <si>
    <t>ﾘﾝｸﾞ  色石1.05  D0.08  6.9g</t>
  </si>
  <si>
    <t>ﾘﾝｸﾞ  P10.3mm  FD0.14  7.4g</t>
  </si>
  <si>
    <t>ﾘﾝｸﾞ  E1.21  ｼｪﾙ  11.7g</t>
  </si>
  <si>
    <t>ﾘﾝｸﾞ  FD0.03  0.7g</t>
  </si>
  <si>
    <t>ﾈｯｸﾚｽ  ｳﾉｱｴﾚ  36.9g</t>
  </si>
  <si>
    <t>ﾘﾝｸﾞ  FD  2.7g</t>
  </si>
  <si>
    <t>ﾘﾝｸﾞ  色石  4.8g</t>
  </si>
  <si>
    <t>ﾘﾝｸﾞ  ﾊﾟｰﾙ  CZ  3.0g</t>
  </si>
  <si>
    <t>ﾘﾝｸﾞ  ﾌｪｻﾞｰﾓﾁｰﾌ  7.1g</t>
  </si>
  <si>
    <t>ｲﾔﾘﾝｸﾞ  0.8g</t>
  </si>
  <si>
    <t>ﾃｨﾌｧﾆｰ  ﾋﾞｰﾝﾘﾝｸﾞ  2.4g</t>
  </si>
  <si>
    <t>ﾘﾝｸﾞ  FD1.53  12.1g</t>
  </si>
  <si>
    <t>ﾈｯｸﾚｽ  5.6g</t>
  </si>
  <si>
    <t>ﾘﾝｸﾞ  S  FD  2.3g</t>
  </si>
  <si>
    <t>ﾈｯｸﾚｽ  FD1.00  ﾀﾞｲﾔ  4.5g</t>
  </si>
  <si>
    <t>ﾘﾝｸﾞ  FD0.55  8.4g</t>
  </si>
  <si>
    <t>ﾈｯｸﾚｽ  FD0.509  3.5g</t>
  </si>
  <si>
    <t>ﾊﾞﾝｸﾞﾙ  ﾀﾞｲﾔ  *金性保証  11.7g</t>
  </si>
  <si>
    <t>ﾘﾝｸﾞ  FD1.02  3.6g</t>
  </si>
  <si>
    <t>ﾘﾝｸﾞ  FD0.50  6.1g</t>
  </si>
  <si>
    <t>ﾌﾞﾛｰﾁ  FD0.30  9.1g  *重量ｼﾘｺﾝ別</t>
  </si>
  <si>
    <t>ﾈｯｸﾚｽ  ﾀﾞｲﾔ  38.2g</t>
  </si>
  <si>
    <t>ﾘﾝｸﾞ  PS1.00(ｽﾘﾗﾝｶ産)  FD0.73  8.3g</t>
  </si>
  <si>
    <t>ﾘﾝｸﾞ  R1.47(ﾀｲ産)  FD0.44  6.5g</t>
  </si>
  <si>
    <t>ﾘﾝｸﾞ  E1.33(ｺﾛﾝﾋﾞｱ産)  FD0.86  5.6g</t>
  </si>
  <si>
    <t>ﾘﾝｸﾞ  非加熱ｻﾌｧｲｱ2.43(ｽﾘﾗﾝｶ産)  FD0.40
6.6g</t>
  </si>
  <si>
    <t>ﾘﾝｸﾞ  S3.63(ﾀｲ産)  FD0.81  9.4g</t>
  </si>
  <si>
    <t>ﾘﾝｸﾞ  S3.14(ﾀｲ産)  FD0.821  12.6g</t>
  </si>
  <si>
    <t>ﾘﾝｸﾞ  S1.42ﾛｲﾔﾙﾌﾞﾙｰ(ｽﾘﾗﾝｶ産)  FD1.05  4.
7g</t>
  </si>
  <si>
    <t>ﾘﾝｸﾞ  S3.84(ｽﾘﾗﾝｶ産)  FD0.49  7.3g</t>
  </si>
  <si>
    <t>ﾘﾝｸﾞ  非加熱ｻﾌｧｲｱ8.09(ｽﾘﾗﾝｶ産)  FD0.88  1 0.7g</t>
  </si>
  <si>
    <t>PT900/PT</t>
  </si>
  <si>
    <t>ﾋﾟﾝ･ﾌﾞﾛｰﾁ  S5.73(ﾀｲ産)  FD3.79  *重量ｷｬｯ
ﾁ別  14.0g</t>
  </si>
  <si>
    <t>ﾈｯｸﾚｽ  C  FD0.02  10.7g</t>
  </si>
  <si>
    <t>ｳﾞｧﾝﾄﾞｰﾑ  ﾋﾟｱｽ  色石  *ｷｬｯﾁ重量含む  0.8g</t>
  </si>
  <si>
    <t>ﾈｯｸﾚｽ  TR  18.6g</t>
  </si>
  <si>
    <t>ﾍﾟﾝﾄｯﾌﾟ  奥井泰子  FD0.06  7.5g</t>
  </si>
  <si>
    <t>ﾈｯｸﾚｽ  FD10.0  12.7g</t>
  </si>
  <si>
    <t>750/PT950</t>
  </si>
  <si>
    <t>ﾈｯｸﾚｽ  FD0.53  31.3g</t>
  </si>
  <si>
    <t>ﾈｯｸﾚｽ  P  40.5g</t>
  </si>
  <si>
    <t>ﾈｯｸﾚｽ  D  7.8g</t>
  </si>
  <si>
    <t>ﾈｯｸﾚｽ  D  7.9g</t>
  </si>
  <si>
    <t>Au750WG</t>
  </si>
  <si>
    <t>ｶﾙﾃｨｴ  ﾐﾆﾗﾌﾞﾋﾟｱｽ  1.8g</t>
  </si>
  <si>
    <t>ﾈｯｸﾚｽ  ｵﾒｶﾞﾁｪｰﾝﾈｯｸﾚｽ  10.7g</t>
  </si>
  <si>
    <t>ﾘﾝｸﾞ  ﾙﾋﾞｰ  1.3g</t>
  </si>
  <si>
    <t>ﾘﾝｸﾞ  S2.82  FD0.77  10.0g</t>
  </si>
  <si>
    <t>ﾘﾝｸﾞ  AX0.89  FD0.38  5.4g</t>
  </si>
  <si>
    <t>ﾘﾝｸﾞ  J8.28  FD0.23  11.6g</t>
  </si>
  <si>
    <t>ﾘﾝｸﾞ  J  FD  11.6g</t>
  </si>
  <si>
    <t>Pt950</t>
  </si>
  <si>
    <t>4C°  ﾘﾝｸﾞ  10PD  4.5g</t>
  </si>
  <si>
    <t>ﾘﾝｸﾞ  J3.826  FD0.87  9.9g</t>
  </si>
  <si>
    <t>ﾘﾝｸﾞ  S6.70  FD0.43  9.1g</t>
  </si>
  <si>
    <t>ﾘﾝｸﾞ  S2.39  6.5g</t>
  </si>
  <si>
    <t>ﾘﾝｸﾞ  J5.26  FD0.95  9.6g</t>
  </si>
  <si>
    <t>ﾍﾟﾝﾄｯﾌﾟ  P(着色)  5.8g</t>
  </si>
  <si>
    <t>ﾋﾟｱｽ  ﾀﾞｲﾔ  1.7g</t>
  </si>
  <si>
    <t>ﾈｯｸﾚｽ  FD0.30  2.0g</t>
  </si>
  <si>
    <t>ﾈｯｸﾚｽ  FD0.23  3.3g</t>
  </si>
  <si>
    <t>ﾈｯｸﾚｽ  FD0.50  6.4g</t>
  </si>
  <si>
    <t>ﾌﾞﾛｰﾁ  FD1.90  7.1g</t>
  </si>
  <si>
    <t>ﾈｯｸﾚｽ  D0.08  FD0.17  6.3g</t>
  </si>
  <si>
    <t>ﾌﾞﾛｰﾁ  FD1.99  6.3g</t>
  </si>
  <si>
    <t>ﾘﾝｸﾞ  FD0.91  FD0.06  3.9g</t>
  </si>
  <si>
    <t>ﾁｮｰｶｰ  FD1.00  10.4g</t>
  </si>
  <si>
    <t>ﾍﾟﾝﾄｯﾌﾟ  FD0.06  0.7g</t>
  </si>
  <si>
    <t>ﾘﾝｸﾞ  D0.22  5.7g</t>
  </si>
  <si>
    <t>ﾘﾝｸﾞ  D0.23  3.8g</t>
  </si>
  <si>
    <t>ﾘﾝｸﾞ  FD0.43  4.3g</t>
  </si>
  <si>
    <t>ﾘﾝｸﾞ  FD0.52  2.7g</t>
  </si>
  <si>
    <t>ﾘﾝｸﾞ  D0.227  FD0.07  2.0g</t>
  </si>
  <si>
    <t>ﾈｯｸﾚｽ  D0.24  2.5g</t>
  </si>
  <si>
    <t>ﾘﾝｸﾞ  FD0.75  6.3g</t>
  </si>
  <si>
    <t>ﾈｯｸﾚｽ  R  FD0.21  16.7g</t>
  </si>
  <si>
    <t>ｶﾙﾃｨｴ  ﾗﾌﾞﾘﾝｸﾞ  8.7g</t>
  </si>
  <si>
    <t>PM</t>
  </si>
  <si>
    <t>ﾘﾝｸﾞ  D0.24  2.9g</t>
  </si>
  <si>
    <t>ﾘﾝｸﾞ  FD0.28  5.6g</t>
  </si>
  <si>
    <t>ﾘﾝｸﾞ  D0.26  7.9g</t>
  </si>
  <si>
    <t>ﾘﾝｸﾞ  FD0.90  6.5g</t>
  </si>
  <si>
    <t>ﾘﾝｸﾞ  D0.31  5.1g</t>
  </si>
  <si>
    <t>ﾘﾝｸﾞ  FD0.09  4.9g</t>
  </si>
  <si>
    <t>ﾘﾝｸﾞ  P11.0mm  FD0.12  6.1g</t>
  </si>
  <si>
    <t>ﾘﾝｸﾞ  P11.8mm  FD0.80  15.6g</t>
  </si>
  <si>
    <t>ﾘﾝｸﾞ  FD0.50  5.0g</t>
  </si>
  <si>
    <t>ﾘﾝｸﾞ  S2.25  FD0.34  6.0g</t>
  </si>
  <si>
    <t>ﾘﾝｸﾞ  S2.94  FD0.43  7.6g</t>
  </si>
  <si>
    <t>ﾘﾝｸﾞ  S0.626  6.9g</t>
  </si>
  <si>
    <t>ﾘﾝｸﾞ  S2.01  FD0.60  7.8g</t>
  </si>
  <si>
    <t>ﾘﾝｸﾞ  FD0.19  4.1g</t>
  </si>
  <si>
    <t>ﾘﾝｸﾞ  D1.074  4.4g</t>
  </si>
  <si>
    <t>ﾘﾝｸﾞ  J2.48  FD0.47  6.2g</t>
  </si>
  <si>
    <t>ﾘﾝｸﾞ  FD  7.6g</t>
  </si>
  <si>
    <t>ﾘﾝｸﾞ  FD0.56  7.3g</t>
  </si>
  <si>
    <t>ﾘﾝｸﾞ  FD1.43  8.8g</t>
  </si>
  <si>
    <t>ﾘﾝｸﾞ  FD0.30  4.4g</t>
  </si>
  <si>
    <t>ﾘﾝｸﾞ  FD0.50  4.3g</t>
  </si>
  <si>
    <t>ﾈｯｸﾚｽ  FD0.36  3.1g</t>
  </si>
  <si>
    <t>ﾐｷﾓﾄ  ﾍﾟﾝﾄｯﾌﾟ  ﾊﾟｰﾙ  7.6g</t>
  </si>
  <si>
    <t>ﾍﾟﾝﾄｯﾌﾟ  TZ2.17  FD0.38  3.0g</t>
  </si>
  <si>
    <t>ﾘﾝｸﾞ  FD0.50  8.7g</t>
  </si>
  <si>
    <t>ﾘﾝｸﾞ  ﾗﾍﾞﾝﾀﾞｰJ12.22  FD0.22  16.8g</t>
  </si>
  <si>
    <t>ﾈｯｸﾚｽ  FD1.05  11.7g</t>
  </si>
  <si>
    <t>ﾘﾝｸﾞ  D0.10  1.9g</t>
  </si>
  <si>
    <t>ﾋﾟｱｽ  D0.15  D0.15  1.6g</t>
  </si>
  <si>
    <t>ﾈｯｸﾚｽ  D0.513  1.8g</t>
  </si>
  <si>
    <t>ﾈｯｸﾚｽ  D0.277  3.8g</t>
  </si>
  <si>
    <t>ﾘﾝｸﾞ  FD1.00  4.5g</t>
  </si>
  <si>
    <t>ﾘﾝｸﾞ  ﾀﾞｲﾔ  2.0g</t>
  </si>
  <si>
    <t>ﾈｯｸﾚｽ  D0.36  2.1g</t>
  </si>
  <si>
    <t>ﾘﾝｸﾞ  FD0.20  2.3g</t>
  </si>
  <si>
    <t>ﾘﾝｸﾞ  FD0.30  2.9g</t>
  </si>
  <si>
    <t>ﾘﾝｸﾞ  D0.15  9.7g</t>
  </si>
  <si>
    <t>ﾈｯｸﾚｽ  ﾀﾞｲﾔ  3.3g</t>
  </si>
  <si>
    <t>ﾈｯｸﾚｽ  D0.33  2.7g</t>
  </si>
  <si>
    <t>ﾈｯｸﾚｽ  D0.21  2.3g</t>
  </si>
  <si>
    <t>ﾈｯｸﾚｽ  D0.70  3.9g</t>
  </si>
  <si>
    <t>ﾘﾝｸﾞ  FD2.00  7.9g</t>
  </si>
  <si>
    <t>ﾘﾝｸﾞ  FD0.52  4.6g</t>
  </si>
  <si>
    <t>ﾘﾝｸﾞ  FD0.22  5.9g</t>
  </si>
  <si>
    <t>ﾘﾝｸﾞ  FD0.154  6.5g</t>
  </si>
  <si>
    <t>ﾘﾝｸﾞ  FD2.00  11.8g</t>
  </si>
  <si>
    <t>ﾘﾝｸﾞ  ｴﾒﾗﾙﾄﾞ  ﾀﾞｲﾔ  4.0g</t>
  </si>
  <si>
    <t>ﾈｯｸﾚｽ  ﾗﾋﾟｽﾗｽﾞﾘ  10.9g</t>
  </si>
  <si>
    <t>ﾍﾟﾝﾄｯﾌﾟ  ﾊﾟｰﾙ  1.1g</t>
  </si>
  <si>
    <t>ｶﾙﾃｨｴ  ﾈｯｸﾚｽ  ﾄﾘﾆﾃｨｻｰｸﾙ  4.0g</t>
  </si>
  <si>
    <t>K10/10K</t>
  </si>
  <si>
    <t>ﾈｯｸﾚｽ  6.5g</t>
  </si>
  <si>
    <t>ﾍﾟﾝﾄｯﾌﾟ  亀  ﾓﾁｰﾌ  FD0.18  10.9g</t>
  </si>
  <si>
    <t>ﾌﾞﾚｽ  13.8g</t>
  </si>
  <si>
    <t>ﾌﾞﾚｽ  10.3g</t>
  </si>
  <si>
    <t>ﾁｬｰﾑ  P8.1mm  3.1g</t>
  </si>
  <si>
    <t>ﾘﾝｸﾞ  FD0.52  7.1g</t>
  </si>
  <si>
    <t>ﾘﾝｸﾞ  S0.38  FD  3.4g</t>
  </si>
  <si>
    <t>ﾘﾝｸﾞ  S0.74  FD1.50  9.7g</t>
  </si>
  <si>
    <t>ﾘﾝｸﾞ  R1.28  FD0.66  5.8g</t>
  </si>
  <si>
    <t>ﾘﾝｸﾞ  S1.07  FD1.05  8.0g</t>
  </si>
  <si>
    <t>ﾘﾝｸﾞ  FD0.30  4.0g</t>
  </si>
  <si>
    <t>ﾘﾝｸﾞ  S2.00  FD0.16  5.9g</t>
  </si>
  <si>
    <t>ﾘﾝｸﾞ  R0.37  FD0.43  2.7g</t>
  </si>
  <si>
    <t>ｲﾔﾘﾝｸﾞ  ﾀﾞｲﾔ(060刻印)  2.2g</t>
  </si>
  <si>
    <t>ｲﾔﾘﾝｸﾞ  FD0.25  2.5g</t>
  </si>
  <si>
    <t>ﾋﾟｱｽ  D0.15  0.3g</t>
  </si>
  <si>
    <t>ｲﾔﾘﾝｸﾞ  FD0.11  FD0.11  4.2g</t>
  </si>
  <si>
    <t>ﾈｯｸﾚｽ  D0.35  2.8g</t>
  </si>
  <si>
    <t>ﾈｯｸﾚｽ  D0.397  FD0.07  2.4g</t>
  </si>
  <si>
    <t>ﾈｯｸﾚｽ  D0.32  2.5g</t>
  </si>
  <si>
    <t>俄  ﾘﾝｸﾞ  ﾀﾞｲﾔ  6.7g</t>
  </si>
  <si>
    <t>ﾘﾝｸﾞ  FD0.80  3.7g</t>
  </si>
  <si>
    <t>ﾘﾝｸﾞ  E5.54  (三相)   FD0.84  13.0g</t>
  </si>
  <si>
    <t>ﾈｯｸﾚｽ  16.8g</t>
  </si>
  <si>
    <t>ﾈｯｸﾚｽ  10.6g</t>
  </si>
  <si>
    <t>ﾘﾝｸﾞ  FD1.00  9.8g</t>
  </si>
  <si>
    <t>ﾈｯｸﾚｽ  ﾗﾋﾟｽﾗｽﾞﾘ  17g</t>
  </si>
  <si>
    <t>ﾘﾝｸﾞ  ﾋｽｲ4.13  FD0.46  5.5g</t>
  </si>
  <si>
    <t>ﾈｯｸﾚｽ  ﾋｽｲ4.50  FD0.19  8.4g</t>
  </si>
  <si>
    <t>ﾘﾝｸﾞ  AX0.55  FD0.30  5.3g</t>
  </si>
  <si>
    <t>ﾘﾝｸﾞ  ﾋｽｲ5.35  FD0.52  8.8g</t>
  </si>
  <si>
    <t>ﾈｯｸﾚｽ  ﾋｽｲ3.35  FD0.32  6.4g</t>
  </si>
  <si>
    <t>ﾘﾝｸﾞ  ﾋｽｲ6.75  FD0.08  9.5g</t>
  </si>
  <si>
    <t>ﾘﾝｸﾞ  ﾋｽｲ3.33  FD0.46  FD0.07  6.7g</t>
  </si>
  <si>
    <t>ﾍﾟﾝﾄｯﾌﾟ  ﾋｽｲ3.08  FD0.58  5.0g</t>
  </si>
  <si>
    <t>ﾘﾝｸﾞ  R  FD  *金性確認済  29.7g</t>
  </si>
  <si>
    <t>ﾘﾝｸﾞ  合成ﾙﾋﾞｰ  15.3g</t>
  </si>
  <si>
    <t>ﾘﾝｸﾞ  FD2.25  *金性確認済  5.5g</t>
  </si>
  <si>
    <t>ﾘﾝｸﾞ  FD1.0  4.4g</t>
  </si>
  <si>
    <t>ﾘﾝｸﾞ  色石  FD  *金性確認済  6.9g</t>
  </si>
  <si>
    <t>ﾘﾝｸﾞ  色石  FD  3.4g</t>
  </si>
  <si>
    <t>ﾘﾝｸﾞ  D0.41  3.5g</t>
  </si>
  <si>
    <t>ﾘﾝｸﾞ  FD0.38  10.6g</t>
  </si>
  <si>
    <t>ﾘﾝｸﾞ  D0.24  18.0g</t>
  </si>
  <si>
    <t>ﾘﾝｸﾞ  D0.218  FD0.05  3.5g</t>
  </si>
  <si>
    <t>ﾍﾟﾝﾄｯﾌﾟ  ﾛｰﾄﾞﾗｲﾄｶﾞｰﾈｯﾄ3.72  FD0.03  3.8g</t>
  </si>
  <si>
    <t>ﾘﾝｸﾞ  ｽﾀｰﾙﾋﾞｰ  FD0.48  7.5g</t>
  </si>
  <si>
    <t>ﾘﾝｸﾞ  R0.69  FD0.71  5.8g</t>
  </si>
  <si>
    <t>ﾘﾝｸﾞ  GN2.87  FD0.25  6.7g</t>
  </si>
  <si>
    <t>ﾘﾝｸﾞ  ﾛｰﾄﾞﾗｲﾄｶﾞｰﾈｯﾄ5.11  FD2.09  13.2g</t>
  </si>
  <si>
    <t>ﾘﾝｸﾞ  ﾛｰﾄﾞﾗｲﾄﾞｶﾞｰﾈｯﾄ3.08  FD0.07  5.2g</t>
  </si>
  <si>
    <t>ﾘﾝｸﾞ  GN1.58  FD0.25  4.6g</t>
  </si>
  <si>
    <t>ﾘﾝｸﾞ  ﾛｰﾄﾞﾗｲﾄｶﾞｰﾈｯﾄ12.62  FD0.07  10.0g</t>
  </si>
  <si>
    <t>ﾘﾝｸﾞ  R0.67  FD0.54  5.1g</t>
  </si>
  <si>
    <t>ﾘﾝｸﾞ  ﾛｰﾄﾞﾗｲﾄｶﾞｰﾈｯﾄ3.33  FD1.94  14.0g</t>
  </si>
  <si>
    <t>ﾍﾟﾝﾄｯﾌﾟ  R0.58  4.3g</t>
  </si>
  <si>
    <t>PT850/K14
WG</t>
  </si>
  <si>
    <t>ｲﾔﾘﾝｸﾞ  ｻﾌｧｲｱ  ﾀﾞｲﾔ  71/38刻印
*金性保証  3.3g</t>
  </si>
  <si>
    <t>ﾘﾝｸﾞ  ﾙﾍﾞﾗｲﾄ  ﾀﾞｲﾔ            *金性保証(WG18
K刻印)  4.9g</t>
  </si>
  <si>
    <t>ﾘﾝｸﾞ  色石  ﾀﾞｲﾔ  4.7g</t>
  </si>
  <si>
    <t>ﾘﾝｸﾞ  AQ4.92  FD0.40  8.2g</t>
  </si>
  <si>
    <t>ﾘﾝｸﾞ  PS1.60  FD0.27  3.9g</t>
  </si>
  <si>
    <t>ﾍﾟﾝﾄｯﾌﾟ  RL2.69  FD0.39  4.0g</t>
  </si>
  <si>
    <t>ﾋﾟﾝ･ﾌﾞﾛｰﾁ  S0.37  FD0.37  *ｷｬｯﾁ無/総重量 4.5g</t>
  </si>
  <si>
    <t>K18WG/PT8 50</t>
  </si>
  <si>
    <t>ﾈｯｸﾚｽ  AQ0.90  FD0.38  6.8g</t>
  </si>
  <si>
    <t>ﾌﾞﾛｰﾁ  S1.60  FD0.37  7.7g</t>
  </si>
  <si>
    <t>ﾃｨﾌｧﾆｰ  ﾗﾌﾞﾉｯﾄﾘﾝｸﾞ  4.0g</t>
  </si>
  <si>
    <t>ﾘﾝｸﾞ  FD  6.9g</t>
  </si>
  <si>
    <t>ﾈｯｸﾚｽ  LJ25.9  FD0.11  17.7g</t>
  </si>
  <si>
    <t>ﾄﾚﾍﾞｰﾙ  ﾌﾞﾛｰﾁ  19.0g</t>
  </si>
  <si>
    <t>ﾌﾞﾛｰﾁ  OP  FD0.42  30.7g</t>
  </si>
  <si>
    <t>ﾄﾚﾍﾞｰﾙ  ﾌﾞﾛｰﾁ  *金ﾁｪ済  10.3g</t>
  </si>
  <si>
    <t>ﾅﾆｽ  ﾈｯｸﾚｽ  34.0g</t>
  </si>
  <si>
    <t>ﾘﾝｸﾞ  ﾙﾋﾞｰ  ﾀﾞｲﾔ  0.86刻印  5.6g</t>
  </si>
  <si>
    <t>ﾘﾝｸﾞ  R(通常)0.43  FD0.31  4.7g</t>
  </si>
  <si>
    <t>ﾈｯｸﾚｽ  R0.87  FD0.27  *金性保証  5.8g</t>
  </si>
  <si>
    <t>ﾈｯｸﾚｽ  ﾙﾋﾞｰ(通常)  11.8g</t>
  </si>
  <si>
    <t>ﾘﾝｸﾞ  R1.29  FD0.27  4.6g</t>
  </si>
  <si>
    <t>ﾘﾝｸﾞ  R0.46  FD0.30  5.6g</t>
  </si>
  <si>
    <t>ﾘﾝｸﾞ  R0.66  FD0.27  4.6g</t>
  </si>
  <si>
    <t>PT850/PM</t>
  </si>
  <si>
    <t>ﾈｯｸﾚｽ  R0.56  FD0.33  5.1g</t>
  </si>
  <si>
    <t>ﾘﾝｸﾞ  R0.75  FD0.67  8.8g</t>
  </si>
  <si>
    <t>ﾘﾝｸﾞ  R(通常)0.93  FD0.43  5.3g</t>
  </si>
  <si>
    <t>ﾘﾝｸﾞ  E0.38  FD0.33  6.0g</t>
  </si>
  <si>
    <t>ﾘﾝｸﾞ  ﾋｽｲ2.28  FD0.36  5.7g</t>
  </si>
  <si>
    <t>ﾘﾝｸﾞ  E0.32  FD0.40  5.9g</t>
  </si>
  <si>
    <t>ﾘﾝｸﾞ  CE1.90  FD0.28  7.7g</t>
  </si>
  <si>
    <t>ﾘﾝｸﾞ  E2.00  ﾏﾙﾁ2.56  FD0.10  26.3g</t>
  </si>
  <si>
    <t>ﾘﾝｸﾞ  TL2.78  ﾀﾞｲﾔ  5.9g</t>
  </si>
  <si>
    <t>ﾘﾝｸﾞ  GT4.50  FD0.27  9.0g</t>
  </si>
  <si>
    <t>ﾍﾟﾝﾄｯﾌﾟ  GT8.18  FD0.28  9.7g</t>
  </si>
  <si>
    <t>ﾘﾝｸﾞ  E0.19  ﾙﾋﾞｰ･ｻﾌｧｲｱ･0.55/0.46刻印  FD
0.95  13.5g</t>
  </si>
  <si>
    <t>ﾘﾝｸﾞ  E0.84  FD0.22  8.7g</t>
  </si>
  <si>
    <t>ﾍﾟﾝﾄｯﾌﾟ  ｴﾒﾗﾙﾄﾞ  ﾀﾞｲﾔ  2.5g</t>
  </si>
  <si>
    <t>ﾍﾟﾝﾄｯﾌﾟ  E0.19  FD0.35  *金性保証(PT･P
M刻印)  3.6g</t>
  </si>
  <si>
    <t>ﾈｯｸﾚｽ  E0.47  FD0.40  4.0g</t>
  </si>
  <si>
    <t>ﾈｯｸﾚｽ  E0.32  FD0.45  6.7g</t>
  </si>
  <si>
    <t>ﾋﾟﾝ･ﾌﾞﾛｰﾁ  E0.80  FD0.20  4.0g  *重量ｷｬｯ
ﾁ別  *TOP側CN=PT800程金性保証</t>
  </si>
  <si>
    <t>ﾘﾝｸﾞ  E1.166  FD0.31  6.1g</t>
  </si>
  <si>
    <t>ﾘﾝｸﾞ  E0.82  FD0.39  7.6g</t>
  </si>
  <si>
    <t>ﾘﾝｸﾞ  E0.51  FD0.44  4.8g</t>
  </si>
  <si>
    <t>ﾘﾝｸﾞ  E0.89  FD0.42  4.2g</t>
  </si>
  <si>
    <t>ﾘﾝｸﾞ  E0.68  FD0.52  5.6g</t>
  </si>
  <si>
    <t>ﾘﾝｸﾞ  P  FD1.42  16.6g</t>
  </si>
  <si>
    <t>ｾﾘｰﾇ  ﾘﾝｸﾞ  7.7g</t>
  </si>
  <si>
    <t>ﾘﾝｸﾞ  P8.8mm  FD0.14  5.1g</t>
  </si>
  <si>
    <t>ﾈｯｸﾚｽ  P7.5-8.0mm  41.5g  *重量ﾊﾟｰﾙ含む</t>
  </si>
  <si>
    <t>ﾘﾝｸﾞ  P10.0mm  FD0.20  7.3g</t>
  </si>
  <si>
    <t>ﾘﾝｸﾞ  P11.2mm  FD0.30  9.4g</t>
  </si>
  <si>
    <t>ﾘﾝｸﾞ  南洋P13.5mm  FD1.38  13.6g</t>
  </si>
  <si>
    <t>ﾍﾟﾝﾄｯﾌﾟ  ﾗﾍﾞﾝﾀﾞｰJ  FD0.02  5.7g</t>
  </si>
  <si>
    <t>ﾘﾝｸﾞ  ﾌｧｲｱOP3.6  ﾀﾞｲﾔ  5.6g</t>
  </si>
  <si>
    <t>ﾘﾝｸﾞ  OP2.42  ﾀﾞｲﾔ  4.9g</t>
  </si>
  <si>
    <t>ﾘﾝｸﾞ  ﾊﾟｰﾌﾟﾙSS21.35  FD0.31  14.4g</t>
  </si>
  <si>
    <t>ﾘﾝｸﾞ  ﾎﾞﾙﾀﾞｰOP3.12  FD0.20  13.3g</t>
  </si>
  <si>
    <t>ﾘﾝｸﾞ  S0.46  FD0.30  5.6g</t>
  </si>
  <si>
    <t>ﾘﾝｸﾞ  S0.30  FD0.39  6.5g</t>
  </si>
  <si>
    <t>ﾘﾝｸﾞ  S0.61  FD  4.6g</t>
  </si>
  <si>
    <t>ﾘﾝｸﾞ  S1.20  S1.00  FD0.44  7.4g</t>
  </si>
  <si>
    <t>ｲﾔﾘﾝｸﾞ  S1.13  S0.97  FD0.22  FD0.22  4.7g</t>
  </si>
  <si>
    <t>ﾌﾞﾛｰﾁ  ｻﾌｧｲｱ  ﾀﾞｲﾔ  ﾊﾞﾀﾌﾗｲﾓﾁｰﾌ  3.3g</t>
  </si>
  <si>
    <t>ﾘﾝｸﾞ  S1.39  S0.17  FD0.21  3.9g</t>
  </si>
  <si>
    <t>ﾘﾝｸﾞ  ｻﾌｧｲｱ  ﾀﾞｲﾔ  5.6g</t>
  </si>
  <si>
    <t>ﾘﾝｸﾞ  S1.34  FD0.40  4.2g</t>
  </si>
  <si>
    <t>ﾘﾝｸﾞ  S2.49  FD0.63  7.2g</t>
  </si>
  <si>
    <t>ﾘﾝｸﾞ  R0.30  FD0.12  2.2g</t>
  </si>
  <si>
    <t>ﾘﾝｸﾞ  ﾙﾋﾞｰ  ﾀﾞｲﾔ  4.4g</t>
  </si>
  <si>
    <t>ﾘﾝｸﾞ  R2.50  FD0.35  9.6g</t>
  </si>
  <si>
    <t>ﾈｯｸﾚｽ  R0.54  FD0.36  6.6g</t>
  </si>
  <si>
    <t>ﾘﾝｸﾞ  PS1.02  FD0.45  8.6g</t>
  </si>
  <si>
    <t>ﾘﾝｸﾞ  ﾙﾋﾞｰ  ﾀﾞｲﾔ  4.5g</t>
  </si>
  <si>
    <t>ﾘﾝｸﾞ  R1.25  D0.05  4.4g</t>
  </si>
  <si>
    <t>ﾘﾝｸﾞ  R0.53  FD0.25  4.9g</t>
  </si>
  <si>
    <t>ﾘﾝｸﾞ  R0.38  FD0.20  6.3g</t>
  </si>
  <si>
    <t>ﾘﾝｸﾞ  R1.00  R0.50  FD0.68  6.8g</t>
  </si>
  <si>
    <t>ﾘﾝｸﾞ  ﾛｲﾔﾙｱｯｼｬｰ  D0.33  E/VVS1  3.6g</t>
  </si>
  <si>
    <t>田崎  ﾘﾝｸﾞ  D0.50  F/VVS1/EX  D0.03  5.4g</t>
  </si>
  <si>
    <t>ﾘﾝｸﾞ  花井幸子  ﾋﾟﾝｸﾄﾙﾏﾘﾝ2.24  FD0.11  7.
8g</t>
  </si>
  <si>
    <t>ﾘﾝｸﾞ  ﾛｲﾔﾙｱｯｼｬｰ  D0.212  G/VVS2/VG  2.6g</t>
  </si>
  <si>
    <t>ﾘﾝｸﾞ  ｱｶﾞｯﾄ  ﾀﾞｲﾔ  ﾊｰﾄﾓﾁｰﾌ  2.2g</t>
  </si>
  <si>
    <t>田崎  ﾘﾝｸﾞ  GN4.55  FD0.41  8.7g</t>
  </si>
  <si>
    <t>ﾘﾝｸﾞ  FD1.16  *金性確認済  8.9g</t>
  </si>
  <si>
    <t>ﾘﾝｸﾞ  D0.30  FD0.38  4.1g</t>
  </si>
  <si>
    <t>ﾘﾝｸﾞ  FD0.50  3.2g</t>
  </si>
  <si>
    <t>ﾘﾝｸﾞ  FD0.50  3.5g</t>
  </si>
  <si>
    <t>ﾘﾝｸﾞ  D0.63  FD0.28  6.1g</t>
  </si>
  <si>
    <t>ﾘﾝｸﾞ  D0.789  FD1.02  *金性確認済  9.2g</t>
  </si>
  <si>
    <t>ﾘﾝｸﾞ  FD0.35  3.9g</t>
  </si>
  <si>
    <t>ﾘﾝｸﾞ  D0.41  6.1g</t>
  </si>
  <si>
    <t>ﾘﾝｸﾞ  D0.355  FD0.07  3.1g</t>
  </si>
  <si>
    <t>ﾘﾝｸﾞ  D0.283  FD0.351  3.7g</t>
  </si>
  <si>
    <t>ﾍﾟﾝﾄｯﾌﾟ  ﾀﾞｲﾔ  1.0g</t>
  </si>
  <si>
    <t>ﾈｯｸﾚｽ  LINE  FD1.00  6.1g</t>
  </si>
  <si>
    <t>ﾘﾝｸﾞ  俄  D0.280(G/VS2/3EX  H&amp;C)  ﾀﾞｲﾔ
3.7g</t>
  </si>
  <si>
    <t>4C°  ﾈｯｸﾚｽ  P5.2-5.4mm  5.2g</t>
  </si>
  <si>
    <t>ﾈｯｸﾚｽ  BIBLE  QZ28.0  R0.09  ﾏﾙﾁ  FD0.13  3
1.0g</t>
  </si>
  <si>
    <t>ｼﾞｭﾈ  ﾈｯｸﾚｽ  ﾋﾟﾝｸﾄﾙﾏﾘﾝ  28.1g</t>
  </si>
  <si>
    <t>PT850/PT9
00</t>
  </si>
  <si>
    <t>ﾈｯｸﾚｽ  OX  D0.05  11.7g</t>
  </si>
  <si>
    <t>ﾈｯｸﾚｽ  R  12.0g</t>
  </si>
  <si>
    <t>ﾈｯｸﾚｽ  D1.00  7.5g</t>
  </si>
  <si>
    <t>ﾋﾟｱｽ  R0.68  D0.47  7.5g</t>
  </si>
  <si>
    <t>ﾋﾟｱｽ  D  1.2g</t>
  </si>
  <si>
    <t>ﾋﾟｱｽ  D0.90  *片方のみ  2.0g</t>
  </si>
  <si>
    <t>ﾋﾟｱｽ  D0.40/D0.40  4.9g</t>
  </si>
  <si>
    <t>ﾍﾟﾝﾄｯﾌﾟ  D0.31  2.3g</t>
  </si>
  <si>
    <t>ﾘﾝｸﾞ  D0.47  3.7g</t>
  </si>
  <si>
    <t>ﾘﾝｸﾞ  E0.27  D0.35  7.6g</t>
  </si>
  <si>
    <t>ﾘﾝｸﾞ  D0.40  FD0.19  5.4g</t>
  </si>
  <si>
    <t>ﾘﾝｸﾞ  E  D0.20  5.0g</t>
  </si>
  <si>
    <t>ﾘﾝｸﾞ  E0.15  D0.03  4.6g</t>
  </si>
  <si>
    <t>ﾍﾟﾝﾄｯﾌﾟ  D1.08  *D3P取れ  6.4g</t>
  </si>
  <si>
    <t>ﾘﾝｸﾞ  S  D  *金性確認済  7.4g</t>
  </si>
  <si>
    <t>ﾌﾞﾚｽ  D1.37  22.7g</t>
  </si>
  <si>
    <t>ﾈｯｸﾚｽ  E1.36  D0.16  5.4g</t>
  </si>
  <si>
    <t>PT850/PT9 00</t>
  </si>
  <si>
    <t>ﾈｯｸﾚｽ  D0.802  4.9g</t>
  </si>
  <si>
    <t>PT850/PT9 50</t>
  </si>
  <si>
    <t>ﾈｯｸﾚｽ  D0.31  FD0.33  7.4g</t>
  </si>
  <si>
    <t>ﾈｯｸﾚｽ  D0.39  4.3g</t>
  </si>
  <si>
    <t>POLA  ｲﾔﾘﾝｸﾞ  ﾊﾟｰﾙ7.5mm  3.0g</t>
  </si>
  <si>
    <t>4C°  3連ﾘﾝｸﾞ  4.0g</t>
  </si>
  <si>
    <t>ｽﾀｰｼﾞｭｴﾘｰ  ﾘﾝｸﾞ  D0.155(F-VVS2-3EX)  F
D0.03  3.7g</t>
  </si>
  <si>
    <t>ﾘﾝｸﾞ  ｵﾆｷｽ  FD0.33  16.1g</t>
  </si>
  <si>
    <t>ﾘﾝｸﾞ  BOGY&amp;LEO  色石0.15  18.2g</t>
  </si>
  <si>
    <t>LV  ﾊﾟﾝﾀﾞﾝﾃｨﾌｱﾝﾌﾟﾗﾝﾄﾈｯｸﾚｽ  Q93969  6.0g</t>
  </si>
  <si>
    <t>ﾃｨﾌｧﾆｰ  ﾋﾞｰﾝﾈｯｸﾚｽ  ﾊﾟｳﾞｪﾀﾞｲﾔ  2.0g</t>
  </si>
  <si>
    <t>HW  ｿﾘﾃｨｱDﾘﾝｸﾞ  D  3.2g</t>
  </si>
  <si>
    <t>ｶﾙﾃｨｴ  ｿﾘﾃｰﾙDﾘﾝｸﾞ  D0.30  #52  3.8g</t>
  </si>
  <si>
    <t>ｶﾙﾃｨｴ  ﾊﾞﾚﾘｰﾅDﾘﾝｸﾞ   D0.26  #48  4.2g</t>
  </si>
  <si>
    <t>ｱｶﾞｯﾄ  ﾘﾝｸﾞ  D0.05  1.4g</t>
  </si>
  <si>
    <t>ｳﾉｱｴﾚ  ﾋﾟｱｽ  5.0g</t>
  </si>
  <si>
    <t>ｱｰｶｰ  ｸﾚｵｸﾛｽﾈｯｸﾚｽ  D  1.8g</t>
  </si>
  <si>
    <t>ﾃｨﾌｧﾆｰ  ﾘﾝｸﾞ  4.2g</t>
  </si>
  <si>
    <t>ｼｮｰﾒ  ｴﾀｰﾅﾙﾄﾞｩｼｮｰﾒﾏﾘｯｼﾞﾘﾝｸﾞ  1PD  #58  4. 8g</t>
  </si>
  <si>
    <t>ﾍﾟﾝﾄｯﾌﾟ  D0.37  5.2g</t>
  </si>
  <si>
    <t>PT850/PT1
000</t>
  </si>
  <si>
    <t>ﾈｯｸﾚｽ  D0.925  1.2g</t>
  </si>
  <si>
    <t>ﾘﾝｸﾞ  E0.30  OX  D0.11  11.7g</t>
  </si>
  <si>
    <t>ﾘﾝｸﾞ  GT5.66  D0.03  11.7g</t>
  </si>
  <si>
    <t>ｶﾙﾃｨｴ  ﾄﾘﾆﾃｨﾘﾝｸﾞ  10.1g</t>
  </si>
  <si>
    <t>ﾋﾟｱｼﾞｪ  ﾎﾟｾｼｮﾝ  ﾘﾝｸﾞ  7Pﾀﾞｲﾔ  17.8g</t>
  </si>
  <si>
    <t>ﾈｯｸﾚｽ  FD2.00  34.0g</t>
  </si>
  <si>
    <t>ﾈｯｸﾚｽ  S15.0  FD1.10  37.7g</t>
  </si>
  <si>
    <t>ﾈｯｸﾚｽ  OP1.26   D0.45  7.9g</t>
  </si>
  <si>
    <t>PT900/K18
/PT850</t>
  </si>
  <si>
    <t>ﾈｯｸﾚｽ  D1.07  7.9g</t>
  </si>
  <si>
    <t>ﾈｯｸﾚｽ  S3.20  FD0.70  13.6g</t>
  </si>
  <si>
    <t>ﾘﾝｸﾞ  S2.04  FD0.81  7.9g</t>
  </si>
  <si>
    <t>ﾘﾝｸﾞ  ﾋﾟﾝｸS1.008  FD0.54/0.08  3.7g</t>
  </si>
  <si>
    <t>PT900/PT1 000</t>
  </si>
  <si>
    <t>ﾘﾝｸﾞ  PE6.98  12.5g</t>
  </si>
  <si>
    <t>ﾘﾝｸﾞ  AQ8.19  FD1.00  10.3g</t>
  </si>
  <si>
    <t>ﾘﾝｸﾞ  AQ16.96  12.1g</t>
  </si>
  <si>
    <t>ﾘﾝｸﾞ  D0.30  FD0.09  3.6g</t>
  </si>
  <si>
    <t>ﾘﾝｸﾞ  ﾀﾞｲﾔ  *金性保証(K18/PM刻印)  4.5g</t>
  </si>
  <si>
    <t>ﾘﾝｸﾞ  FD0.60  3.3g</t>
  </si>
  <si>
    <t>ﾘﾝｸﾞ  D0.12  1.7g</t>
  </si>
  <si>
    <t>ﾘﾝｸﾞ  FD0.69  3.2g</t>
  </si>
  <si>
    <t>ﾘﾝｸﾞ  FD1.02  5.6g</t>
  </si>
  <si>
    <t>ﾋﾟｱｽ  ﾀﾞｲﾔ  2.28刻印  *ｷｬｯﾁ無  8.4g</t>
  </si>
  <si>
    <t>ﾘﾝｸﾞ  FD1.55  7.5g</t>
  </si>
  <si>
    <t>ﾘﾝｸﾞ  D0.13  FD0.25  4.9g</t>
  </si>
  <si>
    <t>ﾘﾝｸﾞ  FD1.03  8.4g</t>
  </si>
  <si>
    <t>ﾍﾟﾝﾄｯﾌﾟ  TZ1.01  FD0.18  2.7g</t>
  </si>
  <si>
    <t>ﾘﾝｸﾞ  R0.33  FD0.20  3.2g</t>
  </si>
  <si>
    <t>ﾘﾝｸﾞ  J/FD  6.3g</t>
  </si>
  <si>
    <t>ﾘﾝｸﾞ  S0.72  FD0.46  5.4g</t>
  </si>
  <si>
    <t>ﾘﾝｸﾞ  S1.15  FD0.20  3.1g</t>
  </si>
  <si>
    <t>ﾈｯｸﾚｽ  S0.75  FD0.35  4.2g</t>
  </si>
  <si>
    <t>ﾘﾝｸﾞ  S1.27  FD0.50  8.6g</t>
  </si>
  <si>
    <t>ﾘﾝｸﾞ  E0.89  FD0.57  7.7g</t>
  </si>
  <si>
    <t>ﾘﾝｸﾞ  E0.40  FD0.22  5.4g</t>
  </si>
  <si>
    <t>ﾘﾝｸﾞ  E0.596  FD0.39  6.5g</t>
  </si>
  <si>
    <t>ｲﾔﾘﾝｸﾞ  0.31刻印  1.0g</t>
  </si>
  <si>
    <t>ｲﾔﾘﾝｸﾞ  D0.30  D0.30  1.8g</t>
  </si>
  <si>
    <t>ﾈｯｸﾚｽ  D0.22  3.7g</t>
  </si>
  <si>
    <t>ﾋﾟｱｽ  ﾀﾞｲﾔ  0.50刻印   *ｷｬｯﾁ無  1.0g</t>
  </si>
  <si>
    <t>ﾘﾝｸﾞ  FD0.87  4.7g</t>
  </si>
  <si>
    <t>ﾘﾝｸﾞ  FD0.70  6.2g</t>
  </si>
  <si>
    <t>ﾈｯｸﾚｽ  FD0.45  3.0g</t>
  </si>
  <si>
    <t>ﾈｯｸﾚｽ  FD0.50  7.1g</t>
  </si>
  <si>
    <t>ﾈｯｸﾚｽ  FD6.50  47.5g</t>
  </si>
  <si>
    <t>ﾋﾟｱｽ  Dal  Lago  FD1.23  13.3g</t>
  </si>
  <si>
    <t>ﾘﾝｸﾞ  TL5.43  FD0.82  13.7g</t>
  </si>
  <si>
    <t>ﾘﾝｸﾞ  TLCE10.02  FD0.33  9.1g</t>
  </si>
  <si>
    <t>ﾘﾝｸﾞ  S1.78  FD0.35  9.3g</t>
  </si>
  <si>
    <t>ﾘﾝｸﾞ  ﾀﾞｲﾔ文字  FD0.79  5.9g</t>
  </si>
  <si>
    <t>ﾘﾝｸﾞ  ﾌﾞﾙｰTL1.30  FD0.68  7.5g</t>
  </si>
  <si>
    <t>ﾘﾝｸﾞ  E0.53  4.6g</t>
  </si>
  <si>
    <t>ﾘﾝｸﾞ  P13.0mm  FD0.28  6.7g</t>
  </si>
  <si>
    <t>ﾘﾝｸﾞ  ｼﾄﾘﾝ  5.7g</t>
  </si>
  <si>
    <t>ﾍﾟﾝﾄｯﾌﾟ  S1.08  FD0.90  2.5g</t>
  </si>
  <si>
    <t>ﾍﾟﾝﾄｯﾌﾟ  FD0.18  1.0g</t>
  </si>
  <si>
    <t>ﾈｯｸﾚｽ  D0.52  13.7g</t>
  </si>
  <si>
    <t>ﾈｯｸﾚｽ  D0.30  4.1g</t>
  </si>
  <si>
    <t>ﾈｯｸﾚｽ  D0.20  1.8g</t>
  </si>
  <si>
    <t>ﾈｯｸﾚｽ  D0.26  2.5g</t>
  </si>
  <si>
    <t>ﾈｯｸﾚｽ  FD0.61  5.2g</t>
  </si>
  <si>
    <t>ﾀｲﾀｯｸ  D0.20  2.0g  *重量ｷｬｯﾁ別</t>
  </si>
  <si>
    <t>ﾘﾝｸﾞ  FD0.31  6.1g</t>
  </si>
  <si>
    <t>ﾘﾝｸﾞ  FD1.00  8.4g</t>
  </si>
  <si>
    <t>ﾘﾝｸﾞ  D0.21  2.5g</t>
  </si>
  <si>
    <t>ﾈｯｸﾚｽ  D0.32  2.3g</t>
  </si>
  <si>
    <t>ﾈｯｸﾚｽ  D0.20  2.0g</t>
  </si>
  <si>
    <t>ﾈｯｸﾚｽ  D0.30  2.0g</t>
  </si>
  <si>
    <t>ﾈｯｸﾚｽ  D0.55  2.5g</t>
  </si>
  <si>
    <t>ﾍﾟﾝﾄｯﾌﾟ  D0.261  FD0.06  2.3g</t>
  </si>
  <si>
    <t>ﾈｯｸﾚｽ  D0.29  3.7g</t>
  </si>
  <si>
    <t>ﾈｯｸﾚｽ  FD0.50  2.6g</t>
  </si>
  <si>
    <t>ﾈｯｸﾚｽ  D0.53  2.7g</t>
  </si>
  <si>
    <t>ﾍﾟﾝﾄｯﾌﾟ  D0.43  9.6g</t>
  </si>
  <si>
    <t>ﾘﾝｸﾞ  D0.12  2.1g</t>
  </si>
  <si>
    <t>ﾘﾝｸﾞ  FD0.45  1.9g</t>
  </si>
  <si>
    <t>ﾘﾝｸﾞ  FD0.50  6.9g</t>
  </si>
  <si>
    <t>ﾘﾝｸﾞ  FD0.19  6.9g</t>
  </si>
  <si>
    <t>ﾘﾝｸﾞ  D0.30  2.4g</t>
  </si>
  <si>
    <t>ﾘﾝｸﾞ  D0.11  2.7g</t>
  </si>
  <si>
    <t>ﾘﾝｸﾞ  FD0.16  2.6g</t>
  </si>
  <si>
    <t>ﾘﾝｸﾞ  FD0.52  3.8g</t>
  </si>
  <si>
    <t>ﾘﾝｸﾞ  FD0.50  7.7g</t>
  </si>
  <si>
    <t>ﾘﾝｸﾞ  FD0.32  2.0g</t>
  </si>
  <si>
    <t>ﾘﾝｸﾞ  D0.11  2.4g</t>
  </si>
  <si>
    <t>ﾘﾝｸﾞ  FD0.50  4.6g</t>
  </si>
  <si>
    <t>ﾘﾝｸﾞ  FD0.32  4.1g</t>
  </si>
  <si>
    <t>PT999</t>
  </si>
  <si>
    <t>ﾘﾝｸﾞ  D0.20  4.5g</t>
  </si>
  <si>
    <t>ﾘﾝｸﾞ  FD1.007  8.2g</t>
  </si>
  <si>
    <t>ﾘﾝｸﾞ  FD0.20  6.2g</t>
  </si>
  <si>
    <t>ﾘﾝｸﾞ  D0.245  FD0.14  6.0g</t>
  </si>
  <si>
    <t>ﾘﾝｸﾞ  FD0.80  12.4g</t>
  </si>
  <si>
    <t>ﾘﾝｸﾞ  S6.094  R1.67  FD0.31  8.8g</t>
  </si>
  <si>
    <t>ﾘﾝｸﾞ  R1.095  FD0.55  6.2g</t>
  </si>
  <si>
    <t>ﾈｯｸﾚｽ  FD1.20  4.7g</t>
  </si>
  <si>
    <t>ﾘﾝｸﾞ  S1.52  FD0.50  9.0g</t>
  </si>
  <si>
    <t>ﾘﾝｸﾞ  OP4.22  FD1.00  10.5g</t>
  </si>
  <si>
    <t>ﾘﾝｸﾞ  ｸﾝﾂｧｲﾄ6.26  FD0.87  11.2g</t>
  </si>
  <si>
    <t>ﾘﾝｸﾞ  S0.77  FD0.32  2.3g</t>
  </si>
  <si>
    <t>ﾘﾝｸﾞ  R0.55  FD0.15  3.3g</t>
  </si>
  <si>
    <t>ﾘﾝｸﾞ  S0.80  FD0.10  5.1g</t>
  </si>
  <si>
    <t>ﾘﾝｸﾞ  S0.66  FD0.33  5.3g</t>
  </si>
  <si>
    <t>ﾘﾝｸﾞ  ﾗﾋﾟｽﾗｽﾞﾘ  ﾀﾞｲﾔ  7.2g</t>
  </si>
  <si>
    <t>ﾘﾝｸﾞ  R0.40  FD0.33  3.7g</t>
  </si>
  <si>
    <t>ﾘﾝｸﾞ  ﾙﾋﾞｰ  ﾀﾞｲﾔ  3.7g</t>
  </si>
  <si>
    <t>ﾘﾝｸﾞ  S2.16  FD0.38  7.8g</t>
  </si>
  <si>
    <t>ﾘﾝｸﾞ  GAINSBOROUGH   E0.66  FD0.43  8.
8g</t>
  </si>
  <si>
    <t>ﾌﾞﾚｽ  R1.40  S1.40  E1.20  FD0.60  13.9g</t>
  </si>
  <si>
    <t>ﾍﾟﾝﾄｯﾌﾟ  WOP  FD0.32  1.6g</t>
  </si>
  <si>
    <t>ﾍﾟﾝﾄｯﾌﾟ  R0.40  FD0.50  FD0.03  3.7g</t>
  </si>
  <si>
    <t>ﾘﾝｸﾞ  R1.27  FD1.06  8.4g</t>
  </si>
  <si>
    <t>ﾘﾝｸﾞ  ｸﾘｿﾍﾞﾘﾙｷｬｯﾂｱｲ  ﾀﾞｲﾔ
*金性保証(刻印なし)  9.5g</t>
  </si>
  <si>
    <t>ﾘﾝｸﾞ  ｵﾊﾟｰﾙ  FD0.285  11.4g</t>
  </si>
  <si>
    <t>ﾈｯｸﾚｽ  S0.88  FD0.08  8.9g</t>
  </si>
  <si>
    <t>帯留め  珊瑚  10.1g</t>
  </si>
  <si>
    <t>ﾈｯｸﾚｽ  P7.0mm  FD0.14  3.5g</t>
  </si>
  <si>
    <t>ﾌﾞﾛｰﾁ  P8.5mm  FD0.11  10.1g</t>
  </si>
  <si>
    <t>ﾘﾝｸﾞ  P8.5mm  FD0.48  13.9g</t>
  </si>
  <si>
    <t>ﾘﾝｸﾞ  S0.66  FD0.17  5.0g</t>
  </si>
  <si>
    <t>ﾘﾝｸﾞ  S0.68  FD0.24  4.4g</t>
  </si>
  <si>
    <t>ﾘﾝｸﾞ  S0.47  FD0.22  4.1g</t>
  </si>
  <si>
    <t>ﾘﾝｸﾞ  S0.48  FD0.33  6.6g</t>
  </si>
  <si>
    <t>ｲﾔﾘﾝｸﾞ  P12.3mm  7.0g  *重量ｼﾘｺﾝ別
*金性保証</t>
  </si>
  <si>
    <t>ﾘﾝｸﾞ  P11.6mm  FD0.18  8.7g</t>
  </si>
  <si>
    <t>ﾈｯｸﾚｽ  P7.0/8.0mm  FD0.30  14.4g</t>
  </si>
  <si>
    <t>ﾈｯｸﾚｽ  P4.8-6.5mm  ｻﾌｧｲｱ  10.0g</t>
  </si>
  <si>
    <t>ﾘﾝｸﾞ  S1.25  S0.32  FD0.14  4.8g</t>
  </si>
  <si>
    <t>ﾘﾝｸﾞ  R1.35  FD0.47  5.1g</t>
  </si>
  <si>
    <t>ﾈｯｸﾚｽ  D0.33  3.1g</t>
  </si>
  <si>
    <t>ﾈｯｸﾚｽ  D0.30  2.4g</t>
  </si>
  <si>
    <t>ﾈｯｸﾚｽ  D0.423  4.9g</t>
  </si>
  <si>
    <t>ﾈｯｸﾚｽ  D0.30  4.6g</t>
  </si>
  <si>
    <t>ﾈｯｸﾚｽ  D0.40  2.1g</t>
  </si>
  <si>
    <t>ﾈｯｸﾚｽ  D0.35  3.5g</t>
  </si>
  <si>
    <t>ﾈｯｸﾚｽ  FD1.00  7.2g</t>
  </si>
  <si>
    <t>ﾘﾝｸﾞ  FD0.55  17.4g</t>
  </si>
  <si>
    <t>ﾈｯｸﾚｽ  FD1.08  4.2g</t>
  </si>
  <si>
    <t>ﾈｯｸﾚｽ  FD1.45  20.7g</t>
  </si>
  <si>
    <t>LV  ｺﾘｴ･ｲﾃﾞｨｰﾙ･ﾌﾞﾛｯｻﾑﾈｯｸﾚｽ  8.6g</t>
  </si>
  <si>
    <t>LV  ﾀﾞｲﾔﾘﾝｸﾞ  #49  6.9g</t>
  </si>
  <si>
    <t>ｶﾙﾃｨｴ  Cﾊｰﾄﾈｯｸﾚｽ  7.5g</t>
  </si>
  <si>
    <t>ﾃｨﾌｧﾆｰ  ｸﾗｳﾝｷｰﾀﾞｲﾔﾈｯｸﾚｽ  5.0g</t>
  </si>
  <si>
    <t>ﾃｨﾌｧﾆｰ  ﾈｯｸﾚｽ  ｴﾙｻﾍﾟﾚｯﾃｨ  15.4g</t>
  </si>
  <si>
    <t>ﾃｨﾌｧﾆｰ  Tﾌｰﾌﾟﾋﾟｱｽ  4.6g</t>
  </si>
  <si>
    <t>ﾃｨﾌｧﾆｰ  ﾌﾞﾛｰﾁ  ﾊﾟﾛﾏﾋﾟｶｿ  8.2g</t>
  </si>
  <si>
    <t>ﾐｷﾓﾄ  ﾊﾟｰﾙｲﾔﾘﾝｸﾞ  7.5mm  8.3g</t>
  </si>
  <si>
    <t>ﾈｯｸﾚｽ  R0.28  FD0.19  4.1g</t>
  </si>
  <si>
    <t>ﾘﾝｸﾞ  ｶﾙｾﾄﾞﾆｰ  ﾀﾞｲﾔ  6.9g</t>
  </si>
  <si>
    <t>ﾌﾞﾛｰﾁ  R3.11  FD0.08  8.5g</t>
  </si>
  <si>
    <t>ﾍﾟﾝﾄｯﾌﾟ  S2.41  D0.87  7.6g</t>
  </si>
  <si>
    <t>ﾈｯｸﾚｽ  E0.50  FD0.18  FD.43  36.3g</t>
  </si>
  <si>
    <t>ﾌﾞﾛｰﾁ  ﾊﾟｰﾙ4.3mm-6.3mm  FD0.25  14.5g</t>
  </si>
  <si>
    <t>ﾈｯｸﾚｽ  ﾊﾟｰﾙ9.2mm  FD0.22  3.6g</t>
  </si>
  <si>
    <t>ﾌﾞﾛｰﾁ  ﾊﾟｰﾙ12.0mm  FD0.15  9.1g</t>
  </si>
  <si>
    <t>ﾌﾞﾛｰﾁ  ﾊﾟｰﾙ9.8mm/11.1mm  FD0.43  10.6g</t>
  </si>
  <si>
    <t>K18WG/K18
/750</t>
  </si>
  <si>
    <t>ﾈｯｸﾚｽ  ﾊﾟｰﾙ11mm  FD0.26  5.6g</t>
  </si>
  <si>
    <t>ﾋﾟｱｽ  FD0.23  2.4g</t>
  </si>
  <si>
    <t>ﾘﾝｸﾞ  ｳﾞｧﾚﾝﾁﾉ  FD  5.0g</t>
  </si>
  <si>
    <t>ﾋﾟｱｽ  ﾀﾞｲﾔ  1.0g</t>
  </si>
  <si>
    <t>ﾘﾝｸﾞ  ﾆﾅﾘｯﾁ  FD0.55  4.7g</t>
  </si>
  <si>
    <t>ﾈｯｸﾚｽ  FD0.50  17.6g</t>
  </si>
  <si>
    <t>ﾘﾝｸﾞ  ﾀﾞｲﾔ  *金性保証  6.7g</t>
  </si>
  <si>
    <t>ﾈｯｸﾚｽ  ﾏﾙﾁ0.80  FD1.09  13.3g</t>
  </si>
  <si>
    <t>ﾁｪｰﾝ  喜平  6面ﾀﾞﾌﾞﾙ  19.4g</t>
  </si>
  <si>
    <t>ﾌﾞﾛｰﾁ  FD0.40  14.1g</t>
  </si>
  <si>
    <t>ﾌﾞﾚｽ  FD0.53  48.2g</t>
  </si>
  <si>
    <t>ﾋﾟｱｽ  FD0.26  0.6g</t>
  </si>
  <si>
    <t>ﾈｯｸﾚｽ  4℃  ﾀﾞｲﾔ  1.8g</t>
  </si>
  <si>
    <t>ﾀｲﾀｯｸ  D0.10  0.7g  *重量ｷｬｯﾁ別</t>
  </si>
  <si>
    <t>ﾈｯｸﾚｽ  D0.40  1.0g</t>
  </si>
  <si>
    <t>ﾈｯｸﾚｽ  D0.20  10.0g</t>
  </si>
  <si>
    <t>ﾌﾞﾚｽ  FD2.00  FD1.00  8.2g</t>
  </si>
  <si>
    <t>ﾘﾝｸﾞ  D0.56  4.2g</t>
  </si>
  <si>
    <t>ﾘﾝｸﾞ  BT6.00  FD0.20  9.7g</t>
  </si>
  <si>
    <t>K18/K10</t>
  </si>
  <si>
    <t>ﾍﾟﾝﾄｯﾌﾟ  ｻﾌｧｲｱ  ﾀﾞｲﾔ  *金性保証  4.5g</t>
  </si>
  <si>
    <t>ﾍﾟﾝﾄｯﾌﾟ  P10.2mm  FD0.23  10.6g</t>
  </si>
  <si>
    <t>ｽﾀｰｼﾞｭｴﾘｰ  ﾈｯｸﾚｽ  D0.208  FD0.16  4.0g</t>
  </si>
  <si>
    <t>ﾈｯｸﾚｽ  FD0.34  3.2g</t>
  </si>
  <si>
    <t>ﾈｯｸﾚｽ  D0.12  2.3g</t>
  </si>
  <si>
    <t>ﾌﾞﾚｽ  FD2.04  14.1g</t>
  </si>
  <si>
    <t>ﾘﾝｸﾞ  R0.28  FD0.21  5.8g</t>
  </si>
  <si>
    <t>ﾘﾝｸﾞ  S0.74  FD0.30  4.7g</t>
  </si>
  <si>
    <t>ﾘﾝｸﾞ  FD0.98  7.5g</t>
  </si>
  <si>
    <t>ｲﾔ･ﾋﾟｱ  FD0.18  FD0.18  9.1g  *重量ｼﾘｺﾝ別</t>
  </si>
  <si>
    <t>ﾈｯｸﾚｽ  FD0.93  E0.51  16.2g</t>
  </si>
  <si>
    <t>ﾘﾝｸﾞ  SS6.08  FD0.18  11.7g</t>
  </si>
  <si>
    <t>ﾍﾟﾝﾄｯﾌﾟ  AM  FD0.01  10.0g</t>
  </si>
  <si>
    <t>ﾘﾝｸﾞ  KZ13.91  AM0.17  TP0.11  FD0.20  13.
5g</t>
  </si>
  <si>
    <t>ﾘﾝｸﾞ  ｶﾎﾞR21.14  FD0.15  13.5g</t>
  </si>
  <si>
    <t>ﾘﾝｸﾞ  D0.25  FD0.27  0.18  5.2g</t>
  </si>
  <si>
    <t>ﾘﾝｸﾞ  R0.34  FD0.18  4.2g</t>
  </si>
  <si>
    <t>ﾋﾟｱｽ  FD  2.8g</t>
  </si>
  <si>
    <t>ﾈｯｸﾚｽ  FD0.19  4.0g</t>
  </si>
  <si>
    <t>ﾈｯｸﾚｽ  D1.027  FD0.10  3.9g</t>
  </si>
  <si>
    <t>750(YG)</t>
  </si>
  <si>
    <t>ｼｮｰﾒ  ﾋﾞｰﾏﾗﾌﾞﾘﾝｸﾞ  2.0g</t>
  </si>
  <si>
    <t>ﾘﾝｸﾞ  珊瑚  9.2mm  FD0.10  6.1g</t>
  </si>
  <si>
    <t>ﾍﾟﾝﾄｯﾌﾟ  ﾊﾟｰﾙ14.7mm  FD0.05  6.6g</t>
  </si>
  <si>
    <t>ﾘﾝｸﾞ  ﾊﾟｰﾙ10.9mm  FD0.55  8.2g</t>
  </si>
  <si>
    <t>ﾘﾝｸﾞ  ﾊﾟｰﾙ9.4mm  FD0.25  6.5g</t>
  </si>
  <si>
    <t>ﾘﾝｸﾞ  珊瑚  FD0.50  9.3g</t>
  </si>
  <si>
    <t>ﾘﾝｸﾞ  ﾊﾟｰﾙ9.4mm  FD0.15  7.2g</t>
  </si>
  <si>
    <t>ﾘﾝｸﾞ  ﾋｽｲ  FD0.45  5.4g</t>
  </si>
  <si>
    <t>ﾌﾞﾛｰﾁ  ﾊﾟｰﾙ11.1mm  FD0.06  6.2g</t>
  </si>
  <si>
    <t>ﾘﾝｸﾞ  ﾊﾟｰﾙ11.4mm  FD0.29  9.6g</t>
  </si>
  <si>
    <t>ﾘﾝｸﾞ  OP9.67  FD0.27  11.8g</t>
  </si>
  <si>
    <t>ﾍﾟﾝﾄｯﾌﾟ  E2.13  ﾀﾞｲﾔ  2.7g</t>
  </si>
  <si>
    <t>ﾍﾟﾝﾄｯﾌﾟ  ﾋｽｲ3.25  FD0.09  4.5g</t>
  </si>
  <si>
    <t>ﾘﾝｸﾞ  ﾋｽｲ2.62  FD0.26  6.4g</t>
  </si>
  <si>
    <t>ﾘﾝｸﾞ  R0.80  FD0.23  6.3g</t>
  </si>
  <si>
    <t>ﾘﾝｸﾞ  TL4.04  FD0.32  7.0g</t>
  </si>
  <si>
    <t>ﾘﾝｸﾞ  S1.51  S1.28  FD0.23  7.4g</t>
  </si>
  <si>
    <t>ﾘﾝｸﾞ  R0.99  D0.13  5.3g</t>
  </si>
  <si>
    <t>ﾘﾝｸﾞ  S0.70  S0.33  FD0.19  5.1g</t>
  </si>
  <si>
    <t>ﾘﾝｸﾞ  R1.18  FD0.50  5.6g</t>
  </si>
  <si>
    <t>ﾘﾝｸﾞ  S0.10  E0.07  R0.23  FD0.20  8.0g</t>
  </si>
  <si>
    <t>ﾘﾝｸﾞ  D0.11  2.3g</t>
  </si>
  <si>
    <t>ﾘﾝｸﾞ  FD1.01  3.8g</t>
  </si>
  <si>
    <t>ﾘﾝｸﾞ  D0.34  6.8g</t>
  </si>
  <si>
    <t>ﾘﾝｸﾞ  FD0.50  5.6g</t>
  </si>
  <si>
    <t>ﾘﾝｸﾞ  FD1.00  4.6g</t>
  </si>
  <si>
    <t>ﾘﾝｸﾞ  FD0.28  FD0.22  6.0g</t>
  </si>
  <si>
    <t>ﾘﾝｸﾞ  FD0.60  6.0g</t>
  </si>
  <si>
    <t>ﾘﾝｸﾞ  FD0.50  5.5g</t>
  </si>
  <si>
    <t>ﾘﾝｸﾞ  FD0.63  5.6g</t>
  </si>
  <si>
    <t>ﾘﾝｸﾞ  FD0.25  2.7g</t>
  </si>
  <si>
    <t>ﾘﾝｸﾞ  FD0.35  4.8g</t>
  </si>
  <si>
    <t>ﾘﾝｸﾞ  D0.20  3.2g</t>
  </si>
  <si>
    <t>ﾘﾝｸﾞ  D0.12  FD0.08  5.6g</t>
  </si>
  <si>
    <t>ﾘﾝｸﾞ  FD0.41  7.4g</t>
  </si>
  <si>
    <t>ﾘﾝｸﾞ  FD0.51  3.2g</t>
  </si>
  <si>
    <t>ﾘﾝｸﾞ  FD0.52  3.1g</t>
  </si>
  <si>
    <t>ﾘﾝｸﾞ  FD0.50  2.2g</t>
  </si>
  <si>
    <t>ﾘﾝｸﾞ  D0.16  FD0.12  5.6g</t>
  </si>
  <si>
    <t>ﾘﾝｸﾞ  FD0.83  9.2g</t>
  </si>
  <si>
    <t>ﾘﾝｸﾞ  KZ13.11  FD0.26  17.9g</t>
  </si>
  <si>
    <t>ﾘﾝｸﾞ  D0.522  VLY-SI2-G  FD0.45  3.3g</t>
  </si>
  <si>
    <t>ﾘﾝｸﾞ  FD1.00  7.27g</t>
  </si>
  <si>
    <t>ﾘﾝｸﾞ  D1.29  FD1.43  10.0g</t>
  </si>
  <si>
    <t>ﾘﾝｸﾞ  SS3.99  FD0.55  7.5g</t>
  </si>
  <si>
    <t>ﾘﾝｸﾞ  TLCE3.78  FD0.33  7.8g</t>
  </si>
  <si>
    <t>ﾘﾝｸﾞ  S1.59  FD0.295  5.6g</t>
  </si>
  <si>
    <t>ﾘﾝｸﾞ  D0.10  FD0.05  3.7g</t>
  </si>
  <si>
    <t>ﾘﾝｸﾞ  色石  6.9g</t>
  </si>
  <si>
    <t>ﾘﾝｸﾞ  E/FD0.03  1.4g</t>
  </si>
  <si>
    <t>ﾍﾟﾝﾄｯﾌﾟ  R0.96  FD0.04  1.4g</t>
  </si>
  <si>
    <t>ﾍﾟﾝﾄｯﾌﾟ  S0.45  FD0.65  3.5g</t>
  </si>
  <si>
    <t>ﾘﾝｸﾞ  PS0.06  ﾀﾞｲﾔ  2.2g</t>
  </si>
  <si>
    <t>ﾘﾝｸﾞ  ﾋﾟﾝｸﾄﾙﾏﾘﾝ0.73  FD0.30  4.2g</t>
  </si>
  <si>
    <t>ﾘﾝｸﾞ  ｱﾒｼﾞｽﾄ  FD0.53  8.6g</t>
  </si>
  <si>
    <t>ﾘﾝｸﾞ  S0.23  FD0.14  2.2g</t>
  </si>
  <si>
    <t>ﾘﾝｸﾞ  R0.32  FD0.16  2.7g</t>
  </si>
  <si>
    <t>ﾘﾝｸﾞ  S0.51  FD0.10  3.7g</t>
  </si>
  <si>
    <t>ﾘﾝｸﾞ  S1.19  ﾀﾞｲﾔ  6.9g</t>
  </si>
  <si>
    <t>ﾘﾝｸﾞ  R0.42  S0.38  FD0.63  8.5g</t>
  </si>
  <si>
    <t>ﾘﾝｸﾞ  FD0.35  2.5g</t>
  </si>
  <si>
    <t>ﾘﾝｸﾞ  FD0.50  3.8g</t>
  </si>
  <si>
    <t>ﾘﾝｸﾞ  FD0.533  6.1g</t>
  </si>
  <si>
    <t>ﾘﾝｸﾞ  FD1.40  9.5g</t>
  </si>
  <si>
    <t>ﾘﾝｸﾞ  FD0.50  5.9g</t>
  </si>
  <si>
    <t>ﾘﾝｸﾞ  D0.11  6.1g</t>
  </si>
  <si>
    <t>ﾘﾝｸﾞ  FD1.00  5.8g</t>
  </si>
  <si>
    <t>ﾘﾝｸﾞ  FD1.30  7.4g</t>
  </si>
  <si>
    <t>ﾍﾟﾝﾄｯﾌﾟ  R0.58  FD0.07  2.4g</t>
  </si>
  <si>
    <t>ﾍﾟﾝﾄｯﾌﾟ  MP直径約13.3mm  3.8g</t>
  </si>
  <si>
    <t>ﾘﾝｸﾞ  E0.50  FD0.12  3.9g</t>
  </si>
  <si>
    <t>ﾘﾝｸﾞ  R0.25  FD0.50  5.8g</t>
  </si>
  <si>
    <t>ﾘﾝｸﾞ  J1.94  FD0.13  6.4g</t>
  </si>
  <si>
    <t>ﾘﾝｸﾞ  E0.31  FD0.45  4.3g</t>
  </si>
  <si>
    <t>ﾘﾝｸﾞ  S1.35  E0.75  FD0.63  7.7g</t>
  </si>
  <si>
    <t>ﾘﾝｸﾞ  ｴﾒﾗﾙﾄﾞ  ﾀﾞｲﾔ  10.1g</t>
  </si>
  <si>
    <t>ﾍﾟﾝﾄｯﾌﾟ  R0.66  FD0.14  1.9g</t>
  </si>
  <si>
    <t>ﾘﾝｸﾞ  E1.08  FD0.31  17.4g</t>
  </si>
  <si>
    <t>ﾍﾟﾝﾄｯﾌﾟ  D0.16  1.3g</t>
  </si>
  <si>
    <t>ﾘﾝｸﾞ  D0.10  2.6g</t>
  </si>
  <si>
    <t>ﾘﾝｸﾞ  ﾀﾞｲﾔ  3.5g</t>
  </si>
  <si>
    <t>ﾘﾝｸﾞ  FD1.47  10.0g</t>
  </si>
  <si>
    <t>ﾘﾝｸﾞ  FD0.53  2.5g</t>
  </si>
  <si>
    <t>ﾘﾝｸﾞ  D0.18  3.2g</t>
  </si>
  <si>
    <t>ﾘﾝｸﾞ  FD1.12  4.8g</t>
  </si>
  <si>
    <t>ﾐｷﾓﾄ  ｲﾔﾘﾝｸﾞ  ﾀﾞｲﾔ  5.6g</t>
  </si>
  <si>
    <t>ﾈｯｸﾚｽ  ﾌﾞﾗｯｸﾀﾞｲﾔ14.0  5.3g</t>
  </si>
  <si>
    <t>ﾎﾟﾝﾃｳﾞｪｷｵ  ﾈｯｸﾚｽ  ｼｪﾙ  ﾀﾞｲﾔ0.03  4.7g</t>
  </si>
  <si>
    <t>PT850/900</t>
  </si>
  <si>
    <t>ﾈｯｸﾚｽ  ｳﾞｧﾝﾄﾞｰﾑ青山  ﾀﾞｲﾔ  2.5g</t>
  </si>
  <si>
    <t>ﾃｨﾌｧﾆｰ  ﾈｯｸﾚｽ  ｱﾄﾗｽﾊﾞｰ  ﾀﾞｲﾔ  6.8g</t>
  </si>
  <si>
    <t>ﾘﾝｸﾞ  D0.10  3.1g</t>
  </si>
  <si>
    <t>ﾘﾝｸﾞ  FD0.75  3.9g</t>
  </si>
  <si>
    <t>ﾘﾝｸﾞ  FD2.00  7.0g</t>
  </si>
  <si>
    <t>ﾘﾝｸﾞ  FD0.53  4.1g</t>
  </si>
  <si>
    <t>ﾘﾝｸﾞ  FD0.50  5.7g</t>
  </si>
  <si>
    <t>ﾘﾝｸﾞ  FD0.16  9.9g</t>
  </si>
  <si>
    <t>ﾘﾝｸﾞ  FD0.85  6.1g</t>
  </si>
  <si>
    <t>ﾘﾝｸﾞ  FD0.52  14.1g</t>
  </si>
  <si>
    <t>ﾘﾝｸﾞ  E0.21  FD0.22  4.6g</t>
  </si>
  <si>
    <t>ﾘﾝｸﾞ  S0.65  FD0.59  6.3g</t>
  </si>
  <si>
    <t>ﾈｯｸﾚｽ  D0.17  FD0.036  3.0g</t>
  </si>
  <si>
    <t>4C°  ﾀﾞｲﾔﾈｯｸﾚｽ  1.7g</t>
  </si>
  <si>
    <t>ﾘﾝｸﾞ  ｼｪﾙ  FD0.50  6.8g</t>
  </si>
  <si>
    <t>ﾘﾝｸﾞ  R1.02  FD0.57  5.9g</t>
  </si>
  <si>
    <t>ﾘﾝｸﾞ  ｻﾝｺﾞ  ﾀﾞｲﾔ  6.5g</t>
  </si>
  <si>
    <t>ﾘﾝｸﾞ  S  FD0.14  4.0g</t>
  </si>
  <si>
    <t>ﾘﾝｸﾞ  J1.73  FD0.34  5.0g</t>
  </si>
  <si>
    <t>ﾘﾝｸﾞ  J/FD  8.5g</t>
  </si>
  <si>
    <t>ﾘﾝｸﾞ  FD0.20  2.4g</t>
  </si>
  <si>
    <t>ﾘﾝｸﾞ  D0.19  3.5g</t>
  </si>
  <si>
    <t>ﾘﾝｸﾞ  D0.14  5.1g</t>
  </si>
  <si>
    <t>ﾍﾟﾝﾄｯﾌﾟ  FD0.51  15.6g</t>
  </si>
  <si>
    <t>ﾘﾝｸﾞ  FD0.80  5.5g</t>
  </si>
  <si>
    <t>ﾍﾟﾝﾄｯﾌﾟ  FD0.38  8.1g</t>
  </si>
  <si>
    <t>K22/K18</t>
  </si>
  <si>
    <t>ﾍﾟﾝﾄｯﾌﾟ  FD0.55  15.9g</t>
  </si>
  <si>
    <t>ｲﾔﾘﾝｸﾞ  D0.33  D0.33  3.2g</t>
  </si>
  <si>
    <t>ﾈｯｸﾚｽ  D0.30  2.3g</t>
  </si>
  <si>
    <t>ﾘﾝｸﾞ  R1.54  FD0.23  4.5g</t>
  </si>
  <si>
    <t>ﾘﾝｸﾞ  FD0.15  11.6g</t>
  </si>
  <si>
    <t>ﾌﾞﾚｽ  S2.17  FD1.55  8.3g</t>
  </si>
  <si>
    <t>ﾈｯｸﾚｽ  FD0.50  5.0g</t>
  </si>
  <si>
    <t>ﾈｯｸﾚｽ  D0.41  2.7g</t>
  </si>
  <si>
    <t>ﾈｯｸﾚｽ  D0.45  FD0.16  4.0g</t>
  </si>
  <si>
    <t>ﾈｯｸﾚｽ  FD0.80  FD0.10  14.7g</t>
  </si>
  <si>
    <t>ﾈｯｸﾚｽ  FD20.56  23.1g</t>
  </si>
  <si>
    <t>ﾈｯｸﾚｽ  D0.459  0.7g</t>
  </si>
  <si>
    <t>ﾍﾟﾝﾄｯﾌﾟ  D0.20  1.4g</t>
  </si>
  <si>
    <t>ﾍﾟﾝﾄｯﾌﾟ  ﾀﾞｲﾔ  2.1g</t>
  </si>
  <si>
    <t>ﾍﾟﾝﾄｯﾌﾟ  FD0.53  1.5g</t>
  </si>
  <si>
    <t>ﾍﾟﾝﾄｯﾌﾟ  FD0.47  FD0.43  3.8g</t>
  </si>
  <si>
    <t>ﾍﾟﾝﾄｯﾌﾟ  D0.23  D0.15  D0.14  1.5g</t>
  </si>
  <si>
    <t>ﾍﾟﾝﾄｯﾌﾟ  FD0.74  1.9g</t>
  </si>
  <si>
    <t>ﾍﾟﾝﾄｯﾌﾟ  FD0.83  2.2g</t>
  </si>
  <si>
    <t>ﾍﾟﾝﾄｯﾌﾟ  FD0.30  6.6g</t>
  </si>
  <si>
    <t>ﾍﾟﾝﾄｯﾌﾟ  FD0.75  7.9g</t>
  </si>
  <si>
    <t>ﾋﾟｱｽ  ﾀﾞｲﾔ  1.8g</t>
  </si>
  <si>
    <t>ﾀｲﾀｯｸ  S0.39  FD0.09  1.2g  *重量ｷｬｯﾁ別</t>
  </si>
  <si>
    <t>ﾈｯｸﾚｽ  D0.45  3.8g</t>
  </si>
  <si>
    <t>ﾈｯｸﾚｽ  D0.20  3.5g</t>
  </si>
  <si>
    <t>ｲﾔﾘﾝｸﾞ  FD0.38  6.1g</t>
  </si>
  <si>
    <t>ﾀｲﾀｯｸ  FD0.68  2.6g</t>
  </si>
  <si>
    <t>ﾈｯｸﾚｽ  FD0.32  2.6g</t>
  </si>
  <si>
    <t>ﾈｯｸﾚｽ  FD0.54  CNﾊﾟｰﾂ  5.0g  *総重量</t>
  </si>
  <si>
    <t>ﾋﾟｱｽ  D0.142  0.2g</t>
  </si>
  <si>
    <t>ﾀｲﾀｯｸ  D0.15  1.5g  *重量ｷｬｯﾁ別</t>
  </si>
  <si>
    <t>ﾘﾝｸﾞ  FD0.25  1.5g</t>
  </si>
  <si>
    <t>ﾈｯｸﾚｽ  ﾀﾞｲﾔ  5.1g</t>
  </si>
  <si>
    <t>ﾈｯｸﾚｽ  ﾙﾋﾞｰ  ﾀﾞｲﾔ  2.2g</t>
  </si>
  <si>
    <t>ﾘﾝｸﾞ  FD1.00  12.8g</t>
  </si>
  <si>
    <t>ﾘﾝｸﾞ  D0.334  FD1.00  7.1g</t>
  </si>
  <si>
    <t>ﾘﾝｸﾞ  FD1.00  8.7g</t>
  </si>
  <si>
    <t>ﾘﾝｸﾞ  FD0.80  8.5g</t>
  </si>
  <si>
    <t>ﾘﾝｸﾞ  FD0.47  ﾌﾙｴﾀﾆﾃｨ  2.0g</t>
  </si>
  <si>
    <t>PT950/850</t>
  </si>
  <si>
    <t>ﾈｯｸﾚｽ  平和堂  FD0.57  ｽｲﾝｸﾞ  15.3g</t>
  </si>
  <si>
    <t>ﾈｯｸﾚｽ  FD0.55  9.9g</t>
  </si>
  <si>
    <t>ﾈｯｸﾚｽ  D0.334  G-SI1-VG-NONE  5.3g</t>
  </si>
  <si>
    <t>ﾈｯｸﾚｽ  D0.362  3.9g</t>
  </si>
  <si>
    <t>ﾌﾞﾛｰﾁ  TZ0.95  FD0.24  8.2g</t>
  </si>
  <si>
    <t>ﾌﾞﾛｰﾁ  ｸｲｰﾝ  FD0.26  11.2g</t>
  </si>
  <si>
    <t>ﾘﾝｸﾞ  QAYTEN  FD0.43  7.2g</t>
  </si>
  <si>
    <t>ﾘﾝｸﾞ  P9.86-10.47mm  FD0.37  10.0g</t>
  </si>
  <si>
    <t>ﾘﾝｸﾞ  BT21.24  14.3g</t>
  </si>
  <si>
    <t>ﾘﾝｸﾞ  Ambross  BT5.75  R0.10  FD0.06  9.0g</t>
  </si>
  <si>
    <t>ﾈｯｸﾚｽ  ﾑﾝｼｭﾀｲﾅｰ  色石5.77  FD0.17  9.7g</t>
  </si>
  <si>
    <t>ﾘﾝｸﾞ  D0.509  6.4g</t>
  </si>
  <si>
    <t>ﾘﾝｸﾞ  FD1.20  4.1g</t>
  </si>
  <si>
    <t>ﾈｯｸﾚｽ  FD1.00  4.7g</t>
  </si>
  <si>
    <t>ﾘﾝｸﾞ  E0.67  FD0.560  5.3g</t>
  </si>
  <si>
    <t>ﾘﾝｸﾞ  J  FD0.30  5.5g</t>
  </si>
  <si>
    <t>ﾘﾝｸﾞ  S0.62  FD0.35  6.6g</t>
  </si>
  <si>
    <t>ﾘﾝｸﾞ  S0.68  FD0.30  5.4g</t>
  </si>
  <si>
    <t>ﾘﾝｸﾞ  通常S0.277  FD0.11  7.1g</t>
  </si>
  <si>
    <t>田崎  ﾘﾝｸﾞ  FD0.31  8.1g</t>
  </si>
  <si>
    <t>ﾘﾝｸﾞ  T0.41  6.0g</t>
  </si>
  <si>
    <t>ﾘﾝｸﾞ  檜佐賢治  通常S  FD  3.8g</t>
  </si>
  <si>
    <t>ﾈｯｸﾚｽ  FD0.63/0.32  4.3g</t>
  </si>
  <si>
    <t>ﾃﾞﾋﾞｱｽ  ﾈｯｸﾚｽ  FD  ｸﾛｽ  4.3g</t>
  </si>
  <si>
    <t>ﾘﾝｸﾞ  FD1.45  5.0g</t>
  </si>
  <si>
    <t>ﾘﾝｸﾞ  FD0.41  8.7g</t>
  </si>
  <si>
    <t>ﾘﾝｸﾞ  ｳｫﾙｻﾑ  FD  ｽｲﾝｸﾞ  5.5g</t>
  </si>
  <si>
    <t>ﾘﾝｸﾞ  FD0.90  ﾌﾙｴﾀﾆﾃｨ  4.8g</t>
  </si>
  <si>
    <t>ﾘﾝｸﾞ  D0.135  FD0.41  4.7g</t>
  </si>
  <si>
    <t>ﾘﾝｸﾞ  FD0.40  2.9g</t>
  </si>
  <si>
    <t>ﾘﾝｸﾞ  E0.67  FD0.48  4.8g</t>
  </si>
  <si>
    <t>ﾘﾝｸﾞ  POLA  R0.19  FD0.30  4.1g</t>
  </si>
  <si>
    <t>ﾘﾝｸﾞ  R0.61  FD0.40  3.0g</t>
  </si>
  <si>
    <t>ﾘﾝｸﾞ  ﾏﾙﾁ/FD  0.35/0.34  2.5g</t>
  </si>
  <si>
    <t>ﾃｨﾌｧﾆｰ  ﾘﾝｸﾞ  ﾁｬﾈﾙｾｯﾃｨﾝｸﾞ3mm  5.2g  参
¥960,000</t>
  </si>
  <si>
    <t>ﾃｨﾌｧﾆｰ  ﾌﾞﾚｽ  ﾊﾞｲｻﾞﾔｰﾄﾞ  3PD  1.4g  参  ¥3
00,000</t>
  </si>
  <si>
    <t>ﾃｨﾌｧﾆｰ  ﾈｯｸﾚｽ  ﾊﾞｲｻﾞﾔｰﾄﾞ  1PD  2.6g</t>
  </si>
  <si>
    <t>ﾃｨﾌｧﾆｰ  ﾘﾝｸﾞ  R/FD  2.9g</t>
  </si>
  <si>
    <t>ﾌﾞｼｭﾛﾝ  ﾘﾝｸﾞ  ｷｬﾄﾙｸﾗｼｯｸ  6.4g</t>
  </si>
  <si>
    <t>LV  ﾈｯｸﾚｽ  ﾊﾟﾝﾀﾞﾝﾃｨﾌｳﾞｫﾙﾄﾜﾝ  6.1g</t>
  </si>
  <si>
    <t>LV  ﾘﾝｸﾞ  ﾌﾟﾃｨｯﾄﾊﾞｰｸﾞﾓﾉｸﾞﾗﾑ  7.1g</t>
  </si>
  <si>
    <t>ｶﾙﾃｨｴ  ﾈｯｸﾚｽ  ﾀﾞﾑｰﾙXS  2.3g</t>
  </si>
  <si>
    <t>ｶﾙﾃｨｴ  ﾗﾌﾞﾘﾝｸﾞ  7.6g</t>
  </si>
  <si>
    <t>750PG</t>
  </si>
  <si>
    <t>ﾍﾟﾝﾄｯﾌﾟ  ﾏｯﾃｨｵﾘ  ｼｪﾙ  17.9g</t>
  </si>
  <si>
    <t>755 おお蔵</t>
    <rPh sb="6" eb="7">
      <t>クラ</t>
    </rPh>
    <phoneticPr fontId="2"/>
  </si>
  <si>
    <t>4 足立</t>
    <rPh sb="2" eb="4">
      <t>アダチ</t>
    </rPh>
    <phoneticPr fontId="2"/>
  </si>
  <si>
    <t>407 北友</t>
  </si>
  <si>
    <t>205 宝美堂</t>
  </si>
  <si>
    <t>22 ネット</t>
  </si>
  <si>
    <t>311 原田</t>
    <rPh sb="4" eb="6">
      <t>ハラダ</t>
    </rPh>
    <phoneticPr fontId="2"/>
  </si>
  <si>
    <t>45大田質屋</t>
  </si>
  <si>
    <t>30モンチ</t>
  </si>
  <si>
    <t>36吉村質店</t>
  </si>
  <si>
    <t>129 大山</t>
    <rPh sb="4" eb="6">
      <t>オオヤマ</t>
    </rPh>
    <phoneticPr fontId="2"/>
  </si>
  <si>
    <t>578大谷商事</t>
  </si>
  <si>
    <t>158コエラ</t>
  </si>
  <si>
    <t>458PRIME</t>
  </si>
  <si>
    <t>108ゴーライブ</t>
  </si>
  <si>
    <t>637KMS</t>
  </si>
  <si>
    <t>193Jカン</t>
  </si>
  <si>
    <t>489 GOD</t>
  </si>
  <si>
    <t>60 エコリング</t>
  </si>
  <si>
    <t>204 真子住吉</t>
    <rPh sb="4" eb="8">
      <t>マコスミヨシ</t>
    </rPh>
    <phoneticPr fontId="2"/>
  </si>
  <si>
    <t>473 けい</t>
  </si>
  <si>
    <t>57 さかえ</t>
  </si>
  <si>
    <t>641 フューチャー 大吉姪浜</t>
    <rPh sb="11" eb="13">
      <t>ダイキチ</t>
    </rPh>
    <rPh sb="13" eb="15">
      <t>メイノハマ</t>
    </rPh>
    <phoneticPr fontId="2"/>
  </si>
  <si>
    <t>644 クライズ大吉七隈</t>
    <rPh sb="8" eb="10">
      <t>ダイキチ</t>
    </rPh>
    <rPh sb="10" eb="12">
      <t>ナナクマ</t>
    </rPh>
    <phoneticPr fontId="2"/>
  </si>
  <si>
    <t>入札金額</t>
    <rPh sb="0" eb="4">
      <t>ニュウサツキンガク</t>
    </rPh>
    <phoneticPr fontId="2"/>
  </si>
  <si>
    <t>23 ヒラコバ</t>
  </si>
  <si>
    <t>79 二日市</t>
    <rPh sb="3" eb="6">
      <t>フツカイチ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</si>
</sst>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6" formatCode="&quot;¥&quot;#,##0;[Red]&quot;¥&quot;\-#,##0"/>
    <numFmt numFmtId="176" formatCode="&quot;¥&quot;#,##0_);[Red]\(&quot;¥&quot;#,##0\)"/>
    <numFmt numFmtId="177" formatCode="#,##0_ "/>
    <numFmt numFmtId="178" formatCode="#,##0_);[Red]\(#,##0\)"/>
  </numFmts>
  <fonts count="24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6"/>
      <name val="ＭＳ Ｐゴシック"/>
      <family val="3"/>
      <charset val="128"/>
    </font>
    <font>
      <sz val="10"/>
      <color indexed="8"/>
      <name val="Times New Roman"/>
      <family val="1"/>
    </font>
    <font>
      <sz val="10"/>
      <color rgb="FF000000"/>
      <name val="ＭＳ Ｐ明朝"/>
      <family val="1"/>
      <charset val="128"/>
    </font>
    <font>
      <sz val="10"/>
      <color rgb="FF000000"/>
      <name val="Times New Roman"/>
      <family val="1"/>
    </font>
    <font>
      <sz val="10"/>
      <color theme="1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sz val="10"/>
      <color indexed="8"/>
      <name val="Times New Roman"/>
      <family val="1"/>
      <charset val="204"/>
    </font>
    <font>
      <sz val="8"/>
      <color theme="1"/>
      <name val="Arial"/>
      <family val="2"/>
    </font>
    <font>
      <sz val="8"/>
      <name val="UD デジタル 教科書体 NP-R"/>
      <family val="1"/>
      <charset val="128"/>
    </font>
    <font>
      <sz val="8"/>
      <color rgb="FF000000"/>
      <name val="UD デジタル 教科書体 NP-R"/>
      <family val="2"/>
    </font>
    <font>
      <sz val="8"/>
      <color rgb="FF000000"/>
      <name val="Times New Roman"/>
      <family val="1"/>
    </font>
    <font>
      <sz val="12"/>
      <name val="UD デジタル 教科書体 N-R"/>
      <family val="1"/>
      <charset val="128"/>
    </font>
    <font>
      <sz val="12"/>
      <color theme="1"/>
      <name val="UD デジタル 教科書体 N-R"/>
      <family val="1"/>
      <charset val="128"/>
    </font>
    <font>
      <sz val="11"/>
      <color theme="1"/>
      <name val="UD デジタル 教科書体 N-B"/>
      <family val="1"/>
      <charset val="128"/>
    </font>
    <font>
      <sz val="11"/>
      <color rgb="FF000000"/>
      <name val="UD デジタル 教科書体 N-B"/>
      <family val="1"/>
      <charset val="128"/>
    </font>
    <font>
      <sz val="11"/>
      <name val="UD デジタル 教科書体 N-B"/>
      <family val="1"/>
      <charset val="128"/>
    </font>
    <font>
      <sz val="10"/>
      <color rgb="FF000000"/>
      <name val="UD デジタル 教科書体 N-B"/>
      <family val="1"/>
      <charset val="128"/>
    </font>
    <font>
      <sz val="10"/>
      <color theme="1"/>
      <name val="UD デジタル 教科書体 N-B"/>
      <family val="1"/>
      <charset val="128"/>
    </font>
    <font>
      <sz val="10"/>
      <name val="UD デジタル 教科書体 N-B"/>
      <family val="1"/>
      <charset val="128"/>
    </font>
    <font>
      <sz val="10"/>
      <color theme="1"/>
      <name val="UD デジタル 教科書体 N-R"/>
      <family val="1"/>
      <charset val="128"/>
    </font>
    <font>
      <sz val="11"/>
      <color theme="1"/>
      <name val="UD デジタル 教科書体 N-R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6" fontId="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9" fillId="0" borderId="0"/>
    <xf numFmtId="38" fontId="9" fillId="0" borderId="0"/>
    <xf numFmtId="0" fontId="4" fillId="0" borderId="0">
      <alignment vertical="center"/>
    </xf>
  </cellStyleXfs>
  <cellXfs count="74"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vertical="center"/>
    </xf>
    <xf numFmtId="6" fontId="1" fillId="0" borderId="5" xfId="0" applyNumberFormat="1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" fillId="4" borderId="4" xfId="0" applyFont="1" applyFill="1" applyBorder="1" applyAlignment="1">
      <alignment vertical="center"/>
    </xf>
    <xf numFmtId="176" fontId="15" fillId="0" borderId="0" xfId="1" applyNumberFormat="1" applyFont="1" applyAlignment="1">
      <alignment horizontal="right" vertical="center"/>
    </xf>
    <xf numFmtId="0" fontId="17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177" fontId="21" fillId="0" borderId="7" xfId="0" applyNumberFormat="1" applyFont="1" applyBorder="1" applyAlignment="1">
      <alignment horizontal="center" vertical="center" wrapText="1"/>
    </xf>
    <xf numFmtId="0" fontId="20" fillId="0" borderId="7" xfId="0" applyFont="1" applyBorder="1" applyAlignment="1">
      <alignment vertical="center"/>
    </xf>
    <xf numFmtId="177" fontId="6" fillId="0" borderId="7" xfId="0" applyNumberFormat="1" applyFont="1" applyBorder="1" applyAlignment="1">
      <alignment vertical="center" wrapText="1"/>
    </xf>
    <xf numFmtId="6" fontId="0" fillId="0" borderId="7" xfId="1" applyFont="1" applyFill="1" applyBorder="1">
      <alignment vertical="center"/>
    </xf>
    <xf numFmtId="0" fontId="0" fillId="0" borderId="7" xfId="0" applyBorder="1" applyAlignment="1">
      <alignment vertical="center"/>
    </xf>
    <xf numFmtId="0" fontId="8" fillId="0" borderId="7" xfId="0" applyFont="1" applyBorder="1" applyAlignment="1">
      <alignment vertical="center"/>
    </xf>
    <xf numFmtId="5" fontId="0" fillId="0" borderId="7" xfId="0" applyNumberFormat="1" applyBorder="1" applyAlignment="1">
      <alignment vertical="center"/>
    </xf>
    <xf numFmtId="177" fontId="5" fillId="0" borderId="7" xfId="0" applyNumberFormat="1" applyFont="1" applyBorder="1" applyAlignment="1">
      <alignment vertical="center" wrapText="1"/>
    </xf>
    <xf numFmtId="177" fontId="6" fillId="0" borderId="7" xfId="0" applyNumberFormat="1" applyFont="1" applyBorder="1" applyAlignment="1">
      <alignment vertical="center"/>
    </xf>
    <xf numFmtId="0" fontId="20" fillId="0" borderId="1" xfId="0" applyFont="1" applyBorder="1" applyAlignment="1">
      <alignment horizontal="right" vertical="center"/>
    </xf>
    <xf numFmtId="0" fontId="20" fillId="0" borderId="2" xfId="0" applyFont="1" applyBorder="1" applyAlignment="1">
      <alignment horizontal="right" vertical="center"/>
    </xf>
    <xf numFmtId="177" fontId="20" fillId="0" borderId="7" xfId="0" applyNumberFormat="1" applyFont="1" applyBorder="1" applyAlignment="1">
      <alignment horizontal="center" vertical="center"/>
    </xf>
    <xf numFmtId="178" fontId="21" fillId="0" borderId="7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2" borderId="3" xfId="0" applyFont="1" applyFill="1" applyBorder="1" applyAlignment="1">
      <alignment vertical="center"/>
    </xf>
    <xf numFmtId="178" fontId="20" fillId="0" borderId="7" xfId="0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/>
    </xf>
    <xf numFmtId="0" fontId="19" fillId="0" borderId="7" xfId="0" applyFont="1" applyBorder="1" applyAlignment="1">
      <alignment horizontal="center" vertical="center" wrapText="1"/>
    </xf>
    <xf numFmtId="177" fontId="19" fillId="0" borderId="7" xfId="0" applyNumberFormat="1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178" fontId="17" fillId="0" borderId="7" xfId="0" applyNumberFormat="1" applyFont="1" applyBorder="1" applyAlignment="1">
      <alignment horizontal="right" vertical="center" wrapText="1"/>
    </xf>
    <xf numFmtId="5" fontId="16" fillId="0" borderId="7" xfId="0" applyNumberFormat="1" applyFont="1" applyBorder="1" applyAlignment="1">
      <alignment vertical="center"/>
    </xf>
    <xf numFmtId="5" fontId="16" fillId="0" borderId="7" xfId="0" applyNumberFormat="1" applyFont="1" applyBorder="1" applyAlignment="1">
      <alignment horizontal="center" vertical="center"/>
    </xf>
    <xf numFmtId="177" fontId="16" fillId="0" borderId="7" xfId="0" applyNumberFormat="1" applyFont="1" applyBorder="1" applyAlignment="1">
      <alignment vertical="center"/>
    </xf>
    <xf numFmtId="178" fontId="18" fillId="0" borderId="7" xfId="0" applyNumberFormat="1" applyFont="1" applyBorder="1" applyAlignment="1">
      <alignment horizontal="right" vertical="center" wrapText="1"/>
    </xf>
    <xf numFmtId="38" fontId="19" fillId="0" borderId="7" xfId="3" applyFont="1" applyFill="1" applyBorder="1" applyAlignment="1">
      <alignment horizontal="right" vertical="top" wrapText="1"/>
    </xf>
    <xf numFmtId="177" fontId="19" fillId="0" borderId="7" xfId="0" applyNumberFormat="1" applyFont="1" applyBorder="1" applyAlignment="1">
      <alignment vertical="center" wrapText="1"/>
    </xf>
    <xf numFmtId="38" fontId="19" fillId="0" borderId="7" xfId="3" applyFont="1" applyFill="1" applyBorder="1" applyAlignment="1">
      <alignment horizontal="right" vertical="center" wrapText="1"/>
    </xf>
    <xf numFmtId="178" fontId="17" fillId="0" borderId="7" xfId="0" applyNumberFormat="1" applyFont="1" applyBorder="1" applyAlignment="1">
      <alignment horizontal="right" vertical="top" wrapText="1"/>
    </xf>
    <xf numFmtId="38" fontId="19" fillId="0" borderId="7" xfId="3" applyFont="1" applyFill="1" applyBorder="1" applyAlignment="1">
      <alignment horizontal="right" vertical="top"/>
    </xf>
    <xf numFmtId="178" fontId="17" fillId="0" borderId="7" xfId="0" applyNumberFormat="1" applyFont="1" applyBorder="1" applyAlignment="1">
      <alignment horizontal="right" vertical="top"/>
    </xf>
    <xf numFmtId="0" fontId="17" fillId="0" borderId="7" xfId="0" applyFont="1" applyBorder="1" applyAlignment="1">
      <alignment horizontal="left" vertical="top"/>
    </xf>
    <xf numFmtId="177" fontId="19" fillId="0" borderId="7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78" fontId="19" fillId="0" borderId="7" xfId="0" applyNumberFormat="1" applyFont="1" applyBorder="1" applyAlignment="1">
      <alignment horizontal="left" vertical="center" wrapText="1"/>
    </xf>
    <xf numFmtId="178" fontId="17" fillId="0" borderId="7" xfId="0" applyNumberFormat="1" applyFont="1" applyBorder="1" applyAlignment="1">
      <alignment horizontal="center" vertical="center" wrapText="1"/>
    </xf>
    <xf numFmtId="176" fontId="20" fillId="0" borderId="7" xfId="1" applyNumberFormat="1" applyFont="1" applyFill="1" applyBorder="1" applyAlignment="1">
      <alignment horizontal="center" vertical="center"/>
    </xf>
    <xf numFmtId="176" fontId="20" fillId="0" borderId="7" xfId="0" applyNumberFormat="1" applyFont="1" applyBorder="1" applyAlignment="1">
      <alignment horizontal="center" vertical="center"/>
    </xf>
    <xf numFmtId="176" fontId="20" fillId="0" borderId="7" xfId="1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top" wrapText="1"/>
    </xf>
    <xf numFmtId="176" fontId="14" fillId="0" borderId="7" xfId="0" applyNumberFormat="1" applyFont="1" applyBorder="1" applyAlignment="1">
      <alignment horizontal="right" vertical="center" wrapText="1"/>
    </xf>
    <xf numFmtId="6" fontId="23" fillId="0" borderId="7" xfId="0" applyNumberFormat="1" applyFont="1" applyBorder="1" applyAlignment="1">
      <alignment vertical="center" wrapText="1"/>
    </xf>
    <xf numFmtId="0" fontId="22" fillId="0" borderId="7" xfId="0" applyFont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176" fontId="1" fillId="0" borderId="7" xfId="0" applyNumberFormat="1" applyFont="1" applyBorder="1" applyAlignment="1">
      <alignment vertical="center"/>
    </xf>
    <xf numFmtId="6" fontId="1" fillId="0" borderId="7" xfId="0" applyNumberFormat="1" applyFont="1" applyBorder="1" applyAlignment="1">
      <alignment vertical="center"/>
    </xf>
    <xf numFmtId="1" fontId="11" fillId="0" borderId="7" xfId="0" applyNumberFormat="1" applyFont="1" applyBorder="1" applyAlignment="1">
      <alignment horizontal="left" vertical="top" wrapText="1"/>
    </xf>
    <xf numFmtId="1" fontId="12" fillId="0" borderId="7" xfId="0" applyNumberFormat="1" applyFont="1" applyBorder="1" applyAlignment="1">
      <alignment horizontal="left" vertical="top" shrinkToFit="1"/>
    </xf>
    <xf numFmtId="176" fontId="15" fillId="0" borderId="7" xfId="0" applyNumberFormat="1" applyFont="1" applyBorder="1" applyAlignment="1">
      <alignment horizontal="right" vertical="center" wrapText="1"/>
    </xf>
    <xf numFmtId="0" fontId="12" fillId="0" borderId="7" xfId="0" applyFont="1" applyBorder="1" applyAlignment="1">
      <alignment horizontal="left" vertical="top" shrinkToFit="1"/>
    </xf>
    <xf numFmtId="0" fontId="13" fillId="0" borderId="7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vertical="center"/>
    </xf>
    <xf numFmtId="1" fontId="13" fillId="0" borderId="7" xfId="0" applyNumberFormat="1" applyFont="1" applyBorder="1" applyAlignment="1">
      <alignment horizontal="left" vertical="center" wrapText="1"/>
    </xf>
    <xf numFmtId="0" fontId="22" fillId="5" borderId="7" xfId="0" applyFont="1" applyFill="1" applyBorder="1" applyAlignment="1">
      <alignment vertical="center"/>
    </xf>
    <xf numFmtId="1" fontId="13" fillId="0" borderId="7" xfId="0" applyNumberFormat="1" applyFont="1" applyBorder="1" applyAlignment="1">
      <alignment horizontal="left" vertical="top" wrapText="1"/>
    </xf>
    <xf numFmtId="0" fontId="16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6" fontId="23" fillId="0" borderId="7" xfId="0" applyNumberFormat="1" applyFont="1" applyBorder="1" applyAlignment="1">
      <alignment vertical="center" wrapText="1"/>
    </xf>
    <xf numFmtId="178" fontId="17" fillId="0" borderId="7" xfId="0" applyNumberFormat="1" applyFont="1" applyBorder="1" applyAlignment="1">
      <alignment horizontal="left" vertical="center" wrapText="1"/>
    </xf>
    <xf numFmtId="0" fontId="16" fillId="5" borderId="7" xfId="0" applyFont="1" applyFill="1" applyBorder="1" applyAlignment="1">
      <alignment vertical="center" wrapText="1"/>
    </xf>
    <xf numFmtId="0" fontId="16" fillId="5" borderId="7" xfId="0" applyFont="1" applyFill="1" applyBorder="1" applyAlignment="1">
      <alignment vertical="center"/>
    </xf>
    <xf numFmtId="178" fontId="17" fillId="5" borderId="7" xfId="0" applyNumberFormat="1" applyFont="1" applyFill="1" applyBorder="1" applyAlignment="1">
      <alignment horizontal="left" vertical="center" wrapText="1"/>
    </xf>
  </cellXfs>
  <cellStyles count="7">
    <cellStyle name="Excel Built-in Comma [0]" xfId="5" xr:uid="{00000000-0005-0000-0000-000000000000}"/>
    <cellStyle name="Excel Built-in Normal" xfId="4" xr:uid="{00000000-0005-0000-0000-000001000000}"/>
    <cellStyle name="桁区切り" xfId="3" builtinId="6"/>
    <cellStyle name="通貨" xfId="1" builtinId="7"/>
    <cellStyle name="標準" xfId="0" builtinId="0"/>
    <cellStyle name="標準 2" xfId="2" xr:uid="{00000000-0005-0000-0000-000005000000}"/>
    <cellStyle name="標準 3" xfId="6" xr:uid="{00000000-0005-0000-0000-000006000000}"/>
  </cellStyles>
  <dxfs count="18">
    <dxf>
      <fill>
        <patternFill patternType="solid">
          <fgColor rgb="FFC5E0B3"/>
          <bgColor rgb="FFC5E0B3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002"/>
  <sheetViews>
    <sheetView tabSelected="1" view="pageBreakPreview" zoomScale="60" zoomScaleNormal="60"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N1" sqref="N1"/>
    </sheetView>
  </sheetViews>
  <sheetFormatPr defaultColWidth="12.625" defaultRowHeight="15" customHeight="1" outlineLevelCol="1" x14ac:dyDescent="0.2"/>
  <cols>
    <col min="1" max="2" width="6.625" style="68" customWidth="1"/>
    <col min="3" max="3" width="8.25" style="4" customWidth="1"/>
    <col min="4" max="4" width="16.5" style="4" customWidth="1"/>
    <col min="5" max="5" width="14" style="6" customWidth="1"/>
    <col min="6" max="7" width="13.375" style="30" customWidth="1"/>
    <col min="8" max="8" width="11.625" style="44" customWidth="1"/>
    <col min="9" max="9" width="7.625" bestFit="1" customWidth="1"/>
    <col min="10" max="10" width="15.25" customWidth="1"/>
    <col min="11" max="11" width="10.875" customWidth="1"/>
    <col min="12" max="13" width="2.25" customWidth="1"/>
    <col min="14" max="17" width="11.625" style="41" customWidth="1"/>
    <col min="18" max="20" width="11.625" style="41" customWidth="1" outlineLevel="1"/>
    <col min="21" max="27" width="11.625" style="41" customWidth="1"/>
    <col min="28" max="28" width="11.625" style="7" customWidth="1"/>
    <col min="29" max="29" width="11.625" style="34" customWidth="1"/>
    <col min="30" max="30" width="11.625" style="41" customWidth="1"/>
    <col min="31" max="31" width="11.625" style="41" customWidth="1" outlineLevel="1"/>
    <col min="32" max="32" width="11.625" style="41" customWidth="1"/>
    <col min="33" max="33" width="11.625" style="35" customWidth="1" outlineLevel="1"/>
    <col min="34" max="38" width="11.625" style="41" customWidth="1"/>
    <col min="39" max="39" width="10.625" style="41" customWidth="1"/>
    <col min="40" max="40" width="9.5" style="35" bestFit="1" customWidth="1"/>
    <col min="41" max="41" width="11" style="40" bestFit="1" customWidth="1"/>
    <col min="42" max="42" width="13.75" style="42" bestFit="1" customWidth="1"/>
    <col min="43" max="43" width="9.5" style="42" bestFit="1" customWidth="1"/>
    <col min="44" max="44" width="9.25" style="43" bestFit="1" customWidth="1"/>
    <col min="45" max="46" width="8" style="17" bestFit="1" customWidth="1"/>
    <col min="47" max="47" width="9.5" style="13" bestFit="1" customWidth="1"/>
    <col min="48" max="48" width="8" style="17" bestFit="1" customWidth="1"/>
    <col min="49" max="51" width="9.5" style="13" bestFit="1" customWidth="1"/>
    <col min="52" max="52" width="8.75" style="14" bestFit="1" customWidth="1"/>
    <col min="53" max="53" width="9.5" style="13" bestFit="1" customWidth="1"/>
    <col min="54" max="54" width="9.25" style="17" bestFit="1" customWidth="1"/>
    <col min="55" max="55" width="8" style="17" bestFit="1" customWidth="1"/>
    <col min="56" max="56" width="9.25" style="17" bestFit="1" customWidth="1"/>
    <col min="57" max="57" width="4.875" customWidth="1"/>
  </cols>
  <sheetData>
    <row r="1" spans="1:57" s="23" customFormat="1" ht="42.75" customHeight="1" x14ac:dyDescent="0.2">
      <c r="A1" s="8" t="s">
        <v>11</v>
      </c>
      <c r="B1" s="8" t="s">
        <v>1</v>
      </c>
      <c r="C1" s="8" t="s">
        <v>12</v>
      </c>
      <c r="D1" s="8" t="s">
        <v>13</v>
      </c>
      <c r="E1" s="47" t="s">
        <v>10</v>
      </c>
      <c r="F1" s="8" t="s">
        <v>2</v>
      </c>
      <c r="G1" s="8" t="s">
        <v>3</v>
      </c>
      <c r="H1" s="8" t="s">
        <v>4</v>
      </c>
      <c r="I1" s="8" t="s">
        <v>5</v>
      </c>
      <c r="J1" s="48" t="s">
        <v>6</v>
      </c>
      <c r="K1" s="8" t="s">
        <v>7</v>
      </c>
      <c r="L1" s="18"/>
      <c r="M1" s="19"/>
      <c r="N1" s="71" t="s">
        <v>2330</v>
      </c>
      <c r="O1" s="71" t="s">
        <v>2331</v>
      </c>
      <c r="P1" s="71" t="s">
        <v>2332</v>
      </c>
      <c r="Q1" s="71" t="s">
        <v>2333</v>
      </c>
      <c r="R1" s="71" t="s">
        <v>2334</v>
      </c>
      <c r="S1" s="71" t="s">
        <v>2335</v>
      </c>
      <c r="T1" s="71" t="s">
        <v>2336</v>
      </c>
      <c r="U1" s="71" t="s">
        <v>2337</v>
      </c>
      <c r="V1" s="71" t="s">
        <v>2338</v>
      </c>
      <c r="W1" s="71" t="s">
        <v>2339</v>
      </c>
      <c r="X1" s="71" t="s">
        <v>2340</v>
      </c>
      <c r="Y1" s="71" t="s">
        <v>2341</v>
      </c>
      <c r="Z1" s="71" t="s">
        <v>2342</v>
      </c>
      <c r="AA1" s="71" t="s">
        <v>2343</v>
      </c>
      <c r="AB1" s="71" t="s">
        <v>2344</v>
      </c>
      <c r="AC1" s="71" t="s">
        <v>2345</v>
      </c>
      <c r="AD1" s="71" t="s">
        <v>2346</v>
      </c>
      <c r="AE1" s="71" t="s">
        <v>2347</v>
      </c>
      <c r="AF1" s="71" t="s">
        <v>2354</v>
      </c>
      <c r="AG1" s="71" t="s">
        <v>2348</v>
      </c>
      <c r="AH1" s="72" t="s">
        <v>2349</v>
      </c>
      <c r="AI1" s="72" t="s">
        <v>2350</v>
      </c>
      <c r="AJ1" s="73" t="s">
        <v>2355</v>
      </c>
      <c r="AK1" s="70" t="s">
        <v>2351</v>
      </c>
      <c r="AL1" s="45" t="s">
        <v>2352</v>
      </c>
      <c r="AM1" s="45"/>
      <c r="AN1" s="21"/>
      <c r="AO1" s="27"/>
      <c r="AP1" s="27"/>
      <c r="AQ1" s="27"/>
      <c r="AR1" s="28"/>
      <c r="AS1" s="28"/>
      <c r="AT1" s="28"/>
      <c r="AU1" s="29"/>
      <c r="AV1" s="28"/>
      <c r="AW1" s="29"/>
      <c r="AX1" s="29"/>
      <c r="AY1" s="29"/>
      <c r="AZ1" s="29"/>
      <c r="BA1" s="29"/>
      <c r="BB1" s="28"/>
      <c r="BC1" s="28"/>
      <c r="BD1" s="28"/>
      <c r="BE1" s="22"/>
    </row>
    <row r="2" spans="1:57" s="23" customFormat="1" ht="30" customHeight="1" x14ac:dyDescent="0.2">
      <c r="A2" s="8" t="s">
        <v>0</v>
      </c>
      <c r="B2" s="8" t="s">
        <v>1</v>
      </c>
      <c r="C2" s="8" t="s">
        <v>12</v>
      </c>
      <c r="D2" s="8" t="s">
        <v>13</v>
      </c>
      <c r="E2" s="49" t="s">
        <v>10</v>
      </c>
      <c r="F2" s="8" t="s">
        <v>2</v>
      </c>
      <c r="G2" s="8" t="s">
        <v>3</v>
      </c>
      <c r="H2" s="8" t="s">
        <v>4</v>
      </c>
      <c r="I2" s="8" t="s">
        <v>5</v>
      </c>
      <c r="J2" s="48" t="s">
        <v>6</v>
      </c>
      <c r="K2" s="8" t="s">
        <v>7</v>
      </c>
      <c r="L2" s="24"/>
      <c r="M2" s="24"/>
      <c r="N2" s="21" t="s">
        <v>2353</v>
      </c>
      <c r="O2" s="21" t="s">
        <v>2353</v>
      </c>
      <c r="P2" s="21" t="s">
        <v>2353</v>
      </c>
      <c r="Q2" s="21" t="s">
        <v>2353</v>
      </c>
      <c r="R2" s="21" t="s">
        <v>2353</v>
      </c>
      <c r="S2" s="21" t="s">
        <v>2353</v>
      </c>
      <c r="T2" s="21" t="s">
        <v>2353</v>
      </c>
      <c r="U2" s="21" t="s">
        <v>2353</v>
      </c>
      <c r="V2" s="21" t="s">
        <v>2353</v>
      </c>
      <c r="W2" s="21" t="s">
        <v>2353</v>
      </c>
      <c r="X2" s="21" t="s">
        <v>8</v>
      </c>
      <c r="Y2" s="21" t="s">
        <v>2353</v>
      </c>
      <c r="Z2" s="21" t="s">
        <v>2353</v>
      </c>
      <c r="AA2" s="25" t="s">
        <v>2353</v>
      </c>
      <c r="AB2" s="20" t="s">
        <v>2353</v>
      </c>
      <c r="AC2" s="21" t="s">
        <v>2353</v>
      </c>
      <c r="AD2" s="21" t="s">
        <v>2353</v>
      </c>
      <c r="AE2" s="21" t="s">
        <v>2353</v>
      </c>
      <c r="AF2" s="21" t="s">
        <v>2353</v>
      </c>
      <c r="AG2" s="21" t="s">
        <v>2353</v>
      </c>
      <c r="AH2" s="20" t="s">
        <v>2353</v>
      </c>
      <c r="AI2" s="21" t="s">
        <v>2353</v>
      </c>
      <c r="AJ2" s="21" t="s">
        <v>2353</v>
      </c>
      <c r="AK2" s="21" t="s">
        <v>9</v>
      </c>
      <c r="AL2" s="21" t="s">
        <v>9</v>
      </c>
      <c r="AM2" s="21"/>
      <c r="AN2" s="21"/>
      <c r="AO2" s="21"/>
      <c r="AP2" s="21"/>
      <c r="AQ2" s="25"/>
      <c r="AR2" s="9"/>
      <c r="AS2" s="9"/>
      <c r="AT2" s="9"/>
      <c r="AU2" s="8"/>
      <c r="AV2" s="9"/>
      <c r="AW2" s="8"/>
      <c r="AX2" s="10"/>
      <c r="AY2" s="10"/>
      <c r="AZ2" s="10"/>
      <c r="BA2" s="10"/>
      <c r="BB2" s="9"/>
      <c r="BC2" s="9"/>
      <c r="BD2" s="9"/>
      <c r="BE2" s="26" t="s">
        <v>8</v>
      </c>
    </row>
    <row r="3" spans="1:57" ht="30" customHeight="1" x14ac:dyDescent="0.2">
      <c r="A3" s="67">
        <v>1</v>
      </c>
      <c r="B3" s="67">
        <v>1</v>
      </c>
      <c r="C3" s="50" t="s">
        <v>14</v>
      </c>
      <c r="D3" s="50" t="s">
        <v>15</v>
      </c>
      <c r="E3" s="51">
        <v>45000</v>
      </c>
      <c r="F3" s="52">
        <f>IF(J3&lt;10001,J3+1000,IF(J3&lt;100001,J3+1000,IF(J3&lt;500001,J3+5000,IF(J3&lt;1000001,J3+10000,J3+20000))))</f>
        <v>42400</v>
      </c>
      <c r="G3" s="52">
        <f>MAX(N3:BB3)</f>
        <v>41500</v>
      </c>
      <c r="H3" s="53" t="str">
        <f>IF(I3=1,INDEX($N:$BB,1,MATCH(G3,N3:BB3,0)),"")</f>
        <v>4 足立</v>
      </c>
      <c r="I3" s="54">
        <f>COUNTIF(N3:BB3,G3)</f>
        <v>1</v>
      </c>
      <c r="J3" s="55">
        <f>_xlfn.MAXIFS(N3:BB3,N3:BB3,"&lt;"&amp;G3)</f>
        <v>41400</v>
      </c>
      <c r="K3" s="56">
        <f t="shared" ref="K3:K257" si="0">IF(J3&gt;0,G3-J3,"")</f>
        <v>100</v>
      </c>
      <c r="L3" s="1"/>
      <c r="M3" s="1"/>
      <c r="N3" s="31">
        <v>41300</v>
      </c>
      <c r="O3" s="31">
        <v>41500</v>
      </c>
      <c r="P3" s="31">
        <v>41400</v>
      </c>
      <c r="Q3" s="31"/>
      <c r="R3" s="31">
        <v>41000</v>
      </c>
      <c r="S3" s="32">
        <v>40100</v>
      </c>
      <c r="T3" s="32"/>
      <c r="U3" s="31"/>
      <c r="V3" s="31"/>
      <c r="W3" s="31"/>
      <c r="X3" s="31"/>
      <c r="Y3" s="31"/>
      <c r="Z3" s="31"/>
      <c r="AA3" s="31"/>
      <c r="AB3" s="33"/>
      <c r="AD3" s="31"/>
      <c r="AE3" s="31"/>
      <c r="AF3" s="31"/>
      <c r="AH3" s="31"/>
      <c r="AI3" s="31"/>
      <c r="AJ3" s="31"/>
      <c r="AK3" s="31"/>
      <c r="AL3" s="31"/>
      <c r="AM3" s="31"/>
      <c r="AO3" s="36"/>
      <c r="AP3" s="31"/>
      <c r="AQ3" s="31"/>
      <c r="AR3" s="37"/>
      <c r="AS3" s="11"/>
      <c r="AT3" s="11"/>
      <c r="AU3" s="12"/>
      <c r="AV3" s="11"/>
      <c r="BA3" s="15"/>
      <c r="BB3" s="11"/>
      <c r="BC3" s="11"/>
      <c r="BD3" s="11"/>
      <c r="BE3" s="2"/>
    </row>
    <row r="4" spans="1:57" ht="30" customHeight="1" x14ac:dyDescent="0.2">
      <c r="A4" s="67">
        <f t="shared" ref="A4:A12" si="1">A3</f>
        <v>1</v>
      </c>
      <c r="B4" s="67">
        <v>2</v>
      </c>
      <c r="C4" s="50" t="s">
        <v>14</v>
      </c>
      <c r="D4" s="50" t="s">
        <v>16</v>
      </c>
      <c r="E4" s="51">
        <v>33000</v>
      </c>
      <c r="F4" s="52">
        <f>IF(J4&lt;10001,J4+1000,IF(J4&lt;100001,J4+1000,IF(J4&lt;500001,J4+5000,IF(J4&lt;1000001,J4+10000,J4+20000))))</f>
        <v>34300</v>
      </c>
      <c r="G4" s="52">
        <f>MAX(N4:BB4)</f>
        <v>33900</v>
      </c>
      <c r="H4" s="53" t="str">
        <f>IF(I4=1,INDEX($N:$BB,1,MATCH(G4,N4:BB4,0)),"")</f>
        <v>755 おお蔵</v>
      </c>
      <c r="I4" s="54">
        <f>COUNTIF(N4:BB4,G4)</f>
        <v>1</v>
      </c>
      <c r="J4" s="55">
        <f>_xlfn.MAXIFS(N4:BB4,N4:BB4,"&lt;"&amp;G4)</f>
        <v>33300</v>
      </c>
      <c r="K4" s="56">
        <f t="shared" si="0"/>
        <v>600</v>
      </c>
      <c r="L4" s="1"/>
      <c r="M4" s="1"/>
      <c r="N4" s="31">
        <v>33900</v>
      </c>
      <c r="O4" s="31">
        <v>31900</v>
      </c>
      <c r="P4" s="31">
        <v>33300</v>
      </c>
      <c r="Q4" s="31"/>
      <c r="R4" s="31">
        <v>31500</v>
      </c>
      <c r="S4" s="32">
        <v>32400</v>
      </c>
      <c r="T4" s="32"/>
      <c r="U4" s="31"/>
      <c r="V4" s="31"/>
      <c r="W4" s="31"/>
      <c r="X4" s="31"/>
      <c r="Y4" s="31"/>
      <c r="Z4" s="31"/>
      <c r="AA4" s="31"/>
      <c r="AB4" s="33"/>
      <c r="AD4" s="31"/>
      <c r="AE4" s="31"/>
      <c r="AF4" s="31"/>
      <c r="AH4" s="31"/>
      <c r="AI4" s="31"/>
      <c r="AJ4" s="31"/>
      <c r="AK4" s="31"/>
      <c r="AL4" s="31"/>
      <c r="AM4" s="31"/>
      <c r="AO4" s="38"/>
      <c r="AP4" s="31"/>
      <c r="AQ4" s="31"/>
      <c r="AR4" s="37"/>
      <c r="AS4" s="11"/>
      <c r="AT4" s="11"/>
      <c r="AU4" s="12"/>
      <c r="AV4" s="11"/>
      <c r="BA4" s="15"/>
      <c r="BB4" s="11"/>
      <c r="BC4" s="11"/>
      <c r="BD4" s="11"/>
      <c r="BE4" s="2"/>
    </row>
    <row r="5" spans="1:57" ht="30" customHeight="1" x14ac:dyDescent="0.2">
      <c r="A5" s="67">
        <f t="shared" si="1"/>
        <v>1</v>
      </c>
      <c r="B5" s="67">
        <v>3</v>
      </c>
      <c r="C5" s="50" t="s">
        <v>14</v>
      </c>
      <c r="D5" s="50" t="s">
        <v>17</v>
      </c>
      <c r="E5" s="51">
        <v>60000</v>
      </c>
      <c r="F5" s="52">
        <f>IF(J5&lt;10001,J5+1000,IF(J5&lt;100001,J5+1000,IF(J5&lt;500001,J5+5000,IF(J5&lt;1000001,J5+10000,J5+20000))))</f>
        <v>56000</v>
      </c>
      <c r="G5" s="52">
        <f>MAX(N5:BB5)</f>
        <v>56200</v>
      </c>
      <c r="H5" s="53" t="str">
        <f>IF(I5=1,INDEX($N:$BB,1,MATCH(G5,N5:BB5,0)),"")</f>
        <v>755 おお蔵</v>
      </c>
      <c r="I5" s="54">
        <f>COUNTIF(N5:BB5,G5)</f>
        <v>1</v>
      </c>
      <c r="J5" s="55">
        <f>_xlfn.MAXIFS(N5:BB5,N5:BB5,"&lt;"&amp;G5)</f>
        <v>55000</v>
      </c>
      <c r="K5" s="56">
        <f t="shared" si="0"/>
        <v>1200</v>
      </c>
      <c r="L5" s="1"/>
      <c r="M5" s="1"/>
      <c r="N5" s="31">
        <v>56200</v>
      </c>
      <c r="O5" s="31">
        <v>55000</v>
      </c>
      <c r="P5" s="31">
        <v>54200</v>
      </c>
      <c r="Q5" s="31"/>
      <c r="R5" s="31"/>
      <c r="S5" s="32">
        <v>52500</v>
      </c>
      <c r="T5" s="32"/>
      <c r="U5" s="31"/>
      <c r="V5" s="31"/>
      <c r="W5" s="31"/>
      <c r="X5" s="31"/>
      <c r="Y5" s="31"/>
      <c r="Z5" s="31"/>
      <c r="AA5" s="31"/>
      <c r="AB5" s="33"/>
      <c r="AD5" s="31"/>
      <c r="AE5" s="31"/>
      <c r="AF5" s="31"/>
      <c r="AH5" s="31"/>
      <c r="AI5" s="31"/>
      <c r="AJ5" s="31"/>
      <c r="AK5" s="31"/>
      <c r="AL5" s="31"/>
      <c r="AM5" s="31"/>
      <c r="AO5" s="38"/>
      <c r="AP5" s="31"/>
      <c r="AQ5" s="31"/>
      <c r="AR5" s="37"/>
      <c r="AS5" s="11"/>
      <c r="AT5" s="11"/>
      <c r="AU5" s="12"/>
      <c r="AV5" s="11"/>
      <c r="BA5" s="15"/>
      <c r="BB5" s="11"/>
      <c r="BC5" s="11"/>
      <c r="BD5" s="11"/>
      <c r="BE5" s="2"/>
    </row>
    <row r="6" spans="1:57" ht="30" customHeight="1" x14ac:dyDescent="0.2">
      <c r="A6" s="67">
        <f t="shared" si="1"/>
        <v>1</v>
      </c>
      <c r="B6" s="67">
        <v>4</v>
      </c>
      <c r="C6" s="50" t="s">
        <v>14</v>
      </c>
      <c r="D6" s="50" t="s">
        <v>18</v>
      </c>
      <c r="E6" s="51">
        <v>51000</v>
      </c>
      <c r="F6" s="52">
        <f t="shared" ref="F6:F67" si="2">IF(J6&lt;10001,J6+1000,IF(J6&lt;100001,J6+1000,IF(J6&lt;500001,J6+5000,IF(J6&lt;1000001,J6+10000,J6+20000))))</f>
        <v>47500</v>
      </c>
      <c r="G6" s="52">
        <f>MAX(N6:BB6)</f>
        <v>48600</v>
      </c>
      <c r="H6" s="53" t="str">
        <f>IF(I6=1,INDEX($N:$BB,1,MATCH(G6,N6:BB6,0)),"")</f>
        <v>755 おお蔵</v>
      </c>
      <c r="I6" s="54">
        <f>COUNTIF(N6:BB6,G6)</f>
        <v>1</v>
      </c>
      <c r="J6" s="55">
        <f>_xlfn.MAXIFS(N6:BB6,N6:BB6,"&lt;"&amp;G6)</f>
        <v>46500</v>
      </c>
      <c r="K6" s="56">
        <f t="shared" si="0"/>
        <v>2100</v>
      </c>
      <c r="L6" s="1"/>
      <c r="M6" s="1"/>
      <c r="N6" s="31">
        <v>48600</v>
      </c>
      <c r="O6" s="31">
        <v>46000</v>
      </c>
      <c r="P6" s="31">
        <v>44500</v>
      </c>
      <c r="Q6" s="31"/>
      <c r="R6" s="31"/>
      <c r="S6" s="32">
        <v>46500</v>
      </c>
      <c r="T6" s="32"/>
      <c r="U6" s="31"/>
      <c r="V6" s="31"/>
      <c r="W6" s="31"/>
      <c r="X6" s="31"/>
      <c r="Y6" s="31"/>
      <c r="Z6" s="31"/>
      <c r="AA6" s="31"/>
      <c r="AB6" s="33"/>
      <c r="AD6" s="31"/>
      <c r="AE6" s="31"/>
      <c r="AF6" s="31"/>
      <c r="AH6" s="31"/>
      <c r="AI6" s="31"/>
      <c r="AJ6" s="31"/>
      <c r="AK6" s="31"/>
      <c r="AL6" s="31"/>
      <c r="AM6" s="31"/>
      <c r="AO6" s="38"/>
      <c r="AP6" s="31"/>
      <c r="AQ6" s="31"/>
      <c r="AR6" s="37"/>
      <c r="AS6" s="11"/>
      <c r="AT6" s="11"/>
      <c r="AU6" s="12"/>
      <c r="AV6" s="11"/>
      <c r="BA6" s="15"/>
      <c r="BB6" s="11"/>
      <c r="BC6" s="11"/>
      <c r="BD6" s="11"/>
      <c r="BE6" s="2"/>
    </row>
    <row r="7" spans="1:57" ht="30" customHeight="1" x14ac:dyDescent="0.2">
      <c r="A7" s="67">
        <f t="shared" si="1"/>
        <v>1</v>
      </c>
      <c r="B7" s="67">
        <v>5</v>
      </c>
      <c r="C7" s="50" t="s">
        <v>14</v>
      </c>
      <c r="D7" s="50" t="s">
        <v>19</v>
      </c>
      <c r="E7" s="51">
        <v>45000</v>
      </c>
      <c r="F7" s="52">
        <f t="shared" si="2"/>
        <v>44000</v>
      </c>
      <c r="G7" s="52">
        <f>MAX(N7:BB7)</f>
        <v>43300</v>
      </c>
      <c r="H7" s="53" t="str">
        <f>IF(I7=1,INDEX($N:$BB,1,MATCH(G7,N7:BB7,0)),"")</f>
        <v>755 おお蔵</v>
      </c>
      <c r="I7" s="54">
        <f>COUNTIF(N7:BB7,G7)</f>
        <v>1</v>
      </c>
      <c r="J7" s="55">
        <f>_xlfn.MAXIFS(N7:BB7,N7:BB7,"&lt;"&amp;G7)</f>
        <v>43000</v>
      </c>
      <c r="K7" s="56">
        <f t="shared" si="0"/>
        <v>300</v>
      </c>
      <c r="L7" s="1"/>
      <c r="M7" s="1"/>
      <c r="N7" s="31">
        <v>43300</v>
      </c>
      <c r="O7" s="31">
        <v>40000</v>
      </c>
      <c r="P7" s="31">
        <v>39600</v>
      </c>
      <c r="Q7" s="31"/>
      <c r="R7" s="31"/>
      <c r="S7" s="32">
        <v>41200</v>
      </c>
      <c r="T7" s="32"/>
      <c r="U7" s="31"/>
      <c r="V7" s="31">
        <v>41000</v>
      </c>
      <c r="W7" s="31"/>
      <c r="X7" s="31"/>
      <c r="Y7" s="31">
        <v>43000</v>
      </c>
      <c r="Z7" s="31"/>
      <c r="AA7" s="31"/>
      <c r="AB7" s="33"/>
      <c r="AD7" s="31"/>
      <c r="AE7" s="31"/>
      <c r="AF7" s="31"/>
      <c r="AH7" s="31"/>
      <c r="AI7" s="31"/>
      <c r="AJ7" s="31"/>
      <c r="AK7" s="31"/>
      <c r="AL7" s="31"/>
      <c r="AM7" s="31"/>
      <c r="AO7" s="38"/>
      <c r="AP7" s="31"/>
      <c r="AQ7" s="31"/>
      <c r="AR7" s="37"/>
      <c r="AS7" s="11"/>
      <c r="AT7" s="11"/>
      <c r="AU7" s="12"/>
      <c r="AV7" s="11"/>
      <c r="BA7" s="15"/>
      <c r="BB7" s="11"/>
      <c r="BC7" s="11"/>
      <c r="BD7" s="11"/>
      <c r="BE7" s="2"/>
    </row>
    <row r="8" spans="1:57" ht="30" customHeight="1" x14ac:dyDescent="0.2">
      <c r="A8" s="67">
        <f t="shared" si="1"/>
        <v>1</v>
      </c>
      <c r="B8" s="67">
        <v>6</v>
      </c>
      <c r="C8" s="50" t="s">
        <v>14</v>
      </c>
      <c r="D8" s="50" t="s">
        <v>20</v>
      </c>
      <c r="E8" s="51">
        <v>35000</v>
      </c>
      <c r="F8" s="52">
        <f t="shared" si="2"/>
        <v>33400</v>
      </c>
      <c r="G8" s="52">
        <f>MAX(N8:BB8)</f>
        <v>33800</v>
      </c>
      <c r="H8" s="53" t="str">
        <f>IF(I8=1,INDEX($N:$BB,1,MATCH(G8,N8:BB8,0)),"")</f>
        <v>755 おお蔵</v>
      </c>
      <c r="I8" s="54">
        <f>COUNTIF(N8:BB8,G8)</f>
        <v>1</v>
      </c>
      <c r="J8" s="55">
        <f>_xlfn.MAXIFS(N8:BB8,N8:BB8,"&lt;"&amp;G8)</f>
        <v>32400</v>
      </c>
      <c r="K8" s="56">
        <f t="shared" si="0"/>
        <v>1400</v>
      </c>
      <c r="L8" s="1"/>
      <c r="M8" s="1"/>
      <c r="N8" s="31">
        <v>33800</v>
      </c>
      <c r="O8" s="31">
        <v>29200</v>
      </c>
      <c r="P8" s="31">
        <v>30000</v>
      </c>
      <c r="Q8" s="31"/>
      <c r="R8" s="31"/>
      <c r="S8" s="32">
        <v>32400</v>
      </c>
      <c r="T8" s="32"/>
      <c r="U8" s="31"/>
      <c r="V8" s="31"/>
      <c r="W8" s="31"/>
      <c r="X8" s="31"/>
      <c r="Y8" s="31"/>
      <c r="Z8" s="31"/>
      <c r="AA8" s="31"/>
      <c r="AB8" s="33"/>
      <c r="AD8" s="31"/>
      <c r="AE8" s="31"/>
      <c r="AF8" s="31"/>
      <c r="AH8" s="31"/>
      <c r="AI8" s="31"/>
      <c r="AJ8" s="31"/>
      <c r="AK8" s="31"/>
      <c r="AL8" s="31"/>
      <c r="AM8" s="31"/>
      <c r="AO8" s="38"/>
      <c r="AP8" s="31"/>
      <c r="AQ8" s="31"/>
      <c r="AR8" s="37"/>
      <c r="AS8" s="11"/>
      <c r="AT8" s="11"/>
      <c r="AU8" s="12"/>
      <c r="AV8" s="11"/>
      <c r="BA8" s="15"/>
      <c r="BB8" s="11"/>
      <c r="BC8" s="11"/>
      <c r="BD8" s="11"/>
      <c r="BE8" s="2"/>
    </row>
    <row r="9" spans="1:57" ht="30" customHeight="1" x14ac:dyDescent="0.2">
      <c r="A9" s="67">
        <f t="shared" si="1"/>
        <v>1</v>
      </c>
      <c r="B9" s="67">
        <v>7</v>
      </c>
      <c r="C9" s="50" t="s">
        <v>14</v>
      </c>
      <c r="D9" s="50" t="s">
        <v>21</v>
      </c>
      <c r="E9" s="51">
        <v>32000</v>
      </c>
      <c r="F9" s="52">
        <f t="shared" si="2"/>
        <v>31500</v>
      </c>
      <c r="G9" s="52">
        <f>MAX(N9:BB9)</f>
        <v>30600</v>
      </c>
      <c r="H9" s="53" t="str">
        <f>IF(I9=1,INDEX($N:$BB,1,MATCH(G9,N9:BB9,0)),"")</f>
        <v>311 原田</v>
      </c>
      <c r="I9" s="54">
        <f>COUNTIF(N9:BB9,G9)</f>
        <v>1</v>
      </c>
      <c r="J9" s="55">
        <f>_xlfn.MAXIFS(N9:BB9,N9:BB9,"&lt;"&amp;G9)</f>
        <v>30500</v>
      </c>
      <c r="K9" s="56">
        <f t="shared" si="0"/>
        <v>100</v>
      </c>
      <c r="L9" s="1"/>
      <c r="M9" s="1"/>
      <c r="N9" s="31">
        <v>30500</v>
      </c>
      <c r="O9" s="31">
        <v>29200</v>
      </c>
      <c r="P9" s="31">
        <v>29700</v>
      </c>
      <c r="Q9" s="31"/>
      <c r="R9" s="31"/>
      <c r="S9" s="32">
        <v>30600</v>
      </c>
      <c r="T9" s="32"/>
      <c r="U9" s="31"/>
      <c r="V9" s="31"/>
      <c r="W9" s="31"/>
      <c r="X9" s="31"/>
      <c r="Y9" s="31"/>
      <c r="Z9" s="31"/>
      <c r="AA9" s="31"/>
      <c r="AB9" s="33"/>
      <c r="AD9" s="31"/>
      <c r="AE9" s="31"/>
      <c r="AF9" s="31"/>
      <c r="AH9" s="31"/>
      <c r="AI9" s="31"/>
      <c r="AJ9" s="31"/>
      <c r="AK9" s="31"/>
      <c r="AL9" s="31"/>
      <c r="AM9" s="31"/>
      <c r="AO9" s="38"/>
      <c r="AP9" s="31"/>
      <c r="AQ9" s="31"/>
      <c r="AR9" s="37"/>
      <c r="AS9" s="11"/>
      <c r="AT9" s="11"/>
      <c r="AU9" s="12"/>
      <c r="AV9" s="11"/>
      <c r="BA9" s="15"/>
      <c r="BB9" s="11"/>
      <c r="BC9" s="11"/>
      <c r="BD9" s="11"/>
      <c r="BE9" s="2"/>
    </row>
    <row r="10" spans="1:57" ht="30" customHeight="1" x14ac:dyDescent="0.2">
      <c r="A10" s="67">
        <f t="shared" si="1"/>
        <v>1</v>
      </c>
      <c r="B10" s="67">
        <v>8</v>
      </c>
      <c r="C10" s="50" t="s">
        <v>14</v>
      </c>
      <c r="D10" s="50" t="s">
        <v>22</v>
      </c>
      <c r="E10" s="51">
        <v>53000</v>
      </c>
      <c r="F10" s="52">
        <f t="shared" si="2"/>
        <v>53000</v>
      </c>
      <c r="G10" s="52">
        <f>MAX(N10:BB10)</f>
        <v>55000</v>
      </c>
      <c r="H10" s="53" t="str">
        <f>IF(I10=1,INDEX($N:$BB,1,MATCH(G10,N10:BB10,0)),"")</f>
        <v>407 北友</v>
      </c>
      <c r="I10" s="54">
        <f>COUNTIF(N10:BB10,G10)</f>
        <v>1</v>
      </c>
      <c r="J10" s="55">
        <f>_xlfn.MAXIFS(N10:BB10,N10:BB10,"&lt;"&amp;G10)</f>
        <v>52000</v>
      </c>
      <c r="K10" s="56">
        <f t="shared" si="0"/>
        <v>3000</v>
      </c>
      <c r="L10" s="1"/>
      <c r="M10" s="1"/>
      <c r="N10" s="31">
        <v>52000</v>
      </c>
      <c r="O10" s="31">
        <v>49800</v>
      </c>
      <c r="P10" s="31">
        <v>55000</v>
      </c>
      <c r="Q10" s="31"/>
      <c r="R10" s="31"/>
      <c r="S10" s="32">
        <v>51300</v>
      </c>
      <c r="T10" s="32"/>
      <c r="U10" s="31"/>
      <c r="V10" s="31"/>
      <c r="W10" s="31"/>
      <c r="X10" s="31"/>
      <c r="Y10" s="31"/>
      <c r="Z10" s="31"/>
      <c r="AA10" s="31"/>
      <c r="AB10" s="33"/>
      <c r="AD10" s="31"/>
      <c r="AE10" s="31"/>
      <c r="AF10" s="31"/>
      <c r="AH10" s="31"/>
      <c r="AI10" s="31"/>
      <c r="AJ10" s="31"/>
      <c r="AK10" s="31"/>
      <c r="AL10" s="31"/>
      <c r="AM10" s="31"/>
      <c r="AO10" s="38"/>
      <c r="AP10" s="31"/>
      <c r="AQ10" s="31"/>
      <c r="AR10" s="37"/>
      <c r="AS10" s="11"/>
      <c r="AT10" s="11"/>
      <c r="AU10" s="12"/>
      <c r="AV10" s="11"/>
      <c r="BA10" s="15"/>
      <c r="BB10" s="11"/>
      <c r="BC10" s="11"/>
      <c r="BD10" s="11"/>
      <c r="BE10" s="2"/>
    </row>
    <row r="11" spans="1:57" ht="30" customHeight="1" x14ac:dyDescent="0.2">
      <c r="A11" s="67">
        <f t="shared" si="1"/>
        <v>1</v>
      </c>
      <c r="B11" s="67">
        <v>9</v>
      </c>
      <c r="C11" s="50" t="s">
        <v>14</v>
      </c>
      <c r="D11" s="50" t="s">
        <v>23</v>
      </c>
      <c r="E11" s="51">
        <v>49000</v>
      </c>
      <c r="F11" s="52">
        <f t="shared" si="2"/>
        <v>45200</v>
      </c>
      <c r="G11" s="52">
        <f>MAX(N11:BB11)</f>
        <v>44500</v>
      </c>
      <c r="H11" s="53" t="str">
        <f>IF(I11=1,INDEX($N:$BB,1,MATCH(G11,N11:BB11,0)),"")</f>
        <v>755 おお蔵</v>
      </c>
      <c r="I11" s="54">
        <f>COUNTIF(N11:BB11,G11)</f>
        <v>1</v>
      </c>
      <c r="J11" s="55">
        <f>_xlfn.MAXIFS(N11:BB11,N11:BB11,"&lt;"&amp;G11)</f>
        <v>44200</v>
      </c>
      <c r="K11" s="56">
        <f t="shared" si="0"/>
        <v>300</v>
      </c>
      <c r="L11" s="1"/>
      <c r="M11" s="1"/>
      <c r="N11" s="31">
        <v>44500</v>
      </c>
      <c r="O11" s="31">
        <v>42000</v>
      </c>
      <c r="P11" s="31">
        <v>44200</v>
      </c>
      <c r="Q11" s="31">
        <v>43200</v>
      </c>
      <c r="R11" s="31"/>
      <c r="S11" s="32">
        <v>42600</v>
      </c>
      <c r="T11" s="32"/>
      <c r="U11" s="31"/>
      <c r="V11" s="31"/>
      <c r="W11" s="31"/>
      <c r="X11" s="31"/>
      <c r="Y11" s="31"/>
      <c r="Z11" s="31"/>
      <c r="AA11" s="31"/>
      <c r="AB11" s="33"/>
      <c r="AD11" s="31"/>
      <c r="AE11" s="31"/>
      <c r="AF11" s="31"/>
      <c r="AH11" s="31"/>
      <c r="AI11" s="31"/>
      <c r="AJ11" s="31"/>
      <c r="AK11" s="31"/>
      <c r="AL11" s="31"/>
      <c r="AM11" s="31"/>
      <c r="AO11" s="38"/>
      <c r="AP11" s="31"/>
      <c r="AQ11" s="31"/>
      <c r="AR11" s="37"/>
      <c r="AS11" s="11"/>
      <c r="AT11" s="11"/>
      <c r="AU11" s="12"/>
      <c r="AV11" s="11"/>
      <c r="BA11" s="15"/>
      <c r="BB11" s="11"/>
      <c r="BC11" s="11"/>
      <c r="BD11" s="11"/>
      <c r="BE11" s="2"/>
    </row>
    <row r="12" spans="1:57" ht="30" customHeight="1" x14ac:dyDescent="0.2">
      <c r="A12" s="67">
        <f t="shared" si="1"/>
        <v>1</v>
      </c>
      <c r="B12" s="67">
        <v>10</v>
      </c>
      <c r="C12" s="50" t="s">
        <v>14</v>
      </c>
      <c r="D12" s="50" t="s">
        <v>24</v>
      </c>
      <c r="E12" s="51">
        <v>57000</v>
      </c>
      <c r="F12" s="52">
        <f t="shared" si="2"/>
        <v>48100</v>
      </c>
      <c r="G12" s="52">
        <f>MAX(N12:BB12)</f>
        <v>48000</v>
      </c>
      <c r="H12" s="53" t="str">
        <f>IF(I12=1,INDEX($N:$BB,1,MATCH(G12,N12:BB12,0)),"")</f>
        <v>755 おお蔵</v>
      </c>
      <c r="I12" s="54">
        <f>COUNTIF(N12:BB12,G12)</f>
        <v>1</v>
      </c>
      <c r="J12" s="55">
        <f>_xlfn.MAXIFS(N12:BB12,N12:BB12,"&lt;"&amp;G12)</f>
        <v>47100</v>
      </c>
      <c r="K12" s="56">
        <f t="shared" si="0"/>
        <v>900</v>
      </c>
      <c r="L12" s="1"/>
      <c r="M12" s="1"/>
      <c r="N12" s="31">
        <v>48000</v>
      </c>
      <c r="O12" s="31">
        <v>45000</v>
      </c>
      <c r="P12" s="31">
        <v>45700</v>
      </c>
      <c r="Q12" s="31"/>
      <c r="R12" s="31"/>
      <c r="S12" s="32">
        <v>47100</v>
      </c>
      <c r="T12" s="32"/>
      <c r="U12" s="31"/>
      <c r="V12" s="31"/>
      <c r="W12" s="31"/>
      <c r="X12" s="31"/>
      <c r="Y12" s="31"/>
      <c r="Z12" s="31"/>
      <c r="AA12" s="31"/>
      <c r="AB12" s="33"/>
      <c r="AD12" s="31"/>
      <c r="AE12" s="31"/>
      <c r="AF12" s="31"/>
      <c r="AH12" s="31"/>
      <c r="AI12" s="31"/>
      <c r="AJ12" s="31"/>
      <c r="AK12" s="31"/>
      <c r="AL12" s="31"/>
      <c r="AM12" s="31"/>
      <c r="AO12" s="38"/>
      <c r="AP12" s="31"/>
      <c r="AQ12" s="31"/>
      <c r="AR12" s="37"/>
      <c r="AS12" s="11"/>
      <c r="AT12" s="11"/>
      <c r="AU12" s="12"/>
      <c r="AV12" s="11"/>
      <c r="BA12" s="15"/>
      <c r="BB12" s="11"/>
      <c r="BC12" s="11"/>
      <c r="BD12" s="11"/>
      <c r="BE12" s="2"/>
    </row>
    <row r="13" spans="1:57" ht="30" customHeight="1" x14ac:dyDescent="0.2">
      <c r="A13" s="67">
        <f>A12+1</f>
        <v>2</v>
      </c>
      <c r="B13" s="67">
        <v>1</v>
      </c>
      <c r="C13" s="50" t="s">
        <v>14</v>
      </c>
      <c r="D13" s="50" t="s">
        <v>25</v>
      </c>
      <c r="E13" s="51">
        <v>50000000</v>
      </c>
      <c r="F13" s="52">
        <f t="shared" si="2"/>
        <v>25300</v>
      </c>
      <c r="G13" s="52">
        <f>MAX(N13:BB13)</f>
        <v>24900</v>
      </c>
      <c r="H13" s="53" t="str">
        <f>IF(I13=1,INDEX($N:$BB,1,MATCH(G13,N13:BB13,0)),"")</f>
        <v/>
      </c>
      <c r="I13" s="54">
        <f>COUNTIF(N13:BB13,G13)</f>
        <v>2</v>
      </c>
      <c r="J13" s="55">
        <f>_xlfn.MAXIFS(N13:BB13,N13:BB13,"&lt;"&amp;G13)</f>
        <v>24300</v>
      </c>
      <c r="K13" s="56">
        <f t="shared" si="0"/>
        <v>600</v>
      </c>
      <c r="L13" s="1"/>
      <c r="M13" s="1"/>
      <c r="N13" s="31">
        <v>24900</v>
      </c>
      <c r="O13" s="31">
        <v>24900</v>
      </c>
      <c r="P13" s="31">
        <v>24300</v>
      </c>
      <c r="Q13" s="31"/>
      <c r="R13" s="31"/>
      <c r="S13" s="32">
        <v>24200</v>
      </c>
      <c r="T13" s="32"/>
      <c r="U13" s="31"/>
      <c r="V13" s="31"/>
      <c r="W13" s="31"/>
      <c r="X13" s="31"/>
      <c r="Y13" s="31"/>
      <c r="Z13" s="31"/>
      <c r="AA13" s="31"/>
      <c r="AB13" s="33"/>
      <c r="AD13" s="31"/>
      <c r="AE13" s="31"/>
      <c r="AF13" s="31"/>
      <c r="AH13" s="31"/>
      <c r="AI13" s="31"/>
      <c r="AJ13" s="31"/>
      <c r="AK13" s="31"/>
      <c r="AL13" s="31"/>
      <c r="AM13" s="31"/>
      <c r="AO13" s="36"/>
      <c r="AP13" s="31"/>
      <c r="AQ13" s="31"/>
      <c r="AR13" s="37"/>
      <c r="AS13" s="11"/>
      <c r="AT13" s="11"/>
      <c r="AU13" s="12"/>
      <c r="AV13" s="11"/>
      <c r="BA13" s="15"/>
      <c r="BB13" s="11"/>
      <c r="BC13" s="11"/>
      <c r="BD13" s="11"/>
      <c r="BE13" s="2"/>
    </row>
    <row r="14" spans="1:57" ht="30" customHeight="1" x14ac:dyDescent="0.2">
      <c r="A14" s="67">
        <f t="shared" ref="A14:A22" si="3">A13</f>
        <v>2</v>
      </c>
      <c r="B14" s="67">
        <v>2</v>
      </c>
      <c r="C14" s="50" t="s">
        <v>14</v>
      </c>
      <c r="D14" s="50" t="s">
        <v>26</v>
      </c>
      <c r="E14" s="51">
        <v>50000000</v>
      </c>
      <c r="F14" s="52">
        <f t="shared" si="2"/>
        <v>38000</v>
      </c>
      <c r="G14" s="52">
        <f>MAX(N14:BB14)</f>
        <v>43000</v>
      </c>
      <c r="H14" s="53" t="str">
        <f>IF(I14=1,INDEX($N:$BB,1,MATCH(G14,N14:BB14,0)),"")</f>
        <v>57 さかえ</v>
      </c>
      <c r="I14" s="54">
        <f>COUNTIF(N14:BB14,G14)</f>
        <v>1</v>
      </c>
      <c r="J14" s="55">
        <f>_xlfn.MAXIFS(N14:BB14,N14:BB14,"&lt;"&amp;G14)</f>
        <v>37000</v>
      </c>
      <c r="K14" s="56">
        <f t="shared" si="0"/>
        <v>6000</v>
      </c>
      <c r="L14" s="1"/>
      <c r="M14" s="1"/>
      <c r="N14" s="31">
        <v>37000</v>
      </c>
      <c r="O14" s="31">
        <v>33300</v>
      </c>
      <c r="P14" s="31">
        <v>32900</v>
      </c>
      <c r="Q14" s="31">
        <v>35200</v>
      </c>
      <c r="R14" s="31"/>
      <c r="S14" s="32">
        <v>36100</v>
      </c>
      <c r="T14" s="32"/>
      <c r="U14" s="31"/>
      <c r="V14" s="31">
        <v>37000</v>
      </c>
      <c r="W14" s="31"/>
      <c r="X14" s="31">
        <v>34000</v>
      </c>
      <c r="Y14" s="31"/>
      <c r="Z14" s="31"/>
      <c r="AA14" s="31"/>
      <c r="AB14" s="33"/>
      <c r="AD14" s="31"/>
      <c r="AE14" s="31"/>
      <c r="AF14" s="31"/>
      <c r="AH14" s="31"/>
      <c r="AI14" s="31">
        <v>43000</v>
      </c>
      <c r="AJ14" s="31"/>
      <c r="AK14" s="31"/>
      <c r="AL14" s="31"/>
      <c r="AM14" s="31"/>
      <c r="AO14" s="36"/>
      <c r="AP14" s="31"/>
      <c r="AQ14" s="31"/>
      <c r="AR14" s="37"/>
      <c r="AS14" s="11"/>
      <c r="AT14" s="11"/>
      <c r="AU14" s="12"/>
      <c r="AV14" s="11"/>
      <c r="BA14" s="15"/>
      <c r="BB14" s="11"/>
      <c r="BC14" s="11"/>
      <c r="BD14" s="11"/>
      <c r="BE14" s="2"/>
    </row>
    <row r="15" spans="1:57" ht="30" customHeight="1" x14ac:dyDescent="0.2">
      <c r="A15" s="67">
        <f t="shared" si="3"/>
        <v>2</v>
      </c>
      <c r="B15" s="67">
        <v>3</v>
      </c>
      <c r="C15" s="50" t="s">
        <v>14</v>
      </c>
      <c r="D15" s="50" t="s">
        <v>27</v>
      </c>
      <c r="E15" s="51">
        <v>50000000</v>
      </c>
      <c r="F15" s="52">
        <f t="shared" si="2"/>
        <v>84000</v>
      </c>
      <c r="G15" s="52">
        <f>MAX(N15:BB15)</f>
        <v>85200</v>
      </c>
      <c r="H15" s="53" t="str">
        <f>IF(I15=1,INDEX($N:$BB,1,MATCH(G15,N15:BB15,0)),"")</f>
        <v>755 おお蔵</v>
      </c>
      <c r="I15" s="54">
        <f>COUNTIF(N15:BB15,G15)</f>
        <v>1</v>
      </c>
      <c r="J15" s="55">
        <f>_xlfn.MAXIFS(N15:BB15,N15:BB15,"&lt;"&amp;G15)</f>
        <v>83000</v>
      </c>
      <c r="K15" s="56">
        <f t="shared" si="0"/>
        <v>2200</v>
      </c>
      <c r="L15" s="1"/>
      <c r="M15" s="1"/>
      <c r="N15" s="31">
        <v>85200</v>
      </c>
      <c r="O15" s="31">
        <v>83000</v>
      </c>
      <c r="P15" s="31">
        <v>82600</v>
      </c>
      <c r="Q15" s="31"/>
      <c r="R15" s="31"/>
      <c r="S15" s="32">
        <v>81200</v>
      </c>
      <c r="T15" s="32"/>
      <c r="U15" s="31"/>
      <c r="V15" s="31"/>
      <c r="W15" s="31"/>
      <c r="X15" s="31"/>
      <c r="Y15" s="31">
        <v>78000</v>
      </c>
      <c r="Z15" s="31"/>
      <c r="AA15" s="31"/>
      <c r="AB15" s="33"/>
      <c r="AD15" s="31"/>
      <c r="AE15" s="31"/>
      <c r="AF15" s="31"/>
      <c r="AH15" s="31"/>
      <c r="AI15" s="31"/>
      <c r="AJ15" s="31"/>
      <c r="AK15" s="31"/>
      <c r="AL15" s="31"/>
      <c r="AM15" s="31"/>
      <c r="AO15" s="36"/>
      <c r="AP15" s="31"/>
      <c r="AQ15" s="31"/>
      <c r="AR15" s="37"/>
      <c r="AS15" s="11"/>
      <c r="AT15" s="11"/>
      <c r="AU15" s="12"/>
      <c r="AV15" s="11"/>
      <c r="BA15" s="15"/>
      <c r="BB15" s="11"/>
      <c r="BC15" s="11"/>
      <c r="BD15" s="11"/>
      <c r="BE15" s="2"/>
    </row>
    <row r="16" spans="1:57" ht="30" customHeight="1" x14ac:dyDescent="0.2">
      <c r="A16" s="67">
        <f t="shared" si="3"/>
        <v>2</v>
      </c>
      <c r="B16" s="67">
        <v>4</v>
      </c>
      <c r="C16" s="50" t="s">
        <v>28</v>
      </c>
      <c r="D16" s="50" t="s">
        <v>29</v>
      </c>
      <c r="E16" s="51">
        <v>50000000</v>
      </c>
      <c r="F16" s="52">
        <f t="shared" si="2"/>
        <v>36400</v>
      </c>
      <c r="G16" s="52">
        <f>MAX(N16:BB16)</f>
        <v>36100</v>
      </c>
      <c r="H16" s="53" t="str">
        <f>IF(I16=1,INDEX($N:$BB,1,MATCH(G16,N16:BB16,0)),"")</f>
        <v>407 北友</v>
      </c>
      <c r="I16" s="54">
        <f>COUNTIF(N16:BB16,G16)</f>
        <v>1</v>
      </c>
      <c r="J16" s="55">
        <f>_xlfn.MAXIFS(N16:BB16,N16:BB16,"&lt;"&amp;G16)</f>
        <v>35400</v>
      </c>
      <c r="K16" s="56">
        <f t="shared" si="0"/>
        <v>700</v>
      </c>
      <c r="L16" s="1"/>
      <c r="M16" s="1"/>
      <c r="N16" s="31">
        <v>35400</v>
      </c>
      <c r="O16" s="31">
        <v>35000</v>
      </c>
      <c r="P16" s="31">
        <v>36100</v>
      </c>
      <c r="Q16" s="31"/>
      <c r="R16" s="31"/>
      <c r="S16" s="32">
        <v>30300</v>
      </c>
      <c r="T16" s="32"/>
      <c r="U16" s="31"/>
      <c r="V16" s="31"/>
      <c r="W16" s="31"/>
      <c r="X16" s="31"/>
      <c r="Y16" s="31"/>
      <c r="Z16" s="31"/>
      <c r="AA16" s="31"/>
      <c r="AB16" s="33"/>
      <c r="AD16" s="31"/>
      <c r="AE16" s="31"/>
      <c r="AF16" s="31"/>
      <c r="AH16" s="31"/>
      <c r="AI16" s="31"/>
      <c r="AJ16" s="31"/>
      <c r="AK16" s="31"/>
      <c r="AL16" s="31"/>
      <c r="AM16" s="31"/>
      <c r="AO16" s="38"/>
      <c r="AP16" s="31"/>
      <c r="AQ16" s="31"/>
      <c r="AR16" s="37"/>
      <c r="AS16" s="11"/>
      <c r="AT16" s="11"/>
      <c r="AU16" s="12"/>
      <c r="AV16" s="11"/>
      <c r="BA16" s="15"/>
      <c r="BB16" s="11"/>
      <c r="BC16" s="11"/>
      <c r="BD16" s="11"/>
      <c r="BE16" s="2"/>
    </row>
    <row r="17" spans="1:57" ht="30" customHeight="1" x14ac:dyDescent="0.2">
      <c r="A17" s="67">
        <f t="shared" si="3"/>
        <v>2</v>
      </c>
      <c r="B17" s="67">
        <v>5</v>
      </c>
      <c r="C17" s="50" t="s">
        <v>14</v>
      </c>
      <c r="D17" s="50" t="s">
        <v>30</v>
      </c>
      <c r="E17" s="51">
        <v>50000000</v>
      </c>
      <c r="F17" s="52">
        <f t="shared" si="2"/>
        <v>135000</v>
      </c>
      <c r="G17" s="52">
        <f>MAX(N17:BB17)</f>
        <v>218000</v>
      </c>
      <c r="H17" s="53" t="str">
        <f>IF(I17=1,INDEX($N:$BB,1,MATCH(G17,N17:BB17,0)),"")</f>
        <v>755 おお蔵</v>
      </c>
      <c r="I17" s="54">
        <f>COUNTIF(N17:BB17,G17)</f>
        <v>1</v>
      </c>
      <c r="J17" s="55">
        <f>_xlfn.MAXIFS(N17:BB17,N17:BB17,"&lt;"&amp;G17)</f>
        <v>130000</v>
      </c>
      <c r="K17" s="56">
        <f t="shared" si="0"/>
        <v>88000</v>
      </c>
      <c r="L17" s="1"/>
      <c r="M17" s="1"/>
      <c r="N17" s="31">
        <v>218000</v>
      </c>
      <c r="O17" s="31">
        <v>92000</v>
      </c>
      <c r="P17" s="31">
        <v>90200</v>
      </c>
      <c r="Q17" s="31">
        <v>73600</v>
      </c>
      <c r="R17" s="31"/>
      <c r="S17" s="32"/>
      <c r="T17" s="32"/>
      <c r="U17" s="31"/>
      <c r="V17" s="31"/>
      <c r="W17" s="31"/>
      <c r="X17" s="31"/>
      <c r="Y17" s="31"/>
      <c r="Z17" s="31"/>
      <c r="AA17" s="31"/>
      <c r="AB17" s="33"/>
      <c r="AD17" s="31"/>
      <c r="AE17" s="31">
        <v>130000</v>
      </c>
      <c r="AF17" s="31"/>
      <c r="AH17" s="31"/>
      <c r="AI17" s="31"/>
      <c r="AJ17" s="31"/>
      <c r="AK17" s="31"/>
      <c r="AL17" s="31"/>
      <c r="AM17" s="31"/>
      <c r="AO17" s="38"/>
      <c r="AP17" s="31"/>
      <c r="AQ17" s="31"/>
      <c r="AR17" s="37"/>
      <c r="AS17" s="11"/>
      <c r="AT17" s="11"/>
      <c r="AU17" s="12"/>
      <c r="AV17" s="11"/>
      <c r="BA17" s="15"/>
      <c r="BB17" s="11"/>
      <c r="BC17" s="11"/>
      <c r="BD17" s="11"/>
      <c r="BE17" s="2"/>
    </row>
    <row r="18" spans="1:57" ht="30" customHeight="1" x14ac:dyDescent="0.2">
      <c r="A18" s="67">
        <f t="shared" si="3"/>
        <v>2</v>
      </c>
      <c r="B18" s="67">
        <v>6</v>
      </c>
      <c r="C18" s="50" t="s">
        <v>31</v>
      </c>
      <c r="D18" s="50" t="s">
        <v>32</v>
      </c>
      <c r="E18" s="51">
        <v>50000000</v>
      </c>
      <c r="F18" s="52">
        <f t="shared" si="2"/>
        <v>75000</v>
      </c>
      <c r="G18" s="52">
        <f>MAX(N18:BB18)</f>
        <v>77000</v>
      </c>
      <c r="H18" s="53" t="str">
        <f>IF(I18=1,INDEX($N:$BB,1,MATCH(G18,N18:BB18,0)),"")</f>
        <v/>
      </c>
      <c r="I18" s="54">
        <f>COUNTIF(N18:BB18,G18)</f>
        <v>2</v>
      </c>
      <c r="J18" s="55">
        <f>_xlfn.MAXIFS(N18:BB18,N18:BB18,"&lt;"&amp;G18)</f>
        <v>74000</v>
      </c>
      <c r="K18" s="56">
        <f t="shared" si="0"/>
        <v>3000</v>
      </c>
      <c r="L18" s="1"/>
      <c r="M18" s="1"/>
      <c r="N18" s="31">
        <v>69400</v>
      </c>
      <c r="O18" s="31">
        <v>72000</v>
      </c>
      <c r="P18" s="31">
        <v>70400</v>
      </c>
      <c r="Q18" s="31"/>
      <c r="R18" s="31"/>
      <c r="S18" s="32">
        <v>71300</v>
      </c>
      <c r="T18" s="32"/>
      <c r="U18" s="31"/>
      <c r="V18" s="31">
        <v>77000</v>
      </c>
      <c r="W18" s="31"/>
      <c r="X18" s="31">
        <v>74000</v>
      </c>
      <c r="Y18" s="31"/>
      <c r="Z18" s="31"/>
      <c r="AA18" s="31"/>
      <c r="AB18" s="33"/>
      <c r="AD18" s="31"/>
      <c r="AE18" s="31"/>
      <c r="AF18" s="31"/>
      <c r="AH18" s="31"/>
      <c r="AI18" s="31">
        <v>77000</v>
      </c>
      <c r="AJ18" s="31"/>
      <c r="AK18" s="31"/>
      <c r="AL18" s="31"/>
      <c r="AM18" s="31"/>
      <c r="AO18" s="38"/>
      <c r="AP18" s="31"/>
      <c r="AQ18" s="31"/>
      <c r="AR18" s="37"/>
      <c r="AS18" s="11"/>
      <c r="AT18" s="11"/>
      <c r="AU18" s="12"/>
      <c r="AV18" s="11"/>
      <c r="BA18" s="15"/>
      <c r="BB18" s="11"/>
      <c r="BC18" s="11"/>
      <c r="BD18" s="11"/>
      <c r="BE18" s="2"/>
    </row>
    <row r="19" spans="1:57" ht="30" customHeight="1" x14ac:dyDescent="0.2">
      <c r="A19" s="67">
        <f t="shared" si="3"/>
        <v>2</v>
      </c>
      <c r="B19" s="67">
        <v>7</v>
      </c>
      <c r="C19" s="50" t="s">
        <v>14</v>
      </c>
      <c r="D19" s="50" t="s">
        <v>33</v>
      </c>
      <c r="E19" s="51">
        <v>50000000</v>
      </c>
      <c r="F19" s="52">
        <f t="shared" si="2"/>
        <v>68400</v>
      </c>
      <c r="G19" s="52">
        <f>MAX(N19:BB19)</f>
        <v>69300</v>
      </c>
      <c r="H19" s="53" t="str">
        <f>IF(I19=1,INDEX($N:$BB,1,MATCH(G19,N19:BB19,0)),"")</f>
        <v>755 おお蔵</v>
      </c>
      <c r="I19" s="54">
        <f>COUNTIF(N19:BB19,G19)</f>
        <v>1</v>
      </c>
      <c r="J19" s="55">
        <f>_xlfn.MAXIFS(N19:BB19,N19:BB19,"&lt;"&amp;G19)</f>
        <v>67400</v>
      </c>
      <c r="K19" s="56">
        <f t="shared" si="0"/>
        <v>1900</v>
      </c>
      <c r="L19" s="1"/>
      <c r="M19" s="1"/>
      <c r="N19" s="31">
        <v>69300</v>
      </c>
      <c r="O19" s="31">
        <v>64500</v>
      </c>
      <c r="P19" s="31">
        <v>66700</v>
      </c>
      <c r="Q19" s="31"/>
      <c r="R19" s="31"/>
      <c r="S19" s="32">
        <v>67400</v>
      </c>
      <c r="T19" s="32"/>
      <c r="U19" s="31"/>
      <c r="V19" s="31"/>
      <c r="W19" s="31"/>
      <c r="X19" s="31"/>
      <c r="Y19" s="31"/>
      <c r="Z19" s="31"/>
      <c r="AA19" s="31"/>
      <c r="AB19" s="33"/>
      <c r="AD19" s="31"/>
      <c r="AE19" s="31"/>
      <c r="AF19" s="31"/>
      <c r="AH19" s="31"/>
      <c r="AI19" s="31"/>
      <c r="AJ19" s="31"/>
      <c r="AK19" s="31"/>
      <c r="AL19" s="31"/>
      <c r="AM19" s="31"/>
      <c r="AO19" s="38"/>
      <c r="AP19" s="31"/>
      <c r="AQ19" s="31"/>
      <c r="AR19" s="37"/>
      <c r="AS19" s="11"/>
      <c r="AT19" s="11"/>
      <c r="AU19" s="12"/>
      <c r="AV19" s="11"/>
      <c r="BA19" s="15"/>
      <c r="BB19" s="11"/>
      <c r="BC19" s="11"/>
      <c r="BD19" s="11"/>
      <c r="BE19" s="2"/>
    </row>
    <row r="20" spans="1:57" ht="30" customHeight="1" x14ac:dyDescent="0.2">
      <c r="A20" s="67">
        <f t="shared" si="3"/>
        <v>2</v>
      </c>
      <c r="B20" s="67">
        <v>8</v>
      </c>
      <c r="C20" s="57" t="s">
        <v>14</v>
      </c>
      <c r="D20" s="50" t="s">
        <v>34</v>
      </c>
      <c r="E20" s="51">
        <v>50000000</v>
      </c>
      <c r="F20" s="52">
        <f t="shared" si="2"/>
        <v>71500</v>
      </c>
      <c r="G20" s="52">
        <f>MAX(N20:BB20)</f>
        <v>71000</v>
      </c>
      <c r="H20" s="53" t="str">
        <f>IF(I20=1,INDEX($N:$BB,1,MATCH(G20,N20:BB20,0)),"")</f>
        <v>22 ネット</v>
      </c>
      <c r="I20" s="54">
        <f>COUNTIF(N20:BB20,G20)</f>
        <v>1</v>
      </c>
      <c r="J20" s="55">
        <f>_xlfn.MAXIFS(N20:BB20,N20:BB20,"&lt;"&amp;G20)</f>
        <v>70500</v>
      </c>
      <c r="K20" s="56">
        <f t="shared" si="0"/>
        <v>500</v>
      </c>
      <c r="L20" s="1"/>
      <c r="M20" s="1"/>
      <c r="N20" s="31">
        <v>69600</v>
      </c>
      <c r="O20" s="31">
        <v>69000</v>
      </c>
      <c r="P20" s="31">
        <v>70300</v>
      </c>
      <c r="Q20" s="31"/>
      <c r="R20" s="31">
        <v>71000</v>
      </c>
      <c r="S20" s="32">
        <v>70500</v>
      </c>
      <c r="T20" s="32"/>
      <c r="U20" s="31"/>
      <c r="V20" s="31"/>
      <c r="W20" s="31"/>
      <c r="X20" s="31"/>
      <c r="Y20" s="31"/>
      <c r="Z20" s="31"/>
      <c r="AA20" s="31"/>
      <c r="AB20" s="33"/>
      <c r="AD20" s="31"/>
      <c r="AE20" s="31"/>
      <c r="AF20" s="31"/>
      <c r="AH20" s="31"/>
      <c r="AI20" s="31"/>
      <c r="AJ20" s="31"/>
      <c r="AK20" s="31"/>
      <c r="AL20" s="31"/>
      <c r="AM20" s="31"/>
      <c r="AO20" s="38"/>
      <c r="AP20" s="31"/>
      <c r="AQ20" s="31"/>
      <c r="AR20" s="37"/>
      <c r="AS20" s="11"/>
      <c r="AT20" s="11"/>
      <c r="AU20" s="12"/>
      <c r="AV20" s="11"/>
      <c r="BA20" s="15"/>
      <c r="BB20" s="11"/>
      <c r="BC20" s="11"/>
      <c r="BD20" s="11"/>
      <c r="BE20" s="2"/>
    </row>
    <row r="21" spans="1:57" ht="30" customHeight="1" x14ac:dyDescent="0.2">
      <c r="A21" s="67">
        <f t="shared" si="3"/>
        <v>2</v>
      </c>
      <c r="B21" s="67">
        <v>9</v>
      </c>
      <c r="C21" s="50" t="s">
        <v>14</v>
      </c>
      <c r="D21" s="50" t="s">
        <v>35</v>
      </c>
      <c r="E21" s="51">
        <v>50000000</v>
      </c>
      <c r="F21" s="52">
        <f t="shared" si="2"/>
        <v>61500</v>
      </c>
      <c r="G21" s="52">
        <f>MAX(N21:BB21)</f>
        <v>61700</v>
      </c>
      <c r="H21" s="53" t="str">
        <f>IF(I21=1,INDEX($N:$BB,1,MATCH(G21,N21:BB21,0)),"")</f>
        <v>407 北友</v>
      </c>
      <c r="I21" s="54">
        <f>COUNTIF(N21:BB21,G21)</f>
        <v>1</v>
      </c>
      <c r="J21" s="55">
        <f>_xlfn.MAXIFS(N21:BB21,N21:BB21,"&lt;"&amp;G21)</f>
        <v>60500</v>
      </c>
      <c r="K21" s="56">
        <f t="shared" si="0"/>
        <v>1200</v>
      </c>
      <c r="L21" s="1"/>
      <c r="M21" s="1"/>
      <c r="N21" s="31">
        <v>59400</v>
      </c>
      <c r="O21" s="31">
        <v>60500</v>
      </c>
      <c r="P21" s="31">
        <v>61700</v>
      </c>
      <c r="Q21" s="31"/>
      <c r="R21" s="31"/>
      <c r="S21" s="32">
        <v>60300</v>
      </c>
      <c r="T21" s="32"/>
      <c r="U21" s="31"/>
      <c r="V21" s="31"/>
      <c r="W21" s="31"/>
      <c r="X21" s="31"/>
      <c r="Y21" s="31"/>
      <c r="Z21" s="31"/>
      <c r="AA21" s="31"/>
      <c r="AB21" s="33"/>
      <c r="AD21" s="31"/>
      <c r="AE21" s="31"/>
      <c r="AF21" s="31"/>
      <c r="AH21" s="31"/>
      <c r="AI21" s="31"/>
      <c r="AJ21" s="31"/>
      <c r="AK21" s="31"/>
      <c r="AL21" s="31"/>
      <c r="AM21" s="31"/>
      <c r="AO21" s="38"/>
      <c r="AP21" s="31"/>
      <c r="AQ21" s="31"/>
      <c r="AR21" s="37"/>
      <c r="AS21" s="11"/>
      <c r="AT21" s="11"/>
      <c r="AU21" s="12"/>
      <c r="AV21" s="11"/>
      <c r="BA21" s="15"/>
      <c r="BB21" s="11"/>
      <c r="BC21" s="11"/>
      <c r="BD21" s="11"/>
      <c r="BE21" s="2"/>
    </row>
    <row r="22" spans="1:57" ht="30" customHeight="1" x14ac:dyDescent="0.2">
      <c r="A22" s="67">
        <f t="shared" si="3"/>
        <v>2</v>
      </c>
      <c r="B22" s="67">
        <v>10</v>
      </c>
      <c r="C22" s="50" t="s">
        <v>36</v>
      </c>
      <c r="D22" s="50" t="s">
        <v>37</v>
      </c>
      <c r="E22" s="51">
        <v>50000000</v>
      </c>
      <c r="F22" s="52">
        <f t="shared" si="2"/>
        <v>81000</v>
      </c>
      <c r="G22" s="52">
        <f>MAX(N22:BB22)</f>
        <v>92100</v>
      </c>
      <c r="H22" s="53" t="str">
        <f>IF(I22=1,INDEX($N:$BB,1,MATCH(G22,N22:BB22,0)),"")</f>
        <v>755 おお蔵</v>
      </c>
      <c r="I22" s="54">
        <f>COUNTIF(N22:BB22,G22)</f>
        <v>1</v>
      </c>
      <c r="J22" s="55">
        <f>_xlfn.MAXIFS(N22:BB22,N22:BB22,"&lt;"&amp;G22)</f>
        <v>80000</v>
      </c>
      <c r="K22" s="56">
        <f t="shared" si="0"/>
        <v>12100</v>
      </c>
      <c r="L22" s="1"/>
      <c r="M22" s="1"/>
      <c r="N22" s="31">
        <v>92100</v>
      </c>
      <c r="O22" s="31">
        <v>76000</v>
      </c>
      <c r="P22" s="31">
        <v>77600</v>
      </c>
      <c r="Q22" s="31"/>
      <c r="R22" s="31"/>
      <c r="S22" s="32">
        <v>75800</v>
      </c>
      <c r="T22" s="32"/>
      <c r="U22" s="31"/>
      <c r="V22" s="31">
        <v>80000</v>
      </c>
      <c r="W22" s="31"/>
      <c r="X22" s="31"/>
      <c r="Y22" s="31"/>
      <c r="Z22" s="31"/>
      <c r="AA22" s="31"/>
      <c r="AB22" s="33"/>
      <c r="AD22" s="31"/>
      <c r="AE22" s="31"/>
      <c r="AF22" s="31"/>
      <c r="AH22" s="31"/>
      <c r="AI22" s="31"/>
      <c r="AJ22" s="31"/>
      <c r="AK22" s="31"/>
      <c r="AL22" s="31"/>
      <c r="AM22" s="31"/>
      <c r="AO22" s="38"/>
      <c r="AP22" s="31"/>
      <c r="AQ22" s="31"/>
      <c r="AR22" s="37"/>
      <c r="AS22" s="11"/>
      <c r="AT22" s="11"/>
      <c r="AU22" s="12"/>
      <c r="AV22" s="11"/>
      <c r="BA22" s="15"/>
      <c r="BB22" s="11"/>
      <c r="BC22" s="11"/>
      <c r="BD22" s="11"/>
      <c r="BE22" s="2"/>
    </row>
    <row r="23" spans="1:57" ht="30" customHeight="1" x14ac:dyDescent="0.2">
      <c r="A23" s="67">
        <f>A22+1</f>
        <v>3</v>
      </c>
      <c r="B23" s="67">
        <v>1</v>
      </c>
      <c r="C23" s="50" t="s">
        <v>14</v>
      </c>
      <c r="D23" s="50" t="s">
        <v>38</v>
      </c>
      <c r="E23" s="51">
        <v>50000000</v>
      </c>
      <c r="F23" s="52">
        <f t="shared" si="2"/>
        <v>46000</v>
      </c>
      <c r="G23" s="52">
        <f>MAX(N23:BB23)</f>
        <v>48800</v>
      </c>
      <c r="H23" s="53" t="str">
        <f>IF(I23=1,INDEX($N:$BB,1,MATCH(G23,N23:BB23,0)),"")</f>
        <v>407 北友</v>
      </c>
      <c r="I23" s="54">
        <f>COUNTIF(N23:BB23,G23)</f>
        <v>1</v>
      </c>
      <c r="J23" s="55">
        <f>_xlfn.MAXIFS(N23:BB23,N23:BB23,"&lt;"&amp;G23)</f>
        <v>45000</v>
      </c>
      <c r="K23" s="56">
        <f t="shared" si="0"/>
        <v>3800</v>
      </c>
      <c r="L23" s="1"/>
      <c r="M23" s="1"/>
      <c r="N23" s="31"/>
      <c r="O23" s="31">
        <v>42500</v>
      </c>
      <c r="P23" s="31">
        <v>48800</v>
      </c>
      <c r="Q23" s="31"/>
      <c r="R23" s="31">
        <v>41000</v>
      </c>
      <c r="S23" s="32">
        <v>37600</v>
      </c>
      <c r="T23" s="32"/>
      <c r="U23" s="31"/>
      <c r="V23" s="31"/>
      <c r="W23" s="31"/>
      <c r="X23" s="31"/>
      <c r="Y23" s="31">
        <v>45000</v>
      </c>
      <c r="Z23" s="31"/>
      <c r="AA23" s="31"/>
      <c r="AB23" s="33"/>
      <c r="AD23" s="31"/>
      <c r="AE23" s="31"/>
      <c r="AF23" s="31"/>
      <c r="AH23" s="31"/>
      <c r="AI23" s="31"/>
      <c r="AJ23" s="31"/>
      <c r="AK23" s="31"/>
      <c r="AL23" s="31"/>
      <c r="AM23" s="31"/>
      <c r="AO23" s="38"/>
      <c r="AP23" s="31"/>
      <c r="AQ23" s="31"/>
      <c r="AR23" s="37"/>
      <c r="AS23" s="11"/>
      <c r="AT23" s="11"/>
      <c r="AU23" s="12"/>
      <c r="AV23" s="11"/>
      <c r="BA23" s="15"/>
      <c r="BB23" s="11"/>
      <c r="BC23" s="11"/>
      <c r="BD23" s="11"/>
      <c r="BE23" s="2"/>
    </row>
    <row r="24" spans="1:57" ht="30" customHeight="1" x14ac:dyDescent="0.2">
      <c r="A24" s="67">
        <f t="shared" ref="A24:A32" si="4">A23</f>
        <v>3</v>
      </c>
      <c r="B24" s="67">
        <v>2</v>
      </c>
      <c r="C24" s="50" t="s">
        <v>14</v>
      </c>
      <c r="D24" s="50" t="s">
        <v>39</v>
      </c>
      <c r="E24" s="51">
        <v>50000000</v>
      </c>
      <c r="F24" s="52">
        <f t="shared" si="2"/>
        <v>58700</v>
      </c>
      <c r="G24" s="52">
        <f>MAX(N24:BB24)</f>
        <v>58000</v>
      </c>
      <c r="H24" s="53" t="str">
        <f>IF(I24=1,INDEX($N:$BB,1,MATCH(G24,N24:BB24,0)),"")</f>
        <v>158コエラ</v>
      </c>
      <c r="I24" s="54">
        <f>COUNTIF(N24:BB24,G24)</f>
        <v>1</v>
      </c>
      <c r="J24" s="55">
        <f>_xlfn.MAXIFS(N24:BB24,N24:BB24,"&lt;"&amp;G24)</f>
        <v>57700</v>
      </c>
      <c r="K24" s="56">
        <f t="shared" si="0"/>
        <v>300</v>
      </c>
      <c r="L24" s="1"/>
      <c r="M24" s="1"/>
      <c r="N24" s="31">
        <v>56400</v>
      </c>
      <c r="O24" s="31">
        <v>57700</v>
      </c>
      <c r="P24" s="31">
        <v>56700</v>
      </c>
      <c r="Q24" s="31"/>
      <c r="R24" s="31"/>
      <c r="S24" s="32">
        <v>55400</v>
      </c>
      <c r="T24" s="32"/>
      <c r="U24" s="31"/>
      <c r="V24" s="31"/>
      <c r="W24" s="31"/>
      <c r="X24" s="31"/>
      <c r="Y24" s="31">
        <v>58000</v>
      </c>
      <c r="Z24" s="31"/>
      <c r="AA24" s="31"/>
      <c r="AB24" s="33">
        <v>57600</v>
      </c>
      <c r="AD24" s="31"/>
      <c r="AE24" s="31"/>
      <c r="AF24" s="31"/>
      <c r="AH24" s="31"/>
      <c r="AI24" s="31"/>
      <c r="AJ24" s="31"/>
      <c r="AK24" s="31"/>
      <c r="AL24" s="31"/>
      <c r="AM24" s="31"/>
      <c r="AO24" s="38"/>
      <c r="AP24" s="31"/>
      <c r="AQ24" s="31"/>
      <c r="AR24" s="37"/>
      <c r="AS24" s="11"/>
      <c r="AT24" s="11"/>
      <c r="AU24" s="12"/>
      <c r="AV24" s="11"/>
      <c r="BA24" s="15"/>
      <c r="BB24" s="11"/>
      <c r="BC24" s="11"/>
      <c r="BD24" s="11"/>
      <c r="BE24" s="2"/>
    </row>
    <row r="25" spans="1:57" ht="30" customHeight="1" x14ac:dyDescent="0.2">
      <c r="A25" s="67">
        <f t="shared" si="4"/>
        <v>3</v>
      </c>
      <c r="B25" s="67">
        <v>3</v>
      </c>
      <c r="C25" s="50" t="s">
        <v>14</v>
      </c>
      <c r="D25" s="50" t="s">
        <v>40</v>
      </c>
      <c r="E25" s="51">
        <v>50000000</v>
      </c>
      <c r="F25" s="52">
        <f t="shared" si="2"/>
        <v>36500</v>
      </c>
      <c r="G25" s="52">
        <f>MAX(N25:BB25)</f>
        <v>37600</v>
      </c>
      <c r="H25" s="53" t="str">
        <f>IF(I25=1,INDEX($N:$BB,1,MATCH(G25,N25:BB25,0)),"")</f>
        <v>407 北友</v>
      </c>
      <c r="I25" s="54">
        <f>COUNTIF(N25:BB25,G25)</f>
        <v>1</v>
      </c>
      <c r="J25" s="55">
        <f>_xlfn.MAXIFS(N25:BB25,N25:BB25,"&lt;"&amp;G25)</f>
        <v>35500</v>
      </c>
      <c r="K25" s="56">
        <f t="shared" si="0"/>
        <v>2100</v>
      </c>
      <c r="L25" s="1"/>
      <c r="M25" s="1"/>
      <c r="N25" s="31">
        <v>32700</v>
      </c>
      <c r="O25" s="31">
        <v>31000</v>
      </c>
      <c r="P25" s="31">
        <v>37600</v>
      </c>
      <c r="Q25" s="31">
        <v>32200</v>
      </c>
      <c r="R25" s="31"/>
      <c r="S25" s="32">
        <v>32200</v>
      </c>
      <c r="T25" s="32">
        <v>35000</v>
      </c>
      <c r="U25" s="31"/>
      <c r="V25" s="31"/>
      <c r="W25" s="31"/>
      <c r="X25" s="31"/>
      <c r="Y25" s="31"/>
      <c r="Z25" s="31"/>
      <c r="AA25" s="31"/>
      <c r="AB25" s="33">
        <v>35500</v>
      </c>
      <c r="AD25" s="31"/>
      <c r="AE25" s="31"/>
      <c r="AF25" s="31"/>
      <c r="AH25" s="31"/>
      <c r="AI25" s="31"/>
      <c r="AJ25" s="31"/>
      <c r="AK25" s="31"/>
      <c r="AL25" s="31"/>
      <c r="AM25" s="31"/>
      <c r="AO25" s="36"/>
      <c r="AP25" s="31"/>
      <c r="AQ25" s="31"/>
      <c r="AR25" s="37"/>
      <c r="AS25" s="11"/>
      <c r="AT25" s="11"/>
      <c r="AU25" s="12"/>
      <c r="AV25" s="11"/>
      <c r="BA25" s="15"/>
      <c r="BB25" s="11"/>
      <c r="BC25" s="11"/>
      <c r="BD25" s="11"/>
      <c r="BE25" s="2"/>
    </row>
    <row r="26" spans="1:57" ht="30" customHeight="1" x14ac:dyDescent="0.2">
      <c r="A26" s="67">
        <f t="shared" si="4"/>
        <v>3</v>
      </c>
      <c r="B26" s="67">
        <v>4</v>
      </c>
      <c r="C26" s="58" t="s">
        <v>14</v>
      </c>
      <c r="D26" s="50" t="s">
        <v>41</v>
      </c>
      <c r="E26" s="51">
        <v>50000000</v>
      </c>
      <c r="F26" s="52">
        <f t="shared" si="2"/>
        <v>58800</v>
      </c>
      <c r="G26" s="52">
        <f>MAX(N26:BB26)</f>
        <v>60300</v>
      </c>
      <c r="H26" s="53" t="str">
        <f>IF(I26=1,INDEX($N:$BB,1,MATCH(G26,N26:BB26,0)),"")</f>
        <v>407 北友</v>
      </c>
      <c r="I26" s="54">
        <f>COUNTIF(N26:BB26,G26)</f>
        <v>1</v>
      </c>
      <c r="J26" s="55">
        <f>_xlfn.MAXIFS(N26:BB26,N26:BB26,"&lt;"&amp;G26)</f>
        <v>57800</v>
      </c>
      <c r="K26" s="56">
        <f t="shared" si="0"/>
        <v>2500</v>
      </c>
      <c r="L26" s="1"/>
      <c r="M26" s="1"/>
      <c r="N26" s="31">
        <v>57800</v>
      </c>
      <c r="O26" s="31">
        <v>56500</v>
      </c>
      <c r="P26" s="31">
        <v>60300</v>
      </c>
      <c r="Q26" s="31"/>
      <c r="R26" s="31">
        <v>55000</v>
      </c>
      <c r="S26" s="32">
        <v>55200</v>
      </c>
      <c r="T26" s="32"/>
      <c r="U26" s="31"/>
      <c r="V26" s="31"/>
      <c r="W26" s="31"/>
      <c r="X26" s="31"/>
      <c r="Y26" s="31"/>
      <c r="Z26" s="31"/>
      <c r="AA26" s="31"/>
      <c r="AB26" s="33"/>
      <c r="AD26" s="31"/>
      <c r="AE26" s="31"/>
      <c r="AF26" s="31"/>
      <c r="AH26" s="31"/>
      <c r="AI26" s="31"/>
      <c r="AJ26" s="31"/>
      <c r="AK26" s="31"/>
      <c r="AL26" s="31"/>
      <c r="AM26" s="31"/>
      <c r="AO26" s="38"/>
      <c r="AP26" s="31"/>
      <c r="AQ26" s="31"/>
      <c r="AR26" s="37"/>
      <c r="AS26" s="11"/>
      <c r="AT26" s="11"/>
      <c r="AU26" s="12"/>
      <c r="AV26" s="11"/>
      <c r="BA26" s="15"/>
      <c r="BB26" s="11"/>
      <c r="BC26" s="11"/>
      <c r="BD26" s="11"/>
      <c r="BE26" s="2"/>
    </row>
    <row r="27" spans="1:57" ht="30" customHeight="1" x14ac:dyDescent="0.2">
      <c r="A27" s="67">
        <f t="shared" si="4"/>
        <v>3</v>
      </c>
      <c r="B27" s="67">
        <v>5</v>
      </c>
      <c r="C27" s="50" t="s">
        <v>14</v>
      </c>
      <c r="D27" s="50" t="s">
        <v>42</v>
      </c>
      <c r="E27" s="51">
        <v>50000000</v>
      </c>
      <c r="F27" s="52">
        <f t="shared" si="2"/>
        <v>83000</v>
      </c>
      <c r="G27" s="52">
        <f>MAX(N27:BB27)</f>
        <v>85600</v>
      </c>
      <c r="H27" s="53" t="str">
        <f>IF(I27=1,INDEX($N:$BB,1,MATCH(G27,N27:BB27,0)),"")</f>
        <v>311 原田</v>
      </c>
      <c r="I27" s="54">
        <f>COUNTIF(N27:BB27,G27)</f>
        <v>1</v>
      </c>
      <c r="J27" s="55">
        <f>_xlfn.MAXIFS(N27:BB27,N27:BB27,"&lt;"&amp;G27)</f>
        <v>82000</v>
      </c>
      <c r="K27" s="56">
        <f t="shared" si="0"/>
        <v>3600</v>
      </c>
      <c r="L27" s="1"/>
      <c r="M27" s="1"/>
      <c r="N27" s="31">
        <v>73100</v>
      </c>
      <c r="O27" s="31">
        <v>82000</v>
      </c>
      <c r="P27" s="31">
        <v>73200</v>
      </c>
      <c r="Q27" s="31"/>
      <c r="R27" s="31"/>
      <c r="S27" s="32">
        <v>85600</v>
      </c>
      <c r="T27" s="32"/>
      <c r="U27" s="31"/>
      <c r="V27" s="31"/>
      <c r="W27" s="31"/>
      <c r="X27" s="31"/>
      <c r="Y27" s="31"/>
      <c r="Z27" s="31"/>
      <c r="AA27" s="31"/>
      <c r="AB27" s="33"/>
      <c r="AD27" s="31"/>
      <c r="AE27" s="31"/>
      <c r="AF27" s="31"/>
      <c r="AH27" s="31"/>
      <c r="AI27" s="31"/>
      <c r="AJ27" s="31"/>
      <c r="AK27" s="31"/>
      <c r="AL27" s="31"/>
      <c r="AM27" s="31"/>
      <c r="AO27" s="38"/>
      <c r="AP27" s="31"/>
      <c r="AQ27" s="31"/>
      <c r="AR27" s="37"/>
      <c r="AS27" s="11"/>
      <c r="AT27" s="11"/>
      <c r="AU27" s="12"/>
      <c r="AV27" s="11"/>
      <c r="BA27" s="15"/>
      <c r="BB27" s="11"/>
      <c r="BC27" s="11"/>
      <c r="BD27" s="11"/>
      <c r="BE27" s="2"/>
    </row>
    <row r="28" spans="1:57" ht="30" customHeight="1" x14ac:dyDescent="0.2">
      <c r="A28" s="67">
        <f t="shared" si="4"/>
        <v>3</v>
      </c>
      <c r="B28" s="67">
        <v>6</v>
      </c>
      <c r="C28" s="50" t="s">
        <v>14</v>
      </c>
      <c r="D28" s="50" t="s">
        <v>43</v>
      </c>
      <c r="E28" s="51">
        <v>50000000</v>
      </c>
      <c r="F28" s="52">
        <f t="shared" si="2"/>
        <v>38100</v>
      </c>
      <c r="G28" s="52">
        <f>MAX(N28:BB28)</f>
        <v>53000</v>
      </c>
      <c r="H28" s="53" t="str">
        <f>IF(I28=1,INDEX($N:$BB,1,MATCH(G28,N28:BB28,0)),"")</f>
        <v>60 エコリング</v>
      </c>
      <c r="I28" s="54">
        <f>COUNTIF(N28:BB28,G28)</f>
        <v>1</v>
      </c>
      <c r="J28" s="55">
        <f>_xlfn.MAXIFS(N28:BB28,N28:BB28,"&lt;"&amp;G28)</f>
        <v>37100</v>
      </c>
      <c r="K28" s="56">
        <f t="shared" si="0"/>
        <v>15900</v>
      </c>
      <c r="L28" s="1"/>
      <c r="M28" s="1"/>
      <c r="N28" s="31">
        <v>37100</v>
      </c>
      <c r="O28" s="31">
        <v>35000</v>
      </c>
      <c r="P28" s="31">
        <v>36500</v>
      </c>
      <c r="Q28" s="31"/>
      <c r="R28" s="31"/>
      <c r="S28" s="32">
        <v>36300</v>
      </c>
      <c r="T28" s="32"/>
      <c r="U28" s="31"/>
      <c r="V28" s="31"/>
      <c r="W28" s="31"/>
      <c r="X28" s="31"/>
      <c r="Y28" s="31"/>
      <c r="Z28" s="31"/>
      <c r="AA28" s="31"/>
      <c r="AB28" s="33"/>
      <c r="AD28" s="31"/>
      <c r="AE28" s="31">
        <v>53000</v>
      </c>
      <c r="AF28" s="31"/>
      <c r="AH28" s="31"/>
      <c r="AI28" s="31"/>
      <c r="AJ28" s="31"/>
      <c r="AK28" s="31"/>
      <c r="AL28" s="31"/>
      <c r="AM28" s="31"/>
      <c r="AO28" s="38"/>
      <c r="AP28" s="31"/>
      <c r="AQ28" s="31"/>
      <c r="AR28" s="37"/>
      <c r="AS28" s="11"/>
      <c r="AT28" s="11"/>
      <c r="AU28" s="12"/>
      <c r="AV28" s="11"/>
      <c r="BA28" s="15"/>
      <c r="BB28" s="11"/>
      <c r="BC28" s="11"/>
      <c r="BD28" s="11"/>
      <c r="BE28" s="2"/>
    </row>
    <row r="29" spans="1:57" ht="30" customHeight="1" x14ac:dyDescent="0.2">
      <c r="A29" s="67">
        <f t="shared" si="4"/>
        <v>3</v>
      </c>
      <c r="B29" s="67">
        <v>7</v>
      </c>
      <c r="C29" s="50">
        <v>750</v>
      </c>
      <c r="D29" s="50" t="s">
        <v>44</v>
      </c>
      <c r="E29" s="51">
        <v>50000000</v>
      </c>
      <c r="F29" s="52">
        <f t="shared" si="2"/>
        <v>48500</v>
      </c>
      <c r="G29" s="52">
        <f>MAX(N29:BB29)</f>
        <v>47600</v>
      </c>
      <c r="H29" s="53" t="str">
        <f>IF(I29=1,INDEX($N:$BB,1,MATCH(G29,N29:BB29,0)),"")</f>
        <v>407 北友</v>
      </c>
      <c r="I29" s="54">
        <f>COUNTIF(N29:BB29,G29)</f>
        <v>1</v>
      </c>
      <c r="J29" s="55">
        <f>_xlfn.MAXIFS(N29:BB29,N29:BB29,"&lt;"&amp;G29)</f>
        <v>47500</v>
      </c>
      <c r="K29" s="56">
        <f t="shared" si="0"/>
        <v>100</v>
      </c>
      <c r="L29" s="1"/>
      <c r="M29" s="1"/>
      <c r="N29" s="31">
        <v>46600</v>
      </c>
      <c r="O29" s="31">
        <v>47500</v>
      </c>
      <c r="P29" s="31">
        <v>47600</v>
      </c>
      <c r="Q29" s="31"/>
      <c r="R29" s="31"/>
      <c r="S29" s="32">
        <v>46600</v>
      </c>
      <c r="T29" s="32"/>
      <c r="U29" s="31"/>
      <c r="V29" s="31"/>
      <c r="W29" s="31"/>
      <c r="X29" s="31"/>
      <c r="Y29" s="31"/>
      <c r="Z29" s="31"/>
      <c r="AA29" s="31"/>
      <c r="AB29" s="33"/>
      <c r="AD29" s="31"/>
      <c r="AE29" s="31"/>
      <c r="AF29" s="31"/>
      <c r="AH29" s="31"/>
      <c r="AI29" s="31"/>
      <c r="AJ29" s="31"/>
      <c r="AK29" s="31"/>
      <c r="AL29" s="31"/>
      <c r="AM29" s="31"/>
      <c r="AO29" s="38"/>
      <c r="AP29" s="31"/>
      <c r="AQ29" s="31"/>
      <c r="AR29" s="37"/>
      <c r="AS29" s="11"/>
      <c r="AT29" s="11"/>
      <c r="AU29" s="12"/>
      <c r="AV29" s="11"/>
      <c r="BA29" s="15"/>
      <c r="BB29" s="11"/>
      <c r="BC29" s="11"/>
      <c r="BD29" s="11"/>
      <c r="BE29" s="2"/>
    </row>
    <row r="30" spans="1:57" ht="30" customHeight="1" x14ac:dyDescent="0.2">
      <c r="A30" s="67">
        <f t="shared" si="4"/>
        <v>3</v>
      </c>
      <c r="B30" s="67">
        <v>8</v>
      </c>
      <c r="C30" s="58" t="s">
        <v>14</v>
      </c>
      <c r="D30" s="50" t="s">
        <v>45</v>
      </c>
      <c r="E30" s="51">
        <v>50000000</v>
      </c>
      <c r="F30" s="52">
        <f t="shared" si="2"/>
        <v>23600</v>
      </c>
      <c r="G30" s="52">
        <f>MAX(N30:BB30)</f>
        <v>24300</v>
      </c>
      <c r="H30" s="53" t="str">
        <f>IF(I30=1,INDEX($N:$BB,1,MATCH(G30,N30:BB30,0)),"")</f>
        <v/>
      </c>
      <c r="I30" s="54">
        <f>COUNTIF(N30:BB30,G30)</f>
        <v>2</v>
      </c>
      <c r="J30" s="55">
        <f>_xlfn.MAXIFS(N30:BB30,N30:BB30,"&lt;"&amp;G30)</f>
        <v>22600</v>
      </c>
      <c r="K30" s="56">
        <f t="shared" si="0"/>
        <v>1700</v>
      </c>
      <c r="L30" s="1"/>
      <c r="M30" s="1"/>
      <c r="N30" s="31">
        <v>24300</v>
      </c>
      <c r="O30" s="31">
        <v>22300</v>
      </c>
      <c r="P30" s="31">
        <v>24300</v>
      </c>
      <c r="Q30" s="31">
        <v>21300</v>
      </c>
      <c r="R30" s="31"/>
      <c r="S30" s="32">
        <v>22600</v>
      </c>
      <c r="T30" s="32"/>
      <c r="U30" s="31"/>
      <c r="V30" s="31"/>
      <c r="W30" s="31"/>
      <c r="X30" s="31"/>
      <c r="Y30" s="31"/>
      <c r="Z30" s="31"/>
      <c r="AA30" s="31"/>
      <c r="AB30" s="33"/>
      <c r="AD30" s="31"/>
      <c r="AE30" s="31"/>
      <c r="AF30" s="31"/>
      <c r="AH30" s="31"/>
      <c r="AI30" s="31"/>
      <c r="AJ30" s="31"/>
      <c r="AK30" s="31"/>
      <c r="AL30" s="31"/>
      <c r="AM30" s="31"/>
      <c r="AO30" s="38"/>
      <c r="AP30" s="31"/>
      <c r="AQ30" s="31"/>
      <c r="AR30" s="37"/>
      <c r="AS30" s="11"/>
      <c r="AT30" s="11"/>
      <c r="AU30" s="12"/>
      <c r="AV30" s="11"/>
      <c r="BA30" s="15"/>
      <c r="BB30" s="11"/>
      <c r="BC30" s="11"/>
      <c r="BD30" s="11"/>
      <c r="BE30" s="2"/>
    </row>
    <row r="31" spans="1:57" ht="30" customHeight="1" x14ac:dyDescent="0.2">
      <c r="A31" s="67">
        <f t="shared" si="4"/>
        <v>3</v>
      </c>
      <c r="B31" s="67">
        <v>9</v>
      </c>
      <c r="C31" s="50" t="s">
        <v>14</v>
      </c>
      <c r="D31" s="50" t="s">
        <v>46</v>
      </c>
      <c r="E31" s="51">
        <v>50000000</v>
      </c>
      <c r="F31" s="52">
        <f t="shared" si="2"/>
        <v>35600</v>
      </c>
      <c r="G31" s="52">
        <f>MAX(N31:BB31)</f>
        <v>44000</v>
      </c>
      <c r="H31" s="53" t="str">
        <f>IF(I31=1,INDEX($N:$BB,1,MATCH(G31,N31:BB31,0)),"")</f>
        <v>60 エコリング</v>
      </c>
      <c r="I31" s="54">
        <f>COUNTIF(N31:BB31,G31)</f>
        <v>1</v>
      </c>
      <c r="J31" s="55">
        <f>_xlfn.MAXIFS(N31:BB31,N31:BB31,"&lt;"&amp;G31)</f>
        <v>34600</v>
      </c>
      <c r="K31" s="56">
        <f t="shared" si="0"/>
        <v>9400</v>
      </c>
      <c r="L31" s="1"/>
      <c r="M31" s="1"/>
      <c r="N31" s="31">
        <v>34600</v>
      </c>
      <c r="O31" s="31">
        <v>29800</v>
      </c>
      <c r="P31" s="31">
        <v>29900</v>
      </c>
      <c r="Q31" s="31"/>
      <c r="R31" s="31"/>
      <c r="S31" s="32">
        <v>30100</v>
      </c>
      <c r="T31" s="32"/>
      <c r="U31" s="31"/>
      <c r="V31" s="31"/>
      <c r="W31" s="31"/>
      <c r="X31" s="31"/>
      <c r="Y31" s="31"/>
      <c r="Z31" s="31"/>
      <c r="AA31" s="31"/>
      <c r="AB31" s="33"/>
      <c r="AD31" s="31"/>
      <c r="AE31" s="31">
        <v>44000</v>
      </c>
      <c r="AF31" s="31"/>
      <c r="AH31" s="31"/>
      <c r="AI31" s="31"/>
      <c r="AJ31" s="31"/>
      <c r="AK31" s="31"/>
      <c r="AL31" s="31"/>
      <c r="AM31" s="31"/>
      <c r="AO31" s="38"/>
      <c r="AP31" s="31"/>
      <c r="AQ31" s="31"/>
      <c r="AR31" s="37"/>
      <c r="AS31" s="11"/>
      <c r="AT31" s="11"/>
      <c r="AU31" s="12"/>
      <c r="AV31" s="11"/>
      <c r="BA31" s="15"/>
      <c r="BB31" s="11"/>
      <c r="BC31" s="11"/>
      <c r="BD31" s="11"/>
      <c r="BE31" s="2"/>
    </row>
    <row r="32" spans="1:57" ht="30" customHeight="1" x14ac:dyDescent="0.2">
      <c r="A32" s="67">
        <f t="shared" si="4"/>
        <v>3</v>
      </c>
      <c r="B32" s="67">
        <v>10</v>
      </c>
      <c r="C32" s="50" t="s">
        <v>14</v>
      </c>
      <c r="D32" s="50" t="s">
        <v>47</v>
      </c>
      <c r="E32" s="51">
        <v>50000000</v>
      </c>
      <c r="F32" s="52">
        <f t="shared" si="2"/>
        <v>18000</v>
      </c>
      <c r="G32" s="52">
        <f>MAX(N32:BB32)</f>
        <v>20000</v>
      </c>
      <c r="H32" s="53" t="str">
        <f>IF(I32=1,INDEX($N:$BB,1,MATCH(G32,N32:BB32,0)),"")</f>
        <v>158コエラ</v>
      </c>
      <c r="I32" s="54">
        <f>COUNTIF(N32:BB32,G32)</f>
        <v>1</v>
      </c>
      <c r="J32" s="55">
        <f>_xlfn.MAXIFS(N32:BB32,N32:BB32,"&lt;"&amp;G32)</f>
        <v>17000</v>
      </c>
      <c r="K32" s="56">
        <f t="shared" si="0"/>
        <v>3000</v>
      </c>
      <c r="L32" s="1"/>
      <c r="M32" s="1"/>
      <c r="N32" s="31">
        <v>15000</v>
      </c>
      <c r="O32" s="31">
        <v>16300</v>
      </c>
      <c r="P32" s="31">
        <v>17000</v>
      </c>
      <c r="Q32" s="31"/>
      <c r="R32" s="31"/>
      <c r="S32" s="32">
        <v>15100</v>
      </c>
      <c r="T32" s="32"/>
      <c r="U32" s="31"/>
      <c r="V32" s="31"/>
      <c r="W32" s="31"/>
      <c r="X32" s="31"/>
      <c r="Y32" s="31">
        <v>20000</v>
      </c>
      <c r="Z32" s="31"/>
      <c r="AA32" s="31"/>
      <c r="AB32" s="33"/>
      <c r="AD32" s="31"/>
      <c r="AE32" s="31"/>
      <c r="AF32" s="31"/>
      <c r="AH32" s="31"/>
      <c r="AI32" s="31"/>
      <c r="AJ32" s="31"/>
      <c r="AK32" s="31"/>
      <c r="AL32" s="31"/>
      <c r="AM32" s="31"/>
      <c r="AO32" s="38"/>
      <c r="AP32" s="31"/>
      <c r="AQ32" s="31"/>
      <c r="AR32" s="37"/>
      <c r="AS32" s="11"/>
      <c r="AT32" s="11"/>
      <c r="AU32" s="12"/>
      <c r="AV32" s="11"/>
      <c r="BA32" s="15"/>
      <c r="BB32" s="11"/>
      <c r="BC32" s="11"/>
      <c r="BD32" s="11"/>
      <c r="BE32" s="2"/>
    </row>
    <row r="33" spans="1:57" ht="30" customHeight="1" x14ac:dyDescent="0.2">
      <c r="A33" s="67">
        <f>A32+1</f>
        <v>4</v>
      </c>
      <c r="B33" s="67">
        <v>1</v>
      </c>
      <c r="C33" s="50" t="s">
        <v>28</v>
      </c>
      <c r="D33" s="50" t="s">
        <v>48</v>
      </c>
      <c r="E33" s="59">
        <v>50000000</v>
      </c>
      <c r="F33" s="52">
        <f t="shared" si="2"/>
        <v>46900</v>
      </c>
      <c r="G33" s="52">
        <f>MAX(N33:BB33)</f>
        <v>46400</v>
      </c>
      <c r="H33" s="53" t="str">
        <f>IF(I33=1,INDEX($N:$BB,1,MATCH(G33,N33:BB33,0)),"")</f>
        <v>755 おお蔵</v>
      </c>
      <c r="I33" s="54">
        <f>COUNTIF(N33:BB33,G33)</f>
        <v>1</v>
      </c>
      <c r="J33" s="55">
        <f>_xlfn.MAXIFS(N33:BB33,N33:BB33,"&lt;"&amp;G33)</f>
        <v>45900</v>
      </c>
      <c r="K33" s="56">
        <f t="shared" si="0"/>
        <v>500</v>
      </c>
      <c r="L33" s="1"/>
      <c r="M33" s="1"/>
      <c r="N33" s="31">
        <v>46400</v>
      </c>
      <c r="O33" s="31">
        <v>45000</v>
      </c>
      <c r="P33" s="31">
        <v>45900</v>
      </c>
      <c r="Q33" s="31">
        <v>44200</v>
      </c>
      <c r="R33" s="31"/>
      <c r="S33" s="32">
        <v>40700</v>
      </c>
      <c r="T33" s="32"/>
      <c r="U33" s="31"/>
      <c r="V33" s="31"/>
      <c r="W33" s="31"/>
      <c r="X33" s="31"/>
      <c r="Y33" s="31"/>
      <c r="Z33" s="31"/>
      <c r="AA33" s="31"/>
      <c r="AB33" s="33"/>
      <c r="AD33" s="31"/>
      <c r="AE33" s="31"/>
      <c r="AF33" s="31"/>
      <c r="AH33" s="31"/>
      <c r="AI33" s="31"/>
      <c r="AJ33" s="31"/>
      <c r="AK33" s="31"/>
      <c r="AL33" s="31"/>
      <c r="AM33" s="31"/>
      <c r="AO33" s="38"/>
      <c r="AP33" s="31"/>
      <c r="AQ33" s="31"/>
      <c r="AR33" s="37"/>
      <c r="AS33" s="11"/>
      <c r="AT33" s="11"/>
      <c r="AU33" s="12"/>
      <c r="AV33" s="11"/>
      <c r="BA33" s="15"/>
      <c r="BB33" s="11"/>
      <c r="BC33" s="11"/>
      <c r="BD33" s="11"/>
      <c r="BE33" s="2"/>
    </row>
    <row r="34" spans="1:57" ht="30" customHeight="1" x14ac:dyDescent="0.2">
      <c r="A34" s="67">
        <f t="shared" ref="A34:A42" si="5">A33</f>
        <v>4</v>
      </c>
      <c r="B34" s="67">
        <v>2</v>
      </c>
      <c r="C34" s="50" t="s">
        <v>49</v>
      </c>
      <c r="D34" s="50" t="s">
        <v>50</v>
      </c>
      <c r="E34" s="59">
        <v>50000000</v>
      </c>
      <c r="F34" s="52">
        <f t="shared" si="2"/>
        <v>30000</v>
      </c>
      <c r="G34" s="52">
        <f>MAX(N34:BB34)</f>
        <v>36500</v>
      </c>
      <c r="H34" s="53" t="str">
        <f>IF(I34=1,INDEX($N:$BB,1,MATCH(G34,N34:BB34,0)),"")</f>
        <v>4 足立</v>
      </c>
      <c r="I34" s="54">
        <f>COUNTIF(N34:BB34,G34)</f>
        <v>1</v>
      </c>
      <c r="J34" s="55">
        <f>_xlfn.MAXIFS(N34:BB34,N34:BB34,"&lt;"&amp;G34)</f>
        <v>29000</v>
      </c>
      <c r="K34" s="56">
        <f t="shared" si="0"/>
        <v>7500</v>
      </c>
      <c r="L34" s="1"/>
      <c r="M34" s="1"/>
      <c r="N34" s="31">
        <v>28100</v>
      </c>
      <c r="O34" s="31">
        <v>36500</v>
      </c>
      <c r="P34" s="31">
        <v>21100</v>
      </c>
      <c r="Q34" s="31">
        <v>24400</v>
      </c>
      <c r="R34" s="31"/>
      <c r="S34" s="32">
        <v>23200</v>
      </c>
      <c r="T34" s="32">
        <v>27000</v>
      </c>
      <c r="U34" s="31"/>
      <c r="V34" s="31"/>
      <c r="W34" s="31"/>
      <c r="X34" s="31"/>
      <c r="Y34" s="31"/>
      <c r="Z34" s="31"/>
      <c r="AA34" s="31"/>
      <c r="AB34" s="33"/>
      <c r="AC34" s="34">
        <v>29000</v>
      </c>
      <c r="AD34" s="31"/>
      <c r="AE34" s="31"/>
      <c r="AF34" s="31"/>
      <c r="AH34" s="31"/>
      <c r="AI34" s="31"/>
      <c r="AJ34" s="31"/>
      <c r="AK34" s="31"/>
      <c r="AL34" s="31"/>
      <c r="AM34" s="31"/>
      <c r="AO34" s="38"/>
      <c r="AP34" s="31"/>
      <c r="AQ34" s="31"/>
      <c r="AR34" s="37"/>
      <c r="AS34" s="11"/>
      <c r="AT34" s="11"/>
      <c r="AU34" s="12"/>
      <c r="AV34" s="11"/>
      <c r="BA34" s="15"/>
      <c r="BB34" s="11"/>
      <c r="BC34" s="11"/>
      <c r="BD34" s="11"/>
      <c r="BE34" s="2"/>
    </row>
    <row r="35" spans="1:57" ht="30" customHeight="1" x14ac:dyDescent="0.2">
      <c r="A35" s="67">
        <f t="shared" si="5"/>
        <v>4</v>
      </c>
      <c r="B35" s="67">
        <v>3</v>
      </c>
      <c r="C35" s="50" t="s">
        <v>51</v>
      </c>
      <c r="D35" s="50" t="s">
        <v>52</v>
      </c>
      <c r="E35" s="59">
        <v>50000000</v>
      </c>
      <c r="F35" s="52">
        <f t="shared" si="2"/>
        <v>101000</v>
      </c>
      <c r="G35" s="52">
        <f>MAX(N35:BB35)</f>
        <v>102000</v>
      </c>
      <c r="H35" s="53" t="str">
        <f>IF(I35=1,INDEX($N:$BB,1,MATCH(G35,N35:BB35,0)),"")</f>
        <v>22 ネット</v>
      </c>
      <c r="I35" s="54">
        <f>COUNTIF(N35:BB35,G35)</f>
        <v>1</v>
      </c>
      <c r="J35" s="55">
        <f>_xlfn.MAXIFS(N35:BB35,N35:BB35,"&lt;"&amp;G35)</f>
        <v>100000</v>
      </c>
      <c r="K35" s="56">
        <f t="shared" si="0"/>
        <v>2000</v>
      </c>
      <c r="L35" s="1"/>
      <c r="M35" s="1"/>
      <c r="N35" s="31">
        <v>91900</v>
      </c>
      <c r="O35" s="31">
        <v>100000</v>
      </c>
      <c r="P35" s="31">
        <v>99000</v>
      </c>
      <c r="Q35" s="31"/>
      <c r="R35" s="31">
        <v>102000</v>
      </c>
      <c r="S35" s="32">
        <v>93700</v>
      </c>
      <c r="T35" s="32">
        <v>97000</v>
      </c>
      <c r="U35" s="31"/>
      <c r="V35" s="31"/>
      <c r="W35" s="31"/>
      <c r="X35" s="31"/>
      <c r="Y35" s="31"/>
      <c r="Z35" s="31"/>
      <c r="AA35" s="31"/>
      <c r="AB35" s="33"/>
      <c r="AD35" s="31"/>
      <c r="AE35" s="31"/>
      <c r="AF35" s="31"/>
      <c r="AH35" s="31"/>
      <c r="AI35" s="31"/>
      <c r="AJ35" s="31"/>
      <c r="AK35" s="31"/>
      <c r="AL35" s="31"/>
      <c r="AM35" s="31"/>
      <c r="AO35" s="38"/>
      <c r="AP35" s="31"/>
      <c r="AQ35" s="31"/>
      <c r="AR35" s="37"/>
      <c r="AS35" s="11"/>
      <c r="AT35" s="11"/>
      <c r="AU35" s="12"/>
      <c r="AV35" s="11"/>
      <c r="BA35" s="15"/>
      <c r="BB35" s="11"/>
      <c r="BC35" s="11"/>
      <c r="BD35" s="11"/>
      <c r="BE35" s="2"/>
    </row>
    <row r="36" spans="1:57" ht="30" customHeight="1" x14ac:dyDescent="0.2">
      <c r="A36" s="67">
        <f t="shared" si="5"/>
        <v>4</v>
      </c>
      <c r="B36" s="67">
        <v>4</v>
      </c>
      <c r="C36" s="50" t="s">
        <v>53</v>
      </c>
      <c r="D36" s="50" t="s">
        <v>54</v>
      </c>
      <c r="E36" s="59">
        <v>50000000</v>
      </c>
      <c r="F36" s="52">
        <f t="shared" si="2"/>
        <v>35500</v>
      </c>
      <c r="G36" s="52">
        <f>MAX(N36:BB36)</f>
        <v>35000</v>
      </c>
      <c r="H36" s="53" t="str">
        <f>IF(I36=1,INDEX($N:$BB,1,MATCH(G36,N36:BB36,0)),"")</f>
        <v>637KMS</v>
      </c>
      <c r="I36" s="54">
        <f>COUNTIF(N36:BB36,G36)</f>
        <v>1</v>
      </c>
      <c r="J36" s="55">
        <f>_xlfn.MAXIFS(N36:BB36,N36:BB36,"&lt;"&amp;G36)</f>
        <v>34500</v>
      </c>
      <c r="K36" s="56">
        <f t="shared" si="0"/>
        <v>500</v>
      </c>
      <c r="L36" s="1"/>
      <c r="M36" s="1"/>
      <c r="N36" s="31">
        <v>27000</v>
      </c>
      <c r="O36" s="31">
        <v>34500</v>
      </c>
      <c r="P36" s="31">
        <v>32200</v>
      </c>
      <c r="Q36" s="31"/>
      <c r="R36" s="31"/>
      <c r="S36" s="32">
        <v>26000</v>
      </c>
      <c r="T36" s="32">
        <v>28000</v>
      </c>
      <c r="U36" s="31"/>
      <c r="V36" s="31"/>
      <c r="W36" s="31"/>
      <c r="X36" s="31"/>
      <c r="Y36" s="31"/>
      <c r="Z36" s="31"/>
      <c r="AA36" s="31"/>
      <c r="AB36" s="33">
        <v>35000</v>
      </c>
      <c r="AC36" s="34">
        <v>25000</v>
      </c>
      <c r="AD36" s="31"/>
      <c r="AE36" s="31"/>
      <c r="AF36" s="31"/>
      <c r="AH36" s="31"/>
      <c r="AI36" s="31"/>
      <c r="AJ36" s="31"/>
      <c r="AK36" s="31"/>
      <c r="AL36" s="31"/>
      <c r="AM36" s="31"/>
      <c r="AO36" s="38"/>
      <c r="AP36" s="31"/>
      <c r="AQ36" s="31"/>
      <c r="AR36" s="37"/>
      <c r="AS36" s="11"/>
      <c r="AT36" s="11"/>
      <c r="AU36" s="12"/>
      <c r="AV36" s="11"/>
      <c r="BA36" s="15"/>
      <c r="BB36" s="11"/>
      <c r="BC36" s="11"/>
      <c r="BD36" s="11"/>
      <c r="BE36" s="2"/>
    </row>
    <row r="37" spans="1:57" ht="30" customHeight="1" x14ac:dyDescent="0.2">
      <c r="A37" s="67">
        <f t="shared" si="5"/>
        <v>4</v>
      </c>
      <c r="B37" s="67">
        <v>5</v>
      </c>
      <c r="C37" s="50" t="s">
        <v>53</v>
      </c>
      <c r="D37" s="50" t="s">
        <v>55</v>
      </c>
      <c r="E37" s="59">
        <v>50000000</v>
      </c>
      <c r="F37" s="52">
        <f t="shared" si="2"/>
        <v>25000</v>
      </c>
      <c r="G37" s="52">
        <f>MAX(N37:BB37)</f>
        <v>27200</v>
      </c>
      <c r="H37" s="53" t="str">
        <f>IF(I37=1,INDEX($N:$BB,1,MATCH(G37,N37:BB37,0)),"")</f>
        <v>407 北友</v>
      </c>
      <c r="I37" s="54">
        <f>COUNTIF(N37:BB37,G37)</f>
        <v>1</v>
      </c>
      <c r="J37" s="55">
        <f>_xlfn.MAXIFS(N37:BB37,N37:BB37,"&lt;"&amp;G37)</f>
        <v>24000</v>
      </c>
      <c r="K37" s="56">
        <f t="shared" si="0"/>
        <v>3200</v>
      </c>
      <c r="L37" s="1"/>
      <c r="M37" s="1"/>
      <c r="N37" s="31">
        <v>24000</v>
      </c>
      <c r="O37" s="31">
        <v>21000</v>
      </c>
      <c r="P37" s="31">
        <v>27200</v>
      </c>
      <c r="Q37" s="31"/>
      <c r="R37" s="31"/>
      <c r="S37" s="32">
        <v>21700</v>
      </c>
      <c r="T37" s="32"/>
      <c r="U37" s="31"/>
      <c r="V37" s="31"/>
      <c r="W37" s="31"/>
      <c r="X37" s="31"/>
      <c r="Y37" s="31"/>
      <c r="Z37" s="31"/>
      <c r="AA37" s="31"/>
      <c r="AB37" s="33"/>
      <c r="AC37" s="34">
        <v>20000</v>
      </c>
      <c r="AD37" s="31"/>
      <c r="AE37" s="31"/>
      <c r="AF37" s="31"/>
      <c r="AH37" s="31"/>
      <c r="AI37" s="31"/>
      <c r="AJ37" s="31"/>
      <c r="AK37" s="31"/>
      <c r="AL37" s="31"/>
      <c r="AM37" s="31"/>
      <c r="AO37" s="38"/>
      <c r="AP37" s="31"/>
      <c r="AQ37" s="31"/>
      <c r="AR37" s="37"/>
      <c r="AS37" s="11"/>
      <c r="AT37" s="11"/>
      <c r="AU37" s="12"/>
      <c r="AV37" s="11"/>
      <c r="BA37" s="15"/>
      <c r="BB37" s="11"/>
      <c r="BC37" s="11"/>
      <c r="BD37" s="11"/>
      <c r="BE37" s="2"/>
    </row>
    <row r="38" spans="1:57" ht="30" customHeight="1" x14ac:dyDescent="0.2">
      <c r="A38" s="67">
        <f t="shared" si="5"/>
        <v>4</v>
      </c>
      <c r="B38" s="67">
        <v>6</v>
      </c>
      <c r="C38" s="50" t="s">
        <v>53</v>
      </c>
      <c r="D38" s="50" t="s">
        <v>56</v>
      </c>
      <c r="E38" s="59">
        <v>50000000</v>
      </c>
      <c r="F38" s="52">
        <f t="shared" si="2"/>
        <v>37700</v>
      </c>
      <c r="G38" s="52">
        <f>MAX(N38:BB38)</f>
        <v>37500</v>
      </c>
      <c r="H38" s="53" t="str">
        <f>IF(I38=1,INDEX($N:$BB,1,MATCH(G38,N38:BB38,0)),"")</f>
        <v>4 足立</v>
      </c>
      <c r="I38" s="54">
        <f>COUNTIF(N38:BB38,G38)</f>
        <v>1</v>
      </c>
      <c r="J38" s="55">
        <f>_xlfn.MAXIFS(N38:BB38,N38:BB38,"&lt;"&amp;G38)</f>
        <v>36700</v>
      </c>
      <c r="K38" s="56">
        <f t="shared" si="0"/>
        <v>800</v>
      </c>
      <c r="L38" s="1"/>
      <c r="M38" s="1"/>
      <c r="N38" s="31">
        <v>27000</v>
      </c>
      <c r="O38" s="31">
        <v>37500</v>
      </c>
      <c r="P38" s="31">
        <v>36700</v>
      </c>
      <c r="Q38" s="31"/>
      <c r="R38" s="31"/>
      <c r="S38" s="32">
        <v>21700</v>
      </c>
      <c r="T38" s="32">
        <v>26000</v>
      </c>
      <c r="U38" s="31"/>
      <c r="V38" s="31"/>
      <c r="W38" s="31"/>
      <c r="X38" s="31"/>
      <c r="Y38" s="31"/>
      <c r="Z38" s="31"/>
      <c r="AA38" s="31"/>
      <c r="AB38" s="33"/>
      <c r="AC38" s="34">
        <v>26000</v>
      </c>
      <c r="AD38" s="31"/>
      <c r="AE38" s="31"/>
      <c r="AF38" s="31"/>
      <c r="AH38" s="31"/>
      <c r="AI38" s="31"/>
      <c r="AJ38" s="31"/>
      <c r="AK38" s="31"/>
      <c r="AL38" s="31"/>
      <c r="AM38" s="31"/>
      <c r="AO38" s="38"/>
      <c r="AP38" s="31"/>
      <c r="AQ38" s="31"/>
      <c r="AR38" s="37"/>
      <c r="AS38" s="11"/>
      <c r="AT38" s="11"/>
      <c r="AU38" s="12"/>
      <c r="AV38" s="11"/>
      <c r="BA38" s="15"/>
      <c r="BB38" s="11"/>
      <c r="BC38" s="11"/>
      <c r="BD38" s="11"/>
      <c r="BE38" s="2"/>
    </row>
    <row r="39" spans="1:57" ht="30" customHeight="1" x14ac:dyDescent="0.2">
      <c r="A39" s="67">
        <f t="shared" si="5"/>
        <v>4</v>
      </c>
      <c r="B39" s="67">
        <v>7</v>
      </c>
      <c r="C39" s="50" t="s">
        <v>53</v>
      </c>
      <c r="D39" s="50" t="s">
        <v>57</v>
      </c>
      <c r="E39" s="59">
        <v>50000000</v>
      </c>
      <c r="F39" s="52">
        <f t="shared" si="2"/>
        <v>25000</v>
      </c>
      <c r="G39" s="52">
        <f>MAX(N39:BB39)</f>
        <v>25500</v>
      </c>
      <c r="H39" s="53" t="str">
        <f>IF(I39=1,INDEX($N:$BB,1,MATCH(G39,N39:BB39,0)),"")</f>
        <v>755 おお蔵</v>
      </c>
      <c r="I39" s="54">
        <f>COUNTIF(N39:BB39,G39)</f>
        <v>1</v>
      </c>
      <c r="J39" s="55">
        <f>_xlfn.MAXIFS(N39:BB39,N39:BB39,"&lt;"&amp;G39)</f>
        <v>24000</v>
      </c>
      <c r="K39" s="56">
        <f t="shared" si="0"/>
        <v>1500</v>
      </c>
      <c r="L39" s="1"/>
      <c r="M39" s="1"/>
      <c r="N39" s="31">
        <v>25500</v>
      </c>
      <c r="O39" s="31">
        <v>24000</v>
      </c>
      <c r="P39" s="31">
        <v>22900</v>
      </c>
      <c r="Q39" s="31"/>
      <c r="R39" s="31"/>
      <c r="S39" s="32">
        <v>19600</v>
      </c>
      <c r="T39" s="32"/>
      <c r="U39" s="31"/>
      <c r="V39" s="31"/>
      <c r="W39" s="31"/>
      <c r="X39" s="31"/>
      <c r="Y39" s="31"/>
      <c r="Z39" s="31"/>
      <c r="AA39" s="31"/>
      <c r="AB39" s="33"/>
      <c r="AD39" s="31"/>
      <c r="AE39" s="31"/>
      <c r="AF39" s="31"/>
      <c r="AH39" s="31"/>
      <c r="AI39" s="31"/>
      <c r="AJ39" s="31"/>
      <c r="AK39" s="31"/>
      <c r="AL39" s="31"/>
      <c r="AM39" s="31"/>
      <c r="AO39" s="38"/>
      <c r="AP39" s="31"/>
      <c r="AQ39" s="31"/>
      <c r="AR39" s="37"/>
      <c r="AS39" s="11"/>
      <c r="AT39" s="11"/>
      <c r="AU39" s="12"/>
      <c r="AV39" s="11"/>
      <c r="BA39" s="15"/>
      <c r="BB39" s="11"/>
      <c r="BC39" s="11"/>
      <c r="BD39" s="11"/>
      <c r="BE39" s="2"/>
    </row>
    <row r="40" spans="1:57" ht="30" customHeight="1" x14ac:dyDescent="0.2">
      <c r="A40" s="67">
        <f t="shared" si="5"/>
        <v>4</v>
      </c>
      <c r="B40" s="67">
        <v>8</v>
      </c>
      <c r="C40" s="50" t="s">
        <v>14</v>
      </c>
      <c r="D40" s="50" t="s">
        <v>58</v>
      </c>
      <c r="E40" s="59">
        <v>50000000</v>
      </c>
      <c r="F40" s="52">
        <f t="shared" si="2"/>
        <v>16600</v>
      </c>
      <c r="G40" s="52">
        <f>MAX(N40:BB40)</f>
        <v>16200</v>
      </c>
      <c r="H40" s="53" t="str">
        <f>IF(I40=1,INDEX($N:$BB,1,MATCH(G40,N40:BB40,0)),"")</f>
        <v>4 足立</v>
      </c>
      <c r="I40" s="54">
        <f>COUNTIF(N40:BB40,G40)</f>
        <v>1</v>
      </c>
      <c r="J40" s="55">
        <f>_xlfn.MAXIFS(N40:BB40,N40:BB40,"&lt;"&amp;G40)</f>
        <v>15600</v>
      </c>
      <c r="K40" s="56">
        <f t="shared" si="0"/>
        <v>600</v>
      </c>
      <c r="L40" s="1"/>
      <c r="M40" s="1"/>
      <c r="N40" s="31">
        <v>14000</v>
      </c>
      <c r="O40" s="31">
        <v>16200</v>
      </c>
      <c r="P40" s="31">
        <v>15600</v>
      </c>
      <c r="Q40" s="31"/>
      <c r="R40" s="31"/>
      <c r="S40" s="32">
        <v>13100</v>
      </c>
      <c r="T40" s="32"/>
      <c r="U40" s="31"/>
      <c r="V40" s="31"/>
      <c r="W40" s="31"/>
      <c r="X40" s="31"/>
      <c r="Y40" s="31"/>
      <c r="Z40" s="31"/>
      <c r="AA40" s="31"/>
      <c r="AB40" s="33"/>
      <c r="AD40" s="31"/>
      <c r="AE40" s="31"/>
      <c r="AF40" s="31"/>
      <c r="AH40" s="31"/>
      <c r="AI40" s="31"/>
      <c r="AJ40" s="31"/>
      <c r="AK40" s="31"/>
      <c r="AL40" s="31"/>
      <c r="AM40" s="31"/>
      <c r="AO40" s="38"/>
      <c r="AP40" s="31"/>
      <c r="AQ40" s="31"/>
      <c r="AR40" s="37"/>
      <c r="AS40" s="11"/>
      <c r="AT40" s="11"/>
      <c r="AU40" s="12"/>
      <c r="AV40" s="11"/>
      <c r="BA40" s="15"/>
      <c r="BB40" s="11"/>
      <c r="BC40" s="11"/>
      <c r="BD40" s="11"/>
      <c r="BE40" s="2"/>
    </row>
    <row r="41" spans="1:57" ht="30" customHeight="1" x14ac:dyDescent="0.2">
      <c r="A41" s="67">
        <f t="shared" si="5"/>
        <v>4</v>
      </c>
      <c r="B41" s="67">
        <v>9</v>
      </c>
      <c r="C41" s="50" t="s">
        <v>31</v>
      </c>
      <c r="D41" s="50" t="s">
        <v>59</v>
      </c>
      <c r="E41" s="59">
        <v>50000000</v>
      </c>
      <c r="F41" s="52">
        <f t="shared" si="2"/>
        <v>35200</v>
      </c>
      <c r="G41" s="52">
        <f>MAX(N41:BB41)</f>
        <v>35200</v>
      </c>
      <c r="H41" s="53" t="str">
        <f>IF(I41=1,INDEX($N:$BB,1,MATCH(G41,N41:BB41,0)),"")</f>
        <v>755 おお蔵</v>
      </c>
      <c r="I41" s="54">
        <f>COUNTIF(N41:BB41,G41)</f>
        <v>1</v>
      </c>
      <c r="J41" s="55">
        <f>_xlfn.MAXIFS(N41:BB41,N41:BB41,"&lt;"&amp;G41)</f>
        <v>34200</v>
      </c>
      <c r="K41" s="56">
        <f t="shared" si="0"/>
        <v>1000</v>
      </c>
      <c r="L41" s="1"/>
      <c r="M41" s="1"/>
      <c r="N41" s="31">
        <v>35200</v>
      </c>
      <c r="O41" s="31">
        <v>33000</v>
      </c>
      <c r="P41" s="31">
        <v>32700</v>
      </c>
      <c r="Q41" s="31"/>
      <c r="R41" s="31"/>
      <c r="S41" s="32">
        <v>34200</v>
      </c>
      <c r="T41" s="32"/>
      <c r="U41" s="31"/>
      <c r="V41" s="31"/>
      <c r="W41" s="31"/>
      <c r="X41" s="31"/>
      <c r="Y41" s="31"/>
      <c r="Z41" s="31"/>
      <c r="AA41" s="31"/>
      <c r="AB41" s="33"/>
      <c r="AD41" s="31"/>
      <c r="AE41" s="31"/>
      <c r="AF41" s="31"/>
      <c r="AH41" s="31"/>
      <c r="AI41" s="31"/>
      <c r="AJ41" s="31"/>
      <c r="AK41" s="31"/>
      <c r="AL41" s="31"/>
      <c r="AM41" s="31"/>
      <c r="AO41" s="38"/>
      <c r="AP41" s="31"/>
      <c r="AQ41" s="31"/>
      <c r="AR41" s="37"/>
      <c r="AS41" s="11"/>
      <c r="AT41" s="11"/>
      <c r="AU41" s="12"/>
      <c r="AV41" s="11"/>
      <c r="BA41" s="15"/>
      <c r="BB41" s="11"/>
      <c r="BC41" s="11"/>
      <c r="BD41" s="11"/>
      <c r="BE41" s="2"/>
    </row>
    <row r="42" spans="1:57" ht="30" customHeight="1" x14ac:dyDescent="0.2">
      <c r="A42" s="67">
        <f t="shared" si="5"/>
        <v>4</v>
      </c>
      <c r="B42" s="67">
        <v>10</v>
      </c>
      <c r="C42" s="50" t="s">
        <v>14</v>
      </c>
      <c r="D42" s="50" t="s">
        <v>60</v>
      </c>
      <c r="E42" s="59">
        <v>50000000</v>
      </c>
      <c r="F42" s="52">
        <f t="shared" si="2"/>
        <v>64500</v>
      </c>
      <c r="G42" s="52">
        <f>MAX(N42:BB42)</f>
        <v>65000</v>
      </c>
      <c r="H42" s="53" t="str">
        <f>IF(I42=1,INDEX($N:$BB,1,MATCH(G42,N42:BB42,0)),"")</f>
        <v>755 おお蔵</v>
      </c>
      <c r="I42" s="54">
        <f>COUNTIF(N42:BB42,G42)</f>
        <v>1</v>
      </c>
      <c r="J42" s="55">
        <f>_xlfn.MAXIFS(N42:BB42,N42:BB42,"&lt;"&amp;G42)</f>
        <v>63500</v>
      </c>
      <c r="K42" s="56">
        <f t="shared" si="0"/>
        <v>1500</v>
      </c>
      <c r="L42" s="1"/>
      <c r="M42" s="1"/>
      <c r="N42" s="31">
        <v>65000</v>
      </c>
      <c r="O42" s="31">
        <v>63500</v>
      </c>
      <c r="P42" s="31">
        <v>63400</v>
      </c>
      <c r="Q42" s="31"/>
      <c r="R42" s="31"/>
      <c r="S42" s="32">
        <v>63000</v>
      </c>
      <c r="T42" s="32"/>
      <c r="U42" s="31"/>
      <c r="V42" s="31"/>
      <c r="W42" s="31"/>
      <c r="X42" s="31"/>
      <c r="Y42" s="31"/>
      <c r="Z42" s="31"/>
      <c r="AA42" s="31"/>
      <c r="AB42" s="33"/>
      <c r="AD42" s="31"/>
      <c r="AE42" s="31"/>
      <c r="AF42" s="31"/>
      <c r="AH42" s="31"/>
      <c r="AI42" s="31"/>
      <c r="AJ42" s="31"/>
      <c r="AK42" s="31"/>
      <c r="AL42" s="31"/>
      <c r="AM42" s="31"/>
      <c r="AO42" s="38"/>
      <c r="AP42" s="31"/>
      <c r="AQ42" s="31"/>
      <c r="AR42" s="37"/>
      <c r="AS42" s="11"/>
      <c r="AT42" s="11"/>
      <c r="AU42" s="12"/>
      <c r="AV42" s="11"/>
      <c r="BA42" s="15"/>
      <c r="BB42" s="11"/>
      <c r="BC42" s="11"/>
      <c r="BD42" s="11"/>
      <c r="BE42" s="2"/>
    </row>
    <row r="43" spans="1:57" ht="30" customHeight="1" x14ac:dyDescent="0.2">
      <c r="A43" s="67">
        <f>A42+1</f>
        <v>5</v>
      </c>
      <c r="B43" s="67">
        <v>1</v>
      </c>
      <c r="C43" s="50">
        <v>925</v>
      </c>
      <c r="D43" s="50" t="s">
        <v>61</v>
      </c>
      <c r="E43" s="59">
        <v>50000</v>
      </c>
      <c r="F43" s="52">
        <f t="shared" si="2"/>
        <v>1000</v>
      </c>
      <c r="G43" s="52">
        <f>MAX(N43:BB43)</f>
        <v>400</v>
      </c>
      <c r="H43" s="53" t="str">
        <f>IF(I43=1,INDEX($N:$BB,1,MATCH(G43,N43:BB43,0)),"")</f>
        <v>311 原田</v>
      </c>
      <c r="I43" s="54">
        <f>COUNTIF(N43:BB43,G43)</f>
        <v>1</v>
      </c>
      <c r="J43" s="55">
        <f>_xlfn.MAXIFS(N43:BB43,N43:BB43,"&lt;"&amp;G43)</f>
        <v>0</v>
      </c>
      <c r="K43" s="56" t="str">
        <f t="shared" si="0"/>
        <v/>
      </c>
      <c r="L43" s="1"/>
      <c r="M43" s="1"/>
      <c r="N43" s="31"/>
      <c r="O43" s="31"/>
      <c r="P43" s="31"/>
      <c r="Q43" s="31"/>
      <c r="R43" s="31"/>
      <c r="S43" s="32">
        <v>400</v>
      </c>
      <c r="T43" s="32"/>
      <c r="U43" s="31"/>
      <c r="V43" s="31"/>
      <c r="W43" s="31"/>
      <c r="X43" s="31"/>
      <c r="Y43" s="31"/>
      <c r="Z43" s="31"/>
      <c r="AA43" s="31"/>
      <c r="AB43" s="33"/>
      <c r="AD43" s="31"/>
      <c r="AE43" s="31"/>
      <c r="AF43" s="31"/>
      <c r="AH43" s="31"/>
      <c r="AI43" s="31"/>
      <c r="AJ43" s="31"/>
      <c r="AK43" s="31"/>
      <c r="AL43" s="31"/>
      <c r="AM43" s="31"/>
      <c r="AO43" s="38"/>
      <c r="AP43" s="31"/>
      <c r="AQ43" s="31"/>
      <c r="AR43" s="37"/>
      <c r="AS43" s="11"/>
      <c r="AT43" s="11"/>
      <c r="AU43" s="12"/>
      <c r="AV43" s="11"/>
      <c r="BA43" s="15"/>
      <c r="BB43" s="11"/>
      <c r="BC43" s="11"/>
      <c r="BD43" s="11"/>
      <c r="BE43" s="2"/>
    </row>
    <row r="44" spans="1:57" ht="30" customHeight="1" x14ac:dyDescent="0.2">
      <c r="A44" s="67">
        <f t="shared" ref="A44:A52" si="6">A43</f>
        <v>5</v>
      </c>
      <c r="B44" s="67">
        <v>2</v>
      </c>
      <c r="C44" s="50" t="s">
        <v>62</v>
      </c>
      <c r="D44" s="50" t="s">
        <v>63</v>
      </c>
      <c r="E44" s="59">
        <v>130000</v>
      </c>
      <c r="F44" s="52">
        <f t="shared" si="2"/>
        <v>89000</v>
      </c>
      <c r="G44" s="52">
        <f>MAX(N44:BB44)</f>
        <v>118000</v>
      </c>
      <c r="H44" s="53" t="str">
        <f>IF(I44=1,INDEX($N:$BB,1,MATCH(G44,N44:BB44,0)),"")</f>
        <v>4 足立</v>
      </c>
      <c r="I44" s="54">
        <f>COUNTIF(N44:BB44,G44)</f>
        <v>1</v>
      </c>
      <c r="J44" s="55">
        <f>_xlfn.MAXIFS(N44:BB44,N44:BB44,"&lt;"&amp;G44)</f>
        <v>88000</v>
      </c>
      <c r="K44" s="56">
        <f t="shared" si="0"/>
        <v>30000</v>
      </c>
      <c r="L44" s="1"/>
      <c r="M44" s="1"/>
      <c r="N44" s="31"/>
      <c r="O44" s="31">
        <v>118000</v>
      </c>
      <c r="P44" s="31"/>
      <c r="Q44" s="31"/>
      <c r="R44" s="31"/>
      <c r="S44" s="32"/>
      <c r="T44" s="32">
        <v>88000</v>
      </c>
      <c r="U44" s="31"/>
      <c r="V44" s="31"/>
      <c r="W44" s="31"/>
      <c r="X44" s="31"/>
      <c r="Y44" s="31"/>
      <c r="Z44" s="31"/>
      <c r="AA44" s="31"/>
      <c r="AB44" s="33"/>
      <c r="AD44" s="31"/>
      <c r="AE44" s="31"/>
      <c r="AF44" s="31"/>
      <c r="AH44" s="31"/>
      <c r="AI44" s="31"/>
      <c r="AJ44" s="31"/>
      <c r="AK44" s="31"/>
      <c r="AL44" s="31"/>
      <c r="AM44" s="31"/>
      <c r="AO44" s="36"/>
      <c r="AP44" s="31"/>
      <c r="AQ44" s="31"/>
      <c r="AR44" s="37"/>
      <c r="AS44" s="11"/>
      <c r="AT44" s="11"/>
      <c r="AU44" s="12"/>
      <c r="AV44" s="11"/>
      <c r="BA44" s="15"/>
      <c r="BB44" s="11"/>
      <c r="BC44" s="11"/>
      <c r="BD44" s="11"/>
      <c r="BE44" s="2"/>
    </row>
    <row r="45" spans="1:57" ht="30" customHeight="1" x14ac:dyDescent="0.2">
      <c r="A45" s="67">
        <f t="shared" si="6"/>
        <v>5</v>
      </c>
      <c r="B45" s="67">
        <v>3</v>
      </c>
      <c r="C45" s="50" t="s">
        <v>14</v>
      </c>
      <c r="D45" s="50" t="s">
        <v>64</v>
      </c>
      <c r="E45" s="59">
        <v>100000</v>
      </c>
      <c r="F45" s="52">
        <f t="shared" si="2"/>
        <v>68000</v>
      </c>
      <c r="G45" s="52">
        <f>MAX(N45:BB45)</f>
        <v>70900</v>
      </c>
      <c r="H45" s="53" t="str">
        <f>IF(I45=1,INDEX($N:$BB,1,MATCH(G45,N45:BB45,0)),"")</f>
        <v>205 宝美堂</v>
      </c>
      <c r="I45" s="54">
        <f>COUNTIF(N45:BB45,G45)</f>
        <v>1</v>
      </c>
      <c r="J45" s="55">
        <f>_xlfn.MAXIFS(N45:BB45,N45:BB45,"&lt;"&amp;G45)</f>
        <v>67000</v>
      </c>
      <c r="K45" s="56">
        <f t="shared" si="0"/>
        <v>3900</v>
      </c>
      <c r="L45" s="1"/>
      <c r="M45" s="1"/>
      <c r="N45" s="31"/>
      <c r="O45" s="31">
        <v>67000</v>
      </c>
      <c r="P45" s="31"/>
      <c r="Q45" s="31">
        <v>70900</v>
      </c>
      <c r="R45" s="31"/>
      <c r="S45" s="32">
        <v>63200</v>
      </c>
      <c r="T45" s="32"/>
      <c r="U45" s="31"/>
      <c r="V45" s="31">
        <v>50000</v>
      </c>
      <c r="W45" s="31"/>
      <c r="X45" s="31"/>
      <c r="Y45" s="31"/>
      <c r="Z45" s="31"/>
      <c r="AA45" s="31"/>
      <c r="AB45" s="33"/>
      <c r="AD45" s="31"/>
      <c r="AE45" s="31"/>
      <c r="AF45" s="31"/>
      <c r="AH45" s="31"/>
      <c r="AI45" s="31"/>
      <c r="AJ45" s="31"/>
      <c r="AK45" s="31"/>
      <c r="AL45" s="31"/>
      <c r="AM45" s="31"/>
      <c r="AO45" s="36"/>
      <c r="AP45" s="31"/>
      <c r="AQ45" s="31"/>
      <c r="AR45" s="37"/>
      <c r="AS45" s="11"/>
      <c r="AT45" s="11"/>
      <c r="AU45" s="12"/>
      <c r="AV45" s="11"/>
      <c r="BA45" s="15"/>
      <c r="BB45" s="11"/>
      <c r="BC45" s="11"/>
      <c r="BD45" s="11"/>
      <c r="BE45" s="2"/>
    </row>
    <row r="46" spans="1:57" ht="30" customHeight="1" x14ac:dyDescent="0.2">
      <c r="A46" s="67">
        <f t="shared" si="6"/>
        <v>5</v>
      </c>
      <c r="B46" s="67">
        <v>4</v>
      </c>
      <c r="C46" s="50" t="s">
        <v>62</v>
      </c>
      <c r="D46" s="50" t="s">
        <v>65</v>
      </c>
      <c r="E46" s="59">
        <v>50000</v>
      </c>
      <c r="F46" s="52">
        <f t="shared" si="2"/>
        <v>2700</v>
      </c>
      <c r="G46" s="52">
        <f>MAX(N46:BB46)</f>
        <v>4500</v>
      </c>
      <c r="H46" s="53" t="str">
        <f>IF(I46=1,INDEX($N:$BB,1,MATCH(G46,N46:BB46,0)),"")</f>
        <v>193Jカン</v>
      </c>
      <c r="I46" s="54">
        <f>COUNTIF(N46:BB46,G46)</f>
        <v>1</v>
      </c>
      <c r="J46" s="55">
        <f>_xlfn.MAXIFS(N46:BB46,N46:BB46,"&lt;"&amp;G46)</f>
        <v>1700</v>
      </c>
      <c r="K46" s="56">
        <f t="shared" si="0"/>
        <v>2800</v>
      </c>
      <c r="L46" s="1"/>
      <c r="M46" s="1"/>
      <c r="N46" s="31"/>
      <c r="O46" s="31"/>
      <c r="P46" s="31"/>
      <c r="Q46" s="31"/>
      <c r="R46" s="31"/>
      <c r="S46" s="32">
        <v>1700</v>
      </c>
      <c r="T46" s="32"/>
      <c r="U46" s="31"/>
      <c r="V46" s="31"/>
      <c r="W46" s="31"/>
      <c r="X46" s="31"/>
      <c r="Y46" s="31"/>
      <c r="Z46" s="31"/>
      <c r="AA46" s="31"/>
      <c r="AB46" s="33"/>
      <c r="AC46" s="34">
        <v>4500</v>
      </c>
      <c r="AD46" s="31"/>
      <c r="AE46" s="31"/>
      <c r="AF46" s="31"/>
      <c r="AH46" s="31"/>
      <c r="AI46" s="31"/>
      <c r="AJ46" s="31"/>
      <c r="AK46" s="31"/>
      <c r="AL46" s="31"/>
      <c r="AM46" s="31"/>
      <c r="AO46" s="36"/>
      <c r="AP46" s="31"/>
      <c r="AQ46" s="31"/>
      <c r="AR46" s="37"/>
      <c r="AS46" s="11"/>
      <c r="AT46" s="11"/>
      <c r="AU46" s="12"/>
      <c r="AV46" s="11"/>
      <c r="BA46" s="15"/>
      <c r="BB46" s="11"/>
      <c r="BC46" s="11"/>
      <c r="BD46" s="11"/>
      <c r="BE46" s="2"/>
    </row>
    <row r="47" spans="1:57" ht="30" customHeight="1" x14ac:dyDescent="0.2">
      <c r="A47" s="67">
        <f t="shared" si="6"/>
        <v>5</v>
      </c>
      <c r="B47" s="67">
        <v>5</v>
      </c>
      <c r="C47" s="50" t="s">
        <v>66</v>
      </c>
      <c r="D47" s="50" t="s">
        <v>67</v>
      </c>
      <c r="E47" s="59">
        <v>50000</v>
      </c>
      <c r="F47" s="52">
        <f t="shared" si="2"/>
        <v>30000</v>
      </c>
      <c r="G47" s="52">
        <f>MAX(N47:BB47)</f>
        <v>69000</v>
      </c>
      <c r="H47" s="53" t="str">
        <f>IF(I47=1,INDEX($N:$BB,1,MATCH(G47,N47:BB47,0)),"")</f>
        <v>205 宝美堂</v>
      </c>
      <c r="I47" s="54">
        <f>COUNTIF(N47:BB47,G47)</f>
        <v>1</v>
      </c>
      <c r="J47" s="55">
        <f>_xlfn.MAXIFS(N47:BB47,N47:BB47,"&lt;"&amp;G47)</f>
        <v>29000</v>
      </c>
      <c r="K47" s="56">
        <f t="shared" si="0"/>
        <v>40000</v>
      </c>
      <c r="L47" s="1"/>
      <c r="M47" s="1"/>
      <c r="N47" s="31"/>
      <c r="O47" s="31">
        <v>1500</v>
      </c>
      <c r="P47" s="31">
        <v>3000</v>
      </c>
      <c r="Q47" s="31">
        <v>69000</v>
      </c>
      <c r="R47" s="31"/>
      <c r="S47" s="32">
        <v>12000</v>
      </c>
      <c r="T47" s="32"/>
      <c r="U47" s="31">
        <v>29000</v>
      </c>
      <c r="V47" s="31"/>
      <c r="W47" s="31"/>
      <c r="X47" s="31"/>
      <c r="Y47" s="31">
        <v>15000</v>
      </c>
      <c r="Z47" s="31"/>
      <c r="AA47" s="31"/>
      <c r="AB47" s="33"/>
      <c r="AC47" s="34">
        <v>14000</v>
      </c>
      <c r="AD47" s="31"/>
      <c r="AE47" s="31"/>
      <c r="AF47" s="31">
        <v>7100</v>
      </c>
      <c r="AH47" s="31"/>
      <c r="AI47" s="31"/>
      <c r="AJ47" s="31"/>
      <c r="AK47" s="31"/>
      <c r="AL47" s="31"/>
      <c r="AM47" s="31"/>
      <c r="AO47" s="36"/>
      <c r="AP47" s="31"/>
      <c r="AQ47" s="31"/>
      <c r="AR47" s="37"/>
      <c r="AS47" s="11"/>
      <c r="AT47" s="11"/>
      <c r="AU47" s="12"/>
      <c r="AV47" s="11"/>
      <c r="BA47" s="15"/>
      <c r="BB47" s="11"/>
      <c r="BC47" s="11"/>
      <c r="BD47" s="11"/>
      <c r="BE47" s="2"/>
    </row>
    <row r="48" spans="1:57" ht="30" customHeight="1" x14ac:dyDescent="0.2">
      <c r="A48" s="67">
        <f t="shared" si="6"/>
        <v>5</v>
      </c>
      <c r="B48" s="67">
        <v>6</v>
      </c>
      <c r="C48" s="50" t="s">
        <v>14</v>
      </c>
      <c r="D48" s="50" t="s">
        <v>68</v>
      </c>
      <c r="E48" s="59">
        <v>80000</v>
      </c>
      <c r="F48" s="52">
        <f t="shared" si="2"/>
        <v>53300</v>
      </c>
      <c r="G48" s="52">
        <f>MAX(N48:BB48)</f>
        <v>66000</v>
      </c>
      <c r="H48" s="53" t="str">
        <f>IF(I48=1,INDEX($N:$BB,1,MATCH(G48,N48:BB48,0)),"")</f>
        <v>407 北友</v>
      </c>
      <c r="I48" s="54">
        <f>COUNTIF(N48:BB48,G48)</f>
        <v>1</v>
      </c>
      <c r="J48" s="55">
        <f>_xlfn.MAXIFS(N48:BB48,N48:BB48,"&lt;"&amp;G48)</f>
        <v>52300</v>
      </c>
      <c r="K48" s="56">
        <f t="shared" si="0"/>
        <v>13700</v>
      </c>
      <c r="L48" s="1"/>
      <c r="M48" s="1"/>
      <c r="N48" s="31"/>
      <c r="O48" s="31"/>
      <c r="P48" s="31">
        <v>66000</v>
      </c>
      <c r="Q48" s="31"/>
      <c r="R48" s="31"/>
      <c r="S48" s="32">
        <v>52300</v>
      </c>
      <c r="T48" s="32"/>
      <c r="U48" s="31"/>
      <c r="V48" s="31">
        <v>38000</v>
      </c>
      <c r="W48" s="31"/>
      <c r="X48" s="31"/>
      <c r="Y48" s="31"/>
      <c r="Z48" s="31"/>
      <c r="AA48" s="31"/>
      <c r="AB48" s="33"/>
      <c r="AD48" s="31"/>
      <c r="AE48" s="31"/>
      <c r="AF48" s="31"/>
      <c r="AH48" s="31"/>
      <c r="AI48" s="31"/>
      <c r="AJ48" s="31"/>
      <c r="AK48" s="31"/>
      <c r="AL48" s="31"/>
      <c r="AM48" s="31"/>
      <c r="AO48" s="38"/>
      <c r="AP48" s="31"/>
      <c r="AQ48" s="31"/>
      <c r="AR48" s="37"/>
      <c r="AS48" s="11"/>
      <c r="AT48" s="11"/>
      <c r="AU48" s="12"/>
      <c r="AV48" s="11"/>
      <c r="BA48" s="15"/>
      <c r="BB48" s="11"/>
      <c r="BC48" s="11"/>
      <c r="BD48" s="11"/>
      <c r="BE48" s="2"/>
    </row>
    <row r="49" spans="1:57" ht="30" customHeight="1" x14ac:dyDescent="0.2">
      <c r="A49" s="67">
        <f t="shared" si="6"/>
        <v>5</v>
      </c>
      <c r="B49" s="67">
        <v>7</v>
      </c>
      <c r="C49" s="60" t="s">
        <v>69</v>
      </c>
      <c r="D49" s="50" t="s">
        <v>70</v>
      </c>
      <c r="E49" s="59">
        <v>50000</v>
      </c>
      <c r="F49" s="52">
        <f t="shared" si="2"/>
        <v>1000</v>
      </c>
      <c r="G49" s="52">
        <f>MAX(N49:BB49)</f>
        <v>100</v>
      </c>
      <c r="H49" s="53" t="str">
        <f>IF(I49=1,INDEX($N:$BB,1,MATCH(G49,N49:BB49,0)),"")</f>
        <v/>
      </c>
      <c r="I49" s="54">
        <f>COUNTIF(N49:BB49,G49)</f>
        <v>2</v>
      </c>
      <c r="J49" s="55">
        <f>_xlfn.MAXIFS(N49:BB49,N49:BB49,"&lt;"&amp;G49)</f>
        <v>0</v>
      </c>
      <c r="K49" s="56" t="str">
        <f t="shared" si="0"/>
        <v/>
      </c>
      <c r="L49" s="1"/>
      <c r="M49" s="1"/>
      <c r="N49" s="31"/>
      <c r="O49" s="31"/>
      <c r="P49" s="31"/>
      <c r="Q49" s="31"/>
      <c r="R49" s="31"/>
      <c r="S49" s="32"/>
      <c r="T49" s="32"/>
      <c r="U49" s="31"/>
      <c r="V49" s="31">
        <v>100</v>
      </c>
      <c r="W49" s="31">
        <v>100</v>
      </c>
      <c r="X49" s="31"/>
      <c r="Y49" s="31"/>
      <c r="Z49" s="31"/>
      <c r="AA49" s="31"/>
      <c r="AB49" s="33"/>
      <c r="AD49" s="31"/>
      <c r="AE49" s="31"/>
      <c r="AF49" s="31"/>
      <c r="AH49" s="31"/>
      <c r="AI49" s="31"/>
      <c r="AJ49" s="31"/>
      <c r="AK49" s="31"/>
      <c r="AL49" s="31"/>
      <c r="AM49" s="31"/>
      <c r="AO49" s="38"/>
      <c r="AP49" s="31"/>
      <c r="AQ49" s="31"/>
      <c r="AR49" s="37"/>
      <c r="AS49" s="11"/>
      <c r="AT49" s="11"/>
      <c r="AU49" s="12"/>
      <c r="AV49" s="11"/>
      <c r="BA49" s="15"/>
      <c r="BB49" s="11"/>
      <c r="BC49" s="11"/>
      <c r="BD49" s="11"/>
      <c r="BE49" s="2"/>
    </row>
    <row r="50" spans="1:57" ht="30" customHeight="1" x14ac:dyDescent="0.2">
      <c r="A50" s="67">
        <f t="shared" si="6"/>
        <v>5</v>
      </c>
      <c r="B50" s="67">
        <v>8</v>
      </c>
      <c r="C50" s="50" t="s">
        <v>62</v>
      </c>
      <c r="D50" s="50" t="s">
        <v>71</v>
      </c>
      <c r="E50" s="59">
        <v>60000</v>
      </c>
      <c r="F50" s="52">
        <f t="shared" si="2"/>
        <v>27300</v>
      </c>
      <c r="G50" s="52">
        <f>MAX(N50:BB50)</f>
        <v>27000</v>
      </c>
      <c r="H50" s="53" t="str">
        <f>IF(I50=1,INDEX($N:$BB,1,MATCH(G50,N50:BB50,0)),"")</f>
        <v>36吉村質店</v>
      </c>
      <c r="I50" s="54">
        <f>COUNTIF(N50:BB50,G50)</f>
        <v>1</v>
      </c>
      <c r="J50" s="55">
        <f>_xlfn.MAXIFS(N50:BB50,N50:BB50,"&lt;"&amp;G50)</f>
        <v>26300</v>
      </c>
      <c r="K50" s="56">
        <f t="shared" si="0"/>
        <v>700</v>
      </c>
      <c r="L50" s="1"/>
      <c r="M50" s="1"/>
      <c r="N50" s="31"/>
      <c r="O50" s="31">
        <v>18500</v>
      </c>
      <c r="P50" s="31"/>
      <c r="Q50" s="31"/>
      <c r="R50" s="31"/>
      <c r="S50" s="32">
        <v>26300</v>
      </c>
      <c r="T50" s="32"/>
      <c r="U50" s="31"/>
      <c r="V50" s="31">
        <v>27000</v>
      </c>
      <c r="W50" s="31"/>
      <c r="X50" s="31"/>
      <c r="Y50" s="31"/>
      <c r="Z50" s="31"/>
      <c r="AA50" s="31"/>
      <c r="AB50" s="33"/>
      <c r="AD50" s="31"/>
      <c r="AE50" s="31"/>
      <c r="AF50" s="31">
        <v>19100</v>
      </c>
      <c r="AH50" s="31"/>
      <c r="AI50" s="31"/>
      <c r="AJ50" s="31"/>
      <c r="AK50" s="31"/>
      <c r="AL50" s="31"/>
      <c r="AM50" s="31"/>
      <c r="AO50" s="38"/>
      <c r="AP50" s="31"/>
      <c r="AQ50" s="31"/>
      <c r="AR50" s="37"/>
      <c r="AS50" s="11"/>
      <c r="AT50" s="11"/>
      <c r="AU50" s="12"/>
      <c r="AV50" s="11"/>
      <c r="BA50" s="15"/>
      <c r="BB50" s="11"/>
      <c r="BC50" s="11"/>
      <c r="BD50" s="11"/>
      <c r="BE50" s="2"/>
    </row>
    <row r="51" spans="1:57" ht="30" customHeight="1" x14ac:dyDescent="0.2">
      <c r="A51" s="67">
        <f t="shared" si="6"/>
        <v>5</v>
      </c>
      <c r="B51" s="67">
        <v>9</v>
      </c>
      <c r="C51" s="60" t="s">
        <v>72</v>
      </c>
      <c r="D51" s="50" t="s">
        <v>73</v>
      </c>
      <c r="E51" s="59">
        <v>50000</v>
      </c>
      <c r="F51" s="52">
        <f t="shared" si="2"/>
        <v>4200</v>
      </c>
      <c r="G51" s="52">
        <f>MAX(N51:BB51)</f>
        <v>4000</v>
      </c>
      <c r="H51" s="53" t="str">
        <f>IF(I51=1,INDEX($N:$BB,1,MATCH(G51,N51:BB51,0)),"")</f>
        <v>4 足立</v>
      </c>
      <c r="I51" s="54">
        <f>COUNTIF(N51:BB51,G51)</f>
        <v>1</v>
      </c>
      <c r="J51" s="55">
        <f>_xlfn.MAXIFS(N51:BB51,N51:BB51,"&lt;"&amp;G51)</f>
        <v>3200</v>
      </c>
      <c r="K51" s="56">
        <f t="shared" si="0"/>
        <v>800</v>
      </c>
      <c r="L51" s="1"/>
      <c r="M51" s="1"/>
      <c r="N51" s="31"/>
      <c r="O51" s="31">
        <v>4000</v>
      </c>
      <c r="P51" s="31"/>
      <c r="Q51" s="31"/>
      <c r="R51" s="31"/>
      <c r="S51" s="32">
        <v>3200</v>
      </c>
      <c r="T51" s="32"/>
      <c r="U51" s="31"/>
      <c r="V51" s="31"/>
      <c r="W51" s="31"/>
      <c r="X51" s="31"/>
      <c r="Y51" s="31"/>
      <c r="Z51" s="31"/>
      <c r="AA51" s="31"/>
      <c r="AB51" s="33"/>
      <c r="AD51" s="31"/>
      <c r="AE51" s="31"/>
      <c r="AF51" s="31"/>
      <c r="AH51" s="31"/>
      <c r="AI51" s="31"/>
      <c r="AJ51" s="31"/>
      <c r="AK51" s="31"/>
      <c r="AL51" s="31"/>
      <c r="AM51" s="31"/>
      <c r="AO51" s="38"/>
      <c r="AP51" s="31"/>
      <c r="AQ51" s="31"/>
      <c r="AR51" s="37"/>
      <c r="AS51" s="11"/>
      <c r="AT51" s="11"/>
      <c r="AU51" s="12"/>
      <c r="AV51" s="11"/>
      <c r="BA51" s="15"/>
      <c r="BB51" s="11"/>
      <c r="BC51" s="11"/>
      <c r="BD51" s="11"/>
      <c r="BE51" s="2"/>
    </row>
    <row r="52" spans="1:57" ht="30" customHeight="1" x14ac:dyDescent="0.2">
      <c r="A52" s="67">
        <f t="shared" si="6"/>
        <v>5</v>
      </c>
      <c r="B52" s="67">
        <v>10</v>
      </c>
      <c r="C52" s="50" t="s">
        <v>14</v>
      </c>
      <c r="D52" s="50" t="s">
        <v>74</v>
      </c>
      <c r="E52" s="59">
        <v>90000</v>
      </c>
      <c r="F52" s="52">
        <f t="shared" si="2"/>
        <v>50000</v>
      </c>
      <c r="G52" s="52">
        <f>MAX(N52:BB52)</f>
        <v>63100</v>
      </c>
      <c r="H52" s="53" t="str">
        <f>IF(I52=1,INDEX($N:$BB,1,MATCH(G52,N52:BB52,0)),"")</f>
        <v>311 原田</v>
      </c>
      <c r="I52" s="54">
        <f>COUNTIF(N52:BB52,G52)</f>
        <v>1</v>
      </c>
      <c r="J52" s="55">
        <f>_xlfn.MAXIFS(N52:BB52,N52:BB52,"&lt;"&amp;G52)</f>
        <v>49000</v>
      </c>
      <c r="K52" s="56">
        <f t="shared" si="0"/>
        <v>14100</v>
      </c>
      <c r="L52" s="1"/>
      <c r="M52" s="1"/>
      <c r="N52" s="31"/>
      <c r="O52" s="31">
        <v>49000</v>
      </c>
      <c r="P52" s="31"/>
      <c r="Q52" s="31"/>
      <c r="R52" s="31">
        <v>39200</v>
      </c>
      <c r="S52" s="32">
        <v>63100</v>
      </c>
      <c r="T52" s="32"/>
      <c r="U52" s="31"/>
      <c r="V52" s="31">
        <v>38000</v>
      </c>
      <c r="W52" s="31"/>
      <c r="X52" s="31"/>
      <c r="Y52" s="31"/>
      <c r="Z52" s="31"/>
      <c r="AA52" s="31"/>
      <c r="AB52" s="33"/>
      <c r="AD52" s="31"/>
      <c r="AE52" s="31"/>
      <c r="AF52" s="31"/>
      <c r="AH52" s="31"/>
      <c r="AI52" s="31"/>
      <c r="AJ52" s="31"/>
      <c r="AK52" s="31"/>
      <c r="AL52" s="31"/>
      <c r="AM52" s="31"/>
      <c r="AO52" s="38"/>
      <c r="AP52" s="31"/>
      <c r="AQ52" s="31"/>
      <c r="AR52" s="37"/>
      <c r="AS52" s="11"/>
      <c r="AT52" s="11"/>
      <c r="AU52" s="12"/>
      <c r="AV52" s="11"/>
      <c r="BA52" s="15"/>
      <c r="BB52" s="11"/>
      <c r="BC52" s="11"/>
      <c r="BD52" s="11"/>
      <c r="BE52" s="2"/>
    </row>
    <row r="53" spans="1:57" ht="30" customHeight="1" x14ac:dyDescent="0.2">
      <c r="A53" s="67">
        <f>A52+1</f>
        <v>6</v>
      </c>
      <c r="B53" s="67">
        <v>1</v>
      </c>
      <c r="C53" s="50">
        <v>750</v>
      </c>
      <c r="D53" s="50" t="s">
        <v>75</v>
      </c>
      <c r="E53" s="59">
        <v>136000</v>
      </c>
      <c r="F53" s="52">
        <f t="shared" si="2"/>
        <v>117000</v>
      </c>
      <c r="G53" s="52">
        <f>MAX(N53:BB53)</f>
        <v>115000</v>
      </c>
      <c r="H53" s="53" t="str">
        <f>IF(I53=1,INDEX($N:$BB,1,MATCH(G53,N53:BB53,0)),"")</f>
        <v>407 北友</v>
      </c>
      <c r="I53" s="54">
        <f>COUNTIF(N53:BB53,G53)</f>
        <v>1</v>
      </c>
      <c r="J53" s="55">
        <f>_xlfn.MAXIFS(N53:BB53,N53:BB53,"&lt;"&amp;G53)</f>
        <v>112000</v>
      </c>
      <c r="K53" s="56">
        <f t="shared" si="0"/>
        <v>3000</v>
      </c>
      <c r="L53" s="1"/>
      <c r="M53" s="1"/>
      <c r="N53" s="31">
        <v>109000</v>
      </c>
      <c r="O53" s="31"/>
      <c r="P53" s="31">
        <v>115000</v>
      </c>
      <c r="Q53" s="31"/>
      <c r="R53" s="31">
        <v>112000</v>
      </c>
      <c r="S53" s="32">
        <v>111000</v>
      </c>
      <c r="T53" s="32"/>
      <c r="U53" s="31"/>
      <c r="V53" s="31"/>
      <c r="W53" s="31"/>
      <c r="X53" s="31"/>
      <c r="Y53" s="31"/>
      <c r="Z53" s="31"/>
      <c r="AA53" s="31"/>
      <c r="AB53" s="33"/>
      <c r="AD53" s="31"/>
      <c r="AE53" s="31"/>
      <c r="AF53" s="31"/>
      <c r="AH53" s="31"/>
      <c r="AI53" s="31"/>
      <c r="AJ53" s="31"/>
      <c r="AK53" s="31"/>
      <c r="AL53" s="31"/>
      <c r="AM53" s="31"/>
      <c r="AO53" s="38"/>
      <c r="AP53" s="31"/>
      <c r="AQ53" s="31"/>
      <c r="AR53" s="37"/>
      <c r="AS53" s="11"/>
      <c r="AT53" s="11"/>
      <c r="AU53" s="12"/>
      <c r="AV53" s="11"/>
      <c r="BA53" s="15"/>
      <c r="BB53" s="11"/>
      <c r="BC53" s="11"/>
      <c r="BD53" s="11"/>
      <c r="BE53" s="2"/>
    </row>
    <row r="54" spans="1:57" ht="30" customHeight="1" x14ac:dyDescent="0.2">
      <c r="A54" s="67">
        <f t="shared" ref="A54:A62" si="7">A53</f>
        <v>6</v>
      </c>
      <c r="B54" s="67">
        <v>2</v>
      </c>
      <c r="C54" s="50" t="s">
        <v>14</v>
      </c>
      <c r="D54" s="50" t="s">
        <v>76</v>
      </c>
      <c r="E54" s="59">
        <v>104000</v>
      </c>
      <c r="F54" s="52">
        <f t="shared" si="2"/>
        <v>86000</v>
      </c>
      <c r="G54" s="52">
        <f>MAX(N54:BB54)</f>
        <v>88900</v>
      </c>
      <c r="H54" s="53" t="str">
        <f>IF(I54=1,INDEX($N:$BB,1,MATCH(G54,N54:BB54,0)),"")</f>
        <v>407 北友</v>
      </c>
      <c r="I54" s="54">
        <f>COUNTIF(N54:BB54,G54)</f>
        <v>1</v>
      </c>
      <c r="J54" s="55">
        <f>_xlfn.MAXIFS(N54:BB54,N54:BB54,"&lt;"&amp;G54)</f>
        <v>85000</v>
      </c>
      <c r="K54" s="56">
        <f t="shared" si="0"/>
        <v>3900</v>
      </c>
      <c r="L54" s="1"/>
      <c r="M54" s="1"/>
      <c r="N54" s="31">
        <v>84000</v>
      </c>
      <c r="O54" s="31"/>
      <c r="P54" s="31">
        <v>88900</v>
      </c>
      <c r="Q54" s="31"/>
      <c r="R54" s="31">
        <v>85000</v>
      </c>
      <c r="S54" s="32">
        <v>84400</v>
      </c>
      <c r="T54" s="32"/>
      <c r="U54" s="31"/>
      <c r="V54" s="31"/>
      <c r="W54" s="31"/>
      <c r="X54" s="31"/>
      <c r="Y54" s="31"/>
      <c r="Z54" s="31"/>
      <c r="AA54" s="31"/>
      <c r="AB54" s="33"/>
      <c r="AD54" s="31"/>
      <c r="AE54" s="31"/>
      <c r="AF54" s="31"/>
      <c r="AH54" s="31"/>
      <c r="AI54" s="31"/>
      <c r="AJ54" s="31"/>
      <c r="AK54" s="31"/>
      <c r="AL54" s="31"/>
      <c r="AM54" s="31"/>
      <c r="AO54" s="38"/>
      <c r="AP54" s="31"/>
      <c r="AQ54" s="31"/>
      <c r="AR54" s="37"/>
      <c r="AS54" s="11"/>
      <c r="AT54" s="11"/>
      <c r="AU54" s="12"/>
      <c r="AV54" s="11"/>
      <c r="BA54" s="15"/>
      <c r="BB54" s="11"/>
      <c r="BC54" s="11"/>
      <c r="BD54" s="11"/>
      <c r="BE54" s="2"/>
    </row>
    <row r="55" spans="1:57" ht="30" customHeight="1" x14ac:dyDescent="0.2">
      <c r="A55" s="67">
        <f t="shared" si="7"/>
        <v>6</v>
      </c>
      <c r="B55" s="67">
        <v>3</v>
      </c>
      <c r="C55" s="50" t="s">
        <v>14</v>
      </c>
      <c r="D55" s="50" t="s">
        <v>77</v>
      </c>
      <c r="E55" s="59">
        <v>200000</v>
      </c>
      <c r="F55" s="52">
        <f t="shared" si="2"/>
        <v>176000</v>
      </c>
      <c r="G55" s="52">
        <f>MAX(N55:BB55)</f>
        <v>172000</v>
      </c>
      <c r="H55" s="53" t="str">
        <f>IF(I55=1,INDEX($N:$BB,1,MATCH(G55,N55:BB55,0)),"")</f>
        <v/>
      </c>
      <c r="I55" s="54">
        <f>COUNTIF(N55:BB55,G55)</f>
        <v>2</v>
      </c>
      <c r="J55" s="55">
        <f>_xlfn.MAXIFS(N55:BB55,N55:BB55,"&lt;"&amp;G55)</f>
        <v>171000</v>
      </c>
      <c r="K55" s="56">
        <f t="shared" si="0"/>
        <v>1000</v>
      </c>
      <c r="L55" s="1"/>
      <c r="M55" s="1"/>
      <c r="N55" s="31">
        <v>171000</v>
      </c>
      <c r="O55" s="31"/>
      <c r="P55" s="31">
        <v>172000</v>
      </c>
      <c r="Q55" s="31"/>
      <c r="R55" s="31"/>
      <c r="S55" s="32">
        <v>172000</v>
      </c>
      <c r="T55" s="32"/>
      <c r="U55" s="31"/>
      <c r="V55" s="31"/>
      <c r="W55" s="31"/>
      <c r="X55" s="31"/>
      <c r="Y55" s="31"/>
      <c r="Z55" s="31"/>
      <c r="AA55" s="31"/>
      <c r="AB55" s="33"/>
      <c r="AD55" s="31"/>
      <c r="AE55" s="31"/>
      <c r="AF55" s="31"/>
      <c r="AH55" s="31"/>
      <c r="AI55" s="31"/>
      <c r="AJ55" s="31"/>
      <c r="AK55" s="31"/>
      <c r="AL55" s="31"/>
      <c r="AM55" s="31"/>
      <c r="AO55" s="38"/>
      <c r="AP55" s="31"/>
      <c r="AQ55" s="31"/>
      <c r="AR55" s="37"/>
      <c r="AS55" s="11"/>
      <c r="AT55" s="11"/>
      <c r="AU55" s="12"/>
      <c r="AV55" s="11"/>
      <c r="BA55" s="15"/>
      <c r="BB55" s="11"/>
      <c r="BC55" s="11"/>
      <c r="BD55" s="11"/>
      <c r="BE55" s="2"/>
    </row>
    <row r="56" spans="1:57" ht="30" customHeight="1" x14ac:dyDescent="0.2">
      <c r="A56" s="67">
        <f t="shared" si="7"/>
        <v>6</v>
      </c>
      <c r="B56" s="67">
        <v>4</v>
      </c>
      <c r="C56" s="50" t="s">
        <v>14</v>
      </c>
      <c r="D56" s="50" t="s">
        <v>78</v>
      </c>
      <c r="E56" s="59">
        <v>62000</v>
      </c>
      <c r="F56" s="52">
        <f t="shared" si="2"/>
        <v>54400</v>
      </c>
      <c r="G56" s="52">
        <f>MAX(N56:BB56)</f>
        <v>54300</v>
      </c>
      <c r="H56" s="53" t="str">
        <f>IF(I56=1,INDEX($N:$BB,1,MATCH(G56,N56:BB56,0)),"")</f>
        <v>755 おお蔵</v>
      </c>
      <c r="I56" s="54">
        <f>COUNTIF(N56:BB56,G56)</f>
        <v>1</v>
      </c>
      <c r="J56" s="55">
        <f>_xlfn.MAXIFS(N56:BB56,N56:BB56,"&lt;"&amp;G56)</f>
        <v>53400</v>
      </c>
      <c r="K56" s="56">
        <f t="shared" si="0"/>
        <v>900</v>
      </c>
      <c r="L56" s="1"/>
      <c r="M56" s="1"/>
      <c r="N56" s="31">
        <v>54300</v>
      </c>
      <c r="O56" s="31"/>
      <c r="P56" s="31">
        <v>52300</v>
      </c>
      <c r="Q56" s="31"/>
      <c r="R56" s="31"/>
      <c r="S56" s="32">
        <v>53400</v>
      </c>
      <c r="T56" s="32"/>
      <c r="U56" s="31"/>
      <c r="V56" s="31"/>
      <c r="W56" s="31">
        <v>49000</v>
      </c>
      <c r="X56" s="31"/>
      <c r="Y56" s="31"/>
      <c r="Z56" s="31"/>
      <c r="AA56" s="31"/>
      <c r="AB56" s="33"/>
      <c r="AD56" s="31"/>
      <c r="AE56" s="31"/>
      <c r="AF56" s="31"/>
      <c r="AH56" s="31"/>
      <c r="AI56" s="31"/>
      <c r="AJ56" s="31"/>
      <c r="AK56" s="31"/>
      <c r="AL56" s="31"/>
      <c r="AM56" s="31"/>
      <c r="AO56" s="38"/>
      <c r="AP56" s="31"/>
      <c r="AQ56" s="31"/>
      <c r="AR56" s="37"/>
      <c r="AS56" s="11"/>
      <c r="AT56" s="11"/>
      <c r="AU56" s="12"/>
      <c r="AV56" s="11"/>
      <c r="BA56" s="15"/>
      <c r="BB56" s="11"/>
      <c r="BC56" s="11"/>
      <c r="BD56" s="11"/>
      <c r="BE56" s="2"/>
    </row>
    <row r="57" spans="1:57" ht="30" customHeight="1" x14ac:dyDescent="0.2">
      <c r="A57" s="67">
        <f t="shared" si="7"/>
        <v>6</v>
      </c>
      <c r="B57" s="67">
        <v>5</v>
      </c>
      <c r="C57" s="61">
        <v>750</v>
      </c>
      <c r="D57" s="50" t="s">
        <v>79</v>
      </c>
      <c r="E57" s="59">
        <v>78000</v>
      </c>
      <c r="F57" s="52">
        <f t="shared" si="2"/>
        <v>66300</v>
      </c>
      <c r="G57" s="52">
        <f>MAX(N57:BB57)</f>
        <v>66500</v>
      </c>
      <c r="H57" s="53" t="str">
        <f>IF(I57=1,INDEX($N:$BB,1,MATCH(G57,N57:BB57,0)),"")</f>
        <v>407 北友</v>
      </c>
      <c r="I57" s="54">
        <f>COUNTIF(N57:BB57,G57)</f>
        <v>1</v>
      </c>
      <c r="J57" s="55">
        <f>_xlfn.MAXIFS(N57:BB57,N57:BB57,"&lt;"&amp;G57)</f>
        <v>65300</v>
      </c>
      <c r="K57" s="56">
        <f t="shared" si="0"/>
        <v>1200</v>
      </c>
      <c r="L57" s="1"/>
      <c r="M57" s="1"/>
      <c r="N57" s="31">
        <v>64500</v>
      </c>
      <c r="O57" s="31"/>
      <c r="P57" s="31">
        <v>66500</v>
      </c>
      <c r="Q57" s="31"/>
      <c r="R57" s="31"/>
      <c r="S57" s="32">
        <v>65300</v>
      </c>
      <c r="T57" s="32"/>
      <c r="U57" s="31"/>
      <c r="V57" s="31"/>
      <c r="W57" s="31"/>
      <c r="X57" s="31"/>
      <c r="Y57" s="31"/>
      <c r="Z57" s="31"/>
      <c r="AA57" s="31"/>
      <c r="AB57" s="33"/>
      <c r="AD57" s="31"/>
      <c r="AE57" s="31"/>
      <c r="AF57" s="31"/>
      <c r="AH57" s="31"/>
      <c r="AI57" s="31"/>
      <c r="AJ57" s="31"/>
      <c r="AK57" s="31"/>
      <c r="AL57" s="31"/>
      <c r="AM57" s="31"/>
      <c r="AO57" s="38"/>
      <c r="AP57" s="31"/>
      <c r="AQ57" s="31"/>
      <c r="AR57" s="37"/>
      <c r="AS57" s="11"/>
      <c r="AT57" s="11"/>
      <c r="AU57" s="12"/>
      <c r="AV57" s="11"/>
      <c r="BA57" s="15"/>
      <c r="BB57" s="11"/>
      <c r="BC57" s="11"/>
      <c r="BD57" s="11"/>
      <c r="BE57" s="2"/>
    </row>
    <row r="58" spans="1:57" ht="30" customHeight="1" x14ac:dyDescent="0.2">
      <c r="A58" s="67">
        <f t="shared" si="7"/>
        <v>6</v>
      </c>
      <c r="B58" s="67">
        <v>6</v>
      </c>
      <c r="C58" s="50" t="s">
        <v>14</v>
      </c>
      <c r="D58" s="50" t="s">
        <v>80</v>
      </c>
      <c r="E58" s="59">
        <v>95000</v>
      </c>
      <c r="F58" s="52">
        <f t="shared" si="2"/>
        <v>80500</v>
      </c>
      <c r="G58" s="52">
        <f>MAX(N58:BB58)</f>
        <v>81300</v>
      </c>
      <c r="H58" s="53" t="str">
        <f>IF(I58=1,INDEX($N:$BB,1,MATCH(G58,N58:BB58,0)),"")</f>
        <v>755 おお蔵</v>
      </c>
      <c r="I58" s="54">
        <f>COUNTIF(N58:BB58,G58)</f>
        <v>1</v>
      </c>
      <c r="J58" s="55">
        <f>_xlfn.MAXIFS(N58:BB58,N58:BB58,"&lt;"&amp;G58)</f>
        <v>79500</v>
      </c>
      <c r="K58" s="56">
        <f t="shared" si="0"/>
        <v>1800</v>
      </c>
      <c r="L58" s="1"/>
      <c r="M58" s="1"/>
      <c r="N58" s="31">
        <v>81300</v>
      </c>
      <c r="O58" s="31"/>
      <c r="P58" s="31">
        <v>79500</v>
      </c>
      <c r="Q58" s="31"/>
      <c r="R58" s="31"/>
      <c r="S58" s="32">
        <v>78600</v>
      </c>
      <c r="T58" s="32"/>
      <c r="U58" s="31"/>
      <c r="V58" s="31"/>
      <c r="W58" s="31"/>
      <c r="X58" s="31"/>
      <c r="Y58" s="31"/>
      <c r="Z58" s="31">
        <v>78000</v>
      </c>
      <c r="AA58" s="31"/>
      <c r="AB58" s="33"/>
      <c r="AD58" s="31"/>
      <c r="AE58" s="31"/>
      <c r="AF58" s="31"/>
      <c r="AH58" s="31"/>
      <c r="AI58" s="31"/>
      <c r="AJ58" s="31"/>
      <c r="AK58" s="31"/>
      <c r="AL58" s="31"/>
      <c r="AM58" s="31"/>
      <c r="AO58" s="38"/>
      <c r="AP58" s="31"/>
      <c r="AQ58" s="31"/>
      <c r="AR58" s="37"/>
      <c r="AS58" s="11"/>
      <c r="AT58" s="11"/>
      <c r="AU58" s="12"/>
      <c r="AV58" s="11"/>
      <c r="BA58" s="15"/>
      <c r="BB58" s="11"/>
      <c r="BC58" s="11"/>
      <c r="BD58" s="11"/>
      <c r="BE58" s="2"/>
    </row>
    <row r="59" spans="1:57" ht="30" customHeight="1" x14ac:dyDescent="0.2">
      <c r="A59" s="67">
        <f t="shared" si="7"/>
        <v>6</v>
      </c>
      <c r="B59" s="67">
        <v>7</v>
      </c>
      <c r="C59" s="50">
        <v>750</v>
      </c>
      <c r="D59" s="50" t="s">
        <v>81</v>
      </c>
      <c r="E59" s="59">
        <v>87000</v>
      </c>
      <c r="F59" s="52">
        <f t="shared" si="2"/>
        <v>74100</v>
      </c>
      <c r="G59" s="52">
        <f>MAX(N59:BB59)</f>
        <v>76600</v>
      </c>
      <c r="H59" s="53" t="str">
        <f>IF(I59=1,INDEX($N:$BB,1,MATCH(G59,N59:BB59,0)),"")</f>
        <v>407 北友</v>
      </c>
      <c r="I59" s="54">
        <f>COUNTIF(N59:BB59,G59)</f>
        <v>1</v>
      </c>
      <c r="J59" s="55">
        <f>_xlfn.MAXIFS(N59:BB59,N59:BB59,"&lt;"&amp;G59)</f>
        <v>73100</v>
      </c>
      <c r="K59" s="56">
        <f t="shared" si="0"/>
        <v>3500</v>
      </c>
      <c r="L59" s="1"/>
      <c r="M59" s="1"/>
      <c r="N59" s="31">
        <v>73100</v>
      </c>
      <c r="O59" s="31"/>
      <c r="P59" s="31">
        <v>76600</v>
      </c>
      <c r="Q59" s="31">
        <v>69800</v>
      </c>
      <c r="R59" s="31"/>
      <c r="S59" s="32">
        <v>71600</v>
      </c>
      <c r="T59" s="32"/>
      <c r="U59" s="31"/>
      <c r="V59" s="31"/>
      <c r="W59" s="31"/>
      <c r="X59" s="31"/>
      <c r="Y59" s="31"/>
      <c r="Z59" s="31"/>
      <c r="AA59" s="31"/>
      <c r="AB59" s="33"/>
      <c r="AD59" s="31"/>
      <c r="AE59" s="31"/>
      <c r="AF59" s="31"/>
      <c r="AH59" s="31"/>
      <c r="AI59" s="31"/>
      <c r="AJ59" s="31"/>
      <c r="AK59" s="31"/>
      <c r="AL59" s="31"/>
      <c r="AM59" s="31"/>
      <c r="AO59" s="38"/>
      <c r="AP59" s="31"/>
      <c r="AQ59" s="31"/>
      <c r="AR59" s="37"/>
      <c r="AS59" s="11"/>
      <c r="AT59" s="11"/>
      <c r="AU59" s="12"/>
      <c r="AV59" s="11"/>
      <c r="BA59" s="15"/>
      <c r="BB59" s="11"/>
      <c r="BC59" s="11"/>
      <c r="BD59" s="11"/>
      <c r="BE59" s="2"/>
    </row>
    <row r="60" spans="1:57" ht="30" customHeight="1" x14ac:dyDescent="0.2">
      <c r="A60" s="67">
        <f t="shared" si="7"/>
        <v>6</v>
      </c>
      <c r="B60" s="67">
        <v>8</v>
      </c>
      <c r="C60" s="50" t="s">
        <v>14</v>
      </c>
      <c r="D60" s="50" t="s">
        <v>82</v>
      </c>
      <c r="E60" s="59">
        <v>40000</v>
      </c>
      <c r="F60" s="52">
        <f t="shared" si="2"/>
        <v>37200</v>
      </c>
      <c r="G60" s="52">
        <f>MAX(N60:BB60)</f>
        <v>36600</v>
      </c>
      <c r="H60" s="53" t="str">
        <f>IF(I60=1,INDEX($N:$BB,1,MATCH(G60,N60:BB60,0)),"")</f>
        <v>755 おお蔵</v>
      </c>
      <c r="I60" s="54">
        <f>COUNTIF(N60:BB60,G60)</f>
        <v>1</v>
      </c>
      <c r="J60" s="55">
        <f>_xlfn.MAXIFS(N60:BB60,N60:BB60,"&lt;"&amp;G60)</f>
        <v>36200</v>
      </c>
      <c r="K60" s="56">
        <f t="shared" si="0"/>
        <v>400</v>
      </c>
      <c r="L60" s="1"/>
      <c r="M60" s="1"/>
      <c r="N60" s="31">
        <v>36600</v>
      </c>
      <c r="O60" s="31"/>
      <c r="P60" s="31">
        <v>35800</v>
      </c>
      <c r="Q60" s="31"/>
      <c r="R60" s="31"/>
      <c r="S60" s="32">
        <v>36200</v>
      </c>
      <c r="T60" s="32"/>
      <c r="U60" s="31"/>
      <c r="V60" s="31"/>
      <c r="W60" s="31"/>
      <c r="X60" s="31"/>
      <c r="Y60" s="31"/>
      <c r="Z60" s="31"/>
      <c r="AA60" s="31"/>
      <c r="AB60" s="33"/>
      <c r="AD60" s="31"/>
      <c r="AE60" s="31"/>
      <c r="AF60" s="31"/>
      <c r="AH60" s="31"/>
      <c r="AI60" s="31"/>
      <c r="AJ60" s="31"/>
      <c r="AK60" s="31"/>
      <c r="AL60" s="31"/>
      <c r="AM60" s="31"/>
      <c r="AO60" s="38"/>
      <c r="AP60" s="31"/>
      <c r="AQ60" s="31"/>
      <c r="AR60" s="37"/>
      <c r="AS60" s="11"/>
      <c r="AT60" s="11"/>
      <c r="AU60" s="12"/>
      <c r="AV60" s="11"/>
      <c r="BA60" s="15"/>
      <c r="BB60" s="11"/>
      <c r="BC60" s="11"/>
      <c r="BD60" s="11"/>
      <c r="BE60" s="2"/>
    </row>
    <row r="61" spans="1:57" ht="30" customHeight="1" x14ac:dyDescent="0.2">
      <c r="A61" s="67">
        <f t="shared" si="7"/>
        <v>6</v>
      </c>
      <c r="B61" s="67">
        <v>9</v>
      </c>
      <c r="C61" s="50" t="s">
        <v>14</v>
      </c>
      <c r="D61" s="50" t="s">
        <v>83</v>
      </c>
      <c r="E61" s="59">
        <v>89000</v>
      </c>
      <c r="F61" s="52">
        <f t="shared" si="2"/>
        <v>72100</v>
      </c>
      <c r="G61" s="52">
        <f>MAX(N61:BB61)</f>
        <v>72000</v>
      </c>
      <c r="H61" s="53" t="str">
        <f>IF(I61=1,INDEX($N:$BB,1,MATCH(G61,N61:BB61,0)),"")</f>
        <v/>
      </c>
      <c r="I61" s="54">
        <f>COUNTIF(N61:BB61,G61)</f>
        <v>2</v>
      </c>
      <c r="J61" s="55">
        <f>_xlfn.MAXIFS(N61:BB61,N61:BB61,"&lt;"&amp;G61)</f>
        <v>71100</v>
      </c>
      <c r="K61" s="56">
        <f t="shared" si="0"/>
        <v>900</v>
      </c>
      <c r="L61" s="1"/>
      <c r="M61" s="1"/>
      <c r="N61" s="31">
        <v>71100</v>
      </c>
      <c r="O61" s="31"/>
      <c r="P61" s="31">
        <v>72000</v>
      </c>
      <c r="Q61" s="31"/>
      <c r="R61" s="31"/>
      <c r="S61" s="32">
        <v>72000</v>
      </c>
      <c r="T61" s="32"/>
      <c r="U61" s="31"/>
      <c r="V61" s="31"/>
      <c r="W61" s="31"/>
      <c r="X61" s="31"/>
      <c r="Y61" s="31"/>
      <c r="Z61" s="31"/>
      <c r="AA61" s="31"/>
      <c r="AB61" s="33"/>
      <c r="AD61" s="31"/>
      <c r="AE61" s="31"/>
      <c r="AF61" s="31"/>
      <c r="AH61" s="31"/>
      <c r="AI61" s="31"/>
      <c r="AJ61" s="31"/>
      <c r="AK61" s="31"/>
      <c r="AL61" s="31"/>
      <c r="AM61" s="31"/>
      <c r="AO61" s="38"/>
      <c r="AP61" s="31"/>
      <c r="AQ61" s="31"/>
      <c r="AR61" s="37"/>
      <c r="AS61" s="11"/>
      <c r="AT61" s="11"/>
      <c r="AU61" s="12"/>
      <c r="AV61" s="11"/>
      <c r="BA61" s="15"/>
      <c r="BB61" s="11"/>
      <c r="BC61" s="11"/>
      <c r="BD61" s="11"/>
      <c r="BE61" s="2"/>
    </row>
    <row r="62" spans="1:57" ht="30" customHeight="1" x14ac:dyDescent="0.2">
      <c r="A62" s="67">
        <f t="shared" si="7"/>
        <v>6</v>
      </c>
      <c r="B62" s="67">
        <v>10</v>
      </c>
      <c r="C62" s="50" t="s">
        <v>84</v>
      </c>
      <c r="D62" s="50" t="s">
        <v>85</v>
      </c>
      <c r="E62" s="59">
        <v>150000</v>
      </c>
      <c r="F62" s="52">
        <f t="shared" si="2"/>
        <v>116000</v>
      </c>
      <c r="G62" s="52">
        <f>MAX(N62:BB62)</f>
        <v>115000</v>
      </c>
      <c r="H62" s="53" t="str">
        <f>IF(I62=1,INDEX($N:$BB,1,MATCH(G62,N62:BB62,0)),"")</f>
        <v>407 北友</v>
      </c>
      <c r="I62" s="54">
        <f>COUNTIF(N62:BB62,G62)</f>
        <v>1</v>
      </c>
      <c r="J62" s="55">
        <f>_xlfn.MAXIFS(N62:BB62,N62:BB62,"&lt;"&amp;G62)</f>
        <v>111000</v>
      </c>
      <c r="K62" s="56">
        <f t="shared" si="0"/>
        <v>4000</v>
      </c>
      <c r="L62" s="1"/>
      <c r="M62" s="1"/>
      <c r="N62" s="31">
        <v>111000</v>
      </c>
      <c r="O62" s="31"/>
      <c r="P62" s="31">
        <v>115000</v>
      </c>
      <c r="Q62" s="31">
        <v>66900</v>
      </c>
      <c r="R62" s="31"/>
      <c r="S62" s="32">
        <v>105000</v>
      </c>
      <c r="T62" s="32"/>
      <c r="U62" s="31"/>
      <c r="V62" s="31"/>
      <c r="W62" s="31">
        <v>110000</v>
      </c>
      <c r="X62" s="31"/>
      <c r="Y62" s="31"/>
      <c r="Z62" s="31"/>
      <c r="AA62" s="31"/>
      <c r="AB62" s="33"/>
      <c r="AD62" s="31"/>
      <c r="AE62" s="31"/>
      <c r="AF62" s="31"/>
      <c r="AH62" s="31"/>
      <c r="AI62" s="31"/>
      <c r="AJ62" s="31"/>
      <c r="AK62" s="31"/>
      <c r="AL62" s="31"/>
      <c r="AM62" s="31"/>
      <c r="AO62" s="38"/>
      <c r="AP62" s="31"/>
      <c r="AQ62" s="31"/>
      <c r="AR62" s="37"/>
      <c r="AS62" s="11"/>
      <c r="AT62" s="11"/>
      <c r="AU62" s="12"/>
      <c r="AV62" s="11"/>
      <c r="BA62" s="15"/>
      <c r="BB62" s="11"/>
      <c r="BC62" s="11"/>
      <c r="BD62" s="11"/>
      <c r="BE62" s="2"/>
    </row>
    <row r="63" spans="1:57" ht="30" customHeight="1" x14ac:dyDescent="0.2">
      <c r="A63" s="67">
        <f>A62+1</f>
        <v>7</v>
      </c>
      <c r="B63" s="67">
        <v>1</v>
      </c>
      <c r="C63" s="50" t="s">
        <v>14</v>
      </c>
      <c r="D63" s="50" t="s">
        <v>86</v>
      </c>
      <c r="E63" s="51">
        <v>125000</v>
      </c>
      <c r="F63" s="52">
        <f t="shared" si="2"/>
        <v>135000</v>
      </c>
      <c r="G63" s="52">
        <f>MAX(N63:BB63)</f>
        <v>142000</v>
      </c>
      <c r="H63" s="53" t="str">
        <f>IF(I63=1,INDEX($N:$BB,1,MATCH(G63,N63:BB63,0)),"")</f>
        <v>60 エコリング</v>
      </c>
      <c r="I63" s="54">
        <f>COUNTIF(N63:BB63,G63)</f>
        <v>1</v>
      </c>
      <c r="J63" s="55">
        <f>_xlfn.MAXIFS(N63:BB63,N63:BB63,"&lt;"&amp;G63)</f>
        <v>130000</v>
      </c>
      <c r="K63" s="56">
        <f t="shared" si="0"/>
        <v>12000</v>
      </c>
      <c r="L63" s="1"/>
      <c r="M63" s="1"/>
      <c r="N63" s="31">
        <v>116000</v>
      </c>
      <c r="O63" s="31">
        <v>110000</v>
      </c>
      <c r="P63" s="31">
        <v>112000</v>
      </c>
      <c r="Q63" s="31">
        <v>119000</v>
      </c>
      <c r="R63" s="31">
        <v>108000</v>
      </c>
      <c r="S63" s="32">
        <v>111000</v>
      </c>
      <c r="T63" s="32"/>
      <c r="U63" s="31"/>
      <c r="V63" s="31"/>
      <c r="W63" s="31"/>
      <c r="X63" s="31"/>
      <c r="Y63" s="31"/>
      <c r="Z63" s="31"/>
      <c r="AA63" s="31"/>
      <c r="AB63" s="33">
        <v>102000</v>
      </c>
      <c r="AD63" s="31"/>
      <c r="AE63" s="31">
        <v>142000</v>
      </c>
      <c r="AF63" s="31"/>
      <c r="AG63" s="35">
        <v>130000</v>
      </c>
      <c r="AH63" s="31"/>
      <c r="AI63" s="31"/>
      <c r="AJ63" s="31"/>
      <c r="AK63" s="31"/>
      <c r="AL63" s="31"/>
      <c r="AM63" s="31"/>
      <c r="AO63" s="38"/>
      <c r="AP63" s="31"/>
      <c r="AQ63" s="31"/>
      <c r="AR63" s="37"/>
      <c r="AS63" s="11"/>
      <c r="AT63" s="11"/>
      <c r="AU63" s="12"/>
      <c r="AV63" s="11"/>
      <c r="BA63" s="15"/>
      <c r="BB63" s="11"/>
      <c r="BC63" s="11"/>
      <c r="BD63" s="11"/>
      <c r="BE63" s="2"/>
    </row>
    <row r="64" spans="1:57" ht="30" customHeight="1" x14ac:dyDescent="0.2">
      <c r="A64" s="67">
        <f t="shared" ref="A64:A72" si="8">A63</f>
        <v>7</v>
      </c>
      <c r="B64" s="67">
        <v>2</v>
      </c>
      <c r="C64" s="50" t="s">
        <v>14</v>
      </c>
      <c r="D64" s="50" t="s">
        <v>87</v>
      </c>
      <c r="E64" s="51">
        <v>40000</v>
      </c>
      <c r="F64" s="52">
        <f t="shared" si="2"/>
        <v>40600</v>
      </c>
      <c r="G64" s="52">
        <f>MAX(N64:BB64)</f>
        <v>42700</v>
      </c>
      <c r="H64" s="53" t="str">
        <f>IF(I64=1,INDEX($N:$BB,1,MATCH(G64,N64:BB64,0)),"")</f>
        <v>407 北友</v>
      </c>
      <c r="I64" s="54">
        <f>COUNTIF(N64:BB64,G64)</f>
        <v>1</v>
      </c>
      <c r="J64" s="55">
        <f>_xlfn.MAXIFS(N64:BB64,N64:BB64,"&lt;"&amp;G64)</f>
        <v>39600</v>
      </c>
      <c r="K64" s="56">
        <f t="shared" si="0"/>
        <v>3100</v>
      </c>
      <c r="L64" s="1"/>
      <c r="M64" s="1"/>
      <c r="N64" s="31">
        <v>38400</v>
      </c>
      <c r="O64" s="31">
        <v>37500</v>
      </c>
      <c r="P64" s="31">
        <v>42700</v>
      </c>
      <c r="Q64" s="31"/>
      <c r="R64" s="31"/>
      <c r="S64" s="32">
        <v>39600</v>
      </c>
      <c r="T64" s="32"/>
      <c r="U64" s="31"/>
      <c r="V64" s="31"/>
      <c r="W64" s="31"/>
      <c r="X64" s="31"/>
      <c r="Y64" s="31"/>
      <c r="Z64" s="31"/>
      <c r="AA64" s="31"/>
      <c r="AB64" s="33"/>
      <c r="AD64" s="31"/>
      <c r="AE64" s="31"/>
      <c r="AF64" s="31"/>
      <c r="AH64" s="31"/>
      <c r="AI64" s="31"/>
      <c r="AJ64" s="31"/>
      <c r="AK64" s="31"/>
      <c r="AL64" s="31"/>
      <c r="AM64" s="31"/>
      <c r="AO64" s="38"/>
      <c r="AP64" s="31"/>
      <c r="AQ64" s="31"/>
      <c r="AR64" s="37"/>
      <c r="AS64" s="11"/>
      <c r="AT64" s="11"/>
      <c r="AU64" s="12"/>
      <c r="AV64" s="11"/>
      <c r="BA64" s="15"/>
      <c r="BB64" s="11"/>
      <c r="BC64" s="11"/>
      <c r="BD64" s="11"/>
      <c r="BE64" s="2"/>
    </row>
    <row r="65" spans="1:57" ht="30" customHeight="1" x14ac:dyDescent="0.2">
      <c r="A65" s="67">
        <f t="shared" si="8"/>
        <v>7</v>
      </c>
      <c r="B65" s="67">
        <v>3</v>
      </c>
      <c r="C65" s="50" t="s">
        <v>14</v>
      </c>
      <c r="D65" s="50" t="s">
        <v>88</v>
      </c>
      <c r="E65" s="51">
        <v>58000</v>
      </c>
      <c r="F65" s="52">
        <f t="shared" si="2"/>
        <v>59000</v>
      </c>
      <c r="G65" s="52">
        <f>MAX(N65:BB65)</f>
        <v>64000</v>
      </c>
      <c r="H65" s="53" t="str">
        <f>IF(I65=1,INDEX($N:$BB,1,MATCH(G65,N65:BB65,0)),"")</f>
        <v>60 エコリング</v>
      </c>
      <c r="I65" s="54">
        <f>COUNTIF(N65:BB65,G65)</f>
        <v>1</v>
      </c>
      <c r="J65" s="55">
        <f>_xlfn.MAXIFS(N65:BB65,N65:BB65,"&lt;"&amp;G65)</f>
        <v>58000</v>
      </c>
      <c r="K65" s="56">
        <f t="shared" si="0"/>
        <v>6000</v>
      </c>
      <c r="L65" s="1"/>
      <c r="M65" s="1"/>
      <c r="N65" s="31">
        <v>54900</v>
      </c>
      <c r="O65" s="31">
        <v>48000</v>
      </c>
      <c r="P65" s="31">
        <v>53000</v>
      </c>
      <c r="Q65" s="31"/>
      <c r="R65" s="31"/>
      <c r="S65" s="32">
        <v>53400</v>
      </c>
      <c r="T65" s="32"/>
      <c r="U65" s="31"/>
      <c r="V65" s="31"/>
      <c r="W65" s="31"/>
      <c r="X65" s="31"/>
      <c r="Y65" s="31">
        <v>58000</v>
      </c>
      <c r="Z65" s="31"/>
      <c r="AA65" s="31"/>
      <c r="AB65" s="33"/>
      <c r="AD65" s="31"/>
      <c r="AE65" s="31">
        <v>64000</v>
      </c>
      <c r="AF65" s="31"/>
      <c r="AH65" s="31"/>
      <c r="AI65" s="31"/>
      <c r="AJ65" s="31"/>
      <c r="AK65" s="31"/>
      <c r="AL65" s="31"/>
      <c r="AM65" s="31"/>
      <c r="AO65" s="38"/>
      <c r="AP65" s="31"/>
      <c r="AQ65" s="31"/>
      <c r="AR65" s="37"/>
      <c r="AS65" s="11"/>
      <c r="AT65" s="11"/>
      <c r="AU65" s="12"/>
      <c r="AV65" s="11"/>
      <c r="BA65" s="15"/>
      <c r="BB65" s="11"/>
      <c r="BC65" s="11"/>
      <c r="BD65" s="11"/>
      <c r="BE65" s="2"/>
    </row>
    <row r="66" spans="1:57" ht="30" customHeight="1" x14ac:dyDescent="0.2">
      <c r="A66" s="67">
        <f t="shared" si="8"/>
        <v>7</v>
      </c>
      <c r="B66" s="67">
        <v>4</v>
      </c>
      <c r="C66" s="57" t="s">
        <v>89</v>
      </c>
      <c r="D66" s="50" t="s">
        <v>90</v>
      </c>
      <c r="E66" s="51">
        <v>60000</v>
      </c>
      <c r="F66" s="52">
        <f t="shared" si="2"/>
        <v>59000</v>
      </c>
      <c r="G66" s="52">
        <f>MAX(N66:BB66)</f>
        <v>60400</v>
      </c>
      <c r="H66" s="53" t="str">
        <f>IF(I66=1,INDEX($N:$BB,1,MATCH(G66,N66:BB66,0)),"")</f>
        <v>755 おお蔵</v>
      </c>
      <c r="I66" s="54">
        <f>COUNTIF(N66:BB66,G66)</f>
        <v>1</v>
      </c>
      <c r="J66" s="55">
        <f>_xlfn.MAXIFS(N66:BB66,N66:BB66,"&lt;"&amp;G66)</f>
        <v>58000</v>
      </c>
      <c r="K66" s="56">
        <f t="shared" si="0"/>
        <v>2400</v>
      </c>
      <c r="L66" s="1"/>
      <c r="M66" s="1"/>
      <c r="N66" s="31">
        <v>60400</v>
      </c>
      <c r="O66" s="31">
        <v>58000</v>
      </c>
      <c r="P66" s="31">
        <v>56500</v>
      </c>
      <c r="Q66" s="31"/>
      <c r="R66" s="31"/>
      <c r="S66" s="32">
        <v>56000</v>
      </c>
      <c r="T66" s="32"/>
      <c r="U66" s="31"/>
      <c r="V66" s="31"/>
      <c r="W66" s="31"/>
      <c r="X66" s="31"/>
      <c r="Y66" s="31"/>
      <c r="Z66" s="31"/>
      <c r="AA66" s="31"/>
      <c r="AB66" s="33"/>
      <c r="AD66" s="31"/>
      <c r="AE66" s="31"/>
      <c r="AF66" s="31"/>
      <c r="AH66" s="31"/>
      <c r="AI66" s="31"/>
      <c r="AJ66" s="31"/>
      <c r="AK66" s="31"/>
      <c r="AL66" s="31"/>
      <c r="AM66" s="31"/>
      <c r="AO66" s="38"/>
      <c r="AP66" s="31"/>
      <c r="AQ66" s="31"/>
      <c r="AR66" s="37"/>
      <c r="AS66" s="11"/>
      <c r="AT66" s="11"/>
      <c r="AU66" s="12"/>
      <c r="AV66" s="11"/>
      <c r="BA66" s="15"/>
      <c r="BB66" s="11"/>
      <c r="BC66" s="11"/>
      <c r="BD66" s="11"/>
      <c r="BE66" s="2"/>
    </row>
    <row r="67" spans="1:57" ht="30" customHeight="1" x14ac:dyDescent="0.2">
      <c r="A67" s="67">
        <f t="shared" si="8"/>
        <v>7</v>
      </c>
      <c r="B67" s="67">
        <v>5</v>
      </c>
      <c r="C67" s="50" t="s">
        <v>14</v>
      </c>
      <c r="D67" s="50" t="s">
        <v>91</v>
      </c>
      <c r="E67" s="51">
        <v>68000</v>
      </c>
      <c r="F67" s="52">
        <f t="shared" si="2"/>
        <v>69000</v>
      </c>
      <c r="G67" s="52">
        <f>MAX(N67:BB67)</f>
        <v>86000</v>
      </c>
      <c r="H67" s="53" t="str">
        <f>IF(I67=1,INDEX($N:$BB,1,MATCH(G67,N67:BB67,0)),"")</f>
        <v>60 エコリング</v>
      </c>
      <c r="I67" s="54">
        <f>COUNTIF(N67:BB67,G67)</f>
        <v>1</v>
      </c>
      <c r="J67" s="55">
        <f>_xlfn.MAXIFS(N67:BB67,N67:BB67,"&lt;"&amp;G67)</f>
        <v>68000</v>
      </c>
      <c r="K67" s="56">
        <f t="shared" si="0"/>
        <v>18000</v>
      </c>
      <c r="L67" s="1"/>
      <c r="M67" s="1"/>
      <c r="N67" s="31">
        <v>67800</v>
      </c>
      <c r="O67" s="31">
        <v>62000</v>
      </c>
      <c r="P67" s="31">
        <v>68000</v>
      </c>
      <c r="Q67" s="31"/>
      <c r="R67" s="31"/>
      <c r="S67" s="32">
        <v>67300</v>
      </c>
      <c r="T67" s="32"/>
      <c r="U67" s="31"/>
      <c r="V67" s="31"/>
      <c r="W67" s="31"/>
      <c r="X67" s="31"/>
      <c r="Y67" s="31"/>
      <c r="Z67" s="31"/>
      <c r="AA67" s="31"/>
      <c r="AB67" s="33"/>
      <c r="AD67" s="31"/>
      <c r="AE67" s="31">
        <v>86000</v>
      </c>
      <c r="AF67" s="31"/>
      <c r="AH67" s="31"/>
      <c r="AI67" s="31"/>
      <c r="AJ67" s="31"/>
      <c r="AK67" s="31"/>
      <c r="AL67" s="31"/>
      <c r="AM67" s="31"/>
      <c r="AO67" s="38"/>
      <c r="AP67" s="31"/>
      <c r="AQ67" s="31"/>
      <c r="AR67" s="37"/>
      <c r="AS67" s="11"/>
      <c r="AT67" s="11"/>
      <c r="AU67" s="12"/>
      <c r="AV67" s="11"/>
      <c r="BA67" s="15"/>
      <c r="BB67" s="11"/>
      <c r="BC67" s="11"/>
      <c r="BD67" s="11"/>
      <c r="BE67" s="2"/>
    </row>
    <row r="68" spans="1:57" ht="30" customHeight="1" x14ac:dyDescent="0.2">
      <c r="A68" s="67">
        <f t="shared" si="8"/>
        <v>7</v>
      </c>
      <c r="B68" s="67">
        <v>6</v>
      </c>
      <c r="C68" s="50" t="s">
        <v>14</v>
      </c>
      <c r="D68" s="50" t="s">
        <v>92</v>
      </c>
      <c r="E68" s="51">
        <v>70000</v>
      </c>
      <c r="F68" s="52">
        <f t="shared" ref="F68:F131" si="9">IF(J68&lt;10001,J68+1000,IF(J68&lt;100001,J68+1000,IF(J68&lt;500001,J68+5000,IF(J68&lt;1000001,J68+10000,J68+20000))))</f>
        <v>72700</v>
      </c>
      <c r="G68" s="52">
        <f>MAX(N68:BB68)</f>
        <v>77000</v>
      </c>
      <c r="H68" s="53" t="str">
        <f>IF(I68=1,INDEX($N:$BB,1,MATCH(G68,N68:BB68,0)),"")</f>
        <v>60 エコリング</v>
      </c>
      <c r="I68" s="54">
        <f>COUNTIF(N68:BB68,G68)</f>
        <v>1</v>
      </c>
      <c r="J68" s="55">
        <f>_xlfn.MAXIFS(N68:BB68,N68:BB68,"&lt;"&amp;G68)</f>
        <v>71700</v>
      </c>
      <c r="K68" s="56">
        <f t="shared" si="0"/>
        <v>5300</v>
      </c>
      <c r="L68" s="1"/>
      <c r="M68" s="1"/>
      <c r="N68" s="31">
        <v>69300</v>
      </c>
      <c r="O68" s="31">
        <v>71000</v>
      </c>
      <c r="P68" s="31">
        <v>71000</v>
      </c>
      <c r="Q68" s="31"/>
      <c r="R68" s="31"/>
      <c r="S68" s="32">
        <v>71700</v>
      </c>
      <c r="T68" s="32"/>
      <c r="U68" s="31"/>
      <c r="V68" s="31"/>
      <c r="W68" s="31"/>
      <c r="X68" s="31"/>
      <c r="Y68" s="31"/>
      <c r="Z68" s="31"/>
      <c r="AA68" s="31"/>
      <c r="AB68" s="33"/>
      <c r="AD68" s="31"/>
      <c r="AE68" s="31">
        <v>77000</v>
      </c>
      <c r="AF68" s="31"/>
      <c r="AH68" s="31"/>
      <c r="AI68" s="31"/>
      <c r="AJ68" s="31"/>
      <c r="AK68" s="31"/>
      <c r="AL68" s="31"/>
      <c r="AM68" s="31"/>
      <c r="AO68" s="38"/>
      <c r="AP68" s="31"/>
      <c r="AQ68" s="31"/>
      <c r="AR68" s="37"/>
      <c r="AS68" s="11"/>
      <c r="AT68" s="11"/>
      <c r="AU68" s="12"/>
      <c r="AV68" s="11"/>
      <c r="BA68" s="15"/>
      <c r="BB68" s="11"/>
      <c r="BC68" s="11"/>
      <c r="BD68" s="11"/>
      <c r="BE68" s="2"/>
    </row>
    <row r="69" spans="1:57" ht="30" customHeight="1" x14ac:dyDescent="0.2">
      <c r="A69" s="67">
        <f t="shared" si="8"/>
        <v>7</v>
      </c>
      <c r="B69" s="67">
        <v>7</v>
      </c>
      <c r="C69" s="50" t="s">
        <v>62</v>
      </c>
      <c r="D69" s="50" t="s">
        <v>93</v>
      </c>
      <c r="E69" s="51">
        <v>70000</v>
      </c>
      <c r="F69" s="52">
        <f t="shared" si="9"/>
        <v>66100</v>
      </c>
      <c r="G69" s="52">
        <f>MAX(N69:BB69)</f>
        <v>66000</v>
      </c>
      <c r="H69" s="53" t="str">
        <f>IF(I69=1,INDEX($N:$BB,1,MATCH(G69,N69:BB69,0)),"")</f>
        <v>4 足立</v>
      </c>
      <c r="I69" s="54">
        <f>COUNTIF(N69:BB69,G69)</f>
        <v>1</v>
      </c>
      <c r="J69" s="55">
        <f>_xlfn.MAXIFS(N69:BB69,N69:BB69,"&lt;"&amp;G69)</f>
        <v>65100</v>
      </c>
      <c r="K69" s="56">
        <f t="shared" si="0"/>
        <v>900</v>
      </c>
      <c r="L69" s="1"/>
      <c r="M69" s="1"/>
      <c r="N69" s="31">
        <v>61900</v>
      </c>
      <c r="O69" s="31">
        <v>66000</v>
      </c>
      <c r="P69" s="31"/>
      <c r="Q69" s="31"/>
      <c r="R69" s="31"/>
      <c r="S69" s="32">
        <v>65100</v>
      </c>
      <c r="T69" s="32"/>
      <c r="U69" s="31"/>
      <c r="V69" s="31">
        <v>65000</v>
      </c>
      <c r="W69" s="31"/>
      <c r="X69" s="31"/>
      <c r="Y69" s="31"/>
      <c r="Z69" s="31"/>
      <c r="AA69" s="31"/>
      <c r="AB69" s="33"/>
      <c r="AD69" s="31"/>
      <c r="AE69" s="31"/>
      <c r="AF69" s="31"/>
      <c r="AH69" s="31"/>
      <c r="AI69" s="31"/>
      <c r="AJ69" s="31"/>
      <c r="AK69" s="31"/>
      <c r="AL69" s="31"/>
      <c r="AM69" s="31"/>
      <c r="AO69" s="38"/>
      <c r="AP69" s="31"/>
      <c r="AQ69" s="31"/>
      <c r="AR69" s="37"/>
      <c r="AS69" s="11"/>
      <c r="AT69" s="11"/>
      <c r="AU69" s="12"/>
      <c r="AV69" s="11"/>
      <c r="BA69" s="15"/>
      <c r="BB69" s="11"/>
      <c r="BC69" s="11"/>
      <c r="BD69" s="11"/>
      <c r="BE69" s="2"/>
    </row>
    <row r="70" spans="1:57" ht="30" customHeight="1" x14ac:dyDescent="0.2">
      <c r="A70" s="67">
        <f t="shared" si="8"/>
        <v>7</v>
      </c>
      <c r="B70" s="67">
        <v>8</v>
      </c>
      <c r="C70" s="60" t="s">
        <v>14</v>
      </c>
      <c r="D70" s="50" t="s">
        <v>94</v>
      </c>
      <c r="E70" s="51">
        <v>90000</v>
      </c>
      <c r="F70" s="52">
        <f t="shared" si="9"/>
        <v>86600</v>
      </c>
      <c r="G70" s="52">
        <f>MAX(N70:BB70)</f>
        <v>101000</v>
      </c>
      <c r="H70" s="53" t="str">
        <f>IF(I70=1,INDEX($N:$BB,1,MATCH(G70,N70:BB70,0)),"")</f>
        <v>60 エコリング</v>
      </c>
      <c r="I70" s="54">
        <f>COUNTIF(N70:BB70,G70)</f>
        <v>1</v>
      </c>
      <c r="J70" s="55">
        <f>_xlfn.MAXIFS(N70:BB70,N70:BB70,"&lt;"&amp;G70)</f>
        <v>85600</v>
      </c>
      <c r="K70" s="56">
        <f t="shared" si="0"/>
        <v>15400</v>
      </c>
      <c r="L70" s="1"/>
      <c r="M70" s="1"/>
      <c r="N70" s="31">
        <v>84800</v>
      </c>
      <c r="O70" s="31">
        <v>80000</v>
      </c>
      <c r="P70" s="31">
        <v>85600</v>
      </c>
      <c r="Q70" s="31"/>
      <c r="R70" s="31"/>
      <c r="S70" s="32">
        <v>85200</v>
      </c>
      <c r="T70" s="32">
        <v>85000</v>
      </c>
      <c r="U70" s="31"/>
      <c r="V70" s="31"/>
      <c r="W70" s="31"/>
      <c r="X70" s="31"/>
      <c r="Y70" s="31">
        <v>79000</v>
      </c>
      <c r="Z70" s="31"/>
      <c r="AA70" s="31"/>
      <c r="AB70" s="33"/>
      <c r="AD70" s="31"/>
      <c r="AE70" s="31">
        <v>101000</v>
      </c>
      <c r="AF70" s="31"/>
      <c r="AH70" s="31"/>
      <c r="AI70" s="31"/>
      <c r="AJ70" s="31"/>
      <c r="AK70" s="31"/>
      <c r="AL70" s="31"/>
      <c r="AM70" s="31"/>
      <c r="AO70" s="38"/>
      <c r="AP70" s="31"/>
      <c r="AQ70" s="31"/>
      <c r="AR70" s="37"/>
      <c r="AS70" s="11"/>
      <c r="AT70" s="11"/>
      <c r="AU70" s="12"/>
      <c r="AV70" s="11"/>
      <c r="BA70" s="15"/>
      <c r="BB70" s="11"/>
      <c r="BC70" s="11"/>
      <c r="BD70" s="11"/>
      <c r="BE70" s="2"/>
    </row>
    <row r="71" spans="1:57" ht="30" customHeight="1" x14ac:dyDescent="0.2">
      <c r="A71" s="67">
        <f t="shared" si="8"/>
        <v>7</v>
      </c>
      <c r="B71" s="67">
        <v>9</v>
      </c>
      <c r="C71" s="50" t="s">
        <v>14</v>
      </c>
      <c r="D71" s="50" t="s">
        <v>95</v>
      </c>
      <c r="E71" s="51">
        <v>130000</v>
      </c>
      <c r="F71" s="52">
        <f t="shared" si="9"/>
        <v>124000</v>
      </c>
      <c r="G71" s="52">
        <f>MAX(N71:BB71)</f>
        <v>133000</v>
      </c>
      <c r="H71" s="53" t="str">
        <f>IF(I71=1,INDEX($N:$BB,1,MATCH(G71,N71:BB71,0)),"")</f>
        <v>755 おお蔵</v>
      </c>
      <c r="I71" s="54">
        <f>COUNTIF(N71:BB71,G71)</f>
        <v>1</v>
      </c>
      <c r="J71" s="55">
        <f>_xlfn.MAXIFS(N71:BB71,N71:BB71,"&lt;"&amp;G71)</f>
        <v>119000</v>
      </c>
      <c r="K71" s="56">
        <f t="shared" si="0"/>
        <v>14000</v>
      </c>
      <c r="L71" s="1"/>
      <c r="M71" s="1"/>
      <c r="N71" s="31">
        <v>133000</v>
      </c>
      <c r="O71" s="31">
        <v>119000</v>
      </c>
      <c r="P71" s="31">
        <v>108000</v>
      </c>
      <c r="Q71" s="31"/>
      <c r="R71" s="31"/>
      <c r="S71" s="32">
        <v>117000</v>
      </c>
      <c r="T71" s="32"/>
      <c r="U71" s="31"/>
      <c r="V71" s="31"/>
      <c r="W71" s="31"/>
      <c r="X71" s="31"/>
      <c r="Y71" s="31"/>
      <c r="Z71" s="31"/>
      <c r="AA71" s="31"/>
      <c r="AB71" s="33"/>
      <c r="AD71" s="31"/>
      <c r="AE71" s="31"/>
      <c r="AF71" s="31"/>
      <c r="AH71" s="31"/>
      <c r="AI71" s="31"/>
      <c r="AJ71" s="31"/>
      <c r="AK71" s="31"/>
      <c r="AL71" s="31"/>
      <c r="AM71" s="31"/>
      <c r="AO71" s="38"/>
      <c r="AP71" s="31"/>
      <c r="AQ71" s="31"/>
      <c r="AR71" s="37"/>
      <c r="AS71" s="11"/>
      <c r="AT71" s="11"/>
      <c r="AU71" s="12"/>
      <c r="AV71" s="11"/>
      <c r="BA71" s="15"/>
      <c r="BB71" s="11"/>
      <c r="BC71" s="11"/>
      <c r="BD71" s="11"/>
      <c r="BE71" s="2"/>
    </row>
    <row r="72" spans="1:57" ht="30" customHeight="1" x14ac:dyDescent="0.2">
      <c r="A72" s="67">
        <f t="shared" si="8"/>
        <v>7</v>
      </c>
      <c r="B72" s="67">
        <v>10</v>
      </c>
      <c r="C72" s="50">
        <v>750</v>
      </c>
      <c r="D72" s="50" t="s">
        <v>96</v>
      </c>
      <c r="E72" s="51">
        <v>125000</v>
      </c>
      <c r="F72" s="52">
        <f t="shared" si="9"/>
        <v>128000</v>
      </c>
      <c r="G72" s="52">
        <f>MAX(N72:BB72)</f>
        <v>126000</v>
      </c>
      <c r="H72" s="53" t="str">
        <f>IF(I72=1,INDEX($N:$BB,1,MATCH(G72,N72:BB72,0)),"")</f>
        <v>755 おお蔵</v>
      </c>
      <c r="I72" s="54">
        <f>COUNTIF(N72:BB72,G72)</f>
        <v>1</v>
      </c>
      <c r="J72" s="55">
        <f>_xlfn.MAXIFS(N72:BB72,N72:BB72,"&lt;"&amp;G72)</f>
        <v>123000</v>
      </c>
      <c r="K72" s="56">
        <f t="shared" si="0"/>
        <v>3000</v>
      </c>
      <c r="L72" s="1"/>
      <c r="M72" s="1"/>
      <c r="N72" s="31">
        <v>126000</v>
      </c>
      <c r="O72" s="31">
        <v>123000</v>
      </c>
      <c r="P72" s="31">
        <v>117000</v>
      </c>
      <c r="Q72" s="31">
        <v>123000</v>
      </c>
      <c r="R72" s="31"/>
      <c r="S72" s="32">
        <v>117000</v>
      </c>
      <c r="T72" s="32"/>
      <c r="U72" s="31"/>
      <c r="V72" s="31"/>
      <c r="W72" s="31"/>
      <c r="X72" s="31"/>
      <c r="Y72" s="31">
        <v>121000</v>
      </c>
      <c r="Z72" s="31"/>
      <c r="AA72" s="31"/>
      <c r="AB72" s="33"/>
      <c r="AD72" s="31"/>
      <c r="AE72" s="31"/>
      <c r="AF72" s="31">
        <v>121000</v>
      </c>
      <c r="AH72" s="31"/>
      <c r="AI72" s="31"/>
      <c r="AJ72" s="31"/>
      <c r="AK72" s="31"/>
      <c r="AL72" s="31"/>
      <c r="AM72" s="31"/>
      <c r="AO72" s="38"/>
      <c r="AP72" s="31"/>
      <c r="AQ72" s="31"/>
      <c r="AR72" s="37"/>
      <c r="AS72" s="11"/>
      <c r="AT72" s="11"/>
      <c r="AU72" s="12"/>
      <c r="AV72" s="11"/>
      <c r="BA72" s="15"/>
      <c r="BB72" s="11"/>
      <c r="BC72" s="11"/>
      <c r="BD72" s="11"/>
      <c r="BE72" s="2"/>
    </row>
    <row r="73" spans="1:57" ht="30" customHeight="1" x14ac:dyDescent="0.2">
      <c r="A73" s="67">
        <f>A72+1</f>
        <v>8</v>
      </c>
      <c r="B73" s="67">
        <v>1</v>
      </c>
      <c r="C73" s="50" t="s">
        <v>62</v>
      </c>
      <c r="D73" s="50" t="s">
        <v>97</v>
      </c>
      <c r="E73" s="51">
        <v>50000000</v>
      </c>
      <c r="F73" s="52">
        <f t="shared" si="9"/>
        <v>35800</v>
      </c>
      <c r="G73" s="52">
        <f>MAX(N73:BB73)</f>
        <v>40100</v>
      </c>
      <c r="H73" s="53" t="str">
        <f>IF(I73=1,INDEX($N:$BB,1,MATCH(G73,N73:BB73,0)),"")</f>
        <v>407 北友</v>
      </c>
      <c r="I73" s="54">
        <f>COUNTIF(N73:BB73,G73)</f>
        <v>1</v>
      </c>
      <c r="J73" s="55">
        <f>_xlfn.MAXIFS(N73:BB73,N73:BB73,"&lt;"&amp;G73)</f>
        <v>34800</v>
      </c>
      <c r="K73" s="56">
        <f t="shared" si="0"/>
        <v>5300</v>
      </c>
      <c r="L73" s="1"/>
      <c r="M73" s="1"/>
      <c r="N73" s="31">
        <v>32500</v>
      </c>
      <c r="O73" s="31">
        <v>34800</v>
      </c>
      <c r="P73" s="31">
        <v>40100</v>
      </c>
      <c r="Q73" s="31"/>
      <c r="R73" s="31"/>
      <c r="S73" s="32">
        <v>32100</v>
      </c>
      <c r="T73" s="32"/>
      <c r="U73" s="31"/>
      <c r="V73" s="31"/>
      <c r="W73" s="31"/>
      <c r="X73" s="31"/>
      <c r="Y73" s="31"/>
      <c r="Z73" s="31"/>
      <c r="AA73" s="31"/>
      <c r="AB73" s="33"/>
      <c r="AD73" s="31"/>
      <c r="AE73" s="31"/>
      <c r="AF73" s="31"/>
      <c r="AH73" s="31"/>
      <c r="AI73" s="31"/>
      <c r="AJ73" s="31"/>
      <c r="AK73" s="31"/>
      <c r="AL73" s="31"/>
      <c r="AM73" s="31"/>
      <c r="AO73" s="38"/>
      <c r="AP73" s="31"/>
      <c r="AQ73" s="31"/>
      <c r="AR73" s="37"/>
      <c r="AS73" s="11"/>
      <c r="AT73" s="11"/>
      <c r="AU73" s="12"/>
      <c r="AV73" s="11"/>
      <c r="BA73" s="15"/>
      <c r="BB73" s="11"/>
      <c r="BC73" s="11"/>
      <c r="BD73" s="11"/>
      <c r="BE73" s="2"/>
    </row>
    <row r="74" spans="1:57" ht="30" customHeight="1" x14ac:dyDescent="0.2">
      <c r="A74" s="67">
        <f t="shared" ref="A74:A82" si="10">A73</f>
        <v>8</v>
      </c>
      <c r="B74" s="67">
        <v>2</v>
      </c>
      <c r="C74" s="50" t="s">
        <v>62</v>
      </c>
      <c r="D74" s="50" t="s">
        <v>98</v>
      </c>
      <c r="E74" s="51">
        <v>50000000</v>
      </c>
      <c r="F74" s="52">
        <f t="shared" si="9"/>
        <v>62000</v>
      </c>
      <c r="G74" s="52">
        <f>MAX(N74:BB74)</f>
        <v>61300</v>
      </c>
      <c r="H74" s="53" t="str">
        <f>IF(I74=1,INDEX($N:$BB,1,MATCH(G74,N74:BB74,0)),"")</f>
        <v>407 北友</v>
      </c>
      <c r="I74" s="54">
        <f>COUNTIF(N74:BB74,G74)</f>
        <v>1</v>
      </c>
      <c r="J74" s="55">
        <f>_xlfn.MAXIFS(N74:BB74,N74:BB74,"&lt;"&amp;G74)</f>
        <v>61000</v>
      </c>
      <c r="K74" s="56">
        <f t="shared" si="0"/>
        <v>300</v>
      </c>
      <c r="L74" s="1"/>
      <c r="M74" s="1"/>
      <c r="N74" s="31">
        <v>58700</v>
      </c>
      <c r="O74" s="31">
        <v>61000</v>
      </c>
      <c r="P74" s="31">
        <v>61300</v>
      </c>
      <c r="Q74" s="31"/>
      <c r="R74" s="31"/>
      <c r="S74" s="32">
        <v>60700</v>
      </c>
      <c r="T74" s="32"/>
      <c r="U74" s="31"/>
      <c r="V74" s="31"/>
      <c r="W74" s="31"/>
      <c r="X74" s="31"/>
      <c r="Y74" s="31"/>
      <c r="Z74" s="31"/>
      <c r="AA74" s="31"/>
      <c r="AB74" s="33"/>
      <c r="AD74" s="31"/>
      <c r="AE74" s="31"/>
      <c r="AF74" s="31"/>
      <c r="AH74" s="31"/>
      <c r="AI74" s="31"/>
      <c r="AJ74" s="31"/>
      <c r="AK74" s="31"/>
      <c r="AL74" s="31"/>
      <c r="AM74" s="31"/>
      <c r="AO74" s="38"/>
      <c r="AP74" s="31"/>
      <c r="AQ74" s="31"/>
      <c r="AR74" s="37"/>
      <c r="AS74" s="11"/>
      <c r="AT74" s="11"/>
      <c r="AU74" s="12"/>
      <c r="AV74" s="11"/>
      <c r="BA74" s="15"/>
      <c r="BB74" s="11"/>
      <c r="BC74" s="11"/>
      <c r="BD74" s="11"/>
      <c r="BE74" s="2"/>
    </row>
    <row r="75" spans="1:57" ht="30" customHeight="1" x14ac:dyDescent="0.2">
      <c r="A75" s="67">
        <f t="shared" si="10"/>
        <v>8</v>
      </c>
      <c r="B75" s="67">
        <v>3</v>
      </c>
      <c r="C75" s="50" t="s">
        <v>99</v>
      </c>
      <c r="D75" s="50" t="s">
        <v>100</v>
      </c>
      <c r="E75" s="51">
        <v>50000000</v>
      </c>
      <c r="F75" s="52">
        <f t="shared" si="9"/>
        <v>20000</v>
      </c>
      <c r="G75" s="52">
        <f>MAX(N75:BB75)</f>
        <v>20200</v>
      </c>
      <c r="H75" s="53" t="str">
        <f>IF(I75=1,INDEX($N:$BB,1,MATCH(G75,N75:BB75,0)),"")</f>
        <v>23 ヒラコバ</v>
      </c>
      <c r="I75" s="54">
        <f>COUNTIF(N75:BB75,G75)</f>
        <v>1</v>
      </c>
      <c r="J75" s="55">
        <f>_xlfn.MAXIFS(N75:BB75,N75:BB75,"&lt;"&amp;G75)</f>
        <v>19000</v>
      </c>
      <c r="K75" s="56">
        <f t="shared" si="0"/>
        <v>1200</v>
      </c>
      <c r="L75" s="1"/>
      <c r="M75" s="1"/>
      <c r="N75" s="31">
        <v>19000</v>
      </c>
      <c r="O75" s="31">
        <v>16300</v>
      </c>
      <c r="P75" s="31">
        <v>17200</v>
      </c>
      <c r="Q75" s="31"/>
      <c r="R75" s="31"/>
      <c r="S75" s="32">
        <v>16700</v>
      </c>
      <c r="T75" s="32"/>
      <c r="U75" s="31"/>
      <c r="V75" s="31"/>
      <c r="W75" s="31"/>
      <c r="X75" s="31"/>
      <c r="Y75" s="31"/>
      <c r="Z75" s="31"/>
      <c r="AA75" s="31"/>
      <c r="AB75" s="33"/>
      <c r="AC75" s="34">
        <v>15000</v>
      </c>
      <c r="AD75" s="31"/>
      <c r="AE75" s="31"/>
      <c r="AF75" s="31">
        <v>20200</v>
      </c>
      <c r="AH75" s="31"/>
      <c r="AI75" s="31"/>
      <c r="AJ75" s="31"/>
      <c r="AK75" s="31"/>
      <c r="AL75" s="31"/>
      <c r="AM75" s="31"/>
      <c r="AO75" s="38"/>
      <c r="AP75" s="31"/>
      <c r="AQ75" s="31"/>
      <c r="AR75" s="37"/>
      <c r="AS75" s="11"/>
      <c r="AT75" s="11"/>
      <c r="AU75" s="12"/>
      <c r="AV75" s="11"/>
      <c r="BA75" s="15"/>
      <c r="BB75" s="11"/>
      <c r="BC75" s="11"/>
      <c r="BD75" s="11"/>
      <c r="BE75" s="2"/>
    </row>
    <row r="76" spans="1:57" ht="30" customHeight="1" x14ac:dyDescent="0.2">
      <c r="A76" s="67">
        <f t="shared" si="10"/>
        <v>8</v>
      </c>
      <c r="B76" s="67">
        <v>4</v>
      </c>
      <c r="C76" s="50" t="s">
        <v>99</v>
      </c>
      <c r="D76" s="50" t="s">
        <v>101</v>
      </c>
      <c r="E76" s="51">
        <v>50000000</v>
      </c>
      <c r="F76" s="52">
        <f t="shared" si="9"/>
        <v>19000</v>
      </c>
      <c r="G76" s="52">
        <f>MAX(N76:BB76)</f>
        <v>28000</v>
      </c>
      <c r="H76" s="53" t="str">
        <f>IF(I76=1,INDEX($N:$BB,1,MATCH(G76,N76:BB76,0)),"")</f>
        <v>4 足立</v>
      </c>
      <c r="I76" s="54">
        <f>COUNTIF(N76:BB76,G76)</f>
        <v>1</v>
      </c>
      <c r="J76" s="55">
        <f>_xlfn.MAXIFS(N76:BB76,N76:BB76,"&lt;"&amp;G76)</f>
        <v>18000</v>
      </c>
      <c r="K76" s="56">
        <f t="shared" si="0"/>
        <v>10000</v>
      </c>
      <c r="L76" s="1"/>
      <c r="M76" s="1"/>
      <c r="N76" s="31">
        <v>14800</v>
      </c>
      <c r="O76" s="31">
        <v>28000</v>
      </c>
      <c r="P76" s="31"/>
      <c r="Q76" s="31"/>
      <c r="R76" s="31"/>
      <c r="S76" s="32">
        <v>15100</v>
      </c>
      <c r="T76" s="32"/>
      <c r="U76" s="31"/>
      <c r="V76" s="31"/>
      <c r="W76" s="31"/>
      <c r="X76" s="31"/>
      <c r="Y76" s="31"/>
      <c r="Z76" s="31"/>
      <c r="AA76" s="31"/>
      <c r="AB76" s="33"/>
      <c r="AC76" s="34">
        <v>18000</v>
      </c>
      <c r="AD76" s="31"/>
      <c r="AE76" s="31"/>
      <c r="AF76" s="31"/>
      <c r="AH76" s="31"/>
      <c r="AI76" s="31"/>
      <c r="AJ76" s="31"/>
      <c r="AK76" s="31"/>
      <c r="AL76" s="31"/>
      <c r="AM76" s="31"/>
      <c r="AO76" s="38"/>
      <c r="AP76" s="31"/>
      <c r="AQ76" s="31"/>
      <c r="AR76" s="37"/>
      <c r="AS76" s="11"/>
      <c r="AT76" s="11"/>
      <c r="AU76" s="12"/>
      <c r="AV76" s="11"/>
      <c r="BA76" s="15"/>
      <c r="BB76" s="11"/>
      <c r="BC76" s="11"/>
      <c r="BD76" s="11"/>
      <c r="BE76" s="2"/>
    </row>
    <row r="77" spans="1:57" ht="30" customHeight="1" x14ac:dyDescent="0.2">
      <c r="A77" s="67">
        <f t="shared" si="10"/>
        <v>8</v>
      </c>
      <c r="B77" s="67">
        <v>5</v>
      </c>
      <c r="C77" s="50" t="s">
        <v>102</v>
      </c>
      <c r="D77" s="50" t="s">
        <v>103</v>
      </c>
      <c r="E77" s="51">
        <v>50000000</v>
      </c>
      <c r="F77" s="52">
        <f t="shared" si="9"/>
        <v>21000</v>
      </c>
      <c r="G77" s="52">
        <f>MAX(N77:BB77)</f>
        <v>40000</v>
      </c>
      <c r="H77" s="53" t="str">
        <f>IF(I77=1,INDEX($N:$BB,1,MATCH(G77,N77:BB77,0)),"")</f>
        <v>204 真子住吉</v>
      </c>
      <c r="I77" s="54">
        <f>COUNTIF(N77:BB77,G77)</f>
        <v>1</v>
      </c>
      <c r="J77" s="55">
        <f>_xlfn.MAXIFS(N77:BB77,N77:BB77,"&lt;"&amp;G77)</f>
        <v>20000</v>
      </c>
      <c r="K77" s="56">
        <f t="shared" si="0"/>
        <v>20000</v>
      </c>
      <c r="L77" s="1"/>
      <c r="M77" s="1"/>
      <c r="N77" s="31"/>
      <c r="O77" s="31">
        <v>14000</v>
      </c>
      <c r="P77" s="31"/>
      <c r="Q77" s="31"/>
      <c r="R77" s="31"/>
      <c r="S77" s="32"/>
      <c r="T77" s="32"/>
      <c r="U77" s="31"/>
      <c r="V77" s="31">
        <v>20000</v>
      </c>
      <c r="W77" s="31">
        <v>20000</v>
      </c>
      <c r="X77" s="31"/>
      <c r="Y77" s="31"/>
      <c r="Z77" s="31"/>
      <c r="AA77" s="31"/>
      <c r="AB77" s="33"/>
      <c r="AC77" s="34">
        <v>6000</v>
      </c>
      <c r="AD77" s="31"/>
      <c r="AE77" s="31"/>
      <c r="AF77" s="31"/>
      <c r="AG77" s="35">
        <v>40000</v>
      </c>
      <c r="AH77" s="31"/>
      <c r="AI77" s="31"/>
      <c r="AJ77" s="31"/>
      <c r="AK77" s="31"/>
      <c r="AL77" s="31"/>
      <c r="AM77" s="31"/>
      <c r="AO77" s="38"/>
      <c r="AP77" s="31"/>
      <c r="AQ77" s="31"/>
      <c r="AR77" s="37"/>
      <c r="AS77" s="11"/>
      <c r="AT77" s="11"/>
      <c r="AU77" s="12"/>
      <c r="AV77" s="11"/>
      <c r="BA77" s="15"/>
      <c r="BB77" s="11"/>
      <c r="BC77" s="11"/>
      <c r="BD77" s="11"/>
      <c r="BE77" s="2"/>
    </row>
    <row r="78" spans="1:57" ht="30" customHeight="1" x14ac:dyDescent="0.2">
      <c r="A78" s="67">
        <f t="shared" si="10"/>
        <v>8</v>
      </c>
      <c r="B78" s="67">
        <v>6</v>
      </c>
      <c r="C78" s="57" t="s">
        <v>14</v>
      </c>
      <c r="D78" s="50" t="s">
        <v>104</v>
      </c>
      <c r="E78" s="51">
        <v>50000000</v>
      </c>
      <c r="F78" s="52">
        <f t="shared" si="9"/>
        <v>11600</v>
      </c>
      <c r="G78" s="52">
        <f>MAX(N78:BB78)</f>
        <v>11000</v>
      </c>
      <c r="H78" s="53" t="str">
        <f>IF(I78=1,INDEX($N:$BB,1,MATCH(G78,N78:BB78,0)),"")</f>
        <v/>
      </c>
      <c r="I78" s="54">
        <f>COUNTIF(N78:BB78,G78)</f>
        <v>2</v>
      </c>
      <c r="J78" s="55">
        <f>_xlfn.MAXIFS(N78:BB78,N78:BB78,"&lt;"&amp;G78)</f>
        <v>10600</v>
      </c>
      <c r="K78" s="56">
        <f t="shared" si="0"/>
        <v>400</v>
      </c>
      <c r="L78" s="1"/>
      <c r="M78" s="1"/>
      <c r="N78" s="31">
        <v>8900</v>
      </c>
      <c r="O78" s="31">
        <v>11000</v>
      </c>
      <c r="P78" s="31">
        <v>9400</v>
      </c>
      <c r="Q78" s="31"/>
      <c r="R78" s="31"/>
      <c r="S78" s="32">
        <v>10600</v>
      </c>
      <c r="T78" s="32"/>
      <c r="U78" s="31"/>
      <c r="V78" s="31"/>
      <c r="W78" s="31"/>
      <c r="X78" s="31"/>
      <c r="Y78" s="31"/>
      <c r="Z78" s="31"/>
      <c r="AA78" s="31"/>
      <c r="AB78" s="33"/>
      <c r="AC78" s="34">
        <v>11000</v>
      </c>
      <c r="AD78" s="31"/>
      <c r="AE78" s="31"/>
      <c r="AF78" s="31"/>
      <c r="AH78" s="31"/>
      <c r="AI78" s="31"/>
      <c r="AJ78" s="31"/>
      <c r="AK78" s="31"/>
      <c r="AL78" s="31"/>
      <c r="AM78" s="31"/>
      <c r="AO78" s="38"/>
      <c r="AP78" s="31"/>
      <c r="AQ78" s="31"/>
      <c r="AR78" s="37"/>
      <c r="AS78" s="11"/>
      <c r="AT78" s="11"/>
      <c r="AU78" s="12"/>
      <c r="AV78" s="11"/>
      <c r="BA78" s="15"/>
      <c r="BB78" s="11"/>
      <c r="BC78" s="11"/>
      <c r="BD78" s="11"/>
      <c r="BE78" s="2"/>
    </row>
    <row r="79" spans="1:57" ht="30" customHeight="1" x14ac:dyDescent="0.2">
      <c r="A79" s="67">
        <f t="shared" si="10"/>
        <v>8</v>
      </c>
      <c r="B79" s="67">
        <v>7</v>
      </c>
      <c r="C79" s="50" t="s">
        <v>14</v>
      </c>
      <c r="D79" s="50" t="s">
        <v>105</v>
      </c>
      <c r="E79" s="51">
        <v>50000000</v>
      </c>
      <c r="F79" s="52">
        <f t="shared" si="9"/>
        <v>62000</v>
      </c>
      <c r="G79" s="52">
        <f>MAX(N79:BB79)</f>
        <v>63000</v>
      </c>
      <c r="H79" s="53" t="str">
        <f>IF(I79=1,INDEX($N:$BB,1,MATCH(G79,N79:BB79,0)),"")</f>
        <v>407 北友</v>
      </c>
      <c r="I79" s="54">
        <f>COUNTIF(N79:BB79,G79)</f>
        <v>1</v>
      </c>
      <c r="J79" s="55">
        <f>_xlfn.MAXIFS(N79:BB79,N79:BB79,"&lt;"&amp;G79)</f>
        <v>61000</v>
      </c>
      <c r="K79" s="56">
        <f t="shared" si="0"/>
        <v>2000</v>
      </c>
      <c r="L79" s="1"/>
      <c r="M79" s="1"/>
      <c r="N79" s="31">
        <v>58100</v>
      </c>
      <c r="O79" s="31">
        <v>61000</v>
      </c>
      <c r="P79" s="31">
        <v>63000</v>
      </c>
      <c r="Q79" s="31"/>
      <c r="R79" s="31"/>
      <c r="S79" s="32">
        <v>53600</v>
      </c>
      <c r="T79" s="32"/>
      <c r="U79" s="31"/>
      <c r="V79" s="31"/>
      <c r="W79" s="31"/>
      <c r="X79" s="31"/>
      <c r="Y79" s="31"/>
      <c r="Z79" s="31"/>
      <c r="AA79" s="31"/>
      <c r="AB79" s="33"/>
      <c r="AD79" s="31"/>
      <c r="AE79" s="31"/>
      <c r="AF79" s="31"/>
      <c r="AH79" s="31"/>
      <c r="AI79" s="31"/>
      <c r="AJ79" s="31"/>
      <c r="AK79" s="31"/>
      <c r="AL79" s="31"/>
      <c r="AM79" s="31"/>
      <c r="AO79" s="38"/>
      <c r="AP79" s="31"/>
      <c r="AQ79" s="31"/>
      <c r="AR79" s="37"/>
      <c r="AS79" s="11"/>
      <c r="AT79" s="11"/>
      <c r="AU79" s="12"/>
      <c r="AV79" s="11"/>
      <c r="BA79" s="15"/>
      <c r="BB79" s="11"/>
      <c r="BC79" s="11"/>
      <c r="BD79" s="11"/>
      <c r="BE79" s="2"/>
    </row>
    <row r="80" spans="1:57" ht="30" customHeight="1" x14ac:dyDescent="0.2">
      <c r="A80" s="67">
        <f t="shared" si="10"/>
        <v>8</v>
      </c>
      <c r="B80" s="67">
        <v>8</v>
      </c>
      <c r="C80" s="50" t="s">
        <v>14</v>
      </c>
      <c r="D80" s="50" t="s">
        <v>106</v>
      </c>
      <c r="E80" s="51">
        <v>50000000</v>
      </c>
      <c r="F80" s="52">
        <f t="shared" si="9"/>
        <v>45000</v>
      </c>
      <c r="G80" s="52">
        <f>MAX(N80:BB80)</f>
        <v>46300</v>
      </c>
      <c r="H80" s="53" t="str">
        <f>IF(I80=1,INDEX($N:$BB,1,MATCH(G80,N80:BB80,0)),"")</f>
        <v>755 おお蔵</v>
      </c>
      <c r="I80" s="54">
        <f>COUNTIF(N80:BB80,G80)</f>
        <v>1</v>
      </c>
      <c r="J80" s="55">
        <f>_xlfn.MAXIFS(N80:BB80,N80:BB80,"&lt;"&amp;G80)</f>
        <v>44000</v>
      </c>
      <c r="K80" s="56">
        <f t="shared" si="0"/>
        <v>2300</v>
      </c>
      <c r="L80" s="1"/>
      <c r="M80" s="1"/>
      <c r="N80" s="31">
        <v>46300</v>
      </c>
      <c r="O80" s="31">
        <v>39000</v>
      </c>
      <c r="P80" s="31">
        <v>42800</v>
      </c>
      <c r="Q80" s="31"/>
      <c r="R80" s="31"/>
      <c r="S80" s="32">
        <v>38600</v>
      </c>
      <c r="T80" s="32">
        <v>42000</v>
      </c>
      <c r="U80" s="31"/>
      <c r="V80" s="31"/>
      <c r="W80" s="31"/>
      <c r="X80" s="31"/>
      <c r="Y80" s="31"/>
      <c r="Z80" s="31"/>
      <c r="AA80" s="31"/>
      <c r="AB80" s="33"/>
      <c r="AD80" s="31"/>
      <c r="AE80" s="31">
        <v>44000</v>
      </c>
      <c r="AF80" s="31"/>
      <c r="AH80" s="31"/>
      <c r="AI80" s="31"/>
      <c r="AJ80" s="31"/>
      <c r="AK80" s="31"/>
      <c r="AL80" s="31"/>
      <c r="AM80" s="31"/>
      <c r="AO80" s="36"/>
      <c r="AP80" s="31"/>
      <c r="AQ80" s="31"/>
      <c r="AR80" s="37"/>
      <c r="AS80" s="11"/>
      <c r="AT80" s="11"/>
      <c r="AU80" s="12"/>
      <c r="AV80" s="11"/>
      <c r="BA80" s="15"/>
      <c r="BB80" s="11"/>
      <c r="BC80" s="11"/>
      <c r="BD80" s="11"/>
      <c r="BE80" s="2"/>
    </row>
    <row r="81" spans="1:57" ht="30" customHeight="1" x14ac:dyDescent="0.2">
      <c r="A81" s="67">
        <f t="shared" si="10"/>
        <v>8</v>
      </c>
      <c r="B81" s="67">
        <v>9</v>
      </c>
      <c r="C81" s="50" t="s">
        <v>14</v>
      </c>
      <c r="D81" s="50" t="s">
        <v>107</v>
      </c>
      <c r="E81" s="51">
        <v>50000000</v>
      </c>
      <c r="F81" s="52">
        <f t="shared" si="9"/>
        <v>55700</v>
      </c>
      <c r="G81" s="52">
        <f>MAX(N81:BB81)</f>
        <v>57000</v>
      </c>
      <c r="H81" s="53" t="str">
        <f>IF(I81=1,INDEX($N:$BB,1,MATCH(G81,N81:BB81,0)),"")</f>
        <v>4 足立</v>
      </c>
      <c r="I81" s="54">
        <f>COUNTIF(N81:BB81,G81)</f>
        <v>1</v>
      </c>
      <c r="J81" s="55">
        <f>_xlfn.MAXIFS(N81:BB81,N81:BB81,"&lt;"&amp;G81)</f>
        <v>54700</v>
      </c>
      <c r="K81" s="56">
        <f t="shared" si="0"/>
        <v>2300</v>
      </c>
      <c r="L81" s="1"/>
      <c r="M81" s="1"/>
      <c r="N81" s="31">
        <v>53100</v>
      </c>
      <c r="O81" s="31">
        <v>57000</v>
      </c>
      <c r="P81" s="31">
        <v>53600</v>
      </c>
      <c r="Q81" s="31">
        <v>54700</v>
      </c>
      <c r="R81" s="31">
        <v>53000</v>
      </c>
      <c r="S81" s="32">
        <v>50100</v>
      </c>
      <c r="T81" s="32"/>
      <c r="U81" s="31"/>
      <c r="V81" s="31"/>
      <c r="W81" s="31"/>
      <c r="X81" s="31"/>
      <c r="Y81" s="31"/>
      <c r="Z81" s="31"/>
      <c r="AA81" s="31"/>
      <c r="AB81" s="33"/>
      <c r="AD81" s="31"/>
      <c r="AE81" s="31"/>
      <c r="AF81" s="31"/>
      <c r="AH81" s="31"/>
      <c r="AI81" s="31"/>
      <c r="AJ81" s="31"/>
      <c r="AK81" s="31"/>
      <c r="AL81" s="31"/>
      <c r="AM81" s="31"/>
      <c r="AO81" s="38"/>
      <c r="AP81" s="31"/>
      <c r="AQ81" s="31"/>
      <c r="AR81" s="37"/>
      <c r="AS81" s="11"/>
      <c r="AT81" s="11"/>
      <c r="AU81" s="12"/>
      <c r="AV81" s="11"/>
      <c r="BA81" s="15"/>
      <c r="BB81" s="11"/>
      <c r="BC81" s="11"/>
      <c r="BD81" s="11"/>
      <c r="BE81" s="2"/>
    </row>
    <row r="82" spans="1:57" ht="30" customHeight="1" x14ac:dyDescent="0.2">
      <c r="A82" s="67">
        <f t="shared" si="10"/>
        <v>8</v>
      </c>
      <c r="B82" s="67">
        <v>10</v>
      </c>
      <c r="C82" s="50" t="s">
        <v>53</v>
      </c>
      <c r="D82" s="50" t="s">
        <v>108</v>
      </c>
      <c r="E82" s="51">
        <v>50000000</v>
      </c>
      <c r="F82" s="52">
        <f t="shared" si="9"/>
        <v>8000</v>
      </c>
      <c r="G82" s="52">
        <f>MAX(N82:BB82)</f>
        <v>80100</v>
      </c>
      <c r="H82" s="53" t="str">
        <f>IF(I82=1,INDEX($N:$BB,1,MATCH(G82,N82:BB82,0)),"")</f>
        <v>407 北友</v>
      </c>
      <c r="I82" s="54">
        <f>COUNTIF(N82:BB82,G82)</f>
        <v>1</v>
      </c>
      <c r="J82" s="55">
        <f>_xlfn.MAXIFS(N82:BB82,N82:BB82,"&lt;"&amp;G82)</f>
        <v>7000</v>
      </c>
      <c r="K82" s="56">
        <f t="shared" si="0"/>
        <v>73100</v>
      </c>
      <c r="L82" s="1"/>
      <c r="M82" s="1"/>
      <c r="N82" s="31">
        <v>4200</v>
      </c>
      <c r="O82" s="31">
        <v>7000</v>
      </c>
      <c r="P82" s="31">
        <v>80100</v>
      </c>
      <c r="Q82" s="31"/>
      <c r="R82" s="31"/>
      <c r="S82" s="32">
        <v>5800</v>
      </c>
      <c r="T82" s="32"/>
      <c r="U82" s="31"/>
      <c r="V82" s="31"/>
      <c r="W82" s="31"/>
      <c r="X82" s="31"/>
      <c r="Y82" s="31"/>
      <c r="Z82" s="31"/>
      <c r="AA82" s="31"/>
      <c r="AB82" s="33"/>
      <c r="AD82" s="31"/>
      <c r="AE82" s="31"/>
      <c r="AF82" s="31"/>
      <c r="AH82" s="31"/>
      <c r="AI82" s="31"/>
      <c r="AJ82" s="31"/>
      <c r="AK82" s="31"/>
      <c r="AL82" s="31"/>
      <c r="AM82" s="31"/>
      <c r="AO82" s="36"/>
      <c r="AP82" s="31"/>
      <c r="AQ82" s="31"/>
      <c r="AR82" s="37"/>
      <c r="AS82" s="11"/>
      <c r="AT82" s="11"/>
      <c r="AU82" s="12"/>
      <c r="AV82" s="11"/>
      <c r="BA82" s="15"/>
      <c r="BB82" s="11"/>
      <c r="BC82" s="11"/>
      <c r="BD82" s="11"/>
      <c r="BE82" s="2"/>
    </row>
    <row r="83" spans="1:57" ht="30" customHeight="1" x14ac:dyDescent="0.2">
      <c r="A83" s="67">
        <f>A82+1</f>
        <v>9</v>
      </c>
      <c r="B83" s="67">
        <v>1</v>
      </c>
      <c r="C83" s="50" t="s">
        <v>14</v>
      </c>
      <c r="D83" s="50" t="s">
        <v>109</v>
      </c>
      <c r="E83" s="51">
        <v>50000000</v>
      </c>
      <c r="F83" s="52">
        <f t="shared" si="9"/>
        <v>23700</v>
      </c>
      <c r="G83" s="52">
        <f>MAX(N83:BB83)</f>
        <v>23000</v>
      </c>
      <c r="H83" s="53" t="str">
        <f>IF(I83=1,INDEX($N:$BB,1,MATCH(G83,N83:BB83,0)),"")</f>
        <v>755 おお蔵</v>
      </c>
      <c r="I83" s="54">
        <f>COUNTIF(N83:BB83,G83)</f>
        <v>1</v>
      </c>
      <c r="J83" s="55">
        <f>_xlfn.MAXIFS(N83:BB83,N83:BB83,"&lt;"&amp;G83)</f>
        <v>22700</v>
      </c>
      <c r="K83" s="56">
        <f t="shared" si="0"/>
        <v>300</v>
      </c>
      <c r="L83" s="1"/>
      <c r="M83" s="1"/>
      <c r="N83" s="39">
        <v>23000</v>
      </c>
      <c r="O83" s="39">
        <v>22700</v>
      </c>
      <c r="P83" s="39">
        <v>22200</v>
      </c>
      <c r="Q83" s="39">
        <v>21400</v>
      </c>
      <c r="R83" s="31"/>
      <c r="S83" s="32">
        <v>22500</v>
      </c>
      <c r="T83" s="32"/>
      <c r="U83" s="39"/>
      <c r="V83" s="39"/>
      <c r="W83" s="39"/>
      <c r="X83" s="39"/>
      <c r="Y83" s="39"/>
      <c r="Z83" s="39"/>
      <c r="AA83" s="39"/>
      <c r="AB83" s="33"/>
      <c r="AD83" s="39"/>
      <c r="AE83" s="39"/>
      <c r="AF83" s="39"/>
      <c r="AH83" s="39"/>
      <c r="AI83" s="39"/>
      <c r="AJ83" s="39"/>
      <c r="AK83" s="39"/>
      <c r="AL83" s="39"/>
      <c r="AM83" s="39"/>
      <c r="AO83" s="38"/>
      <c r="AP83" s="31"/>
      <c r="AQ83" s="31"/>
      <c r="AR83" s="37"/>
      <c r="AS83" s="11"/>
      <c r="AT83" s="11"/>
      <c r="AU83" s="12"/>
      <c r="AV83" s="11"/>
      <c r="BA83" s="15"/>
      <c r="BB83" s="11"/>
      <c r="BC83" s="11"/>
      <c r="BD83" s="11"/>
      <c r="BE83" s="2"/>
    </row>
    <row r="84" spans="1:57" ht="30" customHeight="1" x14ac:dyDescent="0.2">
      <c r="A84" s="67">
        <f t="shared" ref="A84:A92" si="11">A83</f>
        <v>9</v>
      </c>
      <c r="B84" s="67">
        <v>2</v>
      </c>
      <c r="C84" s="50">
        <v>750</v>
      </c>
      <c r="D84" s="50" t="s">
        <v>110</v>
      </c>
      <c r="E84" s="51">
        <v>50000000</v>
      </c>
      <c r="F84" s="52">
        <f t="shared" si="9"/>
        <v>65000</v>
      </c>
      <c r="G84" s="52">
        <f>MAX(N84:BB84)</f>
        <v>67600</v>
      </c>
      <c r="H84" s="53" t="str">
        <f>IF(I84=1,INDEX($N:$BB,1,MATCH(G84,N84:BB84,0)),"")</f>
        <v>407 北友</v>
      </c>
      <c r="I84" s="54">
        <f>COUNTIF(N84:BB84,G84)</f>
        <v>1</v>
      </c>
      <c r="J84" s="55">
        <f>_xlfn.MAXIFS(N84:BB84,N84:BB84,"&lt;"&amp;G84)</f>
        <v>64000</v>
      </c>
      <c r="K84" s="56">
        <f t="shared" si="0"/>
        <v>3600</v>
      </c>
      <c r="L84" s="1"/>
      <c r="M84" s="1"/>
      <c r="N84" s="31">
        <v>59300</v>
      </c>
      <c r="O84" s="31">
        <v>64000</v>
      </c>
      <c r="P84" s="31">
        <v>67600</v>
      </c>
      <c r="Q84" s="31"/>
      <c r="R84" s="31"/>
      <c r="S84" s="32">
        <v>64000</v>
      </c>
      <c r="T84" s="32"/>
      <c r="U84" s="31"/>
      <c r="V84" s="31"/>
      <c r="W84" s="31">
        <v>63000</v>
      </c>
      <c r="X84" s="31"/>
      <c r="Y84" s="31"/>
      <c r="Z84" s="31"/>
      <c r="AA84" s="31"/>
      <c r="AB84" s="33"/>
      <c r="AD84" s="31"/>
      <c r="AE84" s="31"/>
      <c r="AF84" s="31"/>
      <c r="AH84" s="31"/>
      <c r="AI84" s="31"/>
      <c r="AJ84" s="31"/>
      <c r="AK84" s="31"/>
      <c r="AL84" s="31"/>
      <c r="AM84" s="31"/>
      <c r="AO84" s="38"/>
      <c r="AP84" s="31"/>
      <c r="AQ84" s="31"/>
      <c r="AR84" s="37"/>
      <c r="AS84" s="11"/>
      <c r="AT84" s="11"/>
      <c r="AU84" s="12"/>
      <c r="AV84" s="11"/>
      <c r="BA84" s="15"/>
      <c r="BB84" s="11"/>
      <c r="BC84" s="11"/>
      <c r="BD84" s="11"/>
      <c r="BE84" s="2"/>
    </row>
    <row r="85" spans="1:57" ht="30" customHeight="1" x14ac:dyDescent="0.2">
      <c r="A85" s="67">
        <f t="shared" si="11"/>
        <v>9</v>
      </c>
      <c r="B85" s="67">
        <v>3</v>
      </c>
      <c r="C85" s="50" t="s">
        <v>14</v>
      </c>
      <c r="D85" s="50" t="s">
        <v>111</v>
      </c>
      <c r="E85" s="51">
        <v>50000000</v>
      </c>
      <c r="F85" s="52">
        <f t="shared" si="9"/>
        <v>41100</v>
      </c>
      <c r="G85" s="52">
        <f>MAX(N85:BB85)</f>
        <v>41600</v>
      </c>
      <c r="H85" s="53" t="str">
        <f>IF(I85=1,INDEX($N:$BB,1,MATCH(G85,N85:BB85,0)),"")</f>
        <v>755 おお蔵</v>
      </c>
      <c r="I85" s="54">
        <f>COUNTIF(N85:BB85,G85)</f>
        <v>1</v>
      </c>
      <c r="J85" s="55">
        <f>_xlfn.MAXIFS(N85:BB85,N85:BB85,"&lt;"&amp;G85)</f>
        <v>40100</v>
      </c>
      <c r="K85" s="56">
        <f t="shared" si="0"/>
        <v>1500</v>
      </c>
      <c r="L85" s="1"/>
      <c r="M85" s="1"/>
      <c r="N85" s="31">
        <v>41600</v>
      </c>
      <c r="O85" s="31">
        <v>39800</v>
      </c>
      <c r="P85" s="31">
        <v>39900</v>
      </c>
      <c r="Q85" s="31"/>
      <c r="R85" s="31"/>
      <c r="S85" s="32">
        <v>40100</v>
      </c>
      <c r="T85" s="32"/>
      <c r="U85" s="31"/>
      <c r="V85" s="31"/>
      <c r="W85" s="31"/>
      <c r="X85" s="31"/>
      <c r="Y85" s="31"/>
      <c r="Z85" s="31"/>
      <c r="AA85" s="31"/>
      <c r="AB85" s="33"/>
      <c r="AD85" s="31"/>
      <c r="AE85" s="31"/>
      <c r="AF85" s="31"/>
      <c r="AH85" s="31"/>
      <c r="AI85" s="31"/>
      <c r="AJ85" s="31"/>
      <c r="AK85" s="31"/>
      <c r="AL85" s="31"/>
      <c r="AM85" s="31"/>
      <c r="AO85" s="38"/>
      <c r="AP85" s="31"/>
      <c r="AQ85" s="31"/>
      <c r="AR85" s="37"/>
      <c r="AS85" s="11"/>
      <c r="AT85" s="11"/>
      <c r="AU85" s="12"/>
      <c r="AV85" s="11"/>
      <c r="BA85" s="15"/>
      <c r="BB85" s="11"/>
      <c r="BC85" s="11"/>
      <c r="BD85" s="11"/>
      <c r="BE85" s="2"/>
    </row>
    <row r="86" spans="1:57" ht="30" customHeight="1" x14ac:dyDescent="0.2">
      <c r="A86" s="67">
        <f t="shared" si="11"/>
        <v>9</v>
      </c>
      <c r="B86" s="67">
        <v>4</v>
      </c>
      <c r="C86" s="50" t="s">
        <v>51</v>
      </c>
      <c r="D86" s="50" t="s">
        <v>112</v>
      </c>
      <c r="E86" s="51">
        <v>50000000</v>
      </c>
      <c r="F86" s="52">
        <f t="shared" si="9"/>
        <v>77000</v>
      </c>
      <c r="G86" s="52">
        <f>MAX(N86:BB86)</f>
        <v>78800</v>
      </c>
      <c r="H86" s="53" t="str">
        <f>IF(I86=1,INDEX($N:$BB,1,MATCH(G86,N86:BB86,0)),"")</f>
        <v>407 北友</v>
      </c>
      <c r="I86" s="54">
        <f>COUNTIF(N86:BB86,G86)</f>
        <v>1</v>
      </c>
      <c r="J86" s="55">
        <f>_xlfn.MAXIFS(N86:BB86,N86:BB86,"&lt;"&amp;G86)</f>
        <v>76000</v>
      </c>
      <c r="K86" s="56">
        <f t="shared" si="0"/>
        <v>2800</v>
      </c>
      <c r="L86" s="1"/>
      <c r="M86" s="1"/>
      <c r="N86" s="31"/>
      <c r="O86" s="31">
        <v>75000</v>
      </c>
      <c r="P86" s="31">
        <v>78800</v>
      </c>
      <c r="Q86" s="31"/>
      <c r="R86" s="31"/>
      <c r="S86" s="32">
        <v>76000</v>
      </c>
      <c r="T86" s="32"/>
      <c r="U86" s="31"/>
      <c r="V86" s="31"/>
      <c r="W86" s="31"/>
      <c r="X86" s="31"/>
      <c r="Y86" s="31"/>
      <c r="Z86" s="31"/>
      <c r="AA86" s="31"/>
      <c r="AB86" s="33"/>
      <c r="AD86" s="31"/>
      <c r="AE86" s="31"/>
      <c r="AF86" s="31"/>
      <c r="AH86" s="31"/>
      <c r="AI86" s="31"/>
      <c r="AJ86" s="31"/>
      <c r="AK86" s="31"/>
      <c r="AL86" s="31"/>
      <c r="AM86" s="31"/>
      <c r="AO86" s="38"/>
      <c r="AP86" s="31"/>
      <c r="AQ86" s="31"/>
      <c r="AR86" s="37"/>
      <c r="AS86" s="11"/>
      <c r="AT86" s="11"/>
      <c r="AU86" s="12"/>
      <c r="AV86" s="11"/>
      <c r="BA86" s="15"/>
      <c r="BB86" s="11"/>
      <c r="BC86" s="11"/>
      <c r="BD86" s="11"/>
      <c r="BE86" s="2"/>
    </row>
    <row r="87" spans="1:57" ht="30" customHeight="1" x14ac:dyDescent="0.2">
      <c r="A87" s="67">
        <f t="shared" si="11"/>
        <v>9</v>
      </c>
      <c r="B87" s="67">
        <v>5</v>
      </c>
      <c r="C87" s="50" t="s">
        <v>14</v>
      </c>
      <c r="D87" s="50" t="s">
        <v>113</v>
      </c>
      <c r="E87" s="51">
        <v>50000000</v>
      </c>
      <c r="F87" s="52">
        <f t="shared" si="9"/>
        <v>64000</v>
      </c>
      <c r="G87" s="52">
        <f>MAX(N87:BB87)</f>
        <v>67000</v>
      </c>
      <c r="H87" s="53" t="str">
        <f>IF(I87=1,INDEX($N:$BB,1,MATCH(G87,N87:BB87,0)),"")</f>
        <v>204 真子住吉</v>
      </c>
      <c r="I87" s="54">
        <f>COUNTIF(N87:BB87,G87)</f>
        <v>1</v>
      </c>
      <c r="J87" s="55">
        <f>_xlfn.MAXIFS(N87:BB87,N87:BB87,"&lt;"&amp;G87)</f>
        <v>63000</v>
      </c>
      <c r="K87" s="56">
        <f t="shared" si="0"/>
        <v>4000</v>
      </c>
      <c r="L87" s="1"/>
      <c r="M87" s="1"/>
      <c r="N87" s="31">
        <v>58000</v>
      </c>
      <c r="O87" s="31">
        <v>50000</v>
      </c>
      <c r="P87" s="31">
        <v>51700</v>
      </c>
      <c r="Q87" s="31"/>
      <c r="R87" s="31"/>
      <c r="S87" s="32">
        <v>50100</v>
      </c>
      <c r="T87" s="32"/>
      <c r="U87" s="31"/>
      <c r="V87" s="31">
        <v>51000</v>
      </c>
      <c r="W87" s="31"/>
      <c r="X87" s="31"/>
      <c r="Y87" s="31"/>
      <c r="Z87" s="31">
        <v>63000</v>
      </c>
      <c r="AA87" s="31"/>
      <c r="AB87" s="33"/>
      <c r="AD87" s="31"/>
      <c r="AE87" s="31">
        <v>59000</v>
      </c>
      <c r="AF87" s="31"/>
      <c r="AG87" s="35">
        <v>67000</v>
      </c>
      <c r="AH87" s="31"/>
      <c r="AI87" s="31"/>
      <c r="AJ87" s="31"/>
      <c r="AK87" s="31"/>
      <c r="AL87" s="31"/>
      <c r="AM87" s="31"/>
      <c r="AO87" s="38"/>
      <c r="AP87" s="31"/>
      <c r="AQ87" s="31"/>
      <c r="AR87" s="37"/>
      <c r="AS87" s="11"/>
      <c r="AT87" s="11"/>
      <c r="AU87" s="12"/>
      <c r="AV87" s="11"/>
      <c r="BA87" s="15"/>
      <c r="BB87" s="11"/>
      <c r="BC87" s="11"/>
      <c r="BD87" s="11"/>
      <c r="BE87" s="2"/>
    </row>
    <row r="88" spans="1:57" ht="30" customHeight="1" x14ac:dyDescent="0.2">
      <c r="A88" s="67">
        <f t="shared" si="11"/>
        <v>9</v>
      </c>
      <c r="B88" s="67">
        <v>6</v>
      </c>
      <c r="C88" s="50" t="s">
        <v>14</v>
      </c>
      <c r="D88" s="50" t="s">
        <v>114</v>
      </c>
      <c r="E88" s="51">
        <v>50000000</v>
      </c>
      <c r="F88" s="52">
        <f t="shared" si="9"/>
        <v>30600</v>
      </c>
      <c r="G88" s="52">
        <f>MAX(N88:BB88)</f>
        <v>33000</v>
      </c>
      <c r="H88" s="53" t="str">
        <f>IF(I88=1,INDEX($N:$BB,1,MATCH(G88,N88:BB88,0)),"")</f>
        <v>45大田質屋</v>
      </c>
      <c r="I88" s="54">
        <f>COUNTIF(N88:BB88,G88)</f>
        <v>1</v>
      </c>
      <c r="J88" s="55">
        <f>_xlfn.MAXIFS(N88:BB88,N88:BB88,"&lt;"&amp;G88)</f>
        <v>29600</v>
      </c>
      <c r="K88" s="56">
        <f t="shared" si="0"/>
        <v>3400</v>
      </c>
      <c r="L88" s="1"/>
      <c r="M88" s="1"/>
      <c r="N88" s="31">
        <v>28900</v>
      </c>
      <c r="O88" s="31">
        <v>27500</v>
      </c>
      <c r="P88" s="31">
        <v>28800</v>
      </c>
      <c r="Q88" s="31">
        <v>29600</v>
      </c>
      <c r="R88" s="31"/>
      <c r="S88" s="32">
        <v>28800</v>
      </c>
      <c r="T88" s="32">
        <v>33000</v>
      </c>
      <c r="U88" s="31"/>
      <c r="V88" s="31">
        <v>27000</v>
      </c>
      <c r="W88" s="31"/>
      <c r="X88" s="31"/>
      <c r="Y88" s="31"/>
      <c r="Z88" s="31"/>
      <c r="AA88" s="31"/>
      <c r="AB88" s="33"/>
      <c r="AD88" s="31"/>
      <c r="AE88" s="31"/>
      <c r="AF88" s="31"/>
      <c r="AH88" s="31"/>
      <c r="AI88" s="31"/>
      <c r="AJ88" s="31"/>
      <c r="AK88" s="31"/>
      <c r="AL88" s="31"/>
      <c r="AM88" s="31"/>
      <c r="AO88" s="38"/>
      <c r="AP88" s="31"/>
      <c r="AQ88" s="31"/>
      <c r="AR88" s="37"/>
      <c r="AS88" s="11"/>
      <c r="AT88" s="11"/>
      <c r="AU88" s="12"/>
      <c r="AV88" s="11"/>
      <c r="BA88" s="15"/>
      <c r="BB88" s="11"/>
      <c r="BC88" s="11"/>
      <c r="BD88" s="11"/>
      <c r="BE88" s="2"/>
    </row>
    <row r="89" spans="1:57" ht="30" customHeight="1" x14ac:dyDescent="0.2">
      <c r="A89" s="67">
        <f t="shared" si="11"/>
        <v>9</v>
      </c>
      <c r="B89" s="67">
        <v>7</v>
      </c>
      <c r="C89" s="57" t="s">
        <v>14</v>
      </c>
      <c r="D89" s="50" t="s">
        <v>115</v>
      </c>
      <c r="E89" s="51">
        <v>50000000</v>
      </c>
      <c r="F89" s="52">
        <f t="shared" si="9"/>
        <v>25700</v>
      </c>
      <c r="G89" s="52">
        <f>MAX(N89:BB89)</f>
        <v>27000</v>
      </c>
      <c r="H89" s="53" t="str">
        <f>IF(I89=1,INDEX($N:$BB,1,MATCH(G89,N89:BB89,0)),"")</f>
        <v>578大谷商事</v>
      </c>
      <c r="I89" s="54">
        <f>COUNTIF(N89:BB89,G89)</f>
        <v>1</v>
      </c>
      <c r="J89" s="55">
        <f>_xlfn.MAXIFS(N89:BB89,N89:BB89,"&lt;"&amp;G89)</f>
        <v>24700</v>
      </c>
      <c r="K89" s="56">
        <f t="shared" si="0"/>
        <v>2300</v>
      </c>
      <c r="L89" s="1"/>
      <c r="M89" s="1"/>
      <c r="N89" s="31">
        <v>24000</v>
      </c>
      <c r="O89" s="31">
        <v>23400</v>
      </c>
      <c r="P89" s="31">
        <v>23400</v>
      </c>
      <c r="Q89" s="31"/>
      <c r="R89" s="31"/>
      <c r="S89" s="32">
        <v>24700</v>
      </c>
      <c r="T89" s="32"/>
      <c r="U89" s="31"/>
      <c r="V89" s="31"/>
      <c r="W89" s="31"/>
      <c r="X89" s="31">
        <v>27000</v>
      </c>
      <c r="Y89" s="31"/>
      <c r="Z89" s="31"/>
      <c r="AA89" s="31"/>
      <c r="AB89" s="33"/>
      <c r="AD89" s="31"/>
      <c r="AE89" s="31"/>
      <c r="AF89" s="31"/>
      <c r="AH89" s="31"/>
      <c r="AI89" s="31"/>
      <c r="AJ89" s="31"/>
      <c r="AK89" s="31"/>
      <c r="AL89" s="31"/>
      <c r="AM89" s="31"/>
      <c r="AO89" s="38"/>
      <c r="AP89" s="31"/>
      <c r="AQ89" s="31"/>
      <c r="AR89" s="37"/>
      <c r="AS89" s="11"/>
      <c r="AT89" s="11"/>
      <c r="AU89" s="12"/>
      <c r="AV89" s="11"/>
      <c r="BA89" s="15"/>
      <c r="BB89" s="11"/>
      <c r="BC89" s="11"/>
      <c r="BD89" s="11"/>
      <c r="BE89" s="2"/>
    </row>
    <row r="90" spans="1:57" ht="30" customHeight="1" x14ac:dyDescent="0.2">
      <c r="A90" s="67">
        <f t="shared" si="11"/>
        <v>9</v>
      </c>
      <c r="B90" s="67">
        <v>8</v>
      </c>
      <c r="C90" s="50" t="s">
        <v>14</v>
      </c>
      <c r="D90" s="50" t="s">
        <v>116</v>
      </c>
      <c r="E90" s="51">
        <v>50000000</v>
      </c>
      <c r="F90" s="52">
        <f t="shared" si="9"/>
        <v>70000</v>
      </c>
      <c r="G90" s="52">
        <f>MAX(N90:BB90)</f>
        <v>69400</v>
      </c>
      <c r="H90" s="53" t="str">
        <f>IF(I90=1,INDEX($N:$BB,1,MATCH(G90,N90:BB90,0)),"")</f>
        <v>311 原田</v>
      </c>
      <c r="I90" s="54">
        <f>COUNTIF(N90:BB90,G90)</f>
        <v>1</v>
      </c>
      <c r="J90" s="55">
        <f>_xlfn.MAXIFS(N90:BB90,N90:BB90,"&lt;"&amp;G90)</f>
        <v>69000</v>
      </c>
      <c r="K90" s="56">
        <f t="shared" si="0"/>
        <v>400</v>
      </c>
      <c r="L90" s="1"/>
      <c r="M90" s="1"/>
      <c r="N90" s="31">
        <v>68800</v>
      </c>
      <c r="O90" s="31">
        <v>69000</v>
      </c>
      <c r="P90" s="31">
        <v>66900</v>
      </c>
      <c r="Q90" s="31"/>
      <c r="R90" s="31"/>
      <c r="S90" s="32">
        <v>69400</v>
      </c>
      <c r="T90" s="32"/>
      <c r="U90" s="31"/>
      <c r="V90" s="31"/>
      <c r="W90" s="31"/>
      <c r="X90" s="31"/>
      <c r="Y90" s="31"/>
      <c r="Z90" s="31"/>
      <c r="AA90" s="31"/>
      <c r="AB90" s="33"/>
      <c r="AD90" s="31"/>
      <c r="AE90" s="31"/>
      <c r="AF90" s="31"/>
      <c r="AH90" s="31"/>
      <c r="AI90" s="31"/>
      <c r="AJ90" s="31"/>
      <c r="AK90" s="31"/>
      <c r="AL90" s="31"/>
      <c r="AM90" s="31"/>
      <c r="AO90" s="38"/>
      <c r="AP90" s="31"/>
      <c r="AQ90" s="31"/>
      <c r="AR90" s="37"/>
      <c r="AS90" s="11"/>
      <c r="AT90" s="11"/>
      <c r="AU90" s="12"/>
      <c r="AV90" s="11"/>
      <c r="BA90" s="15"/>
      <c r="BB90" s="11"/>
      <c r="BC90" s="11"/>
      <c r="BD90" s="11"/>
      <c r="BE90" s="2"/>
    </row>
    <row r="91" spans="1:57" ht="30" customHeight="1" x14ac:dyDescent="0.2">
      <c r="A91" s="67">
        <f t="shared" si="11"/>
        <v>9</v>
      </c>
      <c r="B91" s="67">
        <v>9</v>
      </c>
      <c r="C91" s="50" t="s">
        <v>14</v>
      </c>
      <c r="D91" s="50" t="s">
        <v>117</v>
      </c>
      <c r="E91" s="51">
        <v>50000000</v>
      </c>
      <c r="F91" s="52">
        <f t="shared" si="9"/>
        <v>49000</v>
      </c>
      <c r="G91" s="52">
        <f>MAX(N91:BB91)</f>
        <v>48600</v>
      </c>
      <c r="H91" s="53" t="str">
        <f>IF(I91=1,INDEX($N:$BB,1,MATCH(G91,N91:BB91,0)),"")</f>
        <v>755 おお蔵</v>
      </c>
      <c r="I91" s="54">
        <f>COUNTIF(N91:BB91,G91)</f>
        <v>1</v>
      </c>
      <c r="J91" s="55">
        <f>_xlfn.MAXIFS(N91:BB91,N91:BB91,"&lt;"&amp;G91)</f>
        <v>48000</v>
      </c>
      <c r="K91" s="56">
        <f t="shared" si="0"/>
        <v>600</v>
      </c>
      <c r="L91" s="1"/>
      <c r="M91" s="1"/>
      <c r="N91" s="31">
        <v>48600</v>
      </c>
      <c r="O91" s="31">
        <v>44000</v>
      </c>
      <c r="P91" s="31">
        <v>43100</v>
      </c>
      <c r="Q91" s="31"/>
      <c r="R91" s="31">
        <v>46000</v>
      </c>
      <c r="S91" s="32">
        <v>43100</v>
      </c>
      <c r="T91" s="32"/>
      <c r="U91" s="31"/>
      <c r="V91" s="31">
        <v>46000</v>
      </c>
      <c r="W91" s="31"/>
      <c r="X91" s="31"/>
      <c r="Y91" s="31">
        <v>48000</v>
      </c>
      <c r="Z91" s="31"/>
      <c r="AA91" s="31"/>
      <c r="AB91" s="33"/>
      <c r="AD91" s="31"/>
      <c r="AE91" s="31"/>
      <c r="AF91" s="31"/>
      <c r="AH91" s="31"/>
      <c r="AI91" s="31"/>
      <c r="AJ91" s="31"/>
      <c r="AK91" s="31"/>
      <c r="AL91" s="31"/>
      <c r="AM91" s="31"/>
      <c r="AO91" s="38"/>
      <c r="AP91" s="31"/>
      <c r="AQ91" s="31"/>
      <c r="AR91" s="37"/>
      <c r="AS91" s="11"/>
      <c r="AT91" s="11"/>
      <c r="AU91" s="12"/>
      <c r="AV91" s="11"/>
      <c r="BA91" s="15"/>
      <c r="BB91" s="11"/>
      <c r="BC91" s="11"/>
      <c r="BD91" s="11"/>
      <c r="BE91" s="2"/>
    </row>
    <row r="92" spans="1:57" ht="30" customHeight="1" x14ac:dyDescent="0.2">
      <c r="A92" s="67">
        <f t="shared" si="11"/>
        <v>9</v>
      </c>
      <c r="B92" s="67">
        <v>10</v>
      </c>
      <c r="C92" s="50">
        <v>750</v>
      </c>
      <c r="D92" s="50" t="s">
        <v>118</v>
      </c>
      <c r="E92" s="51">
        <v>50000000</v>
      </c>
      <c r="F92" s="52">
        <f t="shared" si="9"/>
        <v>92000</v>
      </c>
      <c r="G92" s="52">
        <f>MAX(N92:BB92)</f>
        <v>106000</v>
      </c>
      <c r="H92" s="53" t="str">
        <f>IF(I92=1,INDEX($N:$BB,1,MATCH(G92,N92:BB92,0)),"")</f>
        <v>60 エコリング</v>
      </c>
      <c r="I92" s="54">
        <f>COUNTIF(N92:BB92,G92)</f>
        <v>1</v>
      </c>
      <c r="J92" s="55">
        <f>_xlfn.MAXIFS(N92:BB92,N92:BB92,"&lt;"&amp;G92)</f>
        <v>91000</v>
      </c>
      <c r="K92" s="56">
        <f t="shared" si="0"/>
        <v>15000</v>
      </c>
      <c r="L92" s="1"/>
      <c r="M92" s="1"/>
      <c r="N92" s="31">
        <v>84300</v>
      </c>
      <c r="O92" s="31">
        <v>85000</v>
      </c>
      <c r="P92" s="31">
        <v>91000</v>
      </c>
      <c r="Q92" s="31"/>
      <c r="R92" s="31"/>
      <c r="S92" s="32">
        <v>86400</v>
      </c>
      <c r="T92" s="32">
        <v>83000</v>
      </c>
      <c r="U92" s="31"/>
      <c r="V92" s="31"/>
      <c r="W92" s="31"/>
      <c r="X92" s="31"/>
      <c r="Y92" s="31"/>
      <c r="Z92" s="31"/>
      <c r="AA92" s="31"/>
      <c r="AB92" s="33"/>
      <c r="AD92" s="31"/>
      <c r="AE92" s="31">
        <v>106000</v>
      </c>
      <c r="AF92" s="31"/>
      <c r="AH92" s="31"/>
      <c r="AI92" s="31"/>
      <c r="AJ92" s="31"/>
      <c r="AK92" s="31"/>
      <c r="AL92" s="31"/>
      <c r="AM92" s="31"/>
      <c r="AO92" s="38"/>
      <c r="AP92" s="31"/>
      <c r="AQ92" s="31"/>
      <c r="AR92" s="37"/>
      <c r="AS92" s="11"/>
      <c r="AT92" s="11"/>
      <c r="AU92" s="12"/>
      <c r="AV92" s="11"/>
      <c r="BA92" s="15"/>
      <c r="BB92" s="11"/>
      <c r="BC92" s="11"/>
      <c r="BD92" s="11"/>
      <c r="BE92" s="2"/>
    </row>
    <row r="93" spans="1:57" ht="30" customHeight="1" x14ac:dyDescent="0.2">
      <c r="A93" s="67">
        <f>A92+1</f>
        <v>10</v>
      </c>
      <c r="B93" s="67">
        <v>1</v>
      </c>
      <c r="C93" s="50" t="s">
        <v>119</v>
      </c>
      <c r="D93" s="50" t="s">
        <v>120</v>
      </c>
      <c r="E93" s="51">
        <v>50000000</v>
      </c>
      <c r="F93" s="52">
        <f t="shared" si="9"/>
        <v>21200</v>
      </c>
      <c r="G93" s="52">
        <f>MAX(N93:BB93)</f>
        <v>20500</v>
      </c>
      <c r="H93" s="53" t="str">
        <f>IF(I93=1,INDEX($N:$BB,1,MATCH(G93,N93:BB93,0)),"")</f>
        <v>4 足立</v>
      </c>
      <c r="I93" s="54">
        <f>COUNTIF(N93:BB93,G93)</f>
        <v>1</v>
      </c>
      <c r="J93" s="55">
        <f>_xlfn.MAXIFS(N93:BB93,N93:BB93,"&lt;"&amp;G93)</f>
        <v>20200</v>
      </c>
      <c r="K93" s="56">
        <f t="shared" si="0"/>
        <v>300</v>
      </c>
      <c r="L93" s="1"/>
      <c r="M93" s="1"/>
      <c r="N93" s="31">
        <v>17700</v>
      </c>
      <c r="O93" s="31">
        <v>20500</v>
      </c>
      <c r="P93" s="31">
        <v>20200</v>
      </c>
      <c r="Q93" s="31"/>
      <c r="R93" s="31"/>
      <c r="S93" s="32">
        <v>20100</v>
      </c>
      <c r="T93" s="32"/>
      <c r="U93" s="31"/>
      <c r="V93" s="31"/>
      <c r="W93" s="31"/>
      <c r="X93" s="31"/>
      <c r="Y93" s="31"/>
      <c r="Z93" s="31"/>
      <c r="AA93" s="31"/>
      <c r="AB93" s="33"/>
      <c r="AD93" s="31"/>
      <c r="AE93" s="31"/>
      <c r="AF93" s="31"/>
      <c r="AH93" s="31"/>
      <c r="AI93" s="31"/>
      <c r="AJ93" s="31"/>
      <c r="AK93" s="31"/>
      <c r="AL93" s="31"/>
      <c r="AM93" s="31"/>
      <c r="AO93" s="38"/>
      <c r="AP93" s="31"/>
      <c r="AQ93" s="31"/>
      <c r="AR93" s="37"/>
      <c r="AS93" s="11"/>
      <c r="AT93" s="11"/>
      <c r="AU93" s="12"/>
      <c r="AV93" s="11"/>
      <c r="BA93" s="15"/>
      <c r="BB93" s="11"/>
      <c r="BC93" s="11"/>
      <c r="BD93" s="11"/>
      <c r="BE93" s="2"/>
    </row>
    <row r="94" spans="1:57" ht="30" customHeight="1" x14ac:dyDescent="0.2">
      <c r="A94" s="67">
        <f t="shared" ref="A94:A102" si="12">A93</f>
        <v>10</v>
      </c>
      <c r="B94" s="67">
        <v>2</v>
      </c>
      <c r="C94" s="60" t="s">
        <v>53</v>
      </c>
      <c r="D94" s="50" t="s">
        <v>121</v>
      </c>
      <c r="E94" s="51">
        <v>50000000</v>
      </c>
      <c r="F94" s="52">
        <f t="shared" si="9"/>
        <v>46000</v>
      </c>
      <c r="G94" s="52">
        <f>MAX(N94:BB94)</f>
        <v>46100</v>
      </c>
      <c r="H94" s="53" t="str">
        <f>IF(I94=1,INDEX($N:$BB,1,MATCH(G94,N94:BB94,0)),"")</f>
        <v>407 北友</v>
      </c>
      <c r="I94" s="54">
        <f>COUNTIF(N94:BB94,G94)</f>
        <v>1</v>
      </c>
      <c r="J94" s="55">
        <f>_xlfn.MAXIFS(N94:BB94,N94:BB94,"&lt;"&amp;G94)</f>
        <v>45000</v>
      </c>
      <c r="K94" s="56">
        <f t="shared" si="0"/>
        <v>1100</v>
      </c>
      <c r="L94" s="1"/>
      <c r="M94" s="1"/>
      <c r="N94" s="31">
        <v>34300</v>
      </c>
      <c r="O94" s="31">
        <v>42000</v>
      </c>
      <c r="P94" s="31">
        <v>46100</v>
      </c>
      <c r="Q94" s="31"/>
      <c r="R94" s="31"/>
      <c r="S94" s="32">
        <v>31100</v>
      </c>
      <c r="T94" s="32"/>
      <c r="U94" s="31"/>
      <c r="V94" s="31"/>
      <c r="W94" s="31"/>
      <c r="X94" s="31"/>
      <c r="Y94" s="31"/>
      <c r="Z94" s="31"/>
      <c r="AA94" s="31"/>
      <c r="AB94" s="33"/>
      <c r="AC94" s="34">
        <v>25000</v>
      </c>
      <c r="AD94" s="31"/>
      <c r="AE94" s="31">
        <v>45000</v>
      </c>
      <c r="AF94" s="31"/>
      <c r="AH94" s="31"/>
      <c r="AI94" s="31"/>
      <c r="AJ94" s="31"/>
      <c r="AK94" s="31"/>
      <c r="AL94" s="31"/>
      <c r="AM94" s="31"/>
      <c r="AO94" s="38"/>
      <c r="AP94" s="31"/>
      <c r="AQ94" s="31"/>
      <c r="AR94" s="37"/>
      <c r="AS94" s="11"/>
      <c r="AT94" s="11"/>
      <c r="AU94" s="12"/>
      <c r="AV94" s="11"/>
      <c r="BA94" s="15"/>
      <c r="BB94" s="11"/>
      <c r="BC94" s="11"/>
      <c r="BD94" s="11"/>
      <c r="BE94" s="2"/>
    </row>
    <row r="95" spans="1:57" ht="30" customHeight="1" x14ac:dyDescent="0.2">
      <c r="A95" s="67">
        <f t="shared" si="12"/>
        <v>10</v>
      </c>
      <c r="B95" s="67">
        <v>3</v>
      </c>
      <c r="C95" s="50" t="s">
        <v>53</v>
      </c>
      <c r="D95" s="50" t="s">
        <v>122</v>
      </c>
      <c r="E95" s="51">
        <v>50000000</v>
      </c>
      <c r="F95" s="52">
        <f t="shared" si="9"/>
        <v>36000</v>
      </c>
      <c r="G95" s="52">
        <f>MAX(N95:BB95)</f>
        <v>39000</v>
      </c>
      <c r="H95" s="53" t="str">
        <f>IF(I95=1,INDEX($N:$BB,1,MATCH(G95,N95:BB95,0)),"")</f>
        <v>407 北友</v>
      </c>
      <c r="I95" s="54">
        <f>COUNTIF(N95:BB95,G95)</f>
        <v>1</v>
      </c>
      <c r="J95" s="55">
        <f>_xlfn.MAXIFS(N95:BB95,N95:BB95,"&lt;"&amp;G95)</f>
        <v>35000</v>
      </c>
      <c r="K95" s="56">
        <f t="shared" si="0"/>
        <v>4000</v>
      </c>
      <c r="L95" s="1"/>
      <c r="M95" s="1"/>
      <c r="N95" s="31">
        <v>26100</v>
      </c>
      <c r="O95" s="31">
        <v>35000</v>
      </c>
      <c r="P95" s="31">
        <v>39000</v>
      </c>
      <c r="Q95" s="31"/>
      <c r="R95" s="31"/>
      <c r="S95" s="32">
        <v>25200</v>
      </c>
      <c r="T95" s="32"/>
      <c r="U95" s="31"/>
      <c r="V95" s="31"/>
      <c r="W95" s="31"/>
      <c r="X95" s="31"/>
      <c r="Y95" s="31"/>
      <c r="Z95" s="31"/>
      <c r="AA95" s="31"/>
      <c r="AB95" s="33"/>
      <c r="AC95" s="34">
        <v>24000</v>
      </c>
      <c r="AD95" s="31"/>
      <c r="AE95" s="31"/>
      <c r="AF95" s="31"/>
      <c r="AH95" s="31"/>
      <c r="AI95" s="31"/>
      <c r="AJ95" s="31"/>
      <c r="AK95" s="31"/>
      <c r="AL95" s="31"/>
      <c r="AM95" s="31"/>
      <c r="AO95" s="38"/>
      <c r="AP95" s="31"/>
      <c r="AQ95" s="31"/>
      <c r="AR95" s="37"/>
      <c r="AS95" s="11"/>
      <c r="AT95" s="11"/>
      <c r="AU95" s="12"/>
      <c r="AV95" s="11"/>
      <c r="BA95" s="15"/>
      <c r="BB95" s="11"/>
      <c r="BC95" s="11"/>
      <c r="BD95" s="11"/>
      <c r="BE95" s="2"/>
    </row>
    <row r="96" spans="1:57" ht="30" customHeight="1" x14ac:dyDescent="0.2">
      <c r="A96" s="67">
        <f t="shared" si="12"/>
        <v>10</v>
      </c>
      <c r="B96" s="67">
        <v>4</v>
      </c>
      <c r="C96" s="50" t="s">
        <v>62</v>
      </c>
      <c r="D96" s="50" t="s">
        <v>123</v>
      </c>
      <c r="E96" s="51">
        <v>50000000</v>
      </c>
      <c r="F96" s="52">
        <f t="shared" si="9"/>
        <v>32500</v>
      </c>
      <c r="G96" s="52">
        <f>MAX(N96:BB96)</f>
        <v>34000</v>
      </c>
      <c r="H96" s="53" t="str">
        <f>IF(I96=1,INDEX($N:$BB,1,MATCH(G96,N96:BB96,0)),"")</f>
        <v>4 足立</v>
      </c>
      <c r="I96" s="54">
        <f>COUNTIF(N96:BB96,G96)</f>
        <v>1</v>
      </c>
      <c r="J96" s="55">
        <f>_xlfn.MAXIFS(N96:BB96,N96:BB96,"&lt;"&amp;G96)</f>
        <v>31500</v>
      </c>
      <c r="K96" s="56">
        <f t="shared" si="0"/>
        <v>2500</v>
      </c>
      <c r="L96" s="1"/>
      <c r="M96" s="1"/>
      <c r="N96" s="31">
        <v>27400</v>
      </c>
      <c r="O96" s="31">
        <v>34000</v>
      </c>
      <c r="P96" s="31">
        <v>31500</v>
      </c>
      <c r="Q96" s="31"/>
      <c r="R96" s="31"/>
      <c r="S96" s="32">
        <v>29700</v>
      </c>
      <c r="T96" s="32"/>
      <c r="U96" s="31"/>
      <c r="V96" s="31"/>
      <c r="W96" s="31"/>
      <c r="X96" s="31"/>
      <c r="Y96" s="31"/>
      <c r="Z96" s="31"/>
      <c r="AA96" s="31"/>
      <c r="AB96" s="33"/>
      <c r="AD96" s="31"/>
      <c r="AE96" s="31"/>
      <c r="AF96" s="31"/>
      <c r="AH96" s="31"/>
      <c r="AI96" s="31"/>
      <c r="AJ96" s="31"/>
      <c r="AK96" s="31"/>
      <c r="AL96" s="31"/>
      <c r="AM96" s="31"/>
      <c r="AO96" s="38"/>
      <c r="AP96" s="31"/>
      <c r="AQ96" s="31"/>
      <c r="AR96" s="37"/>
      <c r="AS96" s="11"/>
      <c r="AT96" s="11"/>
      <c r="AU96" s="12"/>
      <c r="AV96" s="11"/>
      <c r="BA96" s="15"/>
      <c r="BB96" s="11"/>
      <c r="BC96" s="11"/>
      <c r="BD96" s="11"/>
      <c r="BE96" s="2"/>
    </row>
    <row r="97" spans="1:57" ht="30" customHeight="1" x14ac:dyDescent="0.2">
      <c r="A97" s="67">
        <f t="shared" si="12"/>
        <v>10</v>
      </c>
      <c r="B97" s="67">
        <v>5</v>
      </c>
      <c r="C97" s="50" t="s">
        <v>53</v>
      </c>
      <c r="D97" s="50" t="s">
        <v>124</v>
      </c>
      <c r="E97" s="51">
        <v>50000000</v>
      </c>
      <c r="F97" s="52">
        <f t="shared" si="9"/>
        <v>38700</v>
      </c>
      <c r="G97" s="52">
        <f>MAX(N97:BB97)</f>
        <v>38000</v>
      </c>
      <c r="H97" s="53" t="str">
        <f>IF(I97=1,INDEX($N:$BB,1,MATCH(G97,N97:BB97,0)),"")</f>
        <v>60 エコリング</v>
      </c>
      <c r="I97" s="54">
        <f>COUNTIF(N97:BB97,G97)</f>
        <v>1</v>
      </c>
      <c r="J97" s="55">
        <f>_xlfn.MAXIFS(N97:BB97,N97:BB97,"&lt;"&amp;G97)</f>
        <v>37700</v>
      </c>
      <c r="K97" s="56">
        <f t="shared" si="0"/>
        <v>300</v>
      </c>
      <c r="L97" s="1"/>
      <c r="M97" s="1"/>
      <c r="N97" s="31">
        <v>28600</v>
      </c>
      <c r="O97" s="31">
        <v>31000</v>
      </c>
      <c r="P97" s="31">
        <v>37700</v>
      </c>
      <c r="Q97" s="31"/>
      <c r="R97" s="31"/>
      <c r="S97" s="32">
        <v>21600</v>
      </c>
      <c r="T97" s="32"/>
      <c r="U97" s="31"/>
      <c r="V97" s="31"/>
      <c r="W97" s="31"/>
      <c r="X97" s="31"/>
      <c r="Y97" s="31"/>
      <c r="Z97" s="31"/>
      <c r="AA97" s="31"/>
      <c r="AB97" s="33">
        <v>28200</v>
      </c>
      <c r="AC97" s="34">
        <v>21000</v>
      </c>
      <c r="AD97" s="31"/>
      <c r="AE97" s="31">
        <v>38000</v>
      </c>
      <c r="AF97" s="31"/>
      <c r="AH97" s="31"/>
      <c r="AI97" s="31"/>
      <c r="AJ97" s="31"/>
      <c r="AK97" s="31"/>
      <c r="AL97" s="31"/>
      <c r="AM97" s="31"/>
      <c r="AO97" s="38"/>
      <c r="AP97" s="31"/>
      <c r="AQ97" s="31"/>
      <c r="AR97" s="37"/>
      <c r="AS97" s="11"/>
      <c r="AT97" s="11"/>
      <c r="AU97" s="12"/>
      <c r="AV97" s="11"/>
      <c r="BA97" s="15"/>
      <c r="BB97" s="11"/>
      <c r="BC97" s="11"/>
      <c r="BD97" s="11"/>
      <c r="BE97" s="2"/>
    </row>
    <row r="98" spans="1:57" ht="30" customHeight="1" x14ac:dyDescent="0.2">
      <c r="A98" s="67">
        <f t="shared" si="12"/>
        <v>10</v>
      </c>
      <c r="B98" s="67">
        <v>6</v>
      </c>
      <c r="C98" s="50" t="s">
        <v>125</v>
      </c>
      <c r="D98" s="50" t="s">
        <v>126</v>
      </c>
      <c r="E98" s="51">
        <v>50000000</v>
      </c>
      <c r="F98" s="52">
        <f t="shared" si="9"/>
        <v>43800</v>
      </c>
      <c r="G98" s="52">
        <f>MAX(N98:BB98)</f>
        <v>49200</v>
      </c>
      <c r="H98" s="53" t="str">
        <f>IF(I98=1,INDEX($N:$BB,1,MATCH(G98,N98:BB98,0)),"")</f>
        <v>311 原田</v>
      </c>
      <c r="I98" s="54">
        <f>COUNTIF(N98:BB98,G98)</f>
        <v>1</v>
      </c>
      <c r="J98" s="55">
        <f>_xlfn.MAXIFS(N98:BB98,N98:BB98,"&lt;"&amp;G98)</f>
        <v>42800</v>
      </c>
      <c r="K98" s="56">
        <f t="shared" si="0"/>
        <v>6400</v>
      </c>
      <c r="L98" s="1"/>
      <c r="M98" s="1"/>
      <c r="N98" s="31">
        <v>40000</v>
      </c>
      <c r="O98" s="31">
        <v>41000</v>
      </c>
      <c r="P98" s="31">
        <v>42800</v>
      </c>
      <c r="Q98" s="31"/>
      <c r="R98" s="31"/>
      <c r="S98" s="32">
        <v>49200</v>
      </c>
      <c r="T98" s="32"/>
      <c r="U98" s="31"/>
      <c r="V98" s="31"/>
      <c r="W98" s="31"/>
      <c r="X98" s="31"/>
      <c r="Y98" s="31"/>
      <c r="Z98" s="31"/>
      <c r="AA98" s="31"/>
      <c r="AB98" s="33"/>
      <c r="AD98" s="31"/>
      <c r="AE98" s="31"/>
      <c r="AF98" s="31"/>
      <c r="AH98" s="31"/>
      <c r="AI98" s="31"/>
      <c r="AJ98" s="31"/>
      <c r="AK98" s="31"/>
      <c r="AL98" s="31"/>
      <c r="AM98" s="31"/>
      <c r="AO98" s="38"/>
      <c r="AP98" s="31"/>
      <c r="AQ98" s="31"/>
      <c r="AR98" s="37"/>
      <c r="AS98" s="11"/>
      <c r="AT98" s="11"/>
      <c r="AU98" s="12"/>
      <c r="AV98" s="11"/>
      <c r="BA98" s="15"/>
      <c r="BB98" s="11"/>
      <c r="BC98" s="11"/>
      <c r="BD98" s="11"/>
      <c r="BE98" s="2"/>
    </row>
    <row r="99" spans="1:57" ht="30" customHeight="1" x14ac:dyDescent="0.2">
      <c r="A99" s="67">
        <f t="shared" si="12"/>
        <v>10</v>
      </c>
      <c r="B99" s="67">
        <v>7</v>
      </c>
      <c r="C99" s="50" t="s">
        <v>127</v>
      </c>
      <c r="D99" s="50" t="s">
        <v>128</v>
      </c>
      <c r="E99" s="51">
        <v>50000000</v>
      </c>
      <c r="F99" s="52">
        <f t="shared" si="9"/>
        <v>19600</v>
      </c>
      <c r="G99" s="52">
        <f>MAX(N99:BB99)</f>
        <v>22500</v>
      </c>
      <c r="H99" s="53" t="str">
        <f>IF(I99=1,INDEX($N:$BB,1,MATCH(G99,N99:BB99,0)),"")</f>
        <v>311 原田</v>
      </c>
      <c r="I99" s="54">
        <f>COUNTIF(N99:BB99,G99)</f>
        <v>1</v>
      </c>
      <c r="J99" s="55">
        <f>_xlfn.MAXIFS(N99:BB99,N99:BB99,"&lt;"&amp;G99)</f>
        <v>18600</v>
      </c>
      <c r="K99" s="56">
        <f t="shared" si="0"/>
        <v>3900</v>
      </c>
      <c r="L99" s="1"/>
      <c r="M99" s="1"/>
      <c r="N99" s="31">
        <v>16200</v>
      </c>
      <c r="O99" s="31">
        <v>18600</v>
      </c>
      <c r="P99" s="31">
        <v>18300</v>
      </c>
      <c r="Q99" s="31"/>
      <c r="R99" s="31"/>
      <c r="S99" s="32">
        <v>22500</v>
      </c>
      <c r="T99" s="32"/>
      <c r="U99" s="31"/>
      <c r="V99" s="31"/>
      <c r="W99" s="31"/>
      <c r="X99" s="31"/>
      <c r="Y99" s="31"/>
      <c r="Z99" s="31"/>
      <c r="AA99" s="31"/>
      <c r="AB99" s="33"/>
      <c r="AD99" s="31"/>
      <c r="AE99" s="31"/>
      <c r="AF99" s="31"/>
      <c r="AH99" s="31"/>
      <c r="AI99" s="31"/>
      <c r="AJ99" s="31"/>
      <c r="AK99" s="31"/>
      <c r="AL99" s="31"/>
      <c r="AM99" s="31"/>
      <c r="AO99" s="38"/>
      <c r="AP99" s="31"/>
      <c r="AQ99" s="31"/>
      <c r="AR99" s="37"/>
      <c r="AS99" s="11"/>
      <c r="AT99" s="11"/>
      <c r="AU99" s="12"/>
      <c r="AV99" s="11"/>
      <c r="BA99" s="15"/>
      <c r="BB99" s="11"/>
      <c r="BC99" s="11"/>
      <c r="BD99" s="11"/>
      <c r="BE99" s="2"/>
    </row>
    <row r="100" spans="1:57" ht="30" customHeight="1" x14ac:dyDescent="0.2">
      <c r="A100" s="67">
        <f t="shared" si="12"/>
        <v>10</v>
      </c>
      <c r="B100" s="67">
        <v>8</v>
      </c>
      <c r="C100" s="50" t="s">
        <v>127</v>
      </c>
      <c r="D100" s="50" t="s">
        <v>129</v>
      </c>
      <c r="E100" s="51">
        <v>50000000</v>
      </c>
      <c r="F100" s="52">
        <f t="shared" si="9"/>
        <v>45000</v>
      </c>
      <c r="G100" s="52">
        <f>MAX(N100:BB100)</f>
        <v>49000</v>
      </c>
      <c r="H100" s="53" t="str">
        <f>IF(I100=1,INDEX($N:$BB,1,MATCH(G100,N100:BB100,0)),"")</f>
        <v>60 エコリング</v>
      </c>
      <c r="I100" s="54">
        <f>COUNTIF(N100:BB100,G100)</f>
        <v>1</v>
      </c>
      <c r="J100" s="55">
        <f>_xlfn.MAXIFS(N100:BB100,N100:BB100,"&lt;"&amp;G100)</f>
        <v>44000</v>
      </c>
      <c r="K100" s="56">
        <f t="shared" si="0"/>
        <v>5000</v>
      </c>
      <c r="L100" s="1"/>
      <c r="M100" s="1"/>
      <c r="N100" s="31">
        <v>39300</v>
      </c>
      <c r="O100" s="31">
        <v>44000</v>
      </c>
      <c r="P100" s="31">
        <v>42700</v>
      </c>
      <c r="Q100" s="31"/>
      <c r="R100" s="31"/>
      <c r="S100" s="32">
        <v>42700</v>
      </c>
      <c r="T100" s="32"/>
      <c r="U100" s="31"/>
      <c r="V100" s="31"/>
      <c r="W100" s="31"/>
      <c r="X100" s="31"/>
      <c r="Y100" s="31"/>
      <c r="Z100" s="31"/>
      <c r="AA100" s="31"/>
      <c r="AB100" s="33"/>
      <c r="AD100" s="31"/>
      <c r="AE100" s="31">
        <v>49000</v>
      </c>
      <c r="AF100" s="31"/>
      <c r="AH100" s="31"/>
      <c r="AI100" s="31"/>
      <c r="AJ100" s="31"/>
      <c r="AK100" s="31"/>
      <c r="AL100" s="31"/>
      <c r="AM100" s="31"/>
      <c r="AO100" s="38"/>
      <c r="AP100" s="31"/>
      <c r="AQ100" s="31"/>
      <c r="AR100" s="37"/>
      <c r="AS100" s="11"/>
      <c r="AT100" s="11"/>
      <c r="AU100" s="12"/>
      <c r="AV100" s="11"/>
      <c r="BA100" s="15"/>
      <c r="BB100" s="11"/>
      <c r="BC100" s="11"/>
      <c r="BD100" s="11"/>
      <c r="BE100" s="2"/>
    </row>
    <row r="101" spans="1:57" ht="30" customHeight="1" x14ac:dyDescent="0.2">
      <c r="A101" s="67">
        <f t="shared" si="12"/>
        <v>10</v>
      </c>
      <c r="B101" s="67">
        <v>9</v>
      </c>
      <c r="C101" s="50" t="s">
        <v>28</v>
      </c>
      <c r="D101" s="50" t="s">
        <v>130</v>
      </c>
      <c r="E101" s="51">
        <v>50000000</v>
      </c>
      <c r="F101" s="52">
        <f t="shared" si="9"/>
        <v>39100</v>
      </c>
      <c r="G101" s="52">
        <f>MAX(N101:BB101)</f>
        <v>49400</v>
      </c>
      <c r="H101" s="53" t="str">
        <f>IF(I101=1,INDEX($N:$BB,1,MATCH(G101,N101:BB101,0)),"")</f>
        <v>755 おお蔵</v>
      </c>
      <c r="I101" s="54">
        <f>COUNTIF(N101:BB101,G101)</f>
        <v>1</v>
      </c>
      <c r="J101" s="55">
        <f>_xlfn.MAXIFS(N101:BB101,N101:BB101,"&lt;"&amp;G101)</f>
        <v>38100</v>
      </c>
      <c r="K101" s="56">
        <f t="shared" si="0"/>
        <v>11300</v>
      </c>
      <c r="L101" s="1"/>
      <c r="M101" s="1"/>
      <c r="N101" s="31">
        <v>49400</v>
      </c>
      <c r="O101" s="31">
        <v>33000</v>
      </c>
      <c r="P101" s="31">
        <v>27900</v>
      </c>
      <c r="Q101" s="31"/>
      <c r="R101" s="31"/>
      <c r="S101" s="32">
        <v>38100</v>
      </c>
      <c r="T101" s="32"/>
      <c r="U101" s="31"/>
      <c r="V101" s="31"/>
      <c r="W101" s="31"/>
      <c r="X101" s="31"/>
      <c r="Y101" s="31"/>
      <c r="Z101" s="31"/>
      <c r="AA101" s="31"/>
      <c r="AB101" s="33"/>
      <c r="AD101" s="31"/>
      <c r="AE101" s="31"/>
      <c r="AF101" s="31"/>
      <c r="AH101" s="31"/>
      <c r="AI101" s="31"/>
      <c r="AJ101" s="31"/>
      <c r="AK101" s="31"/>
      <c r="AL101" s="31"/>
      <c r="AM101" s="31"/>
      <c r="AO101" s="38"/>
      <c r="AP101" s="31"/>
      <c r="AQ101" s="31"/>
      <c r="AR101" s="37"/>
      <c r="AS101" s="11"/>
      <c r="AT101" s="11"/>
      <c r="AU101" s="12"/>
      <c r="AV101" s="11"/>
      <c r="BA101" s="15"/>
      <c r="BB101" s="11"/>
      <c r="BC101" s="11"/>
      <c r="BD101" s="11"/>
      <c r="BE101" s="2"/>
    </row>
    <row r="102" spans="1:57" ht="30" customHeight="1" x14ac:dyDescent="0.2">
      <c r="A102" s="67">
        <f t="shared" si="12"/>
        <v>10</v>
      </c>
      <c r="B102" s="67">
        <v>10</v>
      </c>
      <c r="C102" s="50" t="s">
        <v>14</v>
      </c>
      <c r="D102" s="50" t="s">
        <v>131</v>
      </c>
      <c r="E102" s="51">
        <v>50000000</v>
      </c>
      <c r="F102" s="52">
        <f t="shared" si="9"/>
        <v>25100</v>
      </c>
      <c r="G102" s="52">
        <f>MAX(N102:BB102)</f>
        <v>24600</v>
      </c>
      <c r="H102" s="53" t="str">
        <f>IF(I102=1,INDEX($N:$BB,1,MATCH(G102,N102:BB102,0)),"")</f>
        <v>4 足立</v>
      </c>
      <c r="I102" s="54">
        <f>COUNTIF(N102:BB102,G102)</f>
        <v>1</v>
      </c>
      <c r="J102" s="55">
        <f>_xlfn.MAXIFS(N102:BB102,N102:BB102,"&lt;"&amp;G102)</f>
        <v>24100</v>
      </c>
      <c r="K102" s="56">
        <f t="shared" si="0"/>
        <v>500</v>
      </c>
      <c r="L102" s="1"/>
      <c r="M102" s="1"/>
      <c r="N102" s="31">
        <v>24100</v>
      </c>
      <c r="O102" s="31">
        <v>24600</v>
      </c>
      <c r="P102" s="31">
        <v>24100</v>
      </c>
      <c r="Q102" s="31">
        <v>22200</v>
      </c>
      <c r="R102" s="31">
        <v>24000</v>
      </c>
      <c r="S102" s="32">
        <v>22700</v>
      </c>
      <c r="T102" s="32"/>
      <c r="U102" s="31"/>
      <c r="V102" s="31"/>
      <c r="W102" s="31"/>
      <c r="X102" s="31"/>
      <c r="Y102" s="31"/>
      <c r="Z102" s="31"/>
      <c r="AA102" s="31"/>
      <c r="AB102" s="33"/>
      <c r="AD102" s="31"/>
      <c r="AE102" s="31"/>
      <c r="AF102" s="31"/>
      <c r="AH102" s="31"/>
      <c r="AI102" s="31"/>
      <c r="AJ102" s="31"/>
      <c r="AK102" s="31"/>
      <c r="AL102" s="31"/>
      <c r="AM102" s="31"/>
      <c r="AO102" s="38"/>
      <c r="AP102" s="31"/>
      <c r="AQ102" s="31"/>
      <c r="AR102" s="37"/>
      <c r="AS102" s="11"/>
      <c r="AT102" s="11"/>
      <c r="AU102" s="12"/>
      <c r="AV102" s="11"/>
      <c r="BA102" s="15"/>
      <c r="BB102" s="11"/>
      <c r="BC102" s="11"/>
      <c r="BD102" s="11"/>
      <c r="BE102" s="2"/>
    </row>
    <row r="103" spans="1:57" ht="30" customHeight="1" x14ac:dyDescent="0.2">
      <c r="A103" s="67">
        <f>A102+1</f>
        <v>11</v>
      </c>
      <c r="B103" s="67">
        <v>1</v>
      </c>
      <c r="C103" s="50" t="s">
        <v>132</v>
      </c>
      <c r="D103" s="50" t="s">
        <v>133</v>
      </c>
      <c r="E103" s="51">
        <v>60000</v>
      </c>
      <c r="F103" s="52">
        <f t="shared" si="9"/>
        <v>25800</v>
      </c>
      <c r="G103" s="52">
        <f>MAX(N103:BB103)</f>
        <v>25500</v>
      </c>
      <c r="H103" s="53" t="str">
        <f>IF(I103=1,INDEX($N:$BB,1,MATCH(G103,N103:BB103,0)),"")</f>
        <v>4 足立</v>
      </c>
      <c r="I103" s="54">
        <f>COUNTIF(N103:BB103,G103)</f>
        <v>1</v>
      </c>
      <c r="J103" s="55">
        <f>_xlfn.MAXIFS(N103:BB103,N103:BB103,"&lt;"&amp;G103)</f>
        <v>24800</v>
      </c>
      <c r="K103" s="56">
        <f t="shared" si="0"/>
        <v>700</v>
      </c>
      <c r="L103" s="1"/>
      <c r="M103" s="1"/>
      <c r="N103" s="31"/>
      <c r="O103" s="31">
        <v>25500</v>
      </c>
      <c r="P103" s="31">
        <v>24800</v>
      </c>
      <c r="Q103" s="31"/>
      <c r="R103" s="31"/>
      <c r="S103" s="32">
        <v>22100</v>
      </c>
      <c r="T103" s="32"/>
      <c r="U103" s="31"/>
      <c r="V103" s="31"/>
      <c r="W103" s="31"/>
      <c r="X103" s="31"/>
      <c r="Y103" s="31"/>
      <c r="Z103" s="31"/>
      <c r="AA103" s="31"/>
      <c r="AB103" s="33"/>
      <c r="AD103" s="31"/>
      <c r="AE103" s="31"/>
      <c r="AF103" s="31"/>
      <c r="AH103" s="31"/>
      <c r="AI103" s="31"/>
      <c r="AJ103" s="31"/>
      <c r="AK103" s="31"/>
      <c r="AL103" s="31"/>
      <c r="AM103" s="31"/>
      <c r="AO103" s="38"/>
      <c r="AP103" s="31"/>
      <c r="AQ103" s="31"/>
      <c r="AR103" s="37"/>
      <c r="AS103" s="11"/>
      <c r="AT103" s="11"/>
      <c r="AU103" s="12"/>
      <c r="AV103" s="11"/>
      <c r="BA103" s="15"/>
      <c r="BB103" s="11"/>
      <c r="BC103" s="11"/>
      <c r="BD103" s="11"/>
      <c r="BE103" s="2"/>
    </row>
    <row r="104" spans="1:57" ht="30" customHeight="1" x14ac:dyDescent="0.2">
      <c r="A104" s="67">
        <f t="shared" ref="A104:A112" si="13">A103</f>
        <v>11</v>
      </c>
      <c r="B104" s="67">
        <v>2</v>
      </c>
      <c r="C104" s="50" t="s">
        <v>62</v>
      </c>
      <c r="D104" s="61" t="s">
        <v>134</v>
      </c>
      <c r="E104" s="51">
        <v>50000</v>
      </c>
      <c r="F104" s="52">
        <f t="shared" si="9"/>
        <v>24000</v>
      </c>
      <c r="G104" s="52">
        <f>MAX(N104:BB104)</f>
        <v>26300</v>
      </c>
      <c r="H104" s="53" t="str">
        <f>IF(I104=1,INDEX($N:$BB,1,MATCH(G104,N104:BB104,0)),"")</f>
        <v>311 原田</v>
      </c>
      <c r="I104" s="54">
        <f>COUNTIF(N104:BB104,G104)</f>
        <v>1</v>
      </c>
      <c r="J104" s="55">
        <f>_xlfn.MAXIFS(N104:BB104,N104:BB104,"&lt;"&amp;G104)</f>
        <v>23000</v>
      </c>
      <c r="K104" s="56">
        <f t="shared" si="0"/>
        <v>3300</v>
      </c>
      <c r="L104" s="1"/>
      <c r="M104" s="1"/>
      <c r="N104" s="31"/>
      <c r="O104" s="31">
        <v>23000</v>
      </c>
      <c r="P104" s="31"/>
      <c r="Q104" s="31"/>
      <c r="R104" s="31"/>
      <c r="S104" s="32">
        <v>26300</v>
      </c>
      <c r="T104" s="32"/>
      <c r="U104" s="31"/>
      <c r="V104" s="31"/>
      <c r="W104" s="31"/>
      <c r="X104" s="31"/>
      <c r="Y104" s="31"/>
      <c r="Z104" s="31"/>
      <c r="AA104" s="31"/>
      <c r="AB104" s="33"/>
      <c r="AD104" s="31"/>
      <c r="AE104" s="31"/>
      <c r="AF104" s="31"/>
      <c r="AH104" s="31"/>
      <c r="AI104" s="31"/>
      <c r="AJ104" s="31"/>
      <c r="AK104" s="31"/>
      <c r="AL104" s="31"/>
      <c r="AM104" s="31"/>
      <c r="AO104" s="38"/>
      <c r="AP104" s="31"/>
      <c r="AQ104" s="31"/>
      <c r="AR104" s="37"/>
      <c r="AS104" s="11"/>
      <c r="AT104" s="11"/>
      <c r="AU104" s="12"/>
      <c r="AV104" s="11"/>
      <c r="BA104" s="15"/>
      <c r="BB104" s="11"/>
      <c r="BC104" s="11"/>
      <c r="BD104" s="11"/>
      <c r="BE104" s="2"/>
    </row>
    <row r="105" spans="1:57" ht="30" customHeight="1" x14ac:dyDescent="0.2">
      <c r="A105" s="67">
        <f t="shared" si="13"/>
        <v>11</v>
      </c>
      <c r="B105" s="67">
        <v>3</v>
      </c>
      <c r="C105" s="61" t="s">
        <v>14</v>
      </c>
      <c r="D105" s="50" t="s">
        <v>135</v>
      </c>
      <c r="E105" s="51">
        <v>100000</v>
      </c>
      <c r="F105" s="52">
        <f t="shared" si="9"/>
        <v>70100</v>
      </c>
      <c r="G105" s="52">
        <f>MAX(N105:BB105)</f>
        <v>71000</v>
      </c>
      <c r="H105" s="53" t="str">
        <f>IF(I105=1,INDEX($N:$BB,1,MATCH(G105,N105:BB105,0)),"")</f>
        <v>4 足立</v>
      </c>
      <c r="I105" s="54">
        <f>COUNTIF(N105:BB105,G105)</f>
        <v>1</v>
      </c>
      <c r="J105" s="55">
        <f>_xlfn.MAXIFS(N105:BB105,N105:BB105,"&lt;"&amp;G105)</f>
        <v>69100</v>
      </c>
      <c r="K105" s="56">
        <f t="shared" si="0"/>
        <v>1900</v>
      </c>
      <c r="L105" s="1"/>
      <c r="M105" s="1"/>
      <c r="N105" s="31"/>
      <c r="O105" s="31">
        <v>71000</v>
      </c>
      <c r="P105" s="31"/>
      <c r="Q105" s="31">
        <v>68400</v>
      </c>
      <c r="R105" s="31"/>
      <c r="S105" s="32">
        <v>69100</v>
      </c>
      <c r="T105" s="32"/>
      <c r="U105" s="31"/>
      <c r="V105" s="31">
        <v>69000</v>
      </c>
      <c r="W105" s="31"/>
      <c r="X105" s="31"/>
      <c r="Y105" s="31"/>
      <c r="Z105" s="31"/>
      <c r="AA105" s="31"/>
      <c r="AB105" s="33"/>
      <c r="AD105" s="31"/>
      <c r="AE105" s="31"/>
      <c r="AF105" s="31">
        <v>65100</v>
      </c>
      <c r="AH105" s="31"/>
      <c r="AI105" s="31"/>
      <c r="AJ105" s="31"/>
      <c r="AK105" s="31"/>
      <c r="AL105" s="31"/>
      <c r="AM105" s="31"/>
      <c r="AO105" s="38"/>
      <c r="AP105" s="31"/>
      <c r="AQ105" s="31"/>
      <c r="AR105" s="37"/>
      <c r="AS105" s="11"/>
      <c r="AT105" s="11"/>
      <c r="AU105" s="12"/>
      <c r="AV105" s="11"/>
      <c r="BA105" s="15"/>
      <c r="BB105" s="11"/>
      <c r="BC105" s="11"/>
      <c r="BD105" s="11"/>
      <c r="BE105" s="2"/>
    </row>
    <row r="106" spans="1:57" ht="30" customHeight="1" x14ac:dyDescent="0.2">
      <c r="A106" s="67">
        <f t="shared" si="13"/>
        <v>11</v>
      </c>
      <c r="B106" s="67">
        <v>4</v>
      </c>
      <c r="C106" s="50" t="s">
        <v>62</v>
      </c>
      <c r="D106" s="61" t="s">
        <v>136</v>
      </c>
      <c r="E106" s="51">
        <v>60000</v>
      </c>
      <c r="F106" s="52">
        <f t="shared" si="9"/>
        <v>11400</v>
      </c>
      <c r="G106" s="52">
        <f>MAX(N106:BB106)</f>
        <v>23100</v>
      </c>
      <c r="H106" s="53" t="str">
        <f>IF(I106=1,INDEX($N:$BB,1,MATCH(G106,N106:BB106,0)),"")</f>
        <v>23 ヒラコバ</v>
      </c>
      <c r="I106" s="54">
        <f>COUNTIF(N106:BB106,G106)</f>
        <v>1</v>
      </c>
      <c r="J106" s="55">
        <f>_xlfn.MAXIFS(N106:BB106,N106:BB106,"&lt;"&amp;G106)</f>
        <v>10400</v>
      </c>
      <c r="K106" s="56">
        <f t="shared" si="0"/>
        <v>12700</v>
      </c>
      <c r="L106" s="1"/>
      <c r="M106" s="1"/>
      <c r="N106" s="31"/>
      <c r="O106" s="31">
        <v>10400</v>
      </c>
      <c r="P106" s="31"/>
      <c r="Q106" s="31"/>
      <c r="R106" s="31"/>
      <c r="S106" s="32">
        <v>8800</v>
      </c>
      <c r="T106" s="32"/>
      <c r="U106" s="31"/>
      <c r="V106" s="31"/>
      <c r="W106" s="31"/>
      <c r="X106" s="31"/>
      <c r="Y106" s="31"/>
      <c r="Z106" s="31"/>
      <c r="AA106" s="31"/>
      <c r="AB106" s="33"/>
      <c r="AD106" s="31"/>
      <c r="AE106" s="31"/>
      <c r="AF106" s="31">
        <v>23100</v>
      </c>
      <c r="AH106" s="31"/>
      <c r="AI106" s="31"/>
      <c r="AJ106" s="31"/>
      <c r="AK106" s="31"/>
      <c r="AL106" s="31"/>
      <c r="AM106" s="31"/>
      <c r="AO106" s="38"/>
      <c r="AP106" s="31"/>
      <c r="AQ106" s="31"/>
      <c r="AR106" s="37"/>
      <c r="AS106" s="11"/>
      <c r="AT106" s="11"/>
      <c r="AU106" s="12"/>
      <c r="AV106" s="11"/>
      <c r="BA106" s="15"/>
      <c r="BB106" s="11"/>
      <c r="BC106" s="11"/>
      <c r="BD106" s="11"/>
      <c r="BE106" s="2"/>
    </row>
    <row r="107" spans="1:57" ht="30" customHeight="1" x14ac:dyDescent="0.2">
      <c r="A107" s="67">
        <f t="shared" si="13"/>
        <v>11</v>
      </c>
      <c r="B107" s="67">
        <v>5</v>
      </c>
      <c r="C107" s="50">
        <v>925</v>
      </c>
      <c r="D107" s="50" t="s">
        <v>137</v>
      </c>
      <c r="E107" s="51">
        <v>50000</v>
      </c>
      <c r="F107" s="52">
        <f t="shared" si="9"/>
        <v>1000</v>
      </c>
      <c r="G107" s="52">
        <f>MAX(N107:BB107)</f>
        <v>800</v>
      </c>
      <c r="H107" s="53" t="str">
        <f>IF(I107=1,INDEX($N:$BB,1,MATCH(G107,N107:BB107,0)),"")</f>
        <v>311 原田</v>
      </c>
      <c r="I107" s="54">
        <f>COUNTIF(N107:BB107,G107)</f>
        <v>1</v>
      </c>
      <c r="J107" s="55">
        <f>_xlfn.MAXIFS(N107:BB107,N107:BB107,"&lt;"&amp;G107)</f>
        <v>0</v>
      </c>
      <c r="K107" s="56" t="str">
        <f t="shared" si="0"/>
        <v/>
      </c>
      <c r="L107" s="1"/>
      <c r="M107" s="1"/>
      <c r="N107" s="31"/>
      <c r="O107" s="31"/>
      <c r="P107" s="31"/>
      <c r="Q107" s="31"/>
      <c r="R107" s="31"/>
      <c r="S107" s="32">
        <v>800</v>
      </c>
      <c r="T107" s="32"/>
      <c r="U107" s="31"/>
      <c r="V107" s="31"/>
      <c r="W107" s="31"/>
      <c r="X107" s="31"/>
      <c r="Y107" s="31"/>
      <c r="Z107" s="31"/>
      <c r="AA107" s="31"/>
      <c r="AB107" s="33"/>
      <c r="AD107" s="31"/>
      <c r="AE107" s="31"/>
      <c r="AF107" s="31"/>
      <c r="AH107" s="31"/>
      <c r="AI107" s="31"/>
      <c r="AJ107" s="31"/>
      <c r="AK107" s="31"/>
      <c r="AL107" s="31"/>
      <c r="AM107" s="31"/>
      <c r="AO107" s="38"/>
      <c r="AP107" s="31"/>
      <c r="AQ107" s="31"/>
      <c r="AR107" s="37"/>
      <c r="AS107" s="11"/>
      <c r="AT107" s="11"/>
      <c r="AU107" s="12"/>
      <c r="AV107" s="11"/>
      <c r="BA107" s="15"/>
      <c r="BB107" s="11"/>
      <c r="BC107" s="11"/>
      <c r="BD107" s="11"/>
      <c r="BE107" s="2"/>
    </row>
    <row r="108" spans="1:57" ht="30" customHeight="1" x14ac:dyDescent="0.2">
      <c r="A108" s="67">
        <f t="shared" si="13"/>
        <v>11</v>
      </c>
      <c r="B108" s="67">
        <v>6</v>
      </c>
      <c r="C108" s="50" t="s">
        <v>138</v>
      </c>
      <c r="D108" s="50" t="s">
        <v>139</v>
      </c>
      <c r="E108" s="51">
        <v>70000</v>
      </c>
      <c r="F108" s="52">
        <f t="shared" si="9"/>
        <v>35000</v>
      </c>
      <c r="G108" s="52">
        <f>MAX(N108:BB108)</f>
        <v>36000</v>
      </c>
      <c r="H108" s="53" t="str">
        <f>IF(I108=1,INDEX($N:$BB,1,MATCH(G108,N108:BB108,0)),"")</f>
        <v>4 足立</v>
      </c>
      <c r="I108" s="54">
        <f>COUNTIF(N108:BB108,G108)</f>
        <v>1</v>
      </c>
      <c r="J108" s="55">
        <f>_xlfn.MAXIFS(N108:BB108,N108:BB108,"&lt;"&amp;G108)</f>
        <v>34000</v>
      </c>
      <c r="K108" s="56">
        <f t="shared" si="0"/>
        <v>2000</v>
      </c>
      <c r="L108" s="1"/>
      <c r="M108" s="1"/>
      <c r="N108" s="31"/>
      <c r="O108" s="31">
        <v>36000</v>
      </c>
      <c r="P108" s="31">
        <v>17400</v>
      </c>
      <c r="Q108" s="31"/>
      <c r="R108" s="31"/>
      <c r="S108" s="32">
        <v>21500</v>
      </c>
      <c r="T108" s="32">
        <v>29000</v>
      </c>
      <c r="U108" s="31"/>
      <c r="V108" s="31"/>
      <c r="W108" s="31"/>
      <c r="X108" s="31"/>
      <c r="Y108" s="31"/>
      <c r="Z108" s="31"/>
      <c r="AA108" s="31"/>
      <c r="AB108" s="33"/>
      <c r="AD108" s="31"/>
      <c r="AE108" s="31">
        <v>34000</v>
      </c>
      <c r="AF108" s="31"/>
      <c r="AH108" s="31"/>
      <c r="AI108" s="31"/>
      <c r="AJ108" s="31"/>
      <c r="AK108" s="31"/>
      <c r="AL108" s="31"/>
      <c r="AM108" s="31"/>
      <c r="AO108" s="38"/>
      <c r="AP108" s="31"/>
      <c r="AQ108" s="31"/>
      <c r="AR108" s="37"/>
      <c r="AS108" s="11"/>
      <c r="AT108" s="11"/>
      <c r="AU108" s="12"/>
      <c r="AV108" s="11"/>
      <c r="BA108" s="15"/>
      <c r="BB108" s="11"/>
      <c r="BC108" s="11"/>
      <c r="BD108" s="11"/>
      <c r="BE108" s="2"/>
    </row>
    <row r="109" spans="1:57" ht="30" customHeight="1" x14ac:dyDescent="0.2">
      <c r="A109" s="67">
        <f t="shared" si="13"/>
        <v>11</v>
      </c>
      <c r="B109" s="67">
        <v>7</v>
      </c>
      <c r="C109" s="50" t="s">
        <v>62</v>
      </c>
      <c r="D109" s="50" t="s">
        <v>140</v>
      </c>
      <c r="E109" s="51">
        <v>70000</v>
      </c>
      <c r="F109" s="52">
        <f t="shared" si="9"/>
        <v>28400</v>
      </c>
      <c r="G109" s="52">
        <f>MAX(N109:BB109)</f>
        <v>31500</v>
      </c>
      <c r="H109" s="53" t="str">
        <f>IF(I109=1,INDEX($N:$BB,1,MATCH(G109,N109:BB109,0)),"")</f>
        <v>4 足立</v>
      </c>
      <c r="I109" s="54">
        <f>COUNTIF(N109:BB109,G109)</f>
        <v>1</v>
      </c>
      <c r="J109" s="55">
        <f>_xlfn.MAXIFS(N109:BB109,N109:BB109,"&lt;"&amp;G109)</f>
        <v>27400</v>
      </c>
      <c r="K109" s="56">
        <f t="shared" si="0"/>
        <v>4100</v>
      </c>
      <c r="L109" s="1"/>
      <c r="M109" s="1"/>
      <c r="N109" s="39"/>
      <c r="O109" s="39">
        <v>31500</v>
      </c>
      <c r="P109" s="39">
        <v>25500</v>
      </c>
      <c r="Q109" s="39"/>
      <c r="R109" s="39"/>
      <c r="S109" s="32">
        <v>27400</v>
      </c>
      <c r="T109" s="32"/>
      <c r="U109" s="39"/>
      <c r="V109" s="39"/>
      <c r="W109" s="39"/>
      <c r="X109" s="39"/>
      <c r="Y109" s="39"/>
      <c r="Z109" s="39"/>
      <c r="AA109" s="39"/>
      <c r="AB109" s="33"/>
      <c r="AD109" s="39"/>
      <c r="AE109" s="39"/>
      <c r="AF109" s="39"/>
      <c r="AH109" s="39"/>
      <c r="AI109" s="39"/>
      <c r="AJ109" s="39"/>
      <c r="AK109" s="39"/>
      <c r="AL109" s="39"/>
      <c r="AM109" s="39"/>
      <c r="AO109" s="38"/>
      <c r="AP109" s="31"/>
      <c r="AQ109" s="31"/>
      <c r="AR109" s="37"/>
      <c r="AS109" s="11"/>
      <c r="AT109" s="11"/>
      <c r="AU109" s="12"/>
      <c r="AV109" s="11"/>
      <c r="BA109" s="15"/>
      <c r="BB109" s="11"/>
      <c r="BC109" s="11"/>
      <c r="BD109" s="11"/>
      <c r="BE109" s="2"/>
    </row>
    <row r="110" spans="1:57" ht="30" customHeight="1" x14ac:dyDescent="0.2">
      <c r="A110" s="67">
        <f t="shared" si="13"/>
        <v>11</v>
      </c>
      <c r="B110" s="67">
        <v>8</v>
      </c>
      <c r="C110" s="50" t="s">
        <v>141</v>
      </c>
      <c r="D110" s="50" t="s">
        <v>142</v>
      </c>
      <c r="E110" s="51">
        <v>50000</v>
      </c>
      <c r="F110" s="52">
        <f t="shared" si="9"/>
        <v>18800</v>
      </c>
      <c r="G110" s="52">
        <f>MAX(N110:BB110)</f>
        <v>18500</v>
      </c>
      <c r="H110" s="53" t="str">
        <f>IF(I110=1,INDEX($N:$BB,1,MATCH(G110,N110:BB110,0)),"")</f>
        <v>22 ネット</v>
      </c>
      <c r="I110" s="54">
        <f>COUNTIF(N110:BB110,G110)</f>
        <v>1</v>
      </c>
      <c r="J110" s="55">
        <f>_xlfn.MAXIFS(N110:BB110,N110:BB110,"&lt;"&amp;G110)</f>
        <v>17800</v>
      </c>
      <c r="K110" s="56">
        <f t="shared" si="0"/>
        <v>700</v>
      </c>
      <c r="L110" s="1"/>
      <c r="M110" s="1"/>
      <c r="N110" s="31"/>
      <c r="O110" s="31">
        <v>16500</v>
      </c>
      <c r="P110" s="31">
        <v>17800</v>
      </c>
      <c r="Q110" s="31"/>
      <c r="R110" s="31">
        <v>18500</v>
      </c>
      <c r="S110" s="32">
        <v>16000</v>
      </c>
      <c r="T110" s="32"/>
      <c r="U110" s="31"/>
      <c r="V110" s="31">
        <v>16000</v>
      </c>
      <c r="W110" s="31"/>
      <c r="X110" s="31"/>
      <c r="Y110" s="31"/>
      <c r="Z110" s="31"/>
      <c r="AA110" s="31"/>
      <c r="AB110" s="33"/>
      <c r="AD110" s="31"/>
      <c r="AE110" s="31"/>
      <c r="AF110" s="31"/>
      <c r="AH110" s="31"/>
      <c r="AI110" s="31"/>
      <c r="AJ110" s="31"/>
      <c r="AK110" s="31"/>
      <c r="AL110" s="31"/>
      <c r="AM110" s="31"/>
      <c r="AO110" s="38"/>
      <c r="AP110" s="31"/>
      <c r="AQ110" s="31"/>
      <c r="AR110" s="37"/>
      <c r="AS110" s="11"/>
      <c r="AT110" s="11"/>
      <c r="AU110" s="12"/>
      <c r="AV110" s="11"/>
      <c r="BA110" s="15"/>
      <c r="BB110" s="11"/>
      <c r="BC110" s="11"/>
      <c r="BD110" s="11"/>
      <c r="BE110" s="2"/>
    </row>
    <row r="111" spans="1:57" ht="30" customHeight="1" x14ac:dyDescent="0.2">
      <c r="A111" s="67">
        <f t="shared" si="13"/>
        <v>11</v>
      </c>
      <c r="B111" s="67">
        <v>9</v>
      </c>
      <c r="C111" s="50" t="s">
        <v>143</v>
      </c>
      <c r="D111" s="50" t="s">
        <v>144</v>
      </c>
      <c r="E111" s="51">
        <v>60000</v>
      </c>
      <c r="F111" s="52">
        <f t="shared" si="9"/>
        <v>25000</v>
      </c>
      <c r="G111" s="52">
        <f>MAX(N111:BB111)</f>
        <v>27000</v>
      </c>
      <c r="H111" s="53" t="str">
        <f>IF(I111=1,INDEX($N:$BB,1,MATCH(G111,N111:BB111,0)),"")</f>
        <v>4 足立</v>
      </c>
      <c r="I111" s="54">
        <f>COUNTIF(N111:BB111,G111)</f>
        <v>1</v>
      </c>
      <c r="J111" s="55">
        <f>_xlfn.MAXIFS(N111:BB111,N111:BB111,"&lt;"&amp;G111)</f>
        <v>24000</v>
      </c>
      <c r="K111" s="56">
        <f t="shared" si="0"/>
        <v>3000</v>
      </c>
      <c r="L111" s="1"/>
      <c r="M111" s="1"/>
      <c r="N111" s="31"/>
      <c r="O111" s="31">
        <v>27000</v>
      </c>
      <c r="P111" s="31"/>
      <c r="Q111" s="31"/>
      <c r="R111" s="31"/>
      <c r="S111" s="32">
        <v>24000</v>
      </c>
      <c r="T111" s="32"/>
      <c r="U111" s="31"/>
      <c r="V111" s="31"/>
      <c r="W111" s="31"/>
      <c r="X111" s="31"/>
      <c r="Y111" s="31"/>
      <c r="Z111" s="31"/>
      <c r="AA111" s="31"/>
      <c r="AB111" s="33"/>
      <c r="AD111" s="31"/>
      <c r="AE111" s="31"/>
      <c r="AF111" s="31"/>
      <c r="AH111" s="31"/>
      <c r="AI111" s="31"/>
      <c r="AJ111" s="31"/>
      <c r="AK111" s="31"/>
      <c r="AL111" s="31"/>
      <c r="AM111" s="31"/>
      <c r="AO111" s="38"/>
      <c r="AP111" s="31"/>
      <c r="AQ111" s="31"/>
      <c r="AR111" s="37"/>
      <c r="AS111" s="11"/>
      <c r="AT111" s="11"/>
      <c r="AU111" s="12"/>
      <c r="AV111" s="11"/>
      <c r="BA111" s="15"/>
      <c r="BB111" s="11"/>
      <c r="BC111" s="11"/>
      <c r="BD111" s="11"/>
      <c r="BE111" s="2"/>
    </row>
    <row r="112" spans="1:57" ht="30" customHeight="1" x14ac:dyDescent="0.2">
      <c r="A112" s="67">
        <f t="shared" si="13"/>
        <v>11</v>
      </c>
      <c r="B112" s="67">
        <v>10</v>
      </c>
      <c r="C112" s="50" t="s">
        <v>72</v>
      </c>
      <c r="D112" s="50" t="s">
        <v>145</v>
      </c>
      <c r="E112" s="51">
        <v>110000</v>
      </c>
      <c r="F112" s="52">
        <f t="shared" si="9"/>
        <v>74000</v>
      </c>
      <c r="G112" s="52">
        <f>MAX(N112:BB112)</f>
        <v>78000</v>
      </c>
      <c r="H112" s="53" t="str">
        <f>IF(I112=1,INDEX($N:$BB,1,MATCH(G112,N112:BB112,0)),"")</f>
        <v>311 原田</v>
      </c>
      <c r="I112" s="54">
        <f>COUNTIF(N112:BB112,G112)</f>
        <v>1</v>
      </c>
      <c r="J112" s="55">
        <f>_xlfn.MAXIFS(N112:BB112,N112:BB112,"&lt;"&amp;G112)</f>
        <v>73000</v>
      </c>
      <c r="K112" s="56">
        <f t="shared" si="0"/>
        <v>5000</v>
      </c>
      <c r="L112" s="1"/>
      <c r="M112" s="1"/>
      <c r="N112" s="31"/>
      <c r="O112" s="31">
        <v>73000</v>
      </c>
      <c r="P112" s="31"/>
      <c r="Q112" s="31"/>
      <c r="R112" s="31"/>
      <c r="S112" s="32">
        <v>78000</v>
      </c>
      <c r="T112" s="32"/>
      <c r="U112" s="31"/>
      <c r="V112" s="31"/>
      <c r="W112" s="31"/>
      <c r="X112" s="31"/>
      <c r="Y112" s="31"/>
      <c r="Z112" s="31"/>
      <c r="AA112" s="31"/>
      <c r="AB112" s="33"/>
      <c r="AD112" s="31"/>
      <c r="AE112" s="31"/>
      <c r="AF112" s="31"/>
      <c r="AH112" s="31"/>
      <c r="AI112" s="31"/>
      <c r="AJ112" s="31"/>
      <c r="AK112" s="31"/>
      <c r="AL112" s="31"/>
      <c r="AM112" s="31"/>
      <c r="AO112" s="38"/>
      <c r="AP112" s="31"/>
      <c r="AQ112" s="31"/>
      <c r="AR112" s="37"/>
      <c r="AS112" s="11"/>
      <c r="AT112" s="11"/>
      <c r="AU112" s="12"/>
      <c r="AV112" s="11"/>
      <c r="BA112" s="15"/>
      <c r="BB112" s="11"/>
      <c r="BC112" s="11"/>
      <c r="BD112" s="11"/>
      <c r="BE112" s="2"/>
    </row>
    <row r="113" spans="1:57" ht="30" customHeight="1" x14ac:dyDescent="0.2">
      <c r="A113" s="67">
        <f>A112+1</f>
        <v>12</v>
      </c>
      <c r="B113" s="67">
        <v>1</v>
      </c>
      <c r="C113" s="50" t="s">
        <v>14</v>
      </c>
      <c r="D113" s="50" t="s">
        <v>146</v>
      </c>
      <c r="E113" s="59">
        <v>50000000</v>
      </c>
      <c r="F113" s="52">
        <f t="shared" si="9"/>
        <v>45000</v>
      </c>
      <c r="G113" s="52">
        <f>MAX(N113:BB113)</f>
        <v>44200</v>
      </c>
      <c r="H113" s="53" t="str">
        <f>IF(I113=1,INDEX($N:$BB,1,MATCH(G113,N113:BB113,0)),"")</f>
        <v>755 おお蔵</v>
      </c>
      <c r="I113" s="54">
        <f>COUNTIF(N113:BB113,G113)</f>
        <v>1</v>
      </c>
      <c r="J113" s="55">
        <f>_xlfn.MAXIFS(N113:BB113,N113:BB113,"&lt;"&amp;G113)</f>
        <v>44000</v>
      </c>
      <c r="K113" s="56">
        <f t="shared" si="0"/>
        <v>200</v>
      </c>
      <c r="L113" s="1"/>
      <c r="M113" s="1"/>
      <c r="N113" s="31">
        <v>44200</v>
      </c>
      <c r="O113" s="31">
        <v>44000</v>
      </c>
      <c r="P113" s="31">
        <v>40300</v>
      </c>
      <c r="Q113" s="31"/>
      <c r="R113" s="31"/>
      <c r="S113" s="32">
        <v>41800</v>
      </c>
      <c r="T113" s="32"/>
      <c r="U113" s="31"/>
      <c r="V113" s="31">
        <v>42000</v>
      </c>
      <c r="W113" s="31"/>
      <c r="X113" s="31"/>
      <c r="Y113" s="31"/>
      <c r="Z113" s="31"/>
      <c r="AA113" s="31"/>
      <c r="AB113" s="33"/>
      <c r="AD113" s="31"/>
      <c r="AE113" s="31"/>
      <c r="AF113" s="31"/>
      <c r="AH113" s="31"/>
      <c r="AI113" s="31"/>
      <c r="AJ113" s="31"/>
      <c r="AK113" s="31"/>
      <c r="AL113" s="31"/>
      <c r="AM113" s="31"/>
      <c r="AO113" s="38"/>
      <c r="AP113" s="31"/>
      <c r="AQ113" s="31"/>
      <c r="AR113" s="37"/>
      <c r="AS113" s="11"/>
      <c r="AT113" s="11"/>
      <c r="AU113" s="12"/>
      <c r="AV113" s="11"/>
      <c r="BA113" s="15"/>
      <c r="BB113" s="11"/>
      <c r="BC113" s="11"/>
      <c r="BD113" s="11"/>
      <c r="BE113" s="2"/>
    </row>
    <row r="114" spans="1:57" ht="30" customHeight="1" x14ac:dyDescent="0.2">
      <c r="A114" s="67">
        <f t="shared" ref="A114:A122" si="14">A113</f>
        <v>12</v>
      </c>
      <c r="B114" s="67">
        <v>2</v>
      </c>
      <c r="C114" s="50" t="s">
        <v>36</v>
      </c>
      <c r="D114" s="50" t="s">
        <v>147</v>
      </c>
      <c r="E114" s="59">
        <v>50000000</v>
      </c>
      <c r="F114" s="52">
        <f t="shared" si="9"/>
        <v>43000</v>
      </c>
      <c r="G114" s="52">
        <f>MAX(N114:BB114)</f>
        <v>52000</v>
      </c>
      <c r="H114" s="53" t="str">
        <f>IF(I114=1,INDEX($N:$BB,1,MATCH(G114,N114:BB114,0)),"")</f>
        <v>578大谷商事</v>
      </c>
      <c r="I114" s="54">
        <f>COUNTIF(N114:BB114,G114)</f>
        <v>1</v>
      </c>
      <c r="J114" s="55">
        <f>_xlfn.MAXIFS(N114:BB114,N114:BB114,"&lt;"&amp;G114)</f>
        <v>42000</v>
      </c>
      <c r="K114" s="56">
        <f t="shared" si="0"/>
        <v>10000</v>
      </c>
      <c r="L114" s="1"/>
      <c r="M114" s="1"/>
      <c r="N114" s="31">
        <v>41200</v>
      </c>
      <c r="O114" s="31">
        <v>42000</v>
      </c>
      <c r="P114" s="31"/>
      <c r="Q114" s="31">
        <v>38700</v>
      </c>
      <c r="R114" s="31"/>
      <c r="S114" s="32">
        <v>37600</v>
      </c>
      <c r="T114" s="32"/>
      <c r="U114" s="31"/>
      <c r="V114" s="31"/>
      <c r="W114" s="31"/>
      <c r="X114" s="31">
        <v>52000</v>
      </c>
      <c r="Y114" s="31"/>
      <c r="Z114" s="31"/>
      <c r="AA114" s="31"/>
      <c r="AB114" s="33"/>
      <c r="AD114" s="31"/>
      <c r="AE114" s="31"/>
      <c r="AF114" s="31"/>
      <c r="AH114" s="31"/>
      <c r="AI114" s="31"/>
      <c r="AJ114" s="31"/>
      <c r="AK114" s="31"/>
      <c r="AL114" s="31"/>
      <c r="AM114" s="31"/>
      <c r="AO114" s="38"/>
      <c r="AP114" s="31"/>
      <c r="AQ114" s="31"/>
      <c r="AR114" s="37"/>
      <c r="AS114" s="11"/>
      <c r="AT114" s="11"/>
      <c r="AU114" s="12"/>
      <c r="AV114" s="11"/>
      <c r="BA114" s="15"/>
      <c r="BB114" s="11"/>
      <c r="BC114" s="11"/>
      <c r="BD114" s="11"/>
      <c r="BE114" s="2"/>
    </row>
    <row r="115" spans="1:57" ht="30" customHeight="1" x14ac:dyDescent="0.2">
      <c r="A115" s="67">
        <f t="shared" si="14"/>
        <v>12</v>
      </c>
      <c r="B115" s="67">
        <v>3</v>
      </c>
      <c r="C115" s="50" t="s">
        <v>14</v>
      </c>
      <c r="D115" s="50" t="s">
        <v>148</v>
      </c>
      <c r="E115" s="59">
        <v>50000000</v>
      </c>
      <c r="F115" s="52">
        <f t="shared" si="9"/>
        <v>80000</v>
      </c>
      <c r="G115" s="52">
        <f>MAX(N115:BB115)</f>
        <v>89000</v>
      </c>
      <c r="H115" s="53" t="str">
        <f>IF(I115=1,INDEX($N:$BB,1,MATCH(G115,N115:BB115,0)),"")</f>
        <v>60 エコリング</v>
      </c>
      <c r="I115" s="54">
        <f>COUNTIF(N115:BB115,G115)</f>
        <v>1</v>
      </c>
      <c r="J115" s="55">
        <f>_xlfn.MAXIFS(N115:BB115,N115:BB115,"&lt;"&amp;G115)</f>
        <v>79000</v>
      </c>
      <c r="K115" s="56">
        <f t="shared" si="0"/>
        <v>10000</v>
      </c>
      <c r="L115" s="1"/>
      <c r="M115" s="1"/>
      <c r="N115" s="31">
        <v>55000</v>
      </c>
      <c r="O115" s="31">
        <v>70000</v>
      </c>
      <c r="P115" s="31">
        <v>75300</v>
      </c>
      <c r="Q115" s="31"/>
      <c r="R115" s="31"/>
      <c r="S115" s="32">
        <v>70100</v>
      </c>
      <c r="T115" s="32"/>
      <c r="U115" s="31"/>
      <c r="V115" s="31"/>
      <c r="W115" s="31"/>
      <c r="X115" s="31">
        <v>69000</v>
      </c>
      <c r="Y115" s="31"/>
      <c r="Z115" s="31">
        <v>79000</v>
      </c>
      <c r="AA115" s="31"/>
      <c r="AB115" s="33"/>
      <c r="AD115" s="31"/>
      <c r="AE115" s="31">
        <v>89000</v>
      </c>
      <c r="AF115" s="31"/>
      <c r="AH115" s="31"/>
      <c r="AI115" s="31"/>
      <c r="AJ115" s="31"/>
      <c r="AK115" s="31"/>
      <c r="AL115" s="31"/>
      <c r="AM115" s="31"/>
      <c r="AO115" s="38"/>
      <c r="AP115" s="31"/>
      <c r="AQ115" s="31"/>
      <c r="AR115" s="37"/>
      <c r="AS115" s="11"/>
      <c r="AT115" s="11"/>
      <c r="AU115" s="12"/>
      <c r="AV115" s="11"/>
      <c r="BA115" s="15"/>
      <c r="BB115" s="11"/>
      <c r="BC115" s="11"/>
      <c r="BD115" s="11"/>
      <c r="BE115" s="2"/>
    </row>
    <row r="116" spans="1:57" ht="30" customHeight="1" x14ac:dyDescent="0.2">
      <c r="A116" s="67">
        <f t="shared" si="14"/>
        <v>12</v>
      </c>
      <c r="B116" s="67">
        <v>4</v>
      </c>
      <c r="C116" s="50" t="s">
        <v>14</v>
      </c>
      <c r="D116" s="50" t="s">
        <v>149</v>
      </c>
      <c r="E116" s="59">
        <v>50000000</v>
      </c>
      <c r="F116" s="52">
        <f t="shared" si="9"/>
        <v>38800</v>
      </c>
      <c r="G116" s="52">
        <f>MAX(N116:BB116)</f>
        <v>38400</v>
      </c>
      <c r="H116" s="53" t="str">
        <f>IF(I116=1,INDEX($N:$BB,1,MATCH(G116,N116:BB116,0)),"")</f>
        <v>755 おお蔵</v>
      </c>
      <c r="I116" s="54">
        <f>COUNTIF(N116:BB116,G116)</f>
        <v>1</v>
      </c>
      <c r="J116" s="55">
        <f>_xlfn.MAXIFS(N116:BB116,N116:BB116,"&lt;"&amp;G116)</f>
        <v>37800</v>
      </c>
      <c r="K116" s="56">
        <f t="shared" si="0"/>
        <v>600</v>
      </c>
      <c r="L116" s="1"/>
      <c r="M116" s="1"/>
      <c r="N116" s="31">
        <v>38400</v>
      </c>
      <c r="O116" s="31">
        <v>37600</v>
      </c>
      <c r="P116" s="31">
        <v>37300</v>
      </c>
      <c r="Q116" s="31"/>
      <c r="R116" s="31"/>
      <c r="S116" s="32">
        <v>37800</v>
      </c>
      <c r="T116" s="32"/>
      <c r="U116" s="31"/>
      <c r="V116" s="31"/>
      <c r="W116" s="31"/>
      <c r="X116" s="31"/>
      <c r="Y116" s="31"/>
      <c r="Z116" s="31"/>
      <c r="AA116" s="31"/>
      <c r="AB116" s="33"/>
      <c r="AD116" s="31"/>
      <c r="AE116" s="31"/>
      <c r="AF116" s="31"/>
      <c r="AH116" s="31"/>
      <c r="AI116" s="31"/>
      <c r="AJ116" s="31"/>
      <c r="AK116" s="31"/>
      <c r="AL116" s="31"/>
      <c r="AM116" s="31"/>
      <c r="AO116" s="38"/>
      <c r="AP116" s="31"/>
      <c r="AQ116" s="31"/>
      <c r="AR116" s="37"/>
      <c r="AS116" s="11"/>
      <c r="AT116" s="11"/>
      <c r="AU116" s="12"/>
      <c r="AV116" s="11"/>
      <c r="BA116" s="15"/>
      <c r="BB116" s="11"/>
      <c r="BC116" s="11"/>
      <c r="BD116" s="11"/>
      <c r="BE116" s="2"/>
    </row>
    <row r="117" spans="1:57" ht="30" customHeight="1" x14ac:dyDescent="0.2">
      <c r="A117" s="67">
        <f t="shared" si="14"/>
        <v>12</v>
      </c>
      <c r="B117" s="67">
        <v>5</v>
      </c>
      <c r="C117" s="50" t="s">
        <v>51</v>
      </c>
      <c r="D117" s="50" t="s">
        <v>150</v>
      </c>
      <c r="E117" s="59">
        <v>50000000</v>
      </c>
      <c r="F117" s="52">
        <f t="shared" si="9"/>
        <v>95600</v>
      </c>
      <c r="G117" s="52">
        <f>MAX(N117:BB117)</f>
        <v>102000</v>
      </c>
      <c r="H117" s="53" t="str">
        <f>IF(I117=1,INDEX($N:$BB,1,MATCH(G117,N117:BB117,0)),"")</f>
        <v>4 足立</v>
      </c>
      <c r="I117" s="54">
        <f>COUNTIF(N117:BB117,G117)</f>
        <v>1</v>
      </c>
      <c r="J117" s="55">
        <f>_xlfn.MAXIFS(N117:BB117,N117:BB117,"&lt;"&amp;G117)</f>
        <v>94600</v>
      </c>
      <c r="K117" s="56">
        <f t="shared" si="0"/>
        <v>7400</v>
      </c>
      <c r="L117" s="1"/>
      <c r="M117" s="1"/>
      <c r="N117" s="31">
        <v>94600</v>
      </c>
      <c r="O117" s="31">
        <v>102000</v>
      </c>
      <c r="P117" s="31">
        <v>83400</v>
      </c>
      <c r="Q117" s="31"/>
      <c r="R117" s="31"/>
      <c r="S117" s="32"/>
      <c r="T117" s="32">
        <v>88000</v>
      </c>
      <c r="U117" s="31"/>
      <c r="V117" s="31"/>
      <c r="W117" s="31"/>
      <c r="X117" s="31"/>
      <c r="Y117" s="31"/>
      <c r="Z117" s="31">
        <v>75000</v>
      </c>
      <c r="AA117" s="31"/>
      <c r="AB117" s="33"/>
      <c r="AD117" s="31"/>
      <c r="AE117" s="31"/>
      <c r="AF117" s="31"/>
      <c r="AH117" s="31"/>
      <c r="AI117" s="31"/>
      <c r="AJ117" s="31"/>
      <c r="AK117" s="31"/>
      <c r="AL117" s="31"/>
      <c r="AM117" s="31"/>
      <c r="AO117" s="38"/>
      <c r="AP117" s="31"/>
      <c r="AQ117" s="31"/>
      <c r="AR117" s="37"/>
      <c r="AS117" s="11"/>
      <c r="AT117" s="11"/>
      <c r="AU117" s="12"/>
      <c r="AV117" s="11"/>
      <c r="BA117" s="15"/>
      <c r="BB117" s="11"/>
      <c r="BC117" s="11"/>
      <c r="BD117" s="11"/>
      <c r="BE117" s="2"/>
    </row>
    <row r="118" spans="1:57" ht="30" customHeight="1" x14ac:dyDescent="0.2">
      <c r="A118" s="67">
        <f t="shared" si="14"/>
        <v>12</v>
      </c>
      <c r="B118" s="67">
        <v>6</v>
      </c>
      <c r="C118" s="60" t="s">
        <v>14</v>
      </c>
      <c r="D118" s="50" t="s">
        <v>151</v>
      </c>
      <c r="E118" s="59">
        <v>50000000</v>
      </c>
      <c r="F118" s="52">
        <f t="shared" si="9"/>
        <v>35500</v>
      </c>
      <c r="G118" s="52">
        <f>MAX(N118:BB118)</f>
        <v>35400</v>
      </c>
      <c r="H118" s="53" t="str">
        <f>IF(I118=1,INDEX($N:$BB,1,MATCH(G118,N118:BB118,0)),"")</f>
        <v>407 北友</v>
      </c>
      <c r="I118" s="54">
        <f>COUNTIF(N118:BB118,G118)</f>
        <v>1</v>
      </c>
      <c r="J118" s="55">
        <f>_xlfn.MAXIFS(N118:BB118,N118:BB118,"&lt;"&amp;G118)</f>
        <v>34500</v>
      </c>
      <c r="K118" s="56">
        <f t="shared" si="0"/>
        <v>900</v>
      </c>
      <c r="L118" s="1"/>
      <c r="M118" s="1"/>
      <c r="N118" s="31">
        <v>32100</v>
      </c>
      <c r="O118" s="31">
        <v>34500</v>
      </c>
      <c r="P118" s="31">
        <v>35400</v>
      </c>
      <c r="Q118" s="31"/>
      <c r="R118" s="31">
        <v>34000</v>
      </c>
      <c r="S118" s="32">
        <v>33800</v>
      </c>
      <c r="T118" s="32"/>
      <c r="U118" s="31"/>
      <c r="V118" s="31"/>
      <c r="W118" s="31"/>
      <c r="X118" s="31"/>
      <c r="Y118" s="31"/>
      <c r="Z118" s="31"/>
      <c r="AA118" s="31"/>
      <c r="AB118" s="33"/>
      <c r="AD118" s="31"/>
      <c r="AE118" s="31"/>
      <c r="AF118" s="31"/>
      <c r="AH118" s="31"/>
      <c r="AI118" s="31"/>
      <c r="AJ118" s="31"/>
      <c r="AK118" s="31"/>
      <c r="AL118" s="31"/>
      <c r="AM118" s="31"/>
      <c r="AO118" s="38"/>
      <c r="AP118" s="31"/>
      <c r="AQ118" s="31"/>
      <c r="AR118" s="37"/>
      <c r="AS118" s="11"/>
      <c r="AT118" s="11"/>
      <c r="AU118" s="12"/>
      <c r="AV118" s="11"/>
      <c r="BA118" s="15"/>
      <c r="BB118" s="11"/>
      <c r="BC118" s="11"/>
      <c r="BD118" s="11"/>
      <c r="BE118" s="2"/>
    </row>
    <row r="119" spans="1:57" ht="30" customHeight="1" x14ac:dyDescent="0.2">
      <c r="A119" s="67">
        <f t="shared" si="14"/>
        <v>12</v>
      </c>
      <c r="B119" s="67">
        <v>7</v>
      </c>
      <c r="C119" s="50" t="s">
        <v>14</v>
      </c>
      <c r="D119" s="50" t="s">
        <v>152</v>
      </c>
      <c r="E119" s="59">
        <v>50000000</v>
      </c>
      <c r="F119" s="52">
        <f t="shared" si="9"/>
        <v>45300</v>
      </c>
      <c r="G119" s="52">
        <f>MAX(N119:BB119)</f>
        <v>44700</v>
      </c>
      <c r="H119" s="53" t="str">
        <f>IF(I119=1,INDEX($N:$BB,1,MATCH(G119,N119:BB119,0)),"")</f>
        <v>311 原田</v>
      </c>
      <c r="I119" s="54">
        <f>COUNTIF(N119:BB119,G119)</f>
        <v>1</v>
      </c>
      <c r="J119" s="55">
        <f>_xlfn.MAXIFS(N119:BB119,N119:BB119,"&lt;"&amp;G119)</f>
        <v>44300</v>
      </c>
      <c r="K119" s="56">
        <f t="shared" si="0"/>
        <v>400</v>
      </c>
      <c r="L119" s="1"/>
      <c r="M119" s="1"/>
      <c r="N119" s="31">
        <v>42100</v>
      </c>
      <c r="O119" s="31">
        <v>43000</v>
      </c>
      <c r="P119" s="31">
        <v>44300</v>
      </c>
      <c r="Q119" s="31"/>
      <c r="R119" s="31"/>
      <c r="S119" s="32">
        <v>44700</v>
      </c>
      <c r="T119" s="32"/>
      <c r="U119" s="31"/>
      <c r="V119" s="31"/>
      <c r="W119" s="31"/>
      <c r="X119" s="31"/>
      <c r="Y119" s="31"/>
      <c r="Z119" s="31"/>
      <c r="AA119" s="31"/>
      <c r="AB119" s="33"/>
      <c r="AD119" s="31"/>
      <c r="AE119" s="31"/>
      <c r="AF119" s="31"/>
      <c r="AH119" s="31"/>
      <c r="AI119" s="31"/>
      <c r="AJ119" s="31"/>
      <c r="AK119" s="31"/>
      <c r="AL119" s="31"/>
      <c r="AM119" s="31"/>
      <c r="AO119" s="38"/>
      <c r="AP119" s="31"/>
      <c r="AQ119" s="31"/>
      <c r="AR119" s="37"/>
      <c r="AS119" s="11"/>
      <c r="AT119" s="11"/>
      <c r="AU119" s="12"/>
      <c r="AV119" s="11"/>
      <c r="BA119" s="15"/>
      <c r="BB119" s="11"/>
      <c r="BC119" s="11"/>
      <c r="BD119" s="11"/>
      <c r="BE119" s="2"/>
    </row>
    <row r="120" spans="1:57" ht="30" customHeight="1" x14ac:dyDescent="0.2">
      <c r="A120" s="67">
        <f t="shared" si="14"/>
        <v>12</v>
      </c>
      <c r="B120" s="67">
        <v>8</v>
      </c>
      <c r="C120" s="50" t="s">
        <v>14</v>
      </c>
      <c r="D120" s="50" t="s">
        <v>153</v>
      </c>
      <c r="E120" s="59">
        <v>50000000</v>
      </c>
      <c r="F120" s="52">
        <f t="shared" si="9"/>
        <v>85000</v>
      </c>
      <c r="G120" s="52">
        <f>MAX(N120:BB120)</f>
        <v>85700</v>
      </c>
      <c r="H120" s="53" t="str">
        <f>IF(I120=1,INDEX($N:$BB,1,MATCH(G120,N120:BB120,0)),"")</f>
        <v>755 おお蔵</v>
      </c>
      <c r="I120" s="54">
        <f>COUNTIF(N120:BB120,G120)</f>
        <v>1</v>
      </c>
      <c r="J120" s="55">
        <f>_xlfn.MAXIFS(N120:BB120,N120:BB120,"&lt;"&amp;G120)</f>
        <v>84000</v>
      </c>
      <c r="K120" s="56">
        <f t="shared" si="0"/>
        <v>1700</v>
      </c>
      <c r="L120" s="1"/>
      <c r="M120" s="1"/>
      <c r="N120" s="31">
        <v>85700</v>
      </c>
      <c r="O120" s="31">
        <v>79000</v>
      </c>
      <c r="P120" s="31">
        <v>79200</v>
      </c>
      <c r="Q120" s="31"/>
      <c r="R120" s="31">
        <v>84000</v>
      </c>
      <c r="S120" s="32">
        <v>81300</v>
      </c>
      <c r="T120" s="32"/>
      <c r="U120" s="31"/>
      <c r="V120" s="31"/>
      <c r="W120" s="31"/>
      <c r="X120" s="31"/>
      <c r="Y120" s="31"/>
      <c r="Z120" s="31"/>
      <c r="AA120" s="31"/>
      <c r="AB120" s="33"/>
      <c r="AD120" s="31"/>
      <c r="AE120" s="31"/>
      <c r="AF120" s="31"/>
      <c r="AH120" s="31"/>
      <c r="AI120" s="31"/>
      <c r="AJ120" s="31"/>
      <c r="AK120" s="31"/>
      <c r="AL120" s="31"/>
      <c r="AM120" s="31"/>
      <c r="AO120" s="38"/>
      <c r="AP120" s="31"/>
      <c r="AQ120" s="31"/>
      <c r="AR120" s="37"/>
      <c r="AS120" s="11"/>
      <c r="AT120" s="11"/>
      <c r="AU120" s="12"/>
      <c r="AV120" s="11"/>
      <c r="BA120" s="15"/>
      <c r="BB120" s="11"/>
      <c r="BC120" s="11"/>
      <c r="BD120" s="11"/>
      <c r="BE120" s="2"/>
    </row>
    <row r="121" spans="1:57" ht="30" customHeight="1" x14ac:dyDescent="0.2">
      <c r="A121" s="67">
        <f t="shared" si="14"/>
        <v>12</v>
      </c>
      <c r="B121" s="67">
        <v>9</v>
      </c>
      <c r="C121" s="50" t="s">
        <v>14</v>
      </c>
      <c r="D121" s="50" t="s">
        <v>154</v>
      </c>
      <c r="E121" s="59">
        <v>50000000</v>
      </c>
      <c r="F121" s="52">
        <f t="shared" si="9"/>
        <v>86700</v>
      </c>
      <c r="G121" s="52">
        <f>MAX(N121:BB121)</f>
        <v>86000</v>
      </c>
      <c r="H121" s="53" t="str">
        <f>IF(I121=1,INDEX($N:$BB,1,MATCH(G121,N121:BB121,0)),"")</f>
        <v>60 エコリング</v>
      </c>
      <c r="I121" s="54">
        <f>COUNTIF(N121:BB121,G121)</f>
        <v>1</v>
      </c>
      <c r="J121" s="55">
        <f>_xlfn.MAXIFS(N121:BB121,N121:BB121,"&lt;"&amp;G121)</f>
        <v>85700</v>
      </c>
      <c r="K121" s="56">
        <f t="shared" si="0"/>
        <v>300</v>
      </c>
      <c r="L121" s="1"/>
      <c r="M121" s="1"/>
      <c r="N121" s="31">
        <v>85700</v>
      </c>
      <c r="O121" s="31">
        <v>77000</v>
      </c>
      <c r="P121" s="31">
        <v>80000</v>
      </c>
      <c r="Q121" s="31"/>
      <c r="R121" s="31"/>
      <c r="S121" s="32">
        <v>77100</v>
      </c>
      <c r="T121" s="32"/>
      <c r="U121" s="31"/>
      <c r="V121" s="31"/>
      <c r="W121" s="31"/>
      <c r="X121" s="31">
        <v>69000</v>
      </c>
      <c r="Y121" s="31"/>
      <c r="Z121" s="31"/>
      <c r="AA121" s="31"/>
      <c r="AB121" s="33"/>
      <c r="AD121" s="31"/>
      <c r="AE121" s="31">
        <v>86000</v>
      </c>
      <c r="AF121" s="31"/>
      <c r="AH121" s="31"/>
      <c r="AI121" s="31"/>
      <c r="AJ121" s="31"/>
      <c r="AK121" s="31"/>
      <c r="AL121" s="31"/>
      <c r="AM121" s="31"/>
      <c r="AO121" s="38"/>
      <c r="AP121" s="31"/>
      <c r="AQ121" s="31"/>
      <c r="AR121" s="37"/>
      <c r="AS121" s="11"/>
      <c r="AT121" s="11"/>
      <c r="AU121" s="12"/>
      <c r="AV121" s="11"/>
      <c r="BA121" s="15"/>
      <c r="BB121" s="11"/>
      <c r="BC121" s="11"/>
      <c r="BD121" s="11"/>
      <c r="BE121" s="2"/>
    </row>
    <row r="122" spans="1:57" ht="30" customHeight="1" x14ac:dyDescent="0.2">
      <c r="A122" s="67">
        <f t="shared" si="14"/>
        <v>12</v>
      </c>
      <c r="B122" s="67">
        <v>10</v>
      </c>
      <c r="C122" s="50" t="s">
        <v>14</v>
      </c>
      <c r="D122" s="50" t="s">
        <v>155</v>
      </c>
      <c r="E122" s="59">
        <v>50000000</v>
      </c>
      <c r="F122" s="52">
        <f t="shared" si="9"/>
        <v>64300</v>
      </c>
      <c r="G122" s="52">
        <f>MAX(N122:BB122)</f>
        <v>65000</v>
      </c>
      <c r="H122" s="53" t="str">
        <f>IF(I122=1,INDEX($N:$BB,1,MATCH(G122,N122:BB122,0)),"")</f>
        <v>755 おお蔵</v>
      </c>
      <c r="I122" s="54">
        <f>COUNTIF(N122:BB122,G122)</f>
        <v>1</v>
      </c>
      <c r="J122" s="55">
        <f>_xlfn.MAXIFS(N122:BB122,N122:BB122,"&lt;"&amp;G122)</f>
        <v>63300</v>
      </c>
      <c r="K122" s="56">
        <f t="shared" si="0"/>
        <v>1700</v>
      </c>
      <c r="L122" s="1"/>
      <c r="M122" s="1"/>
      <c r="N122" s="31">
        <v>65000</v>
      </c>
      <c r="O122" s="31">
        <v>61000</v>
      </c>
      <c r="P122" s="31">
        <v>61000</v>
      </c>
      <c r="Q122" s="31"/>
      <c r="R122" s="31"/>
      <c r="S122" s="32">
        <v>63300</v>
      </c>
      <c r="T122" s="32"/>
      <c r="U122" s="31"/>
      <c r="V122" s="31"/>
      <c r="W122" s="31"/>
      <c r="X122" s="31"/>
      <c r="Y122" s="31"/>
      <c r="Z122" s="31"/>
      <c r="AA122" s="31"/>
      <c r="AB122" s="33"/>
      <c r="AD122" s="31"/>
      <c r="AE122" s="31"/>
      <c r="AF122" s="31"/>
      <c r="AH122" s="31"/>
      <c r="AI122" s="31"/>
      <c r="AJ122" s="31"/>
      <c r="AK122" s="31"/>
      <c r="AL122" s="31"/>
      <c r="AM122" s="31"/>
      <c r="AO122" s="38"/>
      <c r="AP122" s="31"/>
      <c r="AQ122" s="31"/>
      <c r="AR122" s="37"/>
      <c r="AS122" s="11"/>
      <c r="AT122" s="11"/>
      <c r="AU122" s="12"/>
      <c r="AV122" s="11"/>
      <c r="BA122" s="15"/>
      <c r="BB122" s="11"/>
      <c r="BC122" s="11"/>
      <c r="BD122" s="11"/>
      <c r="BE122" s="2"/>
    </row>
    <row r="123" spans="1:57" ht="30" customHeight="1" x14ac:dyDescent="0.2">
      <c r="A123" s="67">
        <f>A122+1</f>
        <v>13</v>
      </c>
      <c r="B123" s="67">
        <v>1</v>
      </c>
      <c r="C123" s="50" t="s">
        <v>14</v>
      </c>
      <c r="D123" s="50" t="s">
        <v>156</v>
      </c>
      <c r="E123" s="59">
        <v>50000000</v>
      </c>
      <c r="F123" s="52">
        <f t="shared" si="9"/>
        <v>33300</v>
      </c>
      <c r="G123" s="52">
        <f>MAX(N123:BB123)</f>
        <v>34100</v>
      </c>
      <c r="H123" s="53" t="str">
        <f>IF(I123=1,INDEX($N:$BB,1,MATCH(G123,N123:BB123,0)),"")</f>
        <v>755 おお蔵</v>
      </c>
      <c r="I123" s="54">
        <f>COUNTIF(N123:BB123,G123)</f>
        <v>1</v>
      </c>
      <c r="J123" s="55">
        <f>_xlfn.MAXIFS(N123:BB123,N123:BB123,"&lt;"&amp;G123)</f>
        <v>32300</v>
      </c>
      <c r="K123" s="56">
        <f t="shared" si="0"/>
        <v>1800</v>
      </c>
      <c r="L123" s="1"/>
      <c r="M123" s="1"/>
      <c r="N123" s="31">
        <v>34100</v>
      </c>
      <c r="O123" s="31">
        <v>32000</v>
      </c>
      <c r="P123" s="31">
        <v>32000</v>
      </c>
      <c r="Q123" s="31"/>
      <c r="R123" s="31">
        <v>32000</v>
      </c>
      <c r="S123" s="32">
        <v>32300</v>
      </c>
      <c r="T123" s="32"/>
      <c r="U123" s="31"/>
      <c r="V123" s="31"/>
      <c r="W123" s="31"/>
      <c r="X123" s="31"/>
      <c r="Y123" s="31"/>
      <c r="Z123" s="31"/>
      <c r="AA123" s="31"/>
      <c r="AB123" s="33"/>
      <c r="AD123" s="31"/>
      <c r="AE123" s="31"/>
      <c r="AF123" s="31"/>
      <c r="AH123" s="31"/>
      <c r="AI123" s="31"/>
      <c r="AJ123" s="31"/>
      <c r="AK123" s="31"/>
      <c r="AL123" s="31"/>
      <c r="AM123" s="31"/>
      <c r="AO123" s="38"/>
      <c r="AP123" s="31"/>
      <c r="AQ123" s="31"/>
      <c r="AR123" s="37"/>
      <c r="AS123" s="11"/>
      <c r="AT123" s="11"/>
      <c r="AU123" s="12"/>
      <c r="AV123" s="11"/>
      <c r="BA123" s="15"/>
      <c r="BB123" s="11"/>
      <c r="BC123" s="11"/>
      <c r="BD123" s="11"/>
      <c r="BE123" s="2"/>
    </row>
    <row r="124" spans="1:57" ht="30" customHeight="1" x14ac:dyDescent="0.2">
      <c r="A124" s="67">
        <f t="shared" ref="A124:A132" si="15">A123</f>
        <v>13</v>
      </c>
      <c r="B124" s="67">
        <v>2</v>
      </c>
      <c r="C124" s="50" t="s">
        <v>157</v>
      </c>
      <c r="D124" s="50" t="s">
        <v>158</v>
      </c>
      <c r="E124" s="59">
        <v>50000000</v>
      </c>
      <c r="F124" s="52">
        <f t="shared" si="9"/>
        <v>70800</v>
      </c>
      <c r="G124" s="52">
        <f>MAX(N124:BB124)</f>
        <v>88000</v>
      </c>
      <c r="H124" s="53" t="str">
        <f>IF(I124=1,INDEX($N:$BB,1,MATCH(G124,N124:BB124,0)),"")</f>
        <v>60 エコリング</v>
      </c>
      <c r="I124" s="54">
        <f>COUNTIF(N124:BB124,G124)</f>
        <v>1</v>
      </c>
      <c r="J124" s="55">
        <f>_xlfn.MAXIFS(N124:BB124,N124:BB124,"&lt;"&amp;G124)</f>
        <v>69800</v>
      </c>
      <c r="K124" s="56">
        <f t="shared" si="0"/>
        <v>18200</v>
      </c>
      <c r="L124" s="1"/>
      <c r="M124" s="1"/>
      <c r="N124" s="31">
        <v>69800</v>
      </c>
      <c r="O124" s="31">
        <v>64000</v>
      </c>
      <c r="P124" s="31">
        <v>48100</v>
      </c>
      <c r="Q124" s="31"/>
      <c r="R124" s="31"/>
      <c r="S124" s="32">
        <v>56300</v>
      </c>
      <c r="T124" s="32"/>
      <c r="U124" s="31"/>
      <c r="V124" s="31"/>
      <c r="W124" s="31"/>
      <c r="X124" s="31"/>
      <c r="Y124" s="31">
        <v>68000</v>
      </c>
      <c r="Z124" s="31"/>
      <c r="AA124" s="31"/>
      <c r="AB124" s="33">
        <v>64800</v>
      </c>
      <c r="AD124" s="31"/>
      <c r="AE124" s="31">
        <v>88000</v>
      </c>
      <c r="AF124" s="31"/>
      <c r="AH124" s="31"/>
      <c r="AI124" s="31"/>
      <c r="AJ124" s="31"/>
      <c r="AK124" s="31"/>
      <c r="AL124" s="31"/>
      <c r="AM124" s="31"/>
      <c r="AO124" s="38"/>
      <c r="AP124" s="31"/>
      <c r="AQ124" s="31"/>
      <c r="AR124" s="37"/>
      <c r="AS124" s="11"/>
      <c r="AT124" s="11"/>
      <c r="AU124" s="12"/>
      <c r="AV124" s="11"/>
      <c r="BA124" s="15"/>
      <c r="BB124" s="11"/>
      <c r="BC124" s="11"/>
      <c r="BD124" s="11"/>
      <c r="BE124" s="2"/>
    </row>
    <row r="125" spans="1:57" ht="30" customHeight="1" x14ac:dyDescent="0.2">
      <c r="A125" s="67">
        <f t="shared" si="15"/>
        <v>13</v>
      </c>
      <c r="B125" s="67">
        <v>3</v>
      </c>
      <c r="C125" s="50" t="s">
        <v>14</v>
      </c>
      <c r="D125" s="50" t="s">
        <v>159</v>
      </c>
      <c r="E125" s="59">
        <v>50000000</v>
      </c>
      <c r="F125" s="52">
        <f t="shared" si="9"/>
        <v>77300</v>
      </c>
      <c r="G125" s="52">
        <f>MAX(N125:BB125)</f>
        <v>80000</v>
      </c>
      <c r="H125" s="53" t="str">
        <f>IF(I125=1,INDEX($N:$BB,1,MATCH(G125,N125:BB125,0)),"")</f>
        <v>60 エコリング</v>
      </c>
      <c r="I125" s="54">
        <f>COUNTIF(N125:BB125,G125)</f>
        <v>1</v>
      </c>
      <c r="J125" s="55">
        <f>_xlfn.MAXIFS(N125:BB125,N125:BB125,"&lt;"&amp;G125)</f>
        <v>76300</v>
      </c>
      <c r="K125" s="56">
        <f t="shared" si="0"/>
        <v>3700</v>
      </c>
      <c r="L125" s="1"/>
      <c r="M125" s="1"/>
      <c r="N125" s="31">
        <v>76300</v>
      </c>
      <c r="O125" s="31">
        <v>75000</v>
      </c>
      <c r="P125" s="31">
        <v>71200</v>
      </c>
      <c r="Q125" s="31"/>
      <c r="R125" s="31"/>
      <c r="S125" s="32">
        <v>67300</v>
      </c>
      <c r="T125" s="32"/>
      <c r="U125" s="31"/>
      <c r="V125" s="31"/>
      <c r="W125" s="31"/>
      <c r="X125" s="31"/>
      <c r="Y125" s="31"/>
      <c r="Z125" s="31"/>
      <c r="AA125" s="31"/>
      <c r="AB125" s="33"/>
      <c r="AD125" s="31"/>
      <c r="AE125" s="31">
        <v>80000</v>
      </c>
      <c r="AF125" s="31"/>
      <c r="AH125" s="31"/>
      <c r="AI125" s="31"/>
      <c r="AJ125" s="31"/>
      <c r="AK125" s="31"/>
      <c r="AL125" s="31"/>
      <c r="AM125" s="31"/>
      <c r="AO125" s="38"/>
      <c r="AP125" s="31"/>
      <c r="AQ125" s="31"/>
      <c r="AR125" s="37"/>
      <c r="AS125" s="11"/>
      <c r="AT125" s="11"/>
      <c r="AU125" s="12"/>
      <c r="AV125" s="11"/>
      <c r="BA125" s="15"/>
      <c r="BB125" s="11"/>
      <c r="BC125" s="11"/>
      <c r="BD125" s="11"/>
      <c r="BE125" s="2"/>
    </row>
    <row r="126" spans="1:57" ht="30" customHeight="1" x14ac:dyDescent="0.2">
      <c r="A126" s="67">
        <f t="shared" si="15"/>
        <v>13</v>
      </c>
      <c r="B126" s="67">
        <v>4</v>
      </c>
      <c r="C126" s="50" t="s">
        <v>14</v>
      </c>
      <c r="D126" s="50" t="s">
        <v>160</v>
      </c>
      <c r="E126" s="59">
        <v>50000000</v>
      </c>
      <c r="F126" s="52">
        <f t="shared" si="9"/>
        <v>19700</v>
      </c>
      <c r="G126" s="52">
        <f>MAX(N126:BB126)</f>
        <v>22900</v>
      </c>
      <c r="H126" s="53" t="str">
        <f>IF(I126=1,INDEX($N:$BB,1,MATCH(G126,N126:BB126,0)),"")</f>
        <v>407 北友</v>
      </c>
      <c r="I126" s="54">
        <f>COUNTIF(N126:BB126,G126)</f>
        <v>1</v>
      </c>
      <c r="J126" s="55">
        <f>_xlfn.MAXIFS(N126:BB126,N126:BB126,"&lt;"&amp;G126)</f>
        <v>18700</v>
      </c>
      <c r="K126" s="56">
        <f t="shared" si="0"/>
        <v>4200</v>
      </c>
      <c r="L126" s="1"/>
      <c r="M126" s="1"/>
      <c r="N126" s="31">
        <v>18700</v>
      </c>
      <c r="O126" s="31">
        <v>17000</v>
      </c>
      <c r="P126" s="31">
        <v>22900</v>
      </c>
      <c r="Q126" s="31"/>
      <c r="R126" s="31"/>
      <c r="S126" s="32">
        <v>17400</v>
      </c>
      <c r="T126" s="32"/>
      <c r="U126" s="31"/>
      <c r="V126" s="31"/>
      <c r="W126" s="31"/>
      <c r="X126" s="31"/>
      <c r="Y126" s="31"/>
      <c r="Z126" s="31"/>
      <c r="AA126" s="31"/>
      <c r="AB126" s="33"/>
      <c r="AD126" s="31"/>
      <c r="AE126" s="31"/>
      <c r="AF126" s="31"/>
      <c r="AH126" s="31"/>
      <c r="AI126" s="31"/>
      <c r="AJ126" s="31"/>
      <c r="AK126" s="31"/>
      <c r="AL126" s="31"/>
      <c r="AM126" s="31"/>
      <c r="AO126" s="38"/>
      <c r="AP126" s="31"/>
      <c r="AQ126" s="31"/>
      <c r="AR126" s="37"/>
      <c r="AS126" s="11"/>
      <c r="AT126" s="11"/>
      <c r="AU126" s="12"/>
      <c r="AV126" s="11"/>
      <c r="BA126" s="15"/>
      <c r="BB126" s="11"/>
      <c r="BC126" s="11"/>
      <c r="BD126" s="11"/>
      <c r="BE126" s="2"/>
    </row>
    <row r="127" spans="1:57" ht="30" customHeight="1" x14ac:dyDescent="0.2">
      <c r="A127" s="67">
        <f t="shared" si="15"/>
        <v>13</v>
      </c>
      <c r="B127" s="67">
        <v>5</v>
      </c>
      <c r="C127" s="50" t="s">
        <v>14</v>
      </c>
      <c r="D127" s="50" t="s">
        <v>161</v>
      </c>
      <c r="E127" s="59">
        <v>50000000</v>
      </c>
      <c r="F127" s="52">
        <f t="shared" si="9"/>
        <v>210000</v>
      </c>
      <c r="G127" s="52">
        <f>MAX(N127:BB127)</f>
        <v>210000</v>
      </c>
      <c r="H127" s="53" t="str">
        <f>IF(I127=1,INDEX($N:$BB,1,MATCH(G127,N127:BB127,0)),"")</f>
        <v>60 エコリング</v>
      </c>
      <c r="I127" s="54">
        <f>COUNTIF(N127:BB127,G127)</f>
        <v>1</v>
      </c>
      <c r="J127" s="55">
        <f>_xlfn.MAXIFS(N127:BB127,N127:BB127,"&lt;"&amp;G127)</f>
        <v>205000</v>
      </c>
      <c r="K127" s="56">
        <f t="shared" si="0"/>
        <v>5000</v>
      </c>
      <c r="L127" s="1"/>
      <c r="M127" s="1"/>
      <c r="N127" s="31">
        <v>204000</v>
      </c>
      <c r="O127" s="31">
        <v>205000</v>
      </c>
      <c r="P127" s="31">
        <v>176000</v>
      </c>
      <c r="Q127" s="31">
        <v>187000</v>
      </c>
      <c r="R127" s="31"/>
      <c r="S127" s="32"/>
      <c r="T127" s="32"/>
      <c r="U127" s="31"/>
      <c r="V127" s="31"/>
      <c r="W127" s="31"/>
      <c r="X127" s="31"/>
      <c r="Y127" s="31"/>
      <c r="Z127" s="31"/>
      <c r="AA127" s="31"/>
      <c r="AB127" s="33"/>
      <c r="AD127" s="31"/>
      <c r="AE127" s="31">
        <v>210000</v>
      </c>
      <c r="AF127" s="31"/>
      <c r="AH127" s="31"/>
      <c r="AI127" s="31"/>
      <c r="AJ127" s="31"/>
      <c r="AK127" s="31"/>
      <c r="AL127" s="31"/>
      <c r="AM127" s="31"/>
      <c r="AO127" s="38"/>
      <c r="AP127" s="31"/>
      <c r="AQ127" s="31"/>
      <c r="AR127" s="37"/>
      <c r="AS127" s="11"/>
      <c r="AT127" s="11"/>
      <c r="AU127" s="12"/>
      <c r="AV127" s="11"/>
      <c r="BA127" s="15"/>
      <c r="BB127" s="11"/>
      <c r="BC127" s="11"/>
      <c r="BD127" s="11"/>
      <c r="BE127" s="2"/>
    </row>
    <row r="128" spans="1:57" ht="30" customHeight="1" x14ac:dyDescent="0.2">
      <c r="A128" s="67">
        <f t="shared" si="15"/>
        <v>13</v>
      </c>
      <c r="B128" s="67">
        <v>6</v>
      </c>
      <c r="C128" s="50" t="s">
        <v>162</v>
      </c>
      <c r="D128" s="50" t="s">
        <v>100</v>
      </c>
      <c r="E128" s="59">
        <v>50000000</v>
      </c>
      <c r="F128" s="52">
        <f t="shared" si="9"/>
        <v>26500</v>
      </c>
      <c r="G128" s="52">
        <f>MAX(N128:BB128)</f>
        <v>29000</v>
      </c>
      <c r="H128" s="53" t="str">
        <f>IF(I128=1,INDEX($N:$BB,1,MATCH(G128,N128:BB128,0)),"")</f>
        <v>4 足立</v>
      </c>
      <c r="I128" s="54">
        <f>COUNTIF(N128:BB128,G128)</f>
        <v>1</v>
      </c>
      <c r="J128" s="55">
        <f>_xlfn.MAXIFS(N128:BB128,N128:BB128,"&lt;"&amp;G128)</f>
        <v>25500</v>
      </c>
      <c r="K128" s="56">
        <f t="shared" si="0"/>
        <v>3500</v>
      </c>
      <c r="L128" s="1"/>
      <c r="M128" s="1"/>
      <c r="N128" s="31">
        <v>25500</v>
      </c>
      <c r="O128" s="31">
        <v>29000</v>
      </c>
      <c r="P128" s="31">
        <v>25500</v>
      </c>
      <c r="Q128" s="31"/>
      <c r="R128" s="31"/>
      <c r="S128" s="32">
        <v>18400</v>
      </c>
      <c r="T128" s="32"/>
      <c r="U128" s="31"/>
      <c r="V128" s="31"/>
      <c r="W128" s="31"/>
      <c r="X128" s="31"/>
      <c r="Y128" s="31"/>
      <c r="Z128" s="31"/>
      <c r="AA128" s="31"/>
      <c r="AB128" s="33"/>
      <c r="AD128" s="31"/>
      <c r="AE128" s="31"/>
      <c r="AF128" s="31"/>
      <c r="AH128" s="31"/>
      <c r="AI128" s="31"/>
      <c r="AJ128" s="31"/>
      <c r="AK128" s="31"/>
      <c r="AL128" s="31"/>
      <c r="AM128" s="31"/>
      <c r="AO128" s="38"/>
      <c r="AP128" s="31"/>
      <c r="AQ128" s="31"/>
      <c r="AR128" s="37"/>
      <c r="AS128" s="11"/>
      <c r="AT128" s="11"/>
      <c r="AU128" s="12"/>
      <c r="AV128" s="11"/>
      <c r="BA128" s="15"/>
      <c r="BB128" s="11"/>
      <c r="BC128" s="11"/>
      <c r="BD128" s="11"/>
      <c r="BE128" s="2"/>
    </row>
    <row r="129" spans="1:57" ht="30" customHeight="1" x14ac:dyDescent="0.2">
      <c r="A129" s="67">
        <f t="shared" si="15"/>
        <v>13</v>
      </c>
      <c r="B129" s="67">
        <v>7</v>
      </c>
      <c r="C129" s="50" t="s">
        <v>99</v>
      </c>
      <c r="D129" s="50" t="s">
        <v>163</v>
      </c>
      <c r="E129" s="59">
        <v>50000000</v>
      </c>
      <c r="F129" s="52">
        <f t="shared" si="9"/>
        <v>50200</v>
      </c>
      <c r="G129" s="52">
        <f>MAX(N129:BB129)</f>
        <v>55000</v>
      </c>
      <c r="H129" s="53" t="str">
        <f>IF(I129=1,INDEX($N:$BB,1,MATCH(G129,N129:BB129,0)),"")</f>
        <v>60 エコリング</v>
      </c>
      <c r="I129" s="54">
        <f>COUNTIF(N129:BB129,G129)</f>
        <v>1</v>
      </c>
      <c r="J129" s="55">
        <f>_xlfn.MAXIFS(N129:BB129,N129:BB129,"&lt;"&amp;G129)</f>
        <v>49200</v>
      </c>
      <c r="K129" s="56">
        <f t="shared" si="0"/>
        <v>5800</v>
      </c>
      <c r="L129" s="1"/>
      <c r="M129" s="1"/>
      <c r="N129" s="31">
        <v>31000</v>
      </c>
      <c r="O129" s="31">
        <v>46000</v>
      </c>
      <c r="P129" s="31">
        <v>49200</v>
      </c>
      <c r="Q129" s="31"/>
      <c r="R129" s="31"/>
      <c r="S129" s="32">
        <v>30800</v>
      </c>
      <c r="T129" s="32"/>
      <c r="U129" s="31"/>
      <c r="V129" s="31"/>
      <c r="W129" s="31"/>
      <c r="X129" s="31"/>
      <c r="Y129" s="31"/>
      <c r="Z129" s="31"/>
      <c r="AA129" s="31"/>
      <c r="AB129" s="33"/>
      <c r="AD129" s="31"/>
      <c r="AE129" s="31">
        <v>55000</v>
      </c>
      <c r="AF129" s="31"/>
      <c r="AH129" s="31"/>
      <c r="AI129" s="31"/>
      <c r="AJ129" s="31"/>
      <c r="AK129" s="31"/>
      <c r="AL129" s="31"/>
      <c r="AM129" s="31"/>
      <c r="AO129" s="38"/>
      <c r="AP129" s="31"/>
      <c r="AQ129" s="31"/>
      <c r="AR129" s="37"/>
      <c r="AS129" s="11"/>
      <c r="AT129" s="11"/>
      <c r="AU129" s="12"/>
      <c r="AV129" s="11"/>
      <c r="BA129" s="15"/>
      <c r="BB129" s="11"/>
      <c r="BC129" s="11"/>
      <c r="BD129" s="11"/>
      <c r="BE129" s="2"/>
    </row>
    <row r="130" spans="1:57" ht="30" customHeight="1" x14ac:dyDescent="0.2">
      <c r="A130" s="67">
        <f t="shared" si="15"/>
        <v>13</v>
      </c>
      <c r="B130" s="67">
        <v>8</v>
      </c>
      <c r="C130" s="50" t="s">
        <v>162</v>
      </c>
      <c r="D130" s="50" t="s">
        <v>164</v>
      </c>
      <c r="E130" s="59">
        <v>50000000</v>
      </c>
      <c r="F130" s="52">
        <f t="shared" si="9"/>
        <v>12600</v>
      </c>
      <c r="G130" s="52">
        <f>MAX(N130:BB130)</f>
        <v>15300</v>
      </c>
      <c r="H130" s="53" t="str">
        <f>IF(I130=1,INDEX($N:$BB,1,MATCH(G130,N130:BB130,0)),"")</f>
        <v>755 おお蔵</v>
      </c>
      <c r="I130" s="54">
        <f>COUNTIF(N130:BB130,G130)</f>
        <v>1</v>
      </c>
      <c r="J130" s="55">
        <f>_xlfn.MAXIFS(N130:BB130,N130:BB130,"&lt;"&amp;G130)</f>
        <v>11600</v>
      </c>
      <c r="K130" s="56">
        <f t="shared" si="0"/>
        <v>3700</v>
      </c>
      <c r="L130" s="1"/>
      <c r="M130" s="1"/>
      <c r="N130" s="31">
        <v>15300</v>
      </c>
      <c r="O130" s="31">
        <v>11400</v>
      </c>
      <c r="P130" s="31">
        <v>11600</v>
      </c>
      <c r="Q130" s="31"/>
      <c r="R130" s="31"/>
      <c r="S130" s="32">
        <v>10500</v>
      </c>
      <c r="T130" s="32"/>
      <c r="U130" s="31"/>
      <c r="V130" s="31"/>
      <c r="W130" s="31"/>
      <c r="X130" s="31"/>
      <c r="Y130" s="31"/>
      <c r="Z130" s="31"/>
      <c r="AA130" s="31"/>
      <c r="AB130" s="33"/>
      <c r="AD130" s="31"/>
      <c r="AE130" s="31"/>
      <c r="AF130" s="31"/>
      <c r="AH130" s="31"/>
      <c r="AI130" s="31"/>
      <c r="AJ130" s="31"/>
      <c r="AK130" s="31"/>
      <c r="AL130" s="31"/>
      <c r="AM130" s="31"/>
      <c r="AO130" s="38"/>
      <c r="AP130" s="31"/>
      <c r="AQ130" s="31"/>
      <c r="AR130" s="37"/>
      <c r="AS130" s="11"/>
      <c r="AT130" s="11"/>
      <c r="AU130" s="12"/>
      <c r="AV130" s="11"/>
      <c r="BA130" s="15"/>
      <c r="BB130" s="11"/>
      <c r="BC130" s="11"/>
      <c r="BD130" s="11"/>
      <c r="BE130" s="2"/>
    </row>
    <row r="131" spans="1:57" ht="30" customHeight="1" x14ac:dyDescent="0.2">
      <c r="A131" s="67">
        <f t="shared" si="15"/>
        <v>13</v>
      </c>
      <c r="B131" s="67">
        <v>9</v>
      </c>
      <c r="C131" s="50" t="s">
        <v>62</v>
      </c>
      <c r="D131" s="50" t="s">
        <v>165</v>
      </c>
      <c r="E131" s="59">
        <v>50000000</v>
      </c>
      <c r="F131" s="52">
        <f t="shared" si="9"/>
        <v>26600</v>
      </c>
      <c r="G131" s="52">
        <f>MAX(N131:BB131)</f>
        <v>27000</v>
      </c>
      <c r="H131" s="53" t="str">
        <f>IF(I131=1,INDEX($N:$BB,1,MATCH(G131,N131:BB131,0)),"")</f>
        <v>4 足立</v>
      </c>
      <c r="I131" s="54">
        <f>COUNTIF(N131:BB131,G131)</f>
        <v>1</v>
      </c>
      <c r="J131" s="55">
        <f>_xlfn.MAXIFS(N131:BB131,N131:BB131,"&lt;"&amp;G131)</f>
        <v>25600</v>
      </c>
      <c r="K131" s="56">
        <f t="shared" si="0"/>
        <v>1400</v>
      </c>
      <c r="L131" s="1"/>
      <c r="M131" s="1"/>
      <c r="N131" s="31">
        <v>24200</v>
      </c>
      <c r="O131" s="31">
        <v>27000</v>
      </c>
      <c r="P131" s="31">
        <v>25600</v>
      </c>
      <c r="Q131" s="31"/>
      <c r="R131" s="31"/>
      <c r="S131" s="32">
        <v>24500</v>
      </c>
      <c r="T131" s="32"/>
      <c r="U131" s="31"/>
      <c r="V131" s="31"/>
      <c r="W131" s="31"/>
      <c r="X131" s="31"/>
      <c r="Y131" s="31"/>
      <c r="Z131" s="31"/>
      <c r="AA131" s="31"/>
      <c r="AB131" s="33"/>
      <c r="AD131" s="31"/>
      <c r="AE131" s="31"/>
      <c r="AF131" s="31"/>
      <c r="AH131" s="31"/>
      <c r="AI131" s="31"/>
      <c r="AJ131" s="31"/>
      <c r="AK131" s="31"/>
      <c r="AL131" s="31"/>
      <c r="AM131" s="31"/>
      <c r="AO131" s="38"/>
      <c r="AP131" s="31"/>
      <c r="AQ131" s="31"/>
      <c r="AR131" s="37"/>
      <c r="AS131" s="11"/>
      <c r="AT131" s="11"/>
      <c r="AU131" s="12"/>
      <c r="AV131" s="11"/>
      <c r="BA131" s="15"/>
      <c r="BB131" s="11"/>
      <c r="BC131" s="11"/>
      <c r="BD131" s="11"/>
      <c r="BE131" s="2"/>
    </row>
    <row r="132" spans="1:57" ht="30" customHeight="1" x14ac:dyDescent="0.2">
      <c r="A132" s="67">
        <f t="shared" si="15"/>
        <v>13</v>
      </c>
      <c r="B132" s="67">
        <v>10</v>
      </c>
      <c r="C132" s="50" t="s">
        <v>62</v>
      </c>
      <c r="D132" s="50" t="s">
        <v>166</v>
      </c>
      <c r="E132" s="59">
        <v>50000000</v>
      </c>
      <c r="F132" s="52">
        <f t="shared" ref="F132:F195" si="16">IF(J132&lt;10001,J132+1000,IF(J132&lt;100001,J132+1000,IF(J132&lt;500001,J132+5000,IF(J132&lt;1000001,J132+10000,J132+20000))))</f>
        <v>67000</v>
      </c>
      <c r="G132" s="52">
        <f>MAX(N132:BB132)</f>
        <v>77000</v>
      </c>
      <c r="H132" s="53" t="str">
        <f>IF(I132=1,INDEX($N:$BB,1,MATCH(G132,N132:BB132,0)),"")</f>
        <v>60 エコリング</v>
      </c>
      <c r="I132" s="54">
        <f>COUNTIF(N132:BB132,G132)</f>
        <v>1</v>
      </c>
      <c r="J132" s="55">
        <f>_xlfn.MAXIFS(N132:BB132,N132:BB132,"&lt;"&amp;G132)</f>
        <v>66000</v>
      </c>
      <c r="K132" s="56">
        <f t="shared" si="0"/>
        <v>11000</v>
      </c>
      <c r="L132" s="1"/>
      <c r="M132" s="1"/>
      <c r="N132" s="31">
        <v>62100</v>
      </c>
      <c r="O132" s="31">
        <v>66000</v>
      </c>
      <c r="P132" s="31">
        <v>56500</v>
      </c>
      <c r="Q132" s="31">
        <v>63800</v>
      </c>
      <c r="R132" s="31">
        <v>66000</v>
      </c>
      <c r="S132" s="32">
        <v>60800</v>
      </c>
      <c r="T132" s="32">
        <v>61000</v>
      </c>
      <c r="U132" s="31"/>
      <c r="V132" s="31"/>
      <c r="W132" s="31">
        <v>62000</v>
      </c>
      <c r="X132" s="31"/>
      <c r="Y132" s="31">
        <v>58000</v>
      </c>
      <c r="Z132" s="31"/>
      <c r="AA132" s="31"/>
      <c r="AB132" s="33"/>
      <c r="AD132" s="31"/>
      <c r="AE132" s="31">
        <v>77000</v>
      </c>
      <c r="AF132" s="31"/>
      <c r="AH132" s="31"/>
      <c r="AI132" s="31"/>
      <c r="AJ132" s="31"/>
      <c r="AK132" s="31"/>
      <c r="AL132" s="31"/>
      <c r="AM132" s="31"/>
      <c r="AO132" s="38"/>
      <c r="AP132" s="31"/>
      <c r="AQ132" s="31"/>
      <c r="AR132" s="37"/>
      <c r="AS132" s="11"/>
      <c r="AT132" s="11"/>
      <c r="AU132" s="12"/>
      <c r="AV132" s="11"/>
      <c r="BA132" s="15"/>
      <c r="BB132" s="11"/>
      <c r="BC132" s="11"/>
      <c r="BD132" s="11"/>
      <c r="BE132" s="2"/>
    </row>
    <row r="133" spans="1:57" ht="30" customHeight="1" x14ac:dyDescent="0.2">
      <c r="A133" s="67">
        <f>A132+1</f>
        <v>14</v>
      </c>
      <c r="B133" s="67">
        <v>1</v>
      </c>
      <c r="C133" s="50" t="s">
        <v>14</v>
      </c>
      <c r="D133" s="50" t="s">
        <v>167</v>
      </c>
      <c r="E133" s="59">
        <v>50000000</v>
      </c>
      <c r="F133" s="52">
        <f t="shared" si="16"/>
        <v>33000</v>
      </c>
      <c r="G133" s="52">
        <f>MAX(N133:BB133)</f>
        <v>35100</v>
      </c>
      <c r="H133" s="53" t="str">
        <f>IF(I133=1,INDEX($N:$BB,1,MATCH(G133,N133:BB133,0)),"")</f>
        <v>407 北友</v>
      </c>
      <c r="I133" s="54">
        <f>COUNTIF(N133:BB133,G133)</f>
        <v>1</v>
      </c>
      <c r="J133" s="55">
        <f>_xlfn.MAXIFS(N133:BB133,N133:BB133,"&lt;"&amp;G133)</f>
        <v>32000</v>
      </c>
      <c r="K133" s="56">
        <f t="shared" si="0"/>
        <v>3100</v>
      </c>
      <c r="L133" s="1"/>
      <c r="M133" s="1"/>
      <c r="N133" s="31">
        <v>28300</v>
      </c>
      <c r="O133" s="31">
        <v>32000</v>
      </c>
      <c r="P133" s="31">
        <v>35100</v>
      </c>
      <c r="Q133" s="31"/>
      <c r="R133" s="31"/>
      <c r="S133" s="32">
        <v>30600</v>
      </c>
      <c r="T133" s="32"/>
      <c r="U133" s="31"/>
      <c r="V133" s="31"/>
      <c r="W133" s="31"/>
      <c r="X133" s="31"/>
      <c r="Y133" s="31">
        <v>31000</v>
      </c>
      <c r="Z133" s="31"/>
      <c r="AA133" s="31"/>
      <c r="AB133" s="33"/>
      <c r="AD133" s="31"/>
      <c r="AE133" s="31"/>
      <c r="AF133" s="31"/>
      <c r="AH133" s="31"/>
      <c r="AI133" s="31"/>
      <c r="AJ133" s="31"/>
      <c r="AK133" s="31"/>
      <c r="AL133" s="31"/>
      <c r="AM133" s="31"/>
      <c r="AO133" s="38"/>
      <c r="AP133" s="31"/>
      <c r="AQ133" s="31"/>
      <c r="AR133" s="37"/>
      <c r="AS133" s="11"/>
      <c r="AT133" s="11"/>
      <c r="AU133" s="12"/>
      <c r="AV133" s="11"/>
      <c r="BA133" s="15"/>
      <c r="BB133" s="11"/>
      <c r="BC133" s="11"/>
      <c r="BD133" s="11"/>
      <c r="BE133" s="2"/>
    </row>
    <row r="134" spans="1:57" ht="30" customHeight="1" x14ac:dyDescent="0.2">
      <c r="A134" s="67">
        <f t="shared" ref="A134:A142" si="17">A133</f>
        <v>14</v>
      </c>
      <c r="B134" s="67">
        <v>2</v>
      </c>
      <c r="C134" s="50" t="s">
        <v>49</v>
      </c>
      <c r="D134" s="50" t="s">
        <v>168</v>
      </c>
      <c r="E134" s="59">
        <v>50000000</v>
      </c>
      <c r="F134" s="52">
        <f t="shared" si="16"/>
        <v>31300</v>
      </c>
      <c r="G134" s="52">
        <f>MAX(N134:BB134)</f>
        <v>32000</v>
      </c>
      <c r="H134" s="53" t="str">
        <f>IF(I134=1,INDEX($N:$BB,1,MATCH(G134,N134:BB134,0)),"")</f>
        <v>4 足立</v>
      </c>
      <c r="I134" s="54">
        <f>COUNTIF(N134:BB134,G134)</f>
        <v>1</v>
      </c>
      <c r="J134" s="55">
        <f>_xlfn.MAXIFS(N134:BB134,N134:BB134,"&lt;"&amp;G134)</f>
        <v>30300</v>
      </c>
      <c r="K134" s="56">
        <f t="shared" si="0"/>
        <v>1700</v>
      </c>
      <c r="L134" s="1"/>
      <c r="M134" s="1"/>
      <c r="N134" s="31">
        <v>30300</v>
      </c>
      <c r="O134" s="31">
        <v>32000</v>
      </c>
      <c r="P134" s="31">
        <v>29200</v>
      </c>
      <c r="Q134" s="31"/>
      <c r="R134" s="31"/>
      <c r="S134" s="32">
        <v>26200</v>
      </c>
      <c r="T134" s="32"/>
      <c r="U134" s="31"/>
      <c r="V134" s="31"/>
      <c r="W134" s="31"/>
      <c r="X134" s="31"/>
      <c r="Y134" s="31"/>
      <c r="Z134" s="31"/>
      <c r="AA134" s="31"/>
      <c r="AB134" s="33"/>
      <c r="AD134" s="31"/>
      <c r="AE134" s="31"/>
      <c r="AF134" s="31"/>
      <c r="AH134" s="31"/>
      <c r="AI134" s="31"/>
      <c r="AJ134" s="31"/>
      <c r="AK134" s="31"/>
      <c r="AL134" s="31"/>
      <c r="AM134" s="31"/>
      <c r="AO134" s="38"/>
      <c r="AP134" s="31"/>
      <c r="AQ134" s="31"/>
      <c r="AR134" s="37"/>
      <c r="AS134" s="11"/>
      <c r="AT134" s="11"/>
      <c r="AU134" s="12"/>
      <c r="AV134" s="11"/>
      <c r="BA134" s="15"/>
      <c r="BB134" s="11"/>
      <c r="BC134" s="11"/>
      <c r="BD134" s="11"/>
      <c r="BE134" s="2"/>
    </row>
    <row r="135" spans="1:57" ht="30" customHeight="1" x14ac:dyDescent="0.2">
      <c r="A135" s="67">
        <f t="shared" si="17"/>
        <v>14</v>
      </c>
      <c r="B135" s="67">
        <v>3</v>
      </c>
      <c r="C135" s="50" t="s">
        <v>127</v>
      </c>
      <c r="D135" s="50" t="s">
        <v>169</v>
      </c>
      <c r="E135" s="59">
        <v>50000000</v>
      </c>
      <c r="F135" s="52">
        <f t="shared" si="16"/>
        <v>100100</v>
      </c>
      <c r="G135" s="52">
        <f>MAX(N135:BB135)</f>
        <v>101000</v>
      </c>
      <c r="H135" s="53" t="str">
        <f>IF(I135=1,INDEX($N:$BB,1,MATCH(G135,N135:BB135,0)),"")</f>
        <v>158コエラ</v>
      </c>
      <c r="I135" s="54">
        <f>COUNTIF(N135:BB135,G135)</f>
        <v>1</v>
      </c>
      <c r="J135" s="55">
        <f>_xlfn.MAXIFS(N135:BB135,N135:BB135,"&lt;"&amp;G135)</f>
        <v>99100</v>
      </c>
      <c r="K135" s="56">
        <f t="shared" si="0"/>
        <v>1900</v>
      </c>
      <c r="L135" s="1"/>
      <c r="M135" s="1"/>
      <c r="N135" s="31">
        <v>83400</v>
      </c>
      <c r="O135" s="31">
        <v>86000</v>
      </c>
      <c r="P135" s="31">
        <v>90400</v>
      </c>
      <c r="Q135" s="31">
        <v>99100</v>
      </c>
      <c r="R135" s="31">
        <v>89000</v>
      </c>
      <c r="S135" s="32">
        <v>99100</v>
      </c>
      <c r="T135" s="32"/>
      <c r="U135" s="31"/>
      <c r="V135" s="31"/>
      <c r="W135" s="31"/>
      <c r="X135" s="31"/>
      <c r="Y135" s="31">
        <v>101000</v>
      </c>
      <c r="Z135" s="31"/>
      <c r="AA135" s="31"/>
      <c r="AB135" s="33"/>
      <c r="AD135" s="31"/>
      <c r="AE135" s="31">
        <v>95000</v>
      </c>
      <c r="AF135" s="31"/>
      <c r="AH135" s="31"/>
      <c r="AI135" s="31"/>
      <c r="AJ135" s="31"/>
      <c r="AK135" s="31"/>
      <c r="AL135" s="31"/>
      <c r="AM135" s="31"/>
      <c r="AO135" s="38"/>
      <c r="AP135" s="31"/>
      <c r="AQ135" s="31"/>
      <c r="AR135" s="37"/>
      <c r="AS135" s="11"/>
      <c r="AT135" s="11"/>
      <c r="AU135" s="12"/>
      <c r="AV135" s="11"/>
      <c r="BA135" s="15"/>
      <c r="BB135" s="11"/>
      <c r="BC135" s="11"/>
      <c r="BD135" s="11"/>
      <c r="BE135" s="2"/>
    </row>
    <row r="136" spans="1:57" ht="30" customHeight="1" x14ac:dyDescent="0.2">
      <c r="A136" s="67">
        <f t="shared" si="17"/>
        <v>14</v>
      </c>
      <c r="B136" s="67">
        <v>4</v>
      </c>
      <c r="C136" s="50" t="s">
        <v>14</v>
      </c>
      <c r="D136" s="50" t="s">
        <v>170</v>
      </c>
      <c r="E136" s="59">
        <v>50000000</v>
      </c>
      <c r="F136" s="52">
        <f t="shared" si="16"/>
        <v>29400</v>
      </c>
      <c r="G136" s="52">
        <f>MAX(N136:BB136)</f>
        <v>28800</v>
      </c>
      <c r="H136" s="53" t="str">
        <f>IF(I136=1,INDEX($N:$BB,1,MATCH(G136,N136:BB136,0)),"")</f>
        <v>4 足立</v>
      </c>
      <c r="I136" s="54">
        <f>COUNTIF(N136:BB136,G136)</f>
        <v>1</v>
      </c>
      <c r="J136" s="55">
        <f>_xlfn.MAXIFS(N136:BB136,N136:BB136,"&lt;"&amp;G136)</f>
        <v>28400</v>
      </c>
      <c r="K136" s="56">
        <f t="shared" si="0"/>
        <v>400</v>
      </c>
      <c r="L136" s="1"/>
      <c r="M136" s="1"/>
      <c r="N136" s="31">
        <v>28400</v>
      </c>
      <c r="O136" s="31">
        <v>28800</v>
      </c>
      <c r="P136" s="31">
        <v>27000</v>
      </c>
      <c r="Q136" s="31"/>
      <c r="R136" s="31"/>
      <c r="S136" s="32">
        <v>26200</v>
      </c>
      <c r="T136" s="32"/>
      <c r="U136" s="31"/>
      <c r="V136" s="31"/>
      <c r="W136" s="31"/>
      <c r="X136" s="31"/>
      <c r="Y136" s="31"/>
      <c r="Z136" s="31"/>
      <c r="AA136" s="31"/>
      <c r="AB136" s="33"/>
      <c r="AD136" s="31"/>
      <c r="AE136" s="31"/>
      <c r="AF136" s="31"/>
      <c r="AH136" s="31"/>
      <c r="AI136" s="31"/>
      <c r="AJ136" s="31"/>
      <c r="AK136" s="31"/>
      <c r="AL136" s="31"/>
      <c r="AM136" s="31"/>
      <c r="AO136" s="38"/>
      <c r="AP136" s="31"/>
      <c r="AQ136" s="31"/>
      <c r="AR136" s="37"/>
      <c r="AS136" s="11"/>
      <c r="AT136" s="11"/>
      <c r="AU136" s="12"/>
      <c r="AV136" s="11"/>
      <c r="BA136" s="15"/>
      <c r="BB136" s="11"/>
      <c r="BC136" s="11"/>
      <c r="BD136" s="11"/>
      <c r="BE136" s="2"/>
    </row>
    <row r="137" spans="1:57" ht="30" customHeight="1" x14ac:dyDescent="0.2">
      <c r="A137" s="67">
        <f t="shared" si="17"/>
        <v>14</v>
      </c>
      <c r="B137" s="67">
        <v>5</v>
      </c>
      <c r="C137" s="50" t="s">
        <v>127</v>
      </c>
      <c r="D137" s="50" t="s">
        <v>171</v>
      </c>
      <c r="E137" s="59">
        <v>50000000</v>
      </c>
      <c r="F137" s="52">
        <f t="shared" si="16"/>
        <v>63300</v>
      </c>
      <c r="G137" s="52">
        <f>MAX(N137:BB137)</f>
        <v>63000</v>
      </c>
      <c r="H137" s="53" t="str">
        <f>IF(I137=1,INDEX($N:$BB,1,MATCH(G137,N137:BB137,0)),"")</f>
        <v>4 足立</v>
      </c>
      <c r="I137" s="54">
        <f>COUNTIF(N137:BB137,G137)</f>
        <v>1</v>
      </c>
      <c r="J137" s="55">
        <f>_xlfn.MAXIFS(N137:BB137,N137:BB137,"&lt;"&amp;G137)</f>
        <v>62300</v>
      </c>
      <c r="K137" s="56">
        <f t="shared" si="0"/>
        <v>700</v>
      </c>
      <c r="L137" s="1"/>
      <c r="M137" s="1"/>
      <c r="N137" s="31">
        <v>36100</v>
      </c>
      <c r="O137" s="31">
        <v>63000</v>
      </c>
      <c r="P137" s="31">
        <v>62300</v>
      </c>
      <c r="Q137" s="31">
        <v>51700</v>
      </c>
      <c r="R137" s="31"/>
      <c r="S137" s="32">
        <v>39500</v>
      </c>
      <c r="T137" s="32"/>
      <c r="U137" s="31"/>
      <c r="V137" s="31"/>
      <c r="W137" s="31"/>
      <c r="X137" s="31">
        <v>58000</v>
      </c>
      <c r="Y137" s="31"/>
      <c r="Z137" s="31"/>
      <c r="AA137" s="31"/>
      <c r="AB137" s="33"/>
      <c r="AD137" s="31"/>
      <c r="AE137" s="31"/>
      <c r="AF137" s="31"/>
      <c r="AH137" s="31"/>
      <c r="AI137" s="31"/>
      <c r="AJ137" s="31"/>
      <c r="AK137" s="31"/>
      <c r="AL137" s="31"/>
      <c r="AM137" s="31"/>
      <c r="AO137" s="38"/>
      <c r="AP137" s="31"/>
      <c r="AQ137" s="31"/>
      <c r="AR137" s="37"/>
      <c r="AS137" s="11"/>
      <c r="AT137" s="11"/>
      <c r="AU137" s="12"/>
      <c r="AV137" s="11"/>
      <c r="BA137" s="15"/>
      <c r="BB137" s="11"/>
      <c r="BC137" s="11"/>
      <c r="BD137" s="11"/>
      <c r="BE137" s="2"/>
    </row>
    <row r="138" spans="1:57" ht="30" customHeight="1" x14ac:dyDescent="0.2">
      <c r="A138" s="67">
        <f t="shared" si="17"/>
        <v>14</v>
      </c>
      <c r="B138" s="67">
        <v>6</v>
      </c>
      <c r="C138" s="50" t="s">
        <v>14</v>
      </c>
      <c r="D138" s="50" t="s">
        <v>172</v>
      </c>
      <c r="E138" s="59">
        <v>50000000</v>
      </c>
      <c r="F138" s="52">
        <f t="shared" si="16"/>
        <v>46000</v>
      </c>
      <c r="G138" s="52">
        <f>MAX(N138:BB138)</f>
        <v>47200</v>
      </c>
      <c r="H138" s="53" t="str">
        <f>IF(I138=1,INDEX($N:$BB,1,MATCH(G138,N138:BB138,0)),"")</f>
        <v>407 北友</v>
      </c>
      <c r="I138" s="54">
        <f>COUNTIF(N138:BB138,G138)</f>
        <v>1</v>
      </c>
      <c r="J138" s="55">
        <f>_xlfn.MAXIFS(N138:BB138,N138:BB138,"&lt;"&amp;G138)</f>
        <v>45000</v>
      </c>
      <c r="K138" s="56">
        <f t="shared" si="0"/>
        <v>2200</v>
      </c>
      <c r="L138" s="1"/>
      <c r="M138" s="1"/>
      <c r="N138" s="31">
        <v>37200</v>
      </c>
      <c r="O138" s="31">
        <v>42000</v>
      </c>
      <c r="P138" s="31">
        <v>47200</v>
      </c>
      <c r="Q138" s="31">
        <v>37600</v>
      </c>
      <c r="R138" s="31"/>
      <c r="S138" s="32">
        <v>38600</v>
      </c>
      <c r="T138" s="32"/>
      <c r="U138" s="31"/>
      <c r="V138" s="31"/>
      <c r="W138" s="31"/>
      <c r="X138" s="31"/>
      <c r="Y138" s="31">
        <v>45000</v>
      </c>
      <c r="Z138" s="31"/>
      <c r="AA138" s="31"/>
      <c r="AB138" s="33"/>
      <c r="AD138" s="31"/>
      <c r="AE138" s="31"/>
      <c r="AF138" s="31"/>
      <c r="AH138" s="31"/>
      <c r="AI138" s="31"/>
      <c r="AJ138" s="31"/>
      <c r="AK138" s="31"/>
      <c r="AL138" s="31"/>
      <c r="AM138" s="31"/>
      <c r="AO138" s="38"/>
      <c r="AP138" s="31"/>
      <c r="AQ138" s="31"/>
      <c r="AR138" s="37"/>
      <c r="AS138" s="11"/>
      <c r="AT138" s="11"/>
      <c r="AU138" s="12"/>
      <c r="AV138" s="11"/>
      <c r="BA138" s="15"/>
      <c r="BB138" s="11"/>
      <c r="BC138" s="11"/>
      <c r="BD138" s="11"/>
      <c r="BE138" s="2"/>
    </row>
    <row r="139" spans="1:57" ht="30" customHeight="1" x14ac:dyDescent="0.2">
      <c r="A139" s="67">
        <f t="shared" si="17"/>
        <v>14</v>
      </c>
      <c r="B139" s="67">
        <v>7</v>
      </c>
      <c r="C139" s="60" t="s">
        <v>14</v>
      </c>
      <c r="D139" s="50" t="s">
        <v>173</v>
      </c>
      <c r="E139" s="59">
        <v>50000000</v>
      </c>
      <c r="F139" s="52">
        <f t="shared" si="16"/>
        <v>49500</v>
      </c>
      <c r="G139" s="52">
        <f>MAX(N139:BB139)</f>
        <v>66600</v>
      </c>
      <c r="H139" s="53" t="str">
        <f>IF(I139=1,INDEX($N:$BB,1,MATCH(G139,N139:BB139,0)),"")</f>
        <v>407 北友</v>
      </c>
      <c r="I139" s="54">
        <f>COUNTIF(N139:BB139,G139)</f>
        <v>1</v>
      </c>
      <c r="J139" s="55">
        <f>_xlfn.MAXIFS(N139:BB139,N139:BB139,"&lt;"&amp;G139)</f>
        <v>48500</v>
      </c>
      <c r="K139" s="56">
        <f t="shared" si="0"/>
        <v>18100</v>
      </c>
      <c r="L139" s="1"/>
      <c r="M139" s="1"/>
      <c r="N139" s="31">
        <v>48500</v>
      </c>
      <c r="O139" s="31">
        <v>43000</v>
      </c>
      <c r="P139" s="31">
        <v>66600</v>
      </c>
      <c r="Q139" s="31"/>
      <c r="R139" s="31"/>
      <c r="S139" s="32">
        <v>44500</v>
      </c>
      <c r="T139" s="32"/>
      <c r="U139" s="31"/>
      <c r="V139" s="31"/>
      <c r="W139" s="31"/>
      <c r="X139" s="31"/>
      <c r="Y139" s="31"/>
      <c r="Z139" s="31"/>
      <c r="AA139" s="31"/>
      <c r="AB139" s="33"/>
      <c r="AD139" s="31"/>
      <c r="AE139" s="31"/>
      <c r="AF139" s="31"/>
      <c r="AH139" s="31"/>
      <c r="AI139" s="31"/>
      <c r="AJ139" s="31"/>
      <c r="AK139" s="31"/>
      <c r="AL139" s="31"/>
      <c r="AM139" s="31"/>
      <c r="AO139" s="38"/>
      <c r="AP139" s="31"/>
      <c r="AQ139" s="31"/>
      <c r="AR139" s="37"/>
      <c r="AS139" s="11"/>
      <c r="AT139" s="11"/>
      <c r="AU139" s="12"/>
      <c r="AV139" s="11"/>
      <c r="BA139" s="15"/>
      <c r="BB139" s="11"/>
      <c r="BC139" s="11"/>
      <c r="BD139" s="11"/>
      <c r="BE139" s="2"/>
    </row>
    <row r="140" spans="1:57" ht="30" customHeight="1" x14ac:dyDescent="0.2">
      <c r="A140" s="67">
        <f t="shared" si="17"/>
        <v>14</v>
      </c>
      <c r="B140" s="67">
        <v>8</v>
      </c>
      <c r="C140" s="50" t="s">
        <v>174</v>
      </c>
      <c r="D140" s="50" t="s">
        <v>48</v>
      </c>
      <c r="E140" s="59">
        <v>50000000</v>
      </c>
      <c r="F140" s="52">
        <f t="shared" si="16"/>
        <v>27900</v>
      </c>
      <c r="G140" s="52">
        <f>MAX(N140:BB140)</f>
        <v>27800</v>
      </c>
      <c r="H140" s="53" t="str">
        <f>IF(I140=1,INDEX($N:$BB,1,MATCH(G140,N140:BB140,0)),"")</f>
        <v>4 足立</v>
      </c>
      <c r="I140" s="54">
        <f>COUNTIF(N140:BB140,G140)</f>
        <v>1</v>
      </c>
      <c r="J140" s="55">
        <f>_xlfn.MAXIFS(N140:BB140,N140:BB140,"&lt;"&amp;G140)</f>
        <v>26900</v>
      </c>
      <c r="K140" s="56">
        <f t="shared" si="0"/>
        <v>900</v>
      </c>
      <c r="L140" s="1"/>
      <c r="M140" s="1"/>
      <c r="N140" s="31">
        <v>26400</v>
      </c>
      <c r="O140" s="31">
        <v>27800</v>
      </c>
      <c r="P140" s="31">
        <v>26900</v>
      </c>
      <c r="Q140" s="31"/>
      <c r="R140" s="31"/>
      <c r="S140" s="32">
        <v>26200</v>
      </c>
      <c r="T140" s="32"/>
      <c r="U140" s="31"/>
      <c r="V140" s="31"/>
      <c r="W140" s="31"/>
      <c r="X140" s="31"/>
      <c r="Y140" s="31"/>
      <c r="Z140" s="31"/>
      <c r="AA140" s="31"/>
      <c r="AB140" s="33"/>
      <c r="AD140" s="31"/>
      <c r="AE140" s="31"/>
      <c r="AF140" s="31"/>
      <c r="AH140" s="31"/>
      <c r="AI140" s="31"/>
      <c r="AJ140" s="31"/>
      <c r="AK140" s="31"/>
      <c r="AL140" s="31"/>
      <c r="AM140" s="31"/>
      <c r="AO140" s="38"/>
      <c r="AP140" s="31"/>
      <c r="AQ140" s="31"/>
      <c r="AR140" s="37"/>
      <c r="AS140" s="11"/>
      <c r="AT140" s="11"/>
      <c r="AU140" s="12"/>
      <c r="AV140" s="11"/>
      <c r="BA140" s="15"/>
      <c r="BB140" s="11"/>
      <c r="BC140" s="11"/>
      <c r="BD140" s="11"/>
      <c r="BE140" s="2"/>
    </row>
    <row r="141" spans="1:57" ht="30" customHeight="1" x14ac:dyDescent="0.2">
      <c r="A141" s="67">
        <f t="shared" si="17"/>
        <v>14</v>
      </c>
      <c r="B141" s="67">
        <v>9</v>
      </c>
      <c r="C141" s="50" t="s">
        <v>14</v>
      </c>
      <c r="D141" s="50" t="s">
        <v>175</v>
      </c>
      <c r="E141" s="59">
        <v>50000000</v>
      </c>
      <c r="F141" s="52">
        <f t="shared" si="16"/>
        <v>31000</v>
      </c>
      <c r="G141" s="52">
        <f>MAX(N141:BB141)</f>
        <v>30100</v>
      </c>
      <c r="H141" s="53" t="str">
        <f>IF(I141=1,INDEX($N:$BB,1,MATCH(G141,N141:BB141,0)),"")</f>
        <v>407 北友</v>
      </c>
      <c r="I141" s="54">
        <f>COUNTIF(N141:BB141,G141)</f>
        <v>1</v>
      </c>
      <c r="J141" s="55">
        <f>_xlfn.MAXIFS(N141:BB141,N141:BB141,"&lt;"&amp;G141)</f>
        <v>30000</v>
      </c>
      <c r="K141" s="56">
        <f t="shared" si="0"/>
        <v>100</v>
      </c>
      <c r="L141" s="1"/>
      <c r="M141" s="1"/>
      <c r="N141" s="31">
        <v>28800</v>
      </c>
      <c r="O141" s="31">
        <v>28700</v>
      </c>
      <c r="P141" s="31">
        <v>30100</v>
      </c>
      <c r="Q141" s="31"/>
      <c r="R141" s="31">
        <v>30000</v>
      </c>
      <c r="S141" s="32">
        <v>28800</v>
      </c>
      <c r="T141" s="32"/>
      <c r="U141" s="31"/>
      <c r="V141" s="31"/>
      <c r="W141" s="31"/>
      <c r="X141" s="31"/>
      <c r="Y141" s="31"/>
      <c r="Z141" s="31"/>
      <c r="AA141" s="31"/>
      <c r="AB141" s="33"/>
      <c r="AD141" s="31"/>
      <c r="AE141" s="31"/>
      <c r="AF141" s="31"/>
      <c r="AH141" s="31"/>
      <c r="AI141" s="31"/>
      <c r="AJ141" s="31"/>
      <c r="AK141" s="31"/>
      <c r="AL141" s="31"/>
      <c r="AM141" s="31"/>
      <c r="AO141" s="38"/>
      <c r="AP141" s="31"/>
      <c r="AQ141" s="31"/>
      <c r="AR141" s="37"/>
      <c r="AS141" s="11"/>
      <c r="AT141" s="11"/>
      <c r="AU141" s="12"/>
      <c r="AV141" s="11"/>
      <c r="BA141" s="15"/>
      <c r="BB141" s="11"/>
      <c r="BC141" s="11"/>
      <c r="BD141" s="11"/>
      <c r="BE141" s="2"/>
    </row>
    <row r="142" spans="1:57" ht="30" customHeight="1" x14ac:dyDescent="0.2">
      <c r="A142" s="67">
        <f t="shared" si="17"/>
        <v>14</v>
      </c>
      <c r="B142" s="67">
        <v>10</v>
      </c>
      <c r="C142" s="50" t="s">
        <v>14</v>
      </c>
      <c r="D142" s="50" t="s">
        <v>176</v>
      </c>
      <c r="E142" s="59">
        <v>50000000</v>
      </c>
      <c r="F142" s="52">
        <f t="shared" si="16"/>
        <v>13300</v>
      </c>
      <c r="G142" s="52">
        <f>MAX(N142:BB142)</f>
        <v>77100</v>
      </c>
      <c r="H142" s="53" t="str">
        <f>IF(I142=1,INDEX($N:$BB,1,MATCH(G142,N142:BB142,0)),"")</f>
        <v>407 北友</v>
      </c>
      <c r="I142" s="54">
        <f>COUNTIF(N142:BB142,G142)</f>
        <v>1</v>
      </c>
      <c r="J142" s="55">
        <f>_xlfn.MAXIFS(N142:BB142,N142:BB142,"&lt;"&amp;G142)</f>
        <v>12300</v>
      </c>
      <c r="K142" s="56">
        <f t="shared" si="0"/>
        <v>64800</v>
      </c>
      <c r="L142" s="1"/>
      <c r="M142" s="1"/>
      <c r="N142" s="31">
        <v>5100</v>
      </c>
      <c r="O142" s="31">
        <v>9800</v>
      </c>
      <c r="P142" s="31">
        <v>77100</v>
      </c>
      <c r="Q142" s="31"/>
      <c r="R142" s="31"/>
      <c r="S142" s="32">
        <v>9600</v>
      </c>
      <c r="T142" s="32"/>
      <c r="U142" s="31"/>
      <c r="V142" s="31"/>
      <c r="W142" s="31"/>
      <c r="X142" s="31"/>
      <c r="Y142" s="31"/>
      <c r="Z142" s="31"/>
      <c r="AA142" s="31"/>
      <c r="AB142" s="33">
        <v>12300</v>
      </c>
      <c r="AD142" s="31"/>
      <c r="AE142" s="31"/>
      <c r="AF142" s="31"/>
      <c r="AH142" s="31"/>
      <c r="AI142" s="31"/>
      <c r="AJ142" s="31"/>
      <c r="AK142" s="31"/>
      <c r="AL142" s="31"/>
      <c r="AM142" s="31"/>
      <c r="AO142" s="38"/>
      <c r="AP142" s="31"/>
      <c r="AQ142" s="31"/>
      <c r="AR142" s="37"/>
      <c r="AS142" s="11"/>
      <c r="AT142" s="11"/>
      <c r="AU142" s="12"/>
      <c r="AV142" s="11"/>
      <c r="BA142" s="15"/>
      <c r="BB142" s="11"/>
      <c r="BC142" s="11"/>
      <c r="BD142" s="11"/>
      <c r="BE142" s="2"/>
    </row>
    <row r="143" spans="1:57" ht="30" customHeight="1" x14ac:dyDescent="0.2">
      <c r="A143" s="67">
        <f>A142+1</f>
        <v>15</v>
      </c>
      <c r="B143" s="67">
        <v>1</v>
      </c>
      <c r="C143" s="50" t="s">
        <v>177</v>
      </c>
      <c r="D143" s="50" t="s">
        <v>178</v>
      </c>
      <c r="E143" s="51">
        <v>60000</v>
      </c>
      <c r="F143" s="52">
        <f t="shared" si="16"/>
        <v>28800</v>
      </c>
      <c r="G143" s="52">
        <f>MAX(N143:BB143)</f>
        <v>28900</v>
      </c>
      <c r="H143" s="53" t="str">
        <f>IF(I143=1,INDEX($N:$BB,1,MATCH(G143,N143:BB143,0)),"")</f>
        <v>407 北友</v>
      </c>
      <c r="I143" s="54">
        <f>COUNTIF(N143:BB143,G143)</f>
        <v>1</v>
      </c>
      <c r="J143" s="55">
        <f>_xlfn.MAXIFS(N143:BB143,N143:BB143,"&lt;"&amp;G143)</f>
        <v>27800</v>
      </c>
      <c r="K143" s="56">
        <f t="shared" si="0"/>
        <v>1100</v>
      </c>
      <c r="L143" s="1"/>
      <c r="M143" s="1"/>
      <c r="N143" s="31"/>
      <c r="O143" s="31">
        <v>27800</v>
      </c>
      <c r="P143" s="31">
        <v>28900</v>
      </c>
      <c r="Q143" s="31"/>
      <c r="R143" s="31"/>
      <c r="S143" s="32">
        <v>25600</v>
      </c>
      <c r="T143" s="32"/>
      <c r="U143" s="31"/>
      <c r="V143" s="31"/>
      <c r="W143" s="31"/>
      <c r="X143" s="31"/>
      <c r="Y143" s="31"/>
      <c r="Z143" s="31"/>
      <c r="AA143" s="31"/>
      <c r="AB143" s="33"/>
      <c r="AD143" s="31"/>
      <c r="AE143" s="31"/>
      <c r="AF143" s="31"/>
      <c r="AH143" s="31"/>
      <c r="AI143" s="31"/>
      <c r="AJ143" s="31"/>
      <c r="AK143" s="31"/>
      <c r="AL143" s="31"/>
      <c r="AM143" s="31"/>
      <c r="AO143" s="38"/>
      <c r="AP143" s="31"/>
      <c r="AQ143" s="31"/>
      <c r="AR143" s="37"/>
      <c r="AS143" s="11"/>
      <c r="AT143" s="11"/>
      <c r="AU143" s="12"/>
      <c r="AV143" s="11"/>
      <c r="BA143" s="15"/>
      <c r="BB143" s="11"/>
      <c r="BC143" s="11"/>
      <c r="BD143" s="11"/>
      <c r="BE143" s="2"/>
    </row>
    <row r="144" spans="1:57" ht="30" customHeight="1" x14ac:dyDescent="0.2">
      <c r="A144" s="67">
        <f t="shared" ref="A144:A152" si="18">A143</f>
        <v>15</v>
      </c>
      <c r="B144" s="67">
        <v>2</v>
      </c>
      <c r="C144" s="50" t="s">
        <v>179</v>
      </c>
      <c r="D144" s="50" t="s">
        <v>180</v>
      </c>
      <c r="E144" s="51">
        <v>60000</v>
      </c>
      <c r="F144" s="52">
        <f t="shared" si="16"/>
        <v>27600</v>
      </c>
      <c r="G144" s="52">
        <f>MAX(N144:BB144)</f>
        <v>31000</v>
      </c>
      <c r="H144" s="53" t="str">
        <f>IF(I144=1,INDEX($N:$BB,1,MATCH(G144,N144:BB144,0)),"")</f>
        <v>4 足立</v>
      </c>
      <c r="I144" s="54">
        <f>COUNTIF(N144:BB144,G144)</f>
        <v>1</v>
      </c>
      <c r="J144" s="55">
        <f>_xlfn.MAXIFS(N144:BB144,N144:BB144,"&lt;"&amp;G144)</f>
        <v>26600</v>
      </c>
      <c r="K144" s="56">
        <f t="shared" si="0"/>
        <v>4400</v>
      </c>
      <c r="L144" s="1"/>
      <c r="M144" s="1"/>
      <c r="N144" s="31"/>
      <c r="O144" s="31">
        <v>31000</v>
      </c>
      <c r="P144" s="31">
        <v>26600</v>
      </c>
      <c r="Q144" s="31"/>
      <c r="R144" s="31"/>
      <c r="S144" s="32">
        <v>24500</v>
      </c>
      <c r="T144" s="32"/>
      <c r="U144" s="31"/>
      <c r="V144" s="31"/>
      <c r="W144" s="31"/>
      <c r="X144" s="31"/>
      <c r="Y144" s="31"/>
      <c r="Z144" s="31"/>
      <c r="AA144" s="31"/>
      <c r="AB144" s="33"/>
      <c r="AD144" s="31"/>
      <c r="AE144" s="31"/>
      <c r="AF144" s="31"/>
      <c r="AH144" s="31"/>
      <c r="AI144" s="31"/>
      <c r="AJ144" s="31"/>
      <c r="AK144" s="31"/>
      <c r="AL144" s="31"/>
      <c r="AM144" s="31"/>
      <c r="AO144" s="38"/>
      <c r="AP144" s="31"/>
      <c r="AQ144" s="31"/>
      <c r="AR144" s="37"/>
      <c r="AS144" s="11"/>
      <c r="AT144" s="11"/>
      <c r="AU144" s="12"/>
      <c r="AV144" s="11"/>
      <c r="BA144" s="15"/>
      <c r="BB144" s="11"/>
      <c r="BC144" s="11"/>
      <c r="BD144" s="11"/>
      <c r="BE144" s="2"/>
    </row>
    <row r="145" spans="1:57" ht="30" customHeight="1" x14ac:dyDescent="0.2">
      <c r="A145" s="67">
        <f t="shared" si="18"/>
        <v>15</v>
      </c>
      <c r="B145" s="67">
        <v>3</v>
      </c>
      <c r="C145" s="50" t="s">
        <v>84</v>
      </c>
      <c r="D145" s="50" t="s">
        <v>181</v>
      </c>
      <c r="E145" s="51">
        <v>60000</v>
      </c>
      <c r="F145" s="52">
        <f t="shared" si="16"/>
        <v>21100</v>
      </c>
      <c r="G145" s="52">
        <f>MAX(N145:BB145)</f>
        <v>21000</v>
      </c>
      <c r="H145" s="53" t="str">
        <f>IF(I145=1,INDEX($N:$BB,1,MATCH(G145,N145:BB145,0)),"")</f>
        <v>311 原田</v>
      </c>
      <c r="I145" s="54">
        <f>COUNTIF(N145:BB145,G145)</f>
        <v>1</v>
      </c>
      <c r="J145" s="55">
        <f>_xlfn.MAXIFS(N145:BB145,N145:BB145,"&lt;"&amp;G145)</f>
        <v>20100</v>
      </c>
      <c r="K145" s="56">
        <f t="shared" si="0"/>
        <v>900</v>
      </c>
      <c r="L145" s="1"/>
      <c r="M145" s="1"/>
      <c r="N145" s="31"/>
      <c r="O145" s="31">
        <v>16000</v>
      </c>
      <c r="P145" s="31"/>
      <c r="Q145" s="31"/>
      <c r="R145" s="31"/>
      <c r="S145" s="32">
        <v>21000</v>
      </c>
      <c r="T145" s="32"/>
      <c r="U145" s="31"/>
      <c r="V145" s="31"/>
      <c r="W145" s="31"/>
      <c r="X145" s="31"/>
      <c r="Y145" s="31"/>
      <c r="Z145" s="31"/>
      <c r="AA145" s="31"/>
      <c r="AB145" s="33"/>
      <c r="AD145" s="31"/>
      <c r="AE145" s="31"/>
      <c r="AF145" s="31">
        <v>20100</v>
      </c>
      <c r="AH145" s="31"/>
      <c r="AI145" s="31"/>
      <c r="AJ145" s="31"/>
      <c r="AK145" s="31"/>
      <c r="AL145" s="31"/>
      <c r="AM145" s="31"/>
      <c r="AO145" s="38"/>
      <c r="AP145" s="31"/>
      <c r="AQ145" s="31"/>
      <c r="AR145" s="37"/>
      <c r="AS145" s="11"/>
      <c r="AT145" s="11"/>
      <c r="AU145" s="12"/>
      <c r="AV145" s="11"/>
      <c r="BA145" s="15"/>
      <c r="BB145" s="11"/>
      <c r="BC145" s="11"/>
      <c r="BD145" s="11"/>
      <c r="BE145" s="2"/>
    </row>
    <row r="146" spans="1:57" ht="30" customHeight="1" x14ac:dyDescent="0.2">
      <c r="A146" s="67">
        <f t="shared" si="18"/>
        <v>15</v>
      </c>
      <c r="B146" s="67">
        <v>4</v>
      </c>
      <c r="C146" s="60" t="s">
        <v>141</v>
      </c>
      <c r="D146" s="50" t="s">
        <v>182</v>
      </c>
      <c r="E146" s="51">
        <v>50000</v>
      </c>
      <c r="F146" s="52">
        <f t="shared" si="16"/>
        <v>15600</v>
      </c>
      <c r="G146" s="52">
        <f>MAX(N146:BB146)</f>
        <v>14800</v>
      </c>
      <c r="H146" s="53" t="str">
        <f>IF(I146=1,INDEX($N:$BB,1,MATCH(G146,N146:BB146,0)),"")</f>
        <v>4 足立</v>
      </c>
      <c r="I146" s="54">
        <f>COUNTIF(N146:BB146,G146)</f>
        <v>1</v>
      </c>
      <c r="J146" s="55">
        <f>_xlfn.MAXIFS(N146:BB146,N146:BB146,"&lt;"&amp;G146)</f>
        <v>14600</v>
      </c>
      <c r="K146" s="56">
        <f t="shared" si="0"/>
        <v>200</v>
      </c>
      <c r="L146" s="1"/>
      <c r="M146" s="1"/>
      <c r="N146" s="31"/>
      <c r="O146" s="31">
        <v>14800</v>
      </c>
      <c r="P146" s="31">
        <v>14600</v>
      </c>
      <c r="Q146" s="31"/>
      <c r="R146" s="31">
        <v>12000</v>
      </c>
      <c r="S146" s="32">
        <v>13500</v>
      </c>
      <c r="T146" s="32"/>
      <c r="U146" s="31"/>
      <c r="V146" s="31"/>
      <c r="W146" s="31"/>
      <c r="X146" s="31"/>
      <c r="Y146" s="31"/>
      <c r="Z146" s="31"/>
      <c r="AA146" s="31"/>
      <c r="AB146" s="33"/>
      <c r="AD146" s="31"/>
      <c r="AE146" s="31"/>
      <c r="AF146" s="31"/>
      <c r="AH146" s="31"/>
      <c r="AI146" s="31"/>
      <c r="AJ146" s="31"/>
      <c r="AK146" s="31"/>
      <c r="AL146" s="31"/>
      <c r="AM146" s="31"/>
      <c r="AO146" s="38"/>
      <c r="AP146" s="31"/>
      <c r="AQ146" s="31"/>
      <c r="AR146" s="37"/>
      <c r="AS146" s="11"/>
      <c r="AT146" s="11"/>
      <c r="AU146" s="12"/>
      <c r="AV146" s="11"/>
      <c r="BA146" s="15"/>
      <c r="BB146" s="11"/>
      <c r="BC146" s="11"/>
      <c r="BD146" s="11"/>
      <c r="BE146" s="2"/>
    </row>
    <row r="147" spans="1:57" ht="30" customHeight="1" x14ac:dyDescent="0.2">
      <c r="A147" s="67">
        <f t="shared" si="18"/>
        <v>15</v>
      </c>
      <c r="B147" s="67">
        <v>5</v>
      </c>
      <c r="C147" s="50" t="s">
        <v>14</v>
      </c>
      <c r="D147" s="50" t="s">
        <v>183</v>
      </c>
      <c r="E147" s="51">
        <v>50000</v>
      </c>
      <c r="F147" s="52">
        <f t="shared" si="16"/>
        <v>11000</v>
      </c>
      <c r="G147" s="52">
        <f>MAX(N147:BB147)</f>
        <v>13400</v>
      </c>
      <c r="H147" s="53" t="str">
        <f>IF(I147=1,INDEX($N:$BB,1,MATCH(G147,N147:BB147,0)),"")</f>
        <v>205 宝美堂</v>
      </c>
      <c r="I147" s="54">
        <f>COUNTIF(N147:BB147,G147)</f>
        <v>1</v>
      </c>
      <c r="J147" s="55">
        <f>_xlfn.MAXIFS(N147:BB147,N147:BB147,"&lt;"&amp;G147)</f>
        <v>10000</v>
      </c>
      <c r="K147" s="56">
        <f t="shared" si="0"/>
        <v>3400</v>
      </c>
      <c r="L147" s="1"/>
      <c r="M147" s="1"/>
      <c r="N147" s="31"/>
      <c r="O147" s="31">
        <v>6000</v>
      </c>
      <c r="P147" s="31"/>
      <c r="Q147" s="31">
        <v>13400</v>
      </c>
      <c r="R147" s="31"/>
      <c r="S147" s="32">
        <v>7800</v>
      </c>
      <c r="T147" s="32"/>
      <c r="U147" s="31">
        <v>10000</v>
      </c>
      <c r="V147" s="31"/>
      <c r="W147" s="31">
        <v>9000</v>
      </c>
      <c r="X147" s="31"/>
      <c r="Y147" s="31"/>
      <c r="Z147" s="31"/>
      <c r="AA147" s="31"/>
      <c r="AB147" s="33"/>
      <c r="AD147" s="31"/>
      <c r="AE147" s="31"/>
      <c r="AF147" s="31"/>
      <c r="AH147" s="31"/>
      <c r="AI147" s="31"/>
      <c r="AJ147" s="31"/>
      <c r="AK147" s="31"/>
      <c r="AL147" s="31"/>
      <c r="AM147" s="31"/>
      <c r="AO147" s="38"/>
      <c r="AP147" s="31"/>
      <c r="AQ147" s="31"/>
      <c r="AR147" s="37"/>
      <c r="AS147" s="11"/>
      <c r="AT147" s="11"/>
      <c r="AU147" s="12"/>
      <c r="AV147" s="11"/>
      <c r="BA147" s="15"/>
      <c r="BB147" s="11"/>
      <c r="BC147" s="11"/>
      <c r="BD147" s="11"/>
      <c r="BE147" s="2"/>
    </row>
    <row r="148" spans="1:57" ht="30" customHeight="1" x14ac:dyDescent="0.2">
      <c r="A148" s="67">
        <f t="shared" si="18"/>
        <v>15</v>
      </c>
      <c r="B148" s="67">
        <v>6</v>
      </c>
      <c r="C148" s="50" t="s">
        <v>14</v>
      </c>
      <c r="D148" s="50" t="s">
        <v>184</v>
      </c>
      <c r="E148" s="51">
        <v>100000</v>
      </c>
      <c r="F148" s="52">
        <f t="shared" si="16"/>
        <v>65000</v>
      </c>
      <c r="G148" s="52">
        <f>MAX(N148:BB148)</f>
        <v>65100</v>
      </c>
      <c r="H148" s="53" t="str">
        <f>IF(I148=1,INDEX($N:$BB,1,MATCH(G148,N148:BB148,0)),"")</f>
        <v>23 ヒラコバ</v>
      </c>
      <c r="I148" s="54">
        <f>COUNTIF(N148:BB148,G148)</f>
        <v>1</v>
      </c>
      <c r="J148" s="55">
        <f>_xlfn.MAXIFS(N148:BB148,N148:BB148,"&lt;"&amp;G148)</f>
        <v>64000</v>
      </c>
      <c r="K148" s="56">
        <f t="shared" si="0"/>
        <v>1100</v>
      </c>
      <c r="L148" s="1"/>
      <c r="M148" s="1"/>
      <c r="N148" s="31"/>
      <c r="O148" s="31">
        <v>62500</v>
      </c>
      <c r="P148" s="31"/>
      <c r="Q148" s="31"/>
      <c r="R148" s="31"/>
      <c r="S148" s="32"/>
      <c r="T148" s="32"/>
      <c r="U148" s="31"/>
      <c r="V148" s="31">
        <v>64000</v>
      </c>
      <c r="W148" s="31"/>
      <c r="X148" s="31"/>
      <c r="Y148" s="31"/>
      <c r="Z148" s="31"/>
      <c r="AA148" s="31"/>
      <c r="AB148" s="33"/>
      <c r="AD148" s="31"/>
      <c r="AE148" s="31"/>
      <c r="AF148" s="31">
        <v>65100</v>
      </c>
      <c r="AH148" s="31"/>
      <c r="AI148" s="31"/>
      <c r="AJ148" s="31"/>
      <c r="AK148" s="31"/>
      <c r="AL148" s="31"/>
      <c r="AM148" s="31"/>
      <c r="AO148" s="38"/>
      <c r="AP148" s="31"/>
      <c r="AQ148" s="31"/>
      <c r="AR148" s="37"/>
      <c r="AS148" s="11"/>
      <c r="AT148" s="11"/>
      <c r="AU148" s="12"/>
      <c r="AV148" s="11"/>
      <c r="BA148" s="15"/>
      <c r="BB148" s="11"/>
      <c r="BC148" s="11"/>
      <c r="BD148" s="11"/>
      <c r="BE148" s="2"/>
    </row>
    <row r="149" spans="1:57" ht="30" customHeight="1" x14ac:dyDescent="0.2">
      <c r="A149" s="67">
        <f t="shared" si="18"/>
        <v>15</v>
      </c>
      <c r="B149" s="67">
        <v>7</v>
      </c>
      <c r="C149" s="50" t="s">
        <v>185</v>
      </c>
      <c r="D149" s="50" t="s">
        <v>186</v>
      </c>
      <c r="E149" s="51">
        <v>50000</v>
      </c>
      <c r="F149" s="52">
        <f t="shared" si="16"/>
        <v>1000</v>
      </c>
      <c r="G149" s="52">
        <f>MAX(N149:BB149)</f>
        <v>3500</v>
      </c>
      <c r="H149" s="53" t="str">
        <f>IF(I149=1,INDEX($N:$BB,1,MATCH(G149,N149:BB149,0)),"")</f>
        <v>193Jカン</v>
      </c>
      <c r="I149" s="54">
        <f>COUNTIF(N149:BB149,G149)</f>
        <v>1</v>
      </c>
      <c r="J149" s="55">
        <f>_xlfn.MAXIFS(N149:BB149,N149:BB149,"&lt;"&amp;G149)</f>
        <v>0</v>
      </c>
      <c r="K149" s="56" t="str">
        <f t="shared" si="0"/>
        <v/>
      </c>
      <c r="L149" s="1"/>
      <c r="M149" s="1"/>
      <c r="N149" s="31"/>
      <c r="O149" s="31"/>
      <c r="P149" s="31"/>
      <c r="Q149" s="31"/>
      <c r="R149" s="31"/>
      <c r="S149" s="32"/>
      <c r="T149" s="32"/>
      <c r="U149" s="31"/>
      <c r="V149" s="31"/>
      <c r="W149" s="31"/>
      <c r="X149" s="31"/>
      <c r="Y149" s="31"/>
      <c r="Z149" s="31"/>
      <c r="AA149" s="31"/>
      <c r="AB149" s="33"/>
      <c r="AC149" s="34">
        <v>3500</v>
      </c>
      <c r="AD149" s="31"/>
      <c r="AE149" s="31"/>
      <c r="AF149" s="31"/>
      <c r="AH149" s="31"/>
      <c r="AI149" s="31"/>
      <c r="AJ149" s="31"/>
      <c r="AK149" s="31"/>
      <c r="AL149" s="31"/>
      <c r="AM149" s="31"/>
      <c r="AO149" s="38"/>
      <c r="AP149" s="31"/>
      <c r="AQ149" s="31"/>
      <c r="AR149" s="37"/>
      <c r="AS149" s="11"/>
      <c r="AT149" s="11"/>
      <c r="AU149" s="12"/>
      <c r="AV149" s="11"/>
      <c r="BA149" s="15"/>
      <c r="BB149" s="11"/>
      <c r="BC149" s="11"/>
      <c r="BD149" s="11"/>
      <c r="BE149" s="2"/>
    </row>
    <row r="150" spans="1:57" ht="30" customHeight="1" x14ac:dyDescent="0.2">
      <c r="A150" s="67">
        <f t="shared" si="18"/>
        <v>15</v>
      </c>
      <c r="B150" s="67">
        <v>8</v>
      </c>
      <c r="C150" s="50" t="s">
        <v>14</v>
      </c>
      <c r="D150" s="50" t="s">
        <v>187</v>
      </c>
      <c r="E150" s="51">
        <v>110000</v>
      </c>
      <c r="F150" s="52">
        <f t="shared" si="16"/>
        <v>1000</v>
      </c>
      <c r="G150" s="52">
        <f>MAX(N150:BB150)</f>
        <v>65000</v>
      </c>
      <c r="H150" s="53" t="str">
        <f>IF(I150=1,INDEX($N:$BB,1,MATCH(G150,N150:BB150,0)),"")</f>
        <v>4 足立</v>
      </c>
      <c r="I150" s="54">
        <f>COUNTIF(N150:BB150,G150)</f>
        <v>1</v>
      </c>
      <c r="J150" s="55">
        <f>_xlfn.MAXIFS(N150:BB150,N150:BB150,"&lt;"&amp;G150)</f>
        <v>0</v>
      </c>
      <c r="K150" s="56" t="str">
        <f t="shared" si="0"/>
        <v/>
      </c>
      <c r="L150" s="1"/>
      <c r="M150" s="1"/>
      <c r="N150" s="31"/>
      <c r="O150" s="31">
        <v>65000</v>
      </c>
      <c r="P150" s="31"/>
      <c r="Q150" s="31"/>
      <c r="R150" s="31"/>
      <c r="S150" s="32"/>
      <c r="T150" s="32"/>
      <c r="U150" s="31"/>
      <c r="V150" s="31"/>
      <c r="W150" s="31"/>
      <c r="X150" s="31"/>
      <c r="Y150" s="31"/>
      <c r="Z150" s="31"/>
      <c r="AA150" s="31"/>
      <c r="AB150" s="33"/>
      <c r="AD150" s="31"/>
      <c r="AE150" s="31"/>
      <c r="AF150" s="31"/>
      <c r="AH150" s="31"/>
      <c r="AI150" s="31"/>
      <c r="AJ150" s="31"/>
      <c r="AK150" s="31"/>
      <c r="AL150" s="31"/>
      <c r="AM150" s="31"/>
      <c r="AO150" s="38"/>
      <c r="AP150" s="31"/>
      <c r="AQ150" s="31"/>
      <c r="AR150" s="37"/>
      <c r="AS150" s="11"/>
      <c r="AT150" s="11"/>
      <c r="AU150" s="12"/>
      <c r="AV150" s="11"/>
      <c r="BA150" s="15"/>
      <c r="BB150" s="11"/>
      <c r="BC150" s="11"/>
      <c r="BD150" s="11"/>
      <c r="BE150" s="2"/>
    </row>
    <row r="151" spans="1:57" ht="30" customHeight="1" x14ac:dyDescent="0.2">
      <c r="A151" s="67">
        <f t="shared" si="18"/>
        <v>15</v>
      </c>
      <c r="B151" s="67">
        <v>9</v>
      </c>
      <c r="C151" s="50" t="s">
        <v>188</v>
      </c>
      <c r="D151" s="50" t="s">
        <v>189</v>
      </c>
      <c r="E151" s="51">
        <v>50000</v>
      </c>
      <c r="F151" s="52">
        <f t="shared" si="16"/>
        <v>3000</v>
      </c>
      <c r="G151" s="52">
        <f>MAX(N151:BB151)</f>
        <v>2500</v>
      </c>
      <c r="H151" s="53" t="str">
        <f>IF(I151=1,INDEX($N:$BB,1,MATCH(G151,N151:BB151,0)),"")</f>
        <v>193Jカン</v>
      </c>
      <c r="I151" s="54">
        <f>COUNTIF(N151:BB151,G151)</f>
        <v>1</v>
      </c>
      <c r="J151" s="55">
        <f>_xlfn.MAXIFS(N151:BB151,N151:BB151,"&lt;"&amp;G151)</f>
        <v>2000</v>
      </c>
      <c r="K151" s="56">
        <f t="shared" si="0"/>
        <v>500</v>
      </c>
      <c r="L151" s="1"/>
      <c r="M151" s="1"/>
      <c r="N151" s="31"/>
      <c r="O151" s="31"/>
      <c r="P151" s="31"/>
      <c r="Q151" s="31"/>
      <c r="R151" s="31"/>
      <c r="S151" s="32"/>
      <c r="T151" s="32"/>
      <c r="U151" s="31"/>
      <c r="V151" s="31"/>
      <c r="W151" s="31">
        <v>2000</v>
      </c>
      <c r="X151" s="31"/>
      <c r="Y151" s="31"/>
      <c r="Z151" s="31"/>
      <c r="AA151" s="31"/>
      <c r="AB151" s="33"/>
      <c r="AC151" s="34">
        <v>2500</v>
      </c>
      <c r="AD151" s="31"/>
      <c r="AE151" s="31"/>
      <c r="AF151" s="31"/>
      <c r="AH151" s="31"/>
      <c r="AI151" s="31"/>
      <c r="AJ151" s="31"/>
      <c r="AK151" s="31"/>
      <c r="AL151" s="31"/>
      <c r="AM151" s="31"/>
      <c r="AO151" s="38"/>
      <c r="AP151" s="31"/>
      <c r="AQ151" s="31"/>
      <c r="AR151" s="37"/>
      <c r="AS151" s="11"/>
      <c r="AT151" s="11"/>
      <c r="AU151" s="12"/>
      <c r="AV151" s="11"/>
      <c r="BA151" s="15"/>
      <c r="BB151" s="11"/>
      <c r="BC151" s="11"/>
      <c r="BD151" s="11"/>
      <c r="BE151" s="2"/>
    </row>
    <row r="152" spans="1:57" ht="30" customHeight="1" x14ac:dyDescent="0.2">
      <c r="A152" s="67">
        <f t="shared" si="18"/>
        <v>15</v>
      </c>
      <c r="B152" s="67">
        <v>10</v>
      </c>
      <c r="C152" s="50" t="s">
        <v>14</v>
      </c>
      <c r="D152" s="50" t="s">
        <v>190</v>
      </c>
      <c r="E152" s="51">
        <v>60000</v>
      </c>
      <c r="F152" s="52">
        <f t="shared" si="16"/>
        <v>20300</v>
      </c>
      <c r="G152" s="52">
        <f>MAX(N152:BB152)</f>
        <v>21000</v>
      </c>
      <c r="H152" s="53" t="str">
        <f>IF(I152=1,INDEX($N:$BB,1,MATCH(G152,N152:BB152,0)),"")</f>
        <v>4 足立</v>
      </c>
      <c r="I152" s="54">
        <f>COUNTIF(N152:BB152,G152)</f>
        <v>1</v>
      </c>
      <c r="J152" s="55">
        <f>_xlfn.MAXIFS(N152:BB152,N152:BB152,"&lt;"&amp;G152)</f>
        <v>19300</v>
      </c>
      <c r="K152" s="56">
        <f t="shared" si="0"/>
        <v>1700</v>
      </c>
      <c r="L152" s="1"/>
      <c r="M152" s="1"/>
      <c r="N152" s="31"/>
      <c r="O152" s="31">
        <v>21000</v>
      </c>
      <c r="P152" s="31"/>
      <c r="Q152" s="31"/>
      <c r="R152" s="31"/>
      <c r="S152" s="32">
        <v>19300</v>
      </c>
      <c r="T152" s="32"/>
      <c r="U152" s="31"/>
      <c r="V152" s="31"/>
      <c r="W152" s="31"/>
      <c r="X152" s="31"/>
      <c r="Y152" s="31"/>
      <c r="Z152" s="31"/>
      <c r="AA152" s="31"/>
      <c r="AB152" s="33"/>
      <c r="AD152" s="31"/>
      <c r="AE152" s="31"/>
      <c r="AF152" s="31"/>
      <c r="AH152" s="31"/>
      <c r="AI152" s="31"/>
      <c r="AJ152" s="31"/>
      <c r="AK152" s="31"/>
      <c r="AL152" s="31"/>
      <c r="AM152" s="31"/>
      <c r="AO152" s="38"/>
      <c r="AP152" s="31"/>
      <c r="AQ152" s="31"/>
      <c r="AR152" s="37"/>
      <c r="AS152" s="11"/>
      <c r="AT152" s="11"/>
      <c r="AU152" s="12"/>
      <c r="AV152" s="11"/>
      <c r="BA152" s="15"/>
      <c r="BB152" s="11"/>
      <c r="BC152" s="11"/>
      <c r="BD152" s="11"/>
      <c r="BE152" s="2"/>
    </row>
    <row r="153" spans="1:57" ht="30" customHeight="1" x14ac:dyDescent="0.2">
      <c r="A153" s="67">
        <f>A152+1</f>
        <v>16</v>
      </c>
      <c r="B153" s="67">
        <v>1</v>
      </c>
      <c r="C153" s="50" t="s">
        <v>191</v>
      </c>
      <c r="D153" s="50" t="s">
        <v>192</v>
      </c>
      <c r="E153" s="59">
        <v>250000</v>
      </c>
      <c r="F153" s="52">
        <f t="shared" si="16"/>
        <v>129000</v>
      </c>
      <c r="G153" s="52">
        <f>MAX(N153:BB153)</f>
        <v>294000</v>
      </c>
      <c r="H153" s="53" t="str">
        <f>IF(I153=1,INDEX($N:$BB,1,MATCH(G153,N153:BB153,0)),"")</f>
        <v>60 エコリング</v>
      </c>
      <c r="I153" s="54">
        <f>COUNTIF(N153:BB153,G153)</f>
        <v>1</v>
      </c>
      <c r="J153" s="55">
        <f>_xlfn.MAXIFS(N153:BB153,N153:BB153,"&lt;"&amp;G153)</f>
        <v>124000</v>
      </c>
      <c r="K153" s="56">
        <f t="shared" si="0"/>
        <v>170000</v>
      </c>
      <c r="L153" s="1"/>
      <c r="M153" s="1"/>
      <c r="N153" s="31">
        <v>66000</v>
      </c>
      <c r="O153" s="31"/>
      <c r="P153" s="31">
        <v>112000</v>
      </c>
      <c r="Q153" s="31">
        <v>124000</v>
      </c>
      <c r="R153" s="31"/>
      <c r="S153" s="32"/>
      <c r="T153" s="32"/>
      <c r="U153" s="31"/>
      <c r="V153" s="31"/>
      <c r="W153" s="31"/>
      <c r="X153" s="31"/>
      <c r="Y153" s="31"/>
      <c r="Z153" s="31"/>
      <c r="AA153" s="31"/>
      <c r="AB153" s="33"/>
      <c r="AD153" s="31"/>
      <c r="AE153" s="31">
        <v>294000</v>
      </c>
      <c r="AF153" s="31"/>
      <c r="AH153" s="31"/>
      <c r="AI153" s="31"/>
      <c r="AJ153" s="31"/>
      <c r="AK153" s="31"/>
      <c r="AL153" s="31"/>
      <c r="AM153" s="31"/>
      <c r="AO153" s="38"/>
      <c r="AP153" s="31"/>
      <c r="AQ153" s="31"/>
      <c r="AR153" s="37"/>
      <c r="AS153" s="11"/>
      <c r="AT153" s="11"/>
      <c r="AU153" s="12"/>
      <c r="AV153" s="11"/>
      <c r="BA153" s="15"/>
      <c r="BB153" s="11"/>
      <c r="BC153" s="11"/>
      <c r="BD153" s="11"/>
      <c r="BE153" s="2"/>
    </row>
    <row r="154" spans="1:57" ht="30" customHeight="1" x14ac:dyDescent="0.2">
      <c r="A154" s="67">
        <f t="shared" ref="A154:A162" si="19">A153</f>
        <v>16</v>
      </c>
      <c r="B154" s="67">
        <v>2</v>
      </c>
      <c r="C154" s="50" t="s">
        <v>14</v>
      </c>
      <c r="D154" s="50" t="s">
        <v>193</v>
      </c>
      <c r="E154" s="59">
        <v>220000</v>
      </c>
      <c r="F154" s="52">
        <f t="shared" si="16"/>
        <v>215000</v>
      </c>
      <c r="G154" s="52">
        <f>MAX(N154:BB154)</f>
        <v>312000</v>
      </c>
      <c r="H154" s="53" t="str">
        <f>IF(I154=1,INDEX($N:$BB,1,MATCH(G154,N154:BB154,0)),"")</f>
        <v>57 さかえ</v>
      </c>
      <c r="I154" s="54">
        <f>COUNTIF(N154:BB154,G154)</f>
        <v>1</v>
      </c>
      <c r="J154" s="55">
        <f>_xlfn.MAXIFS(N154:BB154,N154:BB154,"&lt;"&amp;G154)</f>
        <v>210000</v>
      </c>
      <c r="K154" s="56">
        <f t="shared" si="0"/>
        <v>102000</v>
      </c>
      <c r="L154" s="1"/>
      <c r="M154" s="1"/>
      <c r="N154" s="39">
        <v>150000</v>
      </c>
      <c r="O154" s="39">
        <v>134000</v>
      </c>
      <c r="P154" s="39"/>
      <c r="Q154" s="39"/>
      <c r="R154" s="39"/>
      <c r="S154" s="32"/>
      <c r="T154" s="32">
        <v>133000</v>
      </c>
      <c r="U154" s="39"/>
      <c r="V154" s="39">
        <v>190000</v>
      </c>
      <c r="W154" s="39">
        <v>210000</v>
      </c>
      <c r="X154" s="39">
        <v>133000</v>
      </c>
      <c r="Y154" s="39"/>
      <c r="Z154" s="39"/>
      <c r="AA154" s="39"/>
      <c r="AB154" s="33"/>
      <c r="AD154" s="39"/>
      <c r="AE154" s="39">
        <v>152000</v>
      </c>
      <c r="AF154" s="39"/>
      <c r="AG154" s="35">
        <v>182000</v>
      </c>
      <c r="AH154" s="39"/>
      <c r="AI154" s="39">
        <v>312000</v>
      </c>
      <c r="AJ154" s="39"/>
      <c r="AK154" s="39"/>
      <c r="AL154" s="39"/>
      <c r="AM154" s="39"/>
      <c r="AO154" s="38"/>
      <c r="AP154" s="31"/>
      <c r="AQ154" s="31"/>
      <c r="AR154" s="37"/>
      <c r="AS154" s="11"/>
      <c r="AT154" s="11"/>
      <c r="AU154" s="12"/>
      <c r="AV154" s="11"/>
      <c r="BA154" s="15"/>
      <c r="BB154" s="11"/>
      <c r="BC154" s="11"/>
      <c r="BD154" s="11"/>
      <c r="BE154" s="2"/>
    </row>
    <row r="155" spans="1:57" ht="30" customHeight="1" x14ac:dyDescent="0.2">
      <c r="A155" s="67">
        <f t="shared" si="19"/>
        <v>16</v>
      </c>
      <c r="B155" s="67">
        <v>3</v>
      </c>
      <c r="C155" s="50" t="s">
        <v>141</v>
      </c>
      <c r="D155" s="50" t="s">
        <v>194</v>
      </c>
      <c r="E155" s="59">
        <v>600000</v>
      </c>
      <c r="F155" s="52">
        <f t="shared" si="16"/>
        <v>252000</v>
      </c>
      <c r="G155" s="52">
        <f>MAX(N155:BB155)</f>
        <v>519000</v>
      </c>
      <c r="H155" s="53" t="str">
        <f>IF(I155=1,INDEX($N:$BB,1,MATCH(G155,N155:BB155,0)),"")</f>
        <v>755 おお蔵</v>
      </c>
      <c r="I155" s="54">
        <f>COUNTIF(N155:BB155,G155)</f>
        <v>1</v>
      </c>
      <c r="J155" s="55">
        <f>_xlfn.MAXIFS(N155:BB155,N155:BB155,"&lt;"&amp;G155)</f>
        <v>247000</v>
      </c>
      <c r="K155" s="56">
        <f t="shared" si="0"/>
        <v>272000</v>
      </c>
      <c r="L155" s="1"/>
      <c r="M155" s="1"/>
      <c r="N155" s="31">
        <v>519000</v>
      </c>
      <c r="O155" s="31">
        <v>183000</v>
      </c>
      <c r="P155" s="31"/>
      <c r="Q155" s="31">
        <v>231000</v>
      </c>
      <c r="R155" s="31"/>
      <c r="S155" s="32"/>
      <c r="T155" s="32">
        <v>200000</v>
      </c>
      <c r="U155" s="31"/>
      <c r="V155" s="31"/>
      <c r="W155" s="31">
        <v>110000</v>
      </c>
      <c r="X155" s="31">
        <v>180000</v>
      </c>
      <c r="Y155" s="31"/>
      <c r="Z155" s="31">
        <v>155000</v>
      </c>
      <c r="AA155" s="31"/>
      <c r="AB155" s="33"/>
      <c r="AC155" s="34">
        <v>212000</v>
      </c>
      <c r="AD155" s="31"/>
      <c r="AE155" s="31">
        <v>247000</v>
      </c>
      <c r="AF155" s="31">
        <v>158000</v>
      </c>
      <c r="AH155" s="31"/>
      <c r="AI155" s="31"/>
      <c r="AJ155" s="31"/>
      <c r="AK155" s="31"/>
      <c r="AL155" s="31"/>
      <c r="AM155" s="31"/>
      <c r="AO155" s="38"/>
      <c r="AP155" s="31"/>
      <c r="AQ155" s="31"/>
      <c r="AR155" s="37"/>
      <c r="AS155" s="11"/>
      <c r="AT155" s="11"/>
      <c r="AU155" s="12"/>
      <c r="AV155" s="11"/>
      <c r="BA155" s="15"/>
      <c r="BB155" s="11"/>
      <c r="BC155" s="11"/>
      <c r="BD155" s="11"/>
      <c r="BE155" s="2"/>
    </row>
    <row r="156" spans="1:57" ht="30" customHeight="1" x14ac:dyDescent="0.2">
      <c r="A156" s="67">
        <f t="shared" si="19"/>
        <v>16</v>
      </c>
      <c r="B156" s="67">
        <v>4</v>
      </c>
      <c r="C156" s="50"/>
      <c r="D156" s="50"/>
      <c r="E156" s="59"/>
      <c r="F156" s="52">
        <f t="shared" si="16"/>
        <v>1000</v>
      </c>
      <c r="G156" s="52">
        <f>MAX(N156:BB156)</f>
        <v>0</v>
      </c>
      <c r="H156" s="53" t="str">
        <f>IF(I156=1,INDEX($N:$BB,1,MATCH(G156,N156:BB156,0)),"")</f>
        <v/>
      </c>
      <c r="I156" s="54">
        <f>COUNTIF(N156:BB156,G156)</f>
        <v>0</v>
      </c>
      <c r="J156" s="55">
        <f>_xlfn.MAXIFS(N156:BB156,N156:BB156,"&lt;"&amp;G156)</f>
        <v>0</v>
      </c>
      <c r="K156" s="56" t="str">
        <f t="shared" si="0"/>
        <v/>
      </c>
      <c r="L156" s="1"/>
      <c r="M156" s="1"/>
      <c r="N156" s="31"/>
      <c r="O156" s="31"/>
      <c r="P156" s="31"/>
      <c r="Q156" s="31"/>
      <c r="R156" s="31"/>
      <c r="S156" s="32"/>
      <c r="T156" s="32"/>
      <c r="U156" s="31"/>
      <c r="V156" s="31"/>
      <c r="W156" s="31"/>
      <c r="X156" s="31"/>
      <c r="Y156" s="31"/>
      <c r="Z156" s="31"/>
      <c r="AA156" s="31"/>
      <c r="AB156" s="33"/>
      <c r="AD156" s="31"/>
      <c r="AE156" s="31"/>
      <c r="AF156" s="31"/>
      <c r="AH156" s="31"/>
      <c r="AI156" s="31"/>
      <c r="AJ156" s="31"/>
      <c r="AK156" s="31"/>
      <c r="AL156" s="31"/>
      <c r="AM156" s="31"/>
      <c r="AO156" s="38"/>
      <c r="AP156" s="31"/>
      <c r="AQ156" s="31"/>
      <c r="AR156" s="37"/>
      <c r="AS156" s="11"/>
      <c r="AT156" s="11"/>
      <c r="AU156" s="12"/>
      <c r="AV156" s="11"/>
      <c r="BA156" s="15"/>
      <c r="BB156" s="11"/>
      <c r="BC156" s="11"/>
      <c r="BD156" s="11"/>
      <c r="BE156" s="2"/>
    </row>
    <row r="157" spans="1:57" ht="30" customHeight="1" x14ac:dyDescent="0.2">
      <c r="A157" s="67">
        <f t="shared" si="19"/>
        <v>16</v>
      </c>
      <c r="B157" s="67">
        <v>5</v>
      </c>
      <c r="C157" s="60"/>
      <c r="D157" s="50"/>
      <c r="E157" s="59"/>
      <c r="F157" s="52">
        <f t="shared" si="16"/>
        <v>1000</v>
      </c>
      <c r="G157" s="52">
        <f>MAX(N157:BB157)</f>
        <v>0</v>
      </c>
      <c r="H157" s="53" t="str">
        <f>IF(I157=1,INDEX($N:$BB,1,MATCH(G157,N157:BB157,0)),"")</f>
        <v/>
      </c>
      <c r="I157" s="54">
        <f>COUNTIF(N157:BB157,G157)</f>
        <v>0</v>
      </c>
      <c r="J157" s="55">
        <f>_xlfn.MAXIFS(N157:BB157,N157:BB157,"&lt;"&amp;G157)</f>
        <v>0</v>
      </c>
      <c r="K157" s="56" t="str">
        <f t="shared" si="0"/>
        <v/>
      </c>
      <c r="L157" s="1"/>
      <c r="M157" s="1"/>
      <c r="N157" s="31"/>
      <c r="O157" s="31"/>
      <c r="P157" s="31"/>
      <c r="Q157" s="31"/>
      <c r="R157" s="31"/>
      <c r="S157" s="32"/>
      <c r="T157" s="32"/>
      <c r="U157" s="31"/>
      <c r="V157" s="31"/>
      <c r="W157" s="31"/>
      <c r="X157" s="31"/>
      <c r="Y157" s="31"/>
      <c r="Z157" s="31"/>
      <c r="AA157" s="31"/>
      <c r="AB157" s="33"/>
      <c r="AD157" s="31"/>
      <c r="AE157" s="31"/>
      <c r="AF157" s="31"/>
      <c r="AH157" s="31"/>
      <c r="AI157" s="31"/>
      <c r="AJ157" s="31"/>
      <c r="AK157" s="31"/>
      <c r="AL157" s="31"/>
      <c r="AM157" s="31"/>
      <c r="AO157" s="38"/>
      <c r="AP157" s="31"/>
      <c r="AQ157" s="31"/>
      <c r="AR157" s="37"/>
      <c r="AS157" s="11"/>
      <c r="AT157" s="11"/>
      <c r="AU157" s="12"/>
      <c r="AV157" s="11"/>
      <c r="BA157" s="15"/>
      <c r="BB157" s="11"/>
      <c r="BC157" s="11"/>
      <c r="BD157" s="11"/>
      <c r="BE157" s="2"/>
    </row>
    <row r="158" spans="1:57" ht="30" customHeight="1" x14ac:dyDescent="0.2">
      <c r="A158" s="67">
        <f t="shared" si="19"/>
        <v>16</v>
      </c>
      <c r="B158" s="67">
        <v>6</v>
      </c>
      <c r="C158" s="50"/>
      <c r="D158" s="50"/>
      <c r="E158" s="51"/>
      <c r="F158" s="52">
        <f t="shared" si="16"/>
        <v>1000</v>
      </c>
      <c r="G158" s="52">
        <f>MAX(N158:BB158)</f>
        <v>0</v>
      </c>
      <c r="H158" s="53" t="str">
        <f>IF(I158=1,INDEX($N:$BB,1,MATCH(G158,N158:BB158,0)),"")</f>
        <v/>
      </c>
      <c r="I158" s="54">
        <f>COUNTIF(N158:BB158,G158)</f>
        <v>0</v>
      </c>
      <c r="J158" s="55">
        <f>_xlfn.MAXIFS(N158:BB158,N158:BB158,"&lt;"&amp;G158)</f>
        <v>0</v>
      </c>
      <c r="K158" s="56" t="str">
        <f t="shared" si="0"/>
        <v/>
      </c>
      <c r="L158" s="1"/>
      <c r="M158" s="1"/>
      <c r="N158" s="31"/>
      <c r="O158" s="31"/>
      <c r="P158" s="31"/>
      <c r="Q158" s="31"/>
      <c r="R158" s="31"/>
      <c r="S158" s="32"/>
      <c r="T158" s="32"/>
      <c r="U158" s="31"/>
      <c r="V158" s="31"/>
      <c r="W158" s="31"/>
      <c r="X158" s="31"/>
      <c r="Y158" s="31"/>
      <c r="Z158" s="31"/>
      <c r="AA158" s="31"/>
      <c r="AB158" s="33"/>
      <c r="AD158" s="31"/>
      <c r="AE158" s="31"/>
      <c r="AF158" s="31"/>
      <c r="AH158" s="31"/>
      <c r="AI158" s="31"/>
      <c r="AJ158" s="31"/>
      <c r="AK158" s="31"/>
      <c r="AL158" s="31"/>
      <c r="AM158" s="31"/>
      <c r="AO158" s="38"/>
      <c r="AP158" s="31"/>
      <c r="AQ158" s="31"/>
      <c r="AR158" s="37"/>
      <c r="AS158" s="11"/>
      <c r="AT158" s="11"/>
      <c r="AU158" s="12"/>
      <c r="AV158" s="11"/>
      <c r="BA158" s="15"/>
      <c r="BB158" s="11"/>
      <c r="BC158" s="11"/>
      <c r="BD158" s="11"/>
      <c r="BE158" s="2"/>
    </row>
    <row r="159" spans="1:57" ht="30" customHeight="1" x14ac:dyDescent="0.2">
      <c r="A159" s="67">
        <f t="shared" si="19"/>
        <v>16</v>
      </c>
      <c r="B159" s="67">
        <v>7</v>
      </c>
      <c r="C159" s="50"/>
      <c r="D159" s="50"/>
      <c r="E159" s="51"/>
      <c r="F159" s="52">
        <f t="shared" si="16"/>
        <v>1000</v>
      </c>
      <c r="G159" s="52">
        <f>MAX(N159:BB159)</f>
        <v>0</v>
      </c>
      <c r="H159" s="53" t="str">
        <f>IF(I159=1,INDEX($N:$BB,1,MATCH(G159,N159:BB159,0)),"")</f>
        <v/>
      </c>
      <c r="I159" s="54">
        <f>COUNTIF(N159:BB159,G159)</f>
        <v>0</v>
      </c>
      <c r="J159" s="55">
        <f>_xlfn.MAXIFS(N159:BB159,N159:BB159,"&lt;"&amp;G159)</f>
        <v>0</v>
      </c>
      <c r="K159" s="56" t="str">
        <f t="shared" si="0"/>
        <v/>
      </c>
      <c r="L159" s="1"/>
      <c r="M159" s="1"/>
      <c r="N159" s="31"/>
      <c r="O159" s="31"/>
      <c r="P159" s="31"/>
      <c r="Q159" s="31"/>
      <c r="R159" s="31"/>
      <c r="S159" s="32"/>
      <c r="T159" s="32"/>
      <c r="U159" s="31"/>
      <c r="V159" s="31"/>
      <c r="W159" s="31"/>
      <c r="X159" s="31"/>
      <c r="Y159" s="31"/>
      <c r="Z159" s="31"/>
      <c r="AA159" s="31"/>
      <c r="AB159" s="33"/>
      <c r="AD159" s="31"/>
      <c r="AE159" s="31"/>
      <c r="AF159" s="31"/>
      <c r="AH159" s="31"/>
      <c r="AI159" s="31"/>
      <c r="AJ159" s="31"/>
      <c r="AK159" s="31"/>
      <c r="AL159" s="31"/>
      <c r="AM159" s="31"/>
      <c r="AO159" s="38"/>
      <c r="AP159" s="31"/>
      <c r="AQ159" s="31"/>
      <c r="AR159" s="37"/>
      <c r="AS159" s="11"/>
      <c r="AT159" s="11"/>
      <c r="AU159" s="12"/>
      <c r="AV159" s="11"/>
      <c r="BA159" s="15"/>
      <c r="BB159" s="11"/>
      <c r="BC159" s="11"/>
      <c r="BD159" s="11"/>
      <c r="BE159" s="2"/>
    </row>
    <row r="160" spans="1:57" ht="30" customHeight="1" x14ac:dyDescent="0.2">
      <c r="A160" s="67">
        <f t="shared" si="19"/>
        <v>16</v>
      </c>
      <c r="B160" s="67">
        <v>8</v>
      </c>
      <c r="C160" s="50"/>
      <c r="D160" s="50"/>
      <c r="E160" s="59"/>
      <c r="F160" s="52">
        <f t="shared" si="16"/>
        <v>1000</v>
      </c>
      <c r="G160" s="52">
        <f>MAX(N160:BB160)</f>
        <v>0</v>
      </c>
      <c r="H160" s="53" t="str">
        <f>IF(I160=1,INDEX($N:$BB,1,MATCH(G160,N160:BB160,0)),"")</f>
        <v/>
      </c>
      <c r="I160" s="54">
        <f>COUNTIF(N160:BB160,G160)</f>
        <v>0</v>
      </c>
      <c r="J160" s="55">
        <f>_xlfn.MAXIFS(N160:BB160,N160:BB160,"&lt;"&amp;G160)</f>
        <v>0</v>
      </c>
      <c r="K160" s="56" t="str">
        <f t="shared" si="0"/>
        <v/>
      </c>
      <c r="L160" s="1"/>
      <c r="M160" s="1"/>
      <c r="N160" s="31"/>
      <c r="O160" s="31"/>
      <c r="P160" s="31"/>
      <c r="Q160" s="31"/>
      <c r="R160" s="31"/>
      <c r="S160" s="32"/>
      <c r="T160" s="32"/>
      <c r="U160" s="31"/>
      <c r="V160" s="31"/>
      <c r="W160" s="31"/>
      <c r="X160" s="31"/>
      <c r="Y160" s="31"/>
      <c r="Z160" s="31"/>
      <c r="AA160" s="31"/>
      <c r="AB160" s="33"/>
      <c r="AD160" s="31"/>
      <c r="AE160" s="31"/>
      <c r="AF160" s="31"/>
      <c r="AH160" s="31"/>
      <c r="AI160" s="31"/>
      <c r="AJ160" s="31"/>
      <c r="AK160" s="31"/>
      <c r="AL160" s="31"/>
      <c r="AM160" s="31"/>
      <c r="AO160" s="38"/>
      <c r="AP160" s="31"/>
      <c r="AQ160" s="31"/>
      <c r="AR160" s="37"/>
      <c r="AS160" s="11"/>
      <c r="AT160" s="11"/>
      <c r="AU160" s="12"/>
      <c r="AV160" s="11"/>
      <c r="BA160" s="15"/>
      <c r="BB160" s="11"/>
      <c r="BC160" s="11"/>
      <c r="BD160" s="11"/>
      <c r="BE160" s="2"/>
    </row>
    <row r="161" spans="1:57" ht="30" customHeight="1" x14ac:dyDescent="0.2">
      <c r="A161" s="67">
        <f t="shared" si="19"/>
        <v>16</v>
      </c>
      <c r="B161" s="67">
        <v>9</v>
      </c>
      <c r="C161" s="50"/>
      <c r="D161" s="50"/>
      <c r="E161" s="51"/>
      <c r="F161" s="52">
        <f t="shared" si="16"/>
        <v>1000</v>
      </c>
      <c r="G161" s="52">
        <f>MAX(N161:BB161)</f>
        <v>0</v>
      </c>
      <c r="H161" s="53" t="str">
        <f>IF(I161=1,INDEX($N:$BB,1,MATCH(G161,N161:BB161,0)),"")</f>
        <v/>
      </c>
      <c r="I161" s="54">
        <f>COUNTIF(N161:BB161,G161)</f>
        <v>0</v>
      </c>
      <c r="J161" s="55">
        <f>_xlfn.MAXIFS(N161:BB161,N161:BB161,"&lt;"&amp;G161)</f>
        <v>0</v>
      </c>
      <c r="K161" s="56" t="str">
        <f t="shared" si="0"/>
        <v/>
      </c>
      <c r="L161" s="1"/>
      <c r="M161" s="1"/>
      <c r="N161" s="31"/>
      <c r="O161" s="31"/>
      <c r="P161" s="31"/>
      <c r="Q161" s="31"/>
      <c r="R161" s="31"/>
      <c r="S161" s="32"/>
      <c r="T161" s="32"/>
      <c r="U161" s="31"/>
      <c r="V161" s="31"/>
      <c r="W161" s="31"/>
      <c r="X161" s="31"/>
      <c r="Y161" s="31"/>
      <c r="Z161" s="31"/>
      <c r="AA161" s="31"/>
      <c r="AB161" s="33"/>
      <c r="AD161" s="31"/>
      <c r="AE161" s="31"/>
      <c r="AF161" s="31"/>
      <c r="AH161" s="31"/>
      <c r="AI161" s="31"/>
      <c r="AJ161" s="31"/>
      <c r="AK161" s="31"/>
      <c r="AL161" s="31"/>
      <c r="AM161" s="31"/>
      <c r="AO161" s="38"/>
      <c r="AP161" s="31"/>
      <c r="AQ161" s="31"/>
      <c r="AR161" s="37"/>
      <c r="AS161" s="11"/>
      <c r="AT161" s="11"/>
      <c r="AU161" s="12"/>
      <c r="AV161" s="11"/>
      <c r="BA161" s="15"/>
      <c r="BB161" s="11"/>
      <c r="BC161" s="11"/>
      <c r="BD161" s="11"/>
      <c r="BE161" s="2"/>
    </row>
    <row r="162" spans="1:57" ht="30" customHeight="1" x14ac:dyDescent="0.2">
      <c r="A162" s="67">
        <f t="shared" si="19"/>
        <v>16</v>
      </c>
      <c r="B162" s="67">
        <v>10</v>
      </c>
      <c r="C162" s="57"/>
      <c r="D162" s="50"/>
      <c r="E162" s="51"/>
      <c r="F162" s="52">
        <f t="shared" si="16"/>
        <v>1000</v>
      </c>
      <c r="G162" s="52">
        <f>MAX(N162:BB162)</f>
        <v>0</v>
      </c>
      <c r="H162" s="53" t="str">
        <f>IF(I162=1,INDEX($N:$BB,1,MATCH(G162,N162:BB162,0)),"")</f>
        <v/>
      </c>
      <c r="I162" s="54">
        <f>COUNTIF(N162:BB162,G162)</f>
        <v>0</v>
      </c>
      <c r="J162" s="55">
        <f>_xlfn.MAXIFS(N162:BB162,N162:BB162,"&lt;"&amp;G162)</f>
        <v>0</v>
      </c>
      <c r="K162" s="56" t="str">
        <f t="shared" si="0"/>
        <v/>
      </c>
      <c r="L162" s="1"/>
      <c r="M162" s="1"/>
      <c r="N162" s="31"/>
      <c r="O162" s="31"/>
      <c r="P162" s="31"/>
      <c r="Q162" s="31"/>
      <c r="R162" s="31"/>
      <c r="S162" s="32"/>
      <c r="T162" s="32"/>
      <c r="U162" s="31"/>
      <c r="V162" s="31"/>
      <c r="W162" s="31"/>
      <c r="X162" s="31"/>
      <c r="Y162" s="31"/>
      <c r="Z162" s="31"/>
      <c r="AA162" s="31"/>
      <c r="AB162" s="33"/>
      <c r="AD162" s="31"/>
      <c r="AE162" s="31"/>
      <c r="AF162" s="31"/>
      <c r="AH162" s="31"/>
      <c r="AI162" s="31"/>
      <c r="AJ162" s="31"/>
      <c r="AK162" s="31"/>
      <c r="AL162" s="31"/>
      <c r="AM162" s="31"/>
      <c r="AO162" s="38"/>
      <c r="AP162" s="31"/>
      <c r="AQ162" s="31"/>
      <c r="AR162" s="37"/>
      <c r="AS162" s="11"/>
      <c r="AT162" s="11"/>
      <c r="AU162" s="12"/>
      <c r="AV162" s="11"/>
      <c r="BA162" s="15"/>
      <c r="BB162" s="11"/>
      <c r="BC162" s="11"/>
      <c r="BD162" s="11"/>
      <c r="BE162" s="2"/>
    </row>
    <row r="163" spans="1:57" ht="30" customHeight="1" x14ac:dyDescent="0.2">
      <c r="A163" s="67">
        <f>A162+1</f>
        <v>17</v>
      </c>
      <c r="B163" s="67">
        <v>1</v>
      </c>
      <c r="C163" s="50" t="s">
        <v>14</v>
      </c>
      <c r="D163" s="50" t="s">
        <v>195</v>
      </c>
      <c r="E163" s="51">
        <v>50000000</v>
      </c>
      <c r="F163" s="52">
        <f t="shared" si="16"/>
        <v>33300</v>
      </c>
      <c r="G163" s="52">
        <f>MAX(N163:BB163)</f>
        <v>43000</v>
      </c>
      <c r="H163" s="53" t="str">
        <f>IF(I163=1,INDEX($N:$BB,1,MATCH(G163,N163:BB163,0)),"")</f>
        <v>204 真子住吉</v>
      </c>
      <c r="I163" s="54">
        <f>COUNTIF(N163:BB163,G163)</f>
        <v>1</v>
      </c>
      <c r="J163" s="55">
        <f>_xlfn.MAXIFS(N163:BB163,N163:BB163,"&lt;"&amp;G163)</f>
        <v>32300</v>
      </c>
      <c r="K163" s="56">
        <f t="shared" si="0"/>
        <v>10700</v>
      </c>
      <c r="L163" s="1"/>
      <c r="M163" s="1"/>
      <c r="N163" s="31">
        <v>29700</v>
      </c>
      <c r="O163" s="31">
        <v>32300</v>
      </c>
      <c r="P163" s="31"/>
      <c r="Q163" s="31"/>
      <c r="R163" s="31"/>
      <c r="S163" s="32"/>
      <c r="T163" s="32"/>
      <c r="U163" s="31"/>
      <c r="V163" s="31">
        <v>27000</v>
      </c>
      <c r="W163" s="31"/>
      <c r="X163" s="31"/>
      <c r="Y163" s="31"/>
      <c r="Z163" s="31"/>
      <c r="AA163" s="31"/>
      <c r="AB163" s="33"/>
      <c r="AD163" s="31"/>
      <c r="AE163" s="31"/>
      <c r="AF163" s="31"/>
      <c r="AG163" s="35">
        <v>43000</v>
      </c>
      <c r="AH163" s="31"/>
      <c r="AI163" s="31"/>
      <c r="AJ163" s="31"/>
      <c r="AK163" s="31"/>
      <c r="AL163" s="31"/>
      <c r="AM163" s="31"/>
      <c r="AO163" s="38"/>
      <c r="AP163" s="31"/>
      <c r="AQ163" s="31"/>
      <c r="AR163" s="37"/>
      <c r="AS163" s="11"/>
      <c r="AT163" s="11"/>
      <c r="AU163" s="12"/>
      <c r="AV163" s="11"/>
      <c r="BA163" s="15"/>
      <c r="BB163" s="11"/>
      <c r="BC163" s="11"/>
      <c r="BD163" s="11"/>
      <c r="BE163" s="2"/>
    </row>
    <row r="164" spans="1:57" ht="30" customHeight="1" x14ac:dyDescent="0.2">
      <c r="A164" s="67">
        <f t="shared" ref="A164:A172" si="20">A163</f>
        <v>17</v>
      </c>
      <c r="B164" s="67">
        <v>2</v>
      </c>
      <c r="C164" s="50" t="s">
        <v>14</v>
      </c>
      <c r="D164" s="50" t="s">
        <v>196</v>
      </c>
      <c r="E164" s="51">
        <v>50000000</v>
      </c>
      <c r="F164" s="52">
        <f t="shared" si="16"/>
        <v>69000</v>
      </c>
      <c r="G164" s="52">
        <f>MAX(N164:BB164)</f>
        <v>73000</v>
      </c>
      <c r="H164" s="53" t="str">
        <f>IF(I164=1,INDEX($N:$BB,1,MATCH(G164,N164:BB164,0)),"")</f>
        <v>204 真子住吉</v>
      </c>
      <c r="I164" s="54">
        <f>COUNTIF(N164:BB164,G164)</f>
        <v>1</v>
      </c>
      <c r="J164" s="55">
        <f>_xlfn.MAXIFS(N164:BB164,N164:BB164,"&lt;"&amp;G164)</f>
        <v>68000</v>
      </c>
      <c r="K164" s="56">
        <f t="shared" si="0"/>
        <v>5000</v>
      </c>
      <c r="L164" s="1"/>
      <c r="M164" s="1"/>
      <c r="N164" s="31">
        <v>60200</v>
      </c>
      <c r="O164" s="31">
        <v>61000</v>
      </c>
      <c r="P164" s="31">
        <v>56600</v>
      </c>
      <c r="Q164" s="31"/>
      <c r="R164" s="31">
        <v>56000</v>
      </c>
      <c r="S164" s="32"/>
      <c r="T164" s="32"/>
      <c r="U164" s="31"/>
      <c r="V164" s="31"/>
      <c r="W164" s="31">
        <v>56000</v>
      </c>
      <c r="X164" s="31">
        <v>68000</v>
      </c>
      <c r="Y164" s="31">
        <v>65000</v>
      </c>
      <c r="Z164" s="31"/>
      <c r="AA164" s="31"/>
      <c r="AB164" s="33"/>
      <c r="AD164" s="31"/>
      <c r="AE164" s="31"/>
      <c r="AF164" s="31"/>
      <c r="AG164" s="35">
        <v>73000</v>
      </c>
      <c r="AH164" s="31"/>
      <c r="AI164" s="31"/>
      <c r="AJ164" s="31"/>
      <c r="AK164" s="31"/>
      <c r="AL164" s="31"/>
      <c r="AM164" s="31"/>
      <c r="AO164" s="38"/>
      <c r="AP164" s="31"/>
      <c r="AQ164" s="31"/>
      <c r="AR164" s="37"/>
      <c r="AS164" s="11"/>
      <c r="AT164" s="11"/>
      <c r="AU164" s="12"/>
      <c r="AV164" s="11"/>
      <c r="BA164" s="15"/>
      <c r="BB164" s="11"/>
      <c r="BC164" s="11"/>
      <c r="BD164" s="11"/>
      <c r="BE164" s="2"/>
    </row>
    <row r="165" spans="1:57" ht="30" customHeight="1" x14ac:dyDescent="0.2">
      <c r="A165" s="67">
        <f t="shared" si="20"/>
        <v>17</v>
      </c>
      <c r="B165" s="67">
        <v>3</v>
      </c>
      <c r="C165" s="50" t="s">
        <v>14</v>
      </c>
      <c r="D165" s="50" t="s">
        <v>197</v>
      </c>
      <c r="E165" s="51">
        <v>50000000</v>
      </c>
      <c r="F165" s="52">
        <f t="shared" si="16"/>
        <v>80000</v>
      </c>
      <c r="G165" s="52">
        <f>MAX(N165:BB165)</f>
        <v>81000</v>
      </c>
      <c r="H165" s="53" t="str">
        <f>IF(I165=1,INDEX($N:$BB,1,MATCH(G165,N165:BB165,0)),"")</f>
        <v>36吉村質店</v>
      </c>
      <c r="I165" s="54">
        <f>COUNTIF(N165:BB165,G165)</f>
        <v>1</v>
      </c>
      <c r="J165" s="55">
        <f>_xlfn.MAXIFS(N165:BB165,N165:BB165,"&lt;"&amp;G165)</f>
        <v>79000</v>
      </c>
      <c r="K165" s="56">
        <f t="shared" si="0"/>
        <v>2000</v>
      </c>
      <c r="L165" s="1"/>
      <c r="M165" s="1"/>
      <c r="N165" s="31">
        <v>74100</v>
      </c>
      <c r="O165" s="31">
        <v>79000</v>
      </c>
      <c r="P165" s="31">
        <v>76000</v>
      </c>
      <c r="Q165" s="31"/>
      <c r="R165" s="31"/>
      <c r="S165" s="32"/>
      <c r="T165" s="32"/>
      <c r="U165" s="31"/>
      <c r="V165" s="31">
        <v>81000</v>
      </c>
      <c r="W165" s="31">
        <v>78000</v>
      </c>
      <c r="X165" s="31"/>
      <c r="Y165" s="31"/>
      <c r="Z165" s="31"/>
      <c r="AA165" s="31"/>
      <c r="AB165" s="33"/>
      <c r="AD165" s="31"/>
      <c r="AE165" s="31"/>
      <c r="AF165" s="31"/>
      <c r="AH165" s="31"/>
      <c r="AI165" s="31"/>
      <c r="AJ165" s="31"/>
      <c r="AK165" s="31"/>
      <c r="AL165" s="31"/>
      <c r="AM165" s="31"/>
      <c r="AO165" s="38"/>
      <c r="AP165" s="31"/>
      <c r="AQ165" s="31"/>
      <c r="AR165" s="37"/>
      <c r="AS165" s="11"/>
      <c r="AT165" s="11"/>
      <c r="AU165" s="12"/>
      <c r="AV165" s="11"/>
      <c r="BA165" s="15"/>
      <c r="BB165" s="11"/>
      <c r="BC165" s="11"/>
      <c r="BD165" s="11"/>
      <c r="BE165" s="2"/>
    </row>
    <row r="166" spans="1:57" ht="30" customHeight="1" x14ac:dyDescent="0.2">
      <c r="A166" s="67">
        <f t="shared" si="20"/>
        <v>17</v>
      </c>
      <c r="B166" s="67">
        <v>4</v>
      </c>
      <c r="C166" s="57" t="s">
        <v>14</v>
      </c>
      <c r="D166" s="50" t="s">
        <v>198</v>
      </c>
      <c r="E166" s="51">
        <v>50000000</v>
      </c>
      <c r="F166" s="52">
        <f t="shared" si="16"/>
        <v>129000</v>
      </c>
      <c r="G166" s="52">
        <f>MAX(N166:BB166)</f>
        <v>126000</v>
      </c>
      <c r="H166" s="53" t="str">
        <f>IF(I166=1,INDEX($N:$BB,1,MATCH(G166,N166:BB166,0)),"")</f>
        <v>755 おお蔵</v>
      </c>
      <c r="I166" s="54">
        <f>COUNTIF(N166:BB166,G166)</f>
        <v>1</v>
      </c>
      <c r="J166" s="55">
        <f>_xlfn.MAXIFS(N166:BB166,N166:BB166,"&lt;"&amp;G166)</f>
        <v>124000</v>
      </c>
      <c r="K166" s="56">
        <f t="shared" si="0"/>
        <v>2000</v>
      </c>
      <c r="L166" s="1"/>
      <c r="M166" s="1"/>
      <c r="N166" s="31">
        <v>126000</v>
      </c>
      <c r="O166" s="31">
        <v>105000</v>
      </c>
      <c r="P166" s="31">
        <v>96300</v>
      </c>
      <c r="Q166" s="31">
        <v>123000</v>
      </c>
      <c r="R166" s="31"/>
      <c r="S166" s="32"/>
      <c r="T166" s="32">
        <v>123000</v>
      </c>
      <c r="U166" s="31"/>
      <c r="V166" s="31"/>
      <c r="W166" s="31">
        <v>100000</v>
      </c>
      <c r="X166" s="31"/>
      <c r="Y166" s="31"/>
      <c r="Z166" s="31"/>
      <c r="AA166" s="31"/>
      <c r="AB166" s="33"/>
      <c r="AD166" s="31"/>
      <c r="AE166" s="31"/>
      <c r="AF166" s="31"/>
      <c r="AH166" s="31"/>
      <c r="AI166" s="31">
        <v>124000</v>
      </c>
      <c r="AJ166" s="31"/>
      <c r="AK166" s="31"/>
      <c r="AL166" s="31"/>
      <c r="AM166" s="31"/>
      <c r="AO166" s="38"/>
      <c r="AP166" s="31"/>
      <c r="AQ166" s="31"/>
      <c r="AR166" s="37"/>
      <c r="AS166" s="11"/>
      <c r="AT166" s="11"/>
      <c r="AU166" s="12"/>
      <c r="AV166" s="11"/>
      <c r="BA166" s="15"/>
      <c r="BB166" s="11"/>
      <c r="BC166" s="11"/>
      <c r="BD166" s="11"/>
      <c r="BE166" s="2"/>
    </row>
    <row r="167" spans="1:57" ht="30" customHeight="1" x14ac:dyDescent="0.2">
      <c r="A167" s="67">
        <f t="shared" si="20"/>
        <v>17</v>
      </c>
      <c r="B167" s="67">
        <v>5</v>
      </c>
      <c r="C167" s="50" t="s">
        <v>14</v>
      </c>
      <c r="D167" s="50" t="s">
        <v>199</v>
      </c>
      <c r="E167" s="51">
        <v>50000000</v>
      </c>
      <c r="F167" s="52">
        <f t="shared" si="16"/>
        <v>109000</v>
      </c>
      <c r="G167" s="52">
        <f>MAX(N167:BB167)</f>
        <v>106000</v>
      </c>
      <c r="H167" s="53" t="str">
        <f>IF(I167=1,INDEX($N:$BB,1,MATCH(G167,N167:BB167,0)),"")</f>
        <v>311 原田</v>
      </c>
      <c r="I167" s="54">
        <f>COUNTIF(N167:BB167,G167)</f>
        <v>1</v>
      </c>
      <c r="J167" s="55">
        <f>_xlfn.MAXIFS(N167:BB167,N167:BB167,"&lt;"&amp;G167)</f>
        <v>104000</v>
      </c>
      <c r="K167" s="56">
        <f t="shared" si="0"/>
        <v>2000</v>
      </c>
      <c r="L167" s="1"/>
      <c r="M167" s="1"/>
      <c r="N167" s="31">
        <v>98900</v>
      </c>
      <c r="O167" s="31">
        <v>104000</v>
      </c>
      <c r="P167" s="31">
        <v>10700</v>
      </c>
      <c r="Q167" s="31"/>
      <c r="R167" s="31"/>
      <c r="S167" s="32">
        <v>106000</v>
      </c>
      <c r="T167" s="32"/>
      <c r="U167" s="31"/>
      <c r="V167" s="31"/>
      <c r="W167" s="31"/>
      <c r="X167" s="31"/>
      <c r="Y167" s="31"/>
      <c r="Z167" s="31"/>
      <c r="AA167" s="31"/>
      <c r="AB167" s="33"/>
      <c r="AD167" s="31"/>
      <c r="AE167" s="31"/>
      <c r="AF167" s="31"/>
      <c r="AH167" s="31"/>
      <c r="AI167" s="31"/>
      <c r="AJ167" s="31"/>
      <c r="AK167" s="31"/>
      <c r="AL167" s="31"/>
      <c r="AM167" s="31"/>
      <c r="AO167" s="38"/>
      <c r="AP167" s="31"/>
      <c r="AQ167" s="31"/>
      <c r="AR167" s="37"/>
      <c r="AS167" s="11"/>
      <c r="AT167" s="11"/>
      <c r="AU167" s="12"/>
      <c r="AV167" s="11"/>
      <c r="BA167" s="15"/>
      <c r="BB167" s="11"/>
      <c r="BC167" s="11"/>
      <c r="BD167" s="11"/>
      <c r="BE167" s="2"/>
    </row>
    <row r="168" spans="1:57" ht="30" customHeight="1" x14ac:dyDescent="0.2">
      <c r="A168" s="67">
        <f t="shared" si="20"/>
        <v>17</v>
      </c>
      <c r="B168" s="67">
        <v>6</v>
      </c>
      <c r="C168" s="50" t="s">
        <v>14</v>
      </c>
      <c r="D168" s="50" t="s">
        <v>200</v>
      </c>
      <c r="E168" s="51">
        <v>50000000</v>
      </c>
      <c r="F168" s="52">
        <f t="shared" si="16"/>
        <v>35600</v>
      </c>
      <c r="G168" s="52">
        <f>MAX(N168:BB168)</f>
        <v>40000</v>
      </c>
      <c r="H168" s="53" t="str">
        <f>IF(I168=1,INDEX($N:$BB,1,MATCH(G168,N168:BB168,0)),"")</f>
        <v>22 ネット</v>
      </c>
      <c r="I168" s="54">
        <f>COUNTIF(N168:BB168,G168)</f>
        <v>1</v>
      </c>
      <c r="J168" s="55">
        <f>_xlfn.MAXIFS(N168:BB168,N168:BB168,"&lt;"&amp;G168)</f>
        <v>34600</v>
      </c>
      <c r="K168" s="56">
        <f t="shared" si="0"/>
        <v>5400</v>
      </c>
      <c r="L168" s="1"/>
      <c r="M168" s="1"/>
      <c r="N168" s="31">
        <v>30900</v>
      </c>
      <c r="O168" s="31"/>
      <c r="P168" s="31">
        <v>34600</v>
      </c>
      <c r="Q168" s="31"/>
      <c r="R168" s="31">
        <v>40000</v>
      </c>
      <c r="S168" s="32"/>
      <c r="T168" s="32"/>
      <c r="U168" s="31"/>
      <c r="V168" s="31"/>
      <c r="W168" s="31"/>
      <c r="X168" s="31"/>
      <c r="Y168" s="31"/>
      <c r="Z168" s="31"/>
      <c r="AA168" s="31"/>
      <c r="AB168" s="33"/>
      <c r="AD168" s="31"/>
      <c r="AE168" s="31"/>
      <c r="AF168" s="31"/>
      <c r="AH168" s="31"/>
      <c r="AI168" s="31"/>
      <c r="AJ168" s="31"/>
      <c r="AK168" s="31"/>
      <c r="AL168" s="31"/>
      <c r="AM168" s="31"/>
      <c r="AO168" s="38"/>
      <c r="AP168" s="31"/>
      <c r="AQ168" s="31"/>
      <c r="AR168" s="37"/>
      <c r="AS168" s="11"/>
      <c r="AT168" s="11"/>
      <c r="AU168" s="12"/>
      <c r="AV168" s="11"/>
      <c r="BA168" s="15"/>
      <c r="BB168" s="11"/>
      <c r="BC168" s="11"/>
      <c r="BD168" s="11"/>
      <c r="BE168" s="2"/>
    </row>
    <row r="169" spans="1:57" ht="30" customHeight="1" x14ac:dyDescent="0.2">
      <c r="A169" s="67">
        <f t="shared" si="20"/>
        <v>17</v>
      </c>
      <c r="B169" s="67">
        <v>7</v>
      </c>
      <c r="C169" s="50" t="s">
        <v>36</v>
      </c>
      <c r="D169" s="50" t="s">
        <v>201</v>
      </c>
      <c r="E169" s="51">
        <v>50000000</v>
      </c>
      <c r="F169" s="52">
        <f t="shared" si="16"/>
        <v>33600</v>
      </c>
      <c r="G169" s="52">
        <f>MAX(N169:BB169)</f>
        <v>47500</v>
      </c>
      <c r="H169" s="53" t="str">
        <f>IF(I169=1,INDEX($N:$BB,1,MATCH(G169,N169:BB169,0)),"")</f>
        <v>4 足立</v>
      </c>
      <c r="I169" s="54">
        <f>COUNTIF(N169:BB169,G169)</f>
        <v>1</v>
      </c>
      <c r="J169" s="55">
        <f>_xlfn.MAXIFS(N169:BB169,N169:BB169,"&lt;"&amp;G169)</f>
        <v>32600</v>
      </c>
      <c r="K169" s="56">
        <f t="shared" si="0"/>
        <v>14900</v>
      </c>
      <c r="L169" s="1"/>
      <c r="M169" s="1"/>
      <c r="N169" s="31">
        <v>32600</v>
      </c>
      <c r="O169" s="31">
        <v>47500</v>
      </c>
      <c r="P169" s="31"/>
      <c r="Q169" s="31"/>
      <c r="R169" s="31"/>
      <c r="S169" s="32"/>
      <c r="T169" s="32"/>
      <c r="U169" s="31"/>
      <c r="V169" s="31"/>
      <c r="W169" s="31"/>
      <c r="X169" s="31"/>
      <c r="Y169" s="31"/>
      <c r="Z169" s="31"/>
      <c r="AA169" s="31"/>
      <c r="AB169" s="33"/>
      <c r="AD169" s="31"/>
      <c r="AE169" s="31"/>
      <c r="AF169" s="31"/>
      <c r="AH169" s="31"/>
      <c r="AI169" s="31"/>
      <c r="AJ169" s="31"/>
      <c r="AK169" s="31"/>
      <c r="AL169" s="31"/>
      <c r="AM169" s="31"/>
      <c r="AO169" s="38"/>
      <c r="AP169" s="31"/>
      <c r="AQ169" s="31"/>
      <c r="AR169" s="37"/>
      <c r="AS169" s="11"/>
      <c r="AT169" s="11"/>
      <c r="AU169" s="12"/>
      <c r="AV169" s="11"/>
      <c r="BA169" s="15"/>
      <c r="BB169" s="11"/>
      <c r="BC169" s="11"/>
      <c r="BD169" s="11"/>
      <c r="BE169" s="2"/>
    </row>
    <row r="170" spans="1:57" ht="30" customHeight="1" x14ac:dyDescent="0.2">
      <c r="A170" s="67">
        <f t="shared" si="20"/>
        <v>17</v>
      </c>
      <c r="B170" s="67">
        <v>8</v>
      </c>
      <c r="C170" s="50" t="s">
        <v>31</v>
      </c>
      <c r="D170" s="50" t="s">
        <v>202</v>
      </c>
      <c r="E170" s="51">
        <v>50000000</v>
      </c>
      <c r="F170" s="52">
        <f t="shared" si="16"/>
        <v>41000</v>
      </c>
      <c r="G170" s="52">
        <f>MAX(N170:BB170)</f>
        <v>54600</v>
      </c>
      <c r="H170" s="53" t="str">
        <f>IF(I170=1,INDEX($N:$BB,1,MATCH(G170,N170:BB170,0)),"")</f>
        <v>755 おお蔵</v>
      </c>
      <c r="I170" s="54">
        <f>COUNTIF(N170:BB170,G170)</f>
        <v>1</v>
      </c>
      <c r="J170" s="55">
        <f>_xlfn.MAXIFS(N170:BB170,N170:BB170,"&lt;"&amp;G170)</f>
        <v>40000</v>
      </c>
      <c r="K170" s="56">
        <f t="shared" si="0"/>
        <v>14600</v>
      </c>
      <c r="L170" s="1"/>
      <c r="M170" s="1"/>
      <c r="N170" s="31">
        <v>54600</v>
      </c>
      <c r="O170" s="31">
        <v>40000</v>
      </c>
      <c r="P170" s="31">
        <v>25000</v>
      </c>
      <c r="Q170" s="31">
        <v>27300</v>
      </c>
      <c r="R170" s="31"/>
      <c r="S170" s="32"/>
      <c r="T170" s="32">
        <v>32000</v>
      </c>
      <c r="U170" s="31"/>
      <c r="V170" s="31"/>
      <c r="W170" s="31"/>
      <c r="X170" s="31"/>
      <c r="Y170" s="31"/>
      <c r="Z170" s="31"/>
      <c r="AA170" s="31"/>
      <c r="AB170" s="33"/>
      <c r="AD170" s="31"/>
      <c r="AE170" s="31"/>
      <c r="AF170" s="31"/>
      <c r="AH170" s="31"/>
      <c r="AI170" s="31"/>
      <c r="AJ170" s="31"/>
      <c r="AK170" s="31"/>
      <c r="AL170" s="31"/>
      <c r="AM170" s="31"/>
      <c r="AO170" s="38"/>
      <c r="AP170" s="31"/>
      <c r="AQ170" s="31"/>
      <c r="AR170" s="37"/>
      <c r="AS170" s="11"/>
      <c r="AT170" s="11"/>
      <c r="AU170" s="12"/>
      <c r="AV170" s="11"/>
      <c r="BA170" s="15"/>
      <c r="BB170" s="11"/>
      <c r="BC170" s="11"/>
      <c r="BD170" s="11"/>
      <c r="BE170" s="2"/>
    </row>
    <row r="171" spans="1:57" ht="30" customHeight="1" x14ac:dyDescent="0.2">
      <c r="A171" s="67">
        <f t="shared" si="20"/>
        <v>17</v>
      </c>
      <c r="B171" s="67">
        <v>9</v>
      </c>
      <c r="C171" s="50">
        <v>750</v>
      </c>
      <c r="D171" s="50" t="s">
        <v>203</v>
      </c>
      <c r="E171" s="51">
        <v>50000000</v>
      </c>
      <c r="F171" s="52">
        <f t="shared" si="16"/>
        <v>74000</v>
      </c>
      <c r="G171" s="52">
        <f>MAX(N171:BB171)</f>
        <v>85000</v>
      </c>
      <c r="H171" s="53" t="str">
        <f>IF(I171=1,INDEX($N:$BB,1,MATCH(G171,N171:BB171,0)),"")</f>
        <v>158コエラ</v>
      </c>
      <c r="I171" s="54">
        <f>COUNTIF(N171:BB171,G171)</f>
        <v>1</v>
      </c>
      <c r="J171" s="55">
        <f>_xlfn.MAXIFS(N171:BB171,N171:BB171,"&lt;"&amp;G171)</f>
        <v>73000</v>
      </c>
      <c r="K171" s="56">
        <f t="shared" si="0"/>
        <v>12000</v>
      </c>
      <c r="L171" s="1"/>
      <c r="M171" s="1"/>
      <c r="N171" s="31">
        <v>68800</v>
      </c>
      <c r="O171" s="31">
        <v>71000</v>
      </c>
      <c r="P171" s="31">
        <v>69500</v>
      </c>
      <c r="Q171" s="31"/>
      <c r="R171" s="31">
        <v>71000</v>
      </c>
      <c r="S171" s="32"/>
      <c r="T171" s="32"/>
      <c r="U171" s="31"/>
      <c r="V171" s="31">
        <v>73000</v>
      </c>
      <c r="W171" s="31"/>
      <c r="X171" s="31"/>
      <c r="Y171" s="31">
        <v>85000</v>
      </c>
      <c r="Z171" s="31"/>
      <c r="AA171" s="31"/>
      <c r="AB171" s="33"/>
      <c r="AD171" s="31"/>
      <c r="AE171" s="31"/>
      <c r="AF171" s="31"/>
      <c r="AH171" s="31"/>
      <c r="AI171" s="31"/>
      <c r="AJ171" s="31"/>
      <c r="AK171" s="31"/>
      <c r="AL171" s="31"/>
      <c r="AM171" s="31"/>
      <c r="AO171" s="38"/>
      <c r="AP171" s="31"/>
      <c r="AQ171" s="31"/>
      <c r="AR171" s="37"/>
      <c r="AS171" s="11"/>
      <c r="AT171" s="11"/>
      <c r="AU171" s="12"/>
      <c r="AV171" s="11"/>
      <c r="BA171" s="15"/>
      <c r="BB171" s="11"/>
      <c r="BC171" s="11"/>
      <c r="BD171" s="11"/>
      <c r="BE171" s="2"/>
    </row>
    <row r="172" spans="1:57" ht="30" customHeight="1" x14ac:dyDescent="0.2">
      <c r="A172" s="67">
        <f t="shared" si="20"/>
        <v>17</v>
      </c>
      <c r="B172" s="67">
        <v>10</v>
      </c>
      <c r="C172" s="50" t="s">
        <v>14</v>
      </c>
      <c r="D172" s="50" t="s">
        <v>204</v>
      </c>
      <c r="E172" s="51">
        <v>50000000</v>
      </c>
      <c r="F172" s="52">
        <f t="shared" si="16"/>
        <v>182000</v>
      </c>
      <c r="G172" s="52">
        <f>MAX(N172:BB172)</f>
        <v>182000</v>
      </c>
      <c r="H172" s="53" t="str">
        <f>IF(I172=1,INDEX($N:$BB,1,MATCH(G172,N172:BB172,0)),"")</f>
        <v>407 北友</v>
      </c>
      <c r="I172" s="54">
        <f>COUNTIF(N172:BB172,G172)</f>
        <v>1</v>
      </c>
      <c r="J172" s="55">
        <f>_xlfn.MAXIFS(N172:BB172,N172:BB172,"&lt;"&amp;G172)</f>
        <v>177000</v>
      </c>
      <c r="K172" s="56">
        <f t="shared" si="0"/>
        <v>5000</v>
      </c>
      <c r="L172" s="1"/>
      <c r="M172" s="1"/>
      <c r="N172" s="31">
        <v>177000</v>
      </c>
      <c r="O172" s="31">
        <v>174000</v>
      </c>
      <c r="P172" s="31">
        <v>182000</v>
      </c>
      <c r="Q172" s="31"/>
      <c r="R172" s="31"/>
      <c r="S172" s="32"/>
      <c r="T172" s="32"/>
      <c r="U172" s="31"/>
      <c r="V172" s="31">
        <v>176000</v>
      </c>
      <c r="W172" s="31">
        <v>170000</v>
      </c>
      <c r="X172" s="31"/>
      <c r="Y172" s="31"/>
      <c r="Z172" s="31"/>
      <c r="AA172" s="31"/>
      <c r="AB172" s="33"/>
      <c r="AD172" s="31"/>
      <c r="AE172" s="31"/>
      <c r="AF172" s="31"/>
      <c r="AH172" s="31"/>
      <c r="AI172" s="31"/>
      <c r="AJ172" s="31"/>
      <c r="AK172" s="31"/>
      <c r="AL172" s="31"/>
      <c r="AM172" s="31"/>
      <c r="AO172" s="38"/>
      <c r="AP172" s="31"/>
      <c r="AQ172" s="31"/>
      <c r="AR172" s="37"/>
      <c r="AS172" s="11"/>
      <c r="AT172" s="11"/>
      <c r="AU172" s="12"/>
      <c r="AV172" s="11"/>
      <c r="BA172" s="15"/>
      <c r="BB172" s="11"/>
      <c r="BC172" s="11"/>
      <c r="BD172" s="11"/>
      <c r="BE172" s="2"/>
    </row>
    <row r="173" spans="1:57" ht="30" customHeight="1" x14ac:dyDescent="0.2">
      <c r="A173" s="67">
        <f>A172+1</f>
        <v>18</v>
      </c>
      <c r="B173" s="67">
        <v>1</v>
      </c>
      <c r="C173" s="50" t="s">
        <v>31</v>
      </c>
      <c r="D173" s="50" t="s">
        <v>205</v>
      </c>
      <c r="E173" s="51">
        <v>50000000</v>
      </c>
      <c r="F173" s="52">
        <f t="shared" si="16"/>
        <v>44000</v>
      </c>
      <c r="G173" s="52">
        <f>MAX(N173:BB173)</f>
        <v>55000</v>
      </c>
      <c r="H173" s="53" t="str">
        <f>IF(I173=1,INDEX($N:$BB,1,MATCH(G173,N173:BB173,0)),"")</f>
        <v>22 ネット</v>
      </c>
      <c r="I173" s="54">
        <f>COUNTIF(N173:BB173,G173)</f>
        <v>1</v>
      </c>
      <c r="J173" s="55">
        <f>_xlfn.MAXIFS(N173:BB173,N173:BB173,"&lt;"&amp;G173)</f>
        <v>43000</v>
      </c>
      <c r="K173" s="56">
        <f t="shared" si="0"/>
        <v>12000</v>
      </c>
      <c r="L173" s="1"/>
      <c r="M173" s="1"/>
      <c r="N173" s="31">
        <v>38700</v>
      </c>
      <c r="O173" s="31">
        <v>43000</v>
      </c>
      <c r="P173" s="31">
        <v>41500</v>
      </c>
      <c r="Q173" s="31"/>
      <c r="R173" s="31">
        <v>55000</v>
      </c>
      <c r="S173" s="32">
        <v>42200</v>
      </c>
      <c r="T173" s="32"/>
      <c r="U173" s="31"/>
      <c r="V173" s="31"/>
      <c r="W173" s="31"/>
      <c r="X173" s="31"/>
      <c r="Y173" s="31"/>
      <c r="Z173" s="31"/>
      <c r="AA173" s="31"/>
      <c r="AB173" s="33"/>
      <c r="AD173" s="31"/>
      <c r="AE173" s="31"/>
      <c r="AF173" s="31"/>
      <c r="AH173" s="31"/>
      <c r="AI173" s="31"/>
      <c r="AJ173" s="31"/>
      <c r="AK173" s="31"/>
      <c r="AL173" s="31"/>
      <c r="AM173" s="31"/>
      <c r="AO173" s="38"/>
      <c r="AP173" s="31"/>
      <c r="AQ173" s="31"/>
      <c r="AR173" s="37"/>
      <c r="AS173" s="11"/>
      <c r="AT173" s="11"/>
      <c r="AU173" s="12"/>
      <c r="AV173" s="11"/>
      <c r="BA173" s="15"/>
      <c r="BB173" s="11"/>
      <c r="BC173" s="11"/>
      <c r="BD173" s="11"/>
      <c r="BE173" s="2"/>
    </row>
    <row r="174" spans="1:57" ht="30" customHeight="1" x14ac:dyDescent="0.2">
      <c r="A174" s="67">
        <f t="shared" ref="A174:A182" si="21">A173</f>
        <v>18</v>
      </c>
      <c r="B174" s="67">
        <v>2</v>
      </c>
      <c r="C174" s="60" t="s">
        <v>162</v>
      </c>
      <c r="D174" s="50" t="s">
        <v>206</v>
      </c>
      <c r="E174" s="51">
        <v>50000000</v>
      </c>
      <c r="F174" s="52">
        <f t="shared" si="16"/>
        <v>14800</v>
      </c>
      <c r="G174" s="52">
        <f>MAX(N174:BB174)</f>
        <v>15500</v>
      </c>
      <c r="H174" s="53" t="str">
        <f>IF(I174=1,INDEX($N:$BB,1,MATCH(G174,N174:BB174,0)),"")</f>
        <v>4 足立</v>
      </c>
      <c r="I174" s="54">
        <f>COUNTIF(N174:BB174,G174)</f>
        <v>1</v>
      </c>
      <c r="J174" s="55">
        <f>_xlfn.MAXIFS(N174:BB174,N174:BB174,"&lt;"&amp;G174)</f>
        <v>13800</v>
      </c>
      <c r="K174" s="56">
        <f t="shared" si="0"/>
        <v>1700</v>
      </c>
      <c r="L174" s="1"/>
      <c r="M174" s="1"/>
      <c r="N174" s="31">
        <v>13800</v>
      </c>
      <c r="O174" s="31">
        <v>15500</v>
      </c>
      <c r="P174" s="31"/>
      <c r="Q174" s="31"/>
      <c r="R174" s="31"/>
      <c r="S174" s="32">
        <v>13800</v>
      </c>
      <c r="T174" s="32"/>
      <c r="U174" s="31"/>
      <c r="V174" s="31"/>
      <c r="W174" s="31"/>
      <c r="X174" s="31"/>
      <c r="Y174" s="31"/>
      <c r="Z174" s="31"/>
      <c r="AA174" s="31"/>
      <c r="AB174" s="33"/>
      <c r="AD174" s="31"/>
      <c r="AE174" s="31"/>
      <c r="AF174" s="31"/>
      <c r="AH174" s="31"/>
      <c r="AI174" s="31"/>
      <c r="AJ174" s="31"/>
      <c r="AK174" s="31"/>
      <c r="AL174" s="31"/>
      <c r="AM174" s="31"/>
      <c r="AO174" s="38"/>
      <c r="AP174" s="31"/>
      <c r="AQ174" s="31"/>
      <c r="AR174" s="37"/>
      <c r="AS174" s="11"/>
      <c r="AT174" s="11"/>
      <c r="AU174" s="12"/>
      <c r="AV174" s="11"/>
      <c r="BA174" s="15"/>
      <c r="BB174" s="11"/>
      <c r="BC174" s="11"/>
      <c r="BD174" s="11"/>
      <c r="BE174" s="2"/>
    </row>
    <row r="175" spans="1:57" ht="30" customHeight="1" x14ac:dyDescent="0.2">
      <c r="A175" s="67">
        <f t="shared" si="21"/>
        <v>18</v>
      </c>
      <c r="B175" s="67">
        <v>3</v>
      </c>
      <c r="C175" s="50" t="s">
        <v>14</v>
      </c>
      <c r="D175" s="50" t="s">
        <v>207</v>
      </c>
      <c r="E175" s="51">
        <v>50000000</v>
      </c>
      <c r="F175" s="52">
        <f t="shared" si="16"/>
        <v>18000</v>
      </c>
      <c r="G175" s="52">
        <f>MAX(N175:BB175)</f>
        <v>17500</v>
      </c>
      <c r="H175" s="53" t="str">
        <f>IF(I175=1,INDEX($N:$BB,1,MATCH(G175,N175:BB175,0)),"")</f>
        <v>637KMS</v>
      </c>
      <c r="I175" s="54">
        <f>COUNTIF(N175:BB175,G175)</f>
        <v>1</v>
      </c>
      <c r="J175" s="55">
        <f>_xlfn.MAXIFS(N175:BB175,N175:BB175,"&lt;"&amp;G175)</f>
        <v>17000</v>
      </c>
      <c r="K175" s="56">
        <f t="shared" si="0"/>
        <v>500</v>
      </c>
      <c r="L175" s="1"/>
      <c r="M175" s="1"/>
      <c r="N175" s="31">
        <v>14600</v>
      </c>
      <c r="O175" s="31">
        <v>17000</v>
      </c>
      <c r="P175" s="31">
        <v>16400</v>
      </c>
      <c r="Q175" s="31"/>
      <c r="R175" s="31"/>
      <c r="S175" s="32">
        <v>16500</v>
      </c>
      <c r="T175" s="32"/>
      <c r="U175" s="31"/>
      <c r="V175" s="31">
        <v>16000</v>
      </c>
      <c r="W175" s="31"/>
      <c r="X175" s="31"/>
      <c r="Y175" s="31"/>
      <c r="Z175" s="31"/>
      <c r="AA175" s="31"/>
      <c r="AB175" s="33">
        <v>17500</v>
      </c>
      <c r="AD175" s="31"/>
      <c r="AE175" s="31"/>
      <c r="AF175" s="31"/>
      <c r="AH175" s="31"/>
      <c r="AI175" s="31"/>
      <c r="AJ175" s="31"/>
      <c r="AK175" s="31"/>
      <c r="AL175" s="31"/>
      <c r="AM175" s="31"/>
      <c r="AO175" s="38"/>
      <c r="AP175" s="31"/>
      <c r="AQ175" s="31"/>
      <c r="AR175" s="37"/>
      <c r="AS175" s="11"/>
      <c r="AT175" s="11"/>
      <c r="AU175" s="12"/>
      <c r="AV175" s="11"/>
      <c r="BA175" s="15"/>
      <c r="BB175" s="11"/>
      <c r="BC175" s="11"/>
      <c r="BD175" s="11"/>
      <c r="BE175" s="2"/>
    </row>
    <row r="176" spans="1:57" ht="30" customHeight="1" x14ac:dyDescent="0.2">
      <c r="A176" s="67">
        <f t="shared" si="21"/>
        <v>18</v>
      </c>
      <c r="B176" s="67">
        <v>4</v>
      </c>
      <c r="C176" s="50" t="s">
        <v>14</v>
      </c>
      <c r="D176" s="50" t="s">
        <v>208</v>
      </c>
      <c r="E176" s="51">
        <v>50000000</v>
      </c>
      <c r="F176" s="52">
        <f t="shared" si="16"/>
        <v>11300</v>
      </c>
      <c r="G176" s="52">
        <f>MAX(N176:BB176)</f>
        <v>12500</v>
      </c>
      <c r="H176" s="53" t="str">
        <f>IF(I176=1,INDEX($N:$BB,1,MATCH(G176,N176:BB176,0)),"")</f>
        <v>4 足立</v>
      </c>
      <c r="I176" s="54">
        <f>COUNTIF(N176:BB176,G176)</f>
        <v>1</v>
      </c>
      <c r="J176" s="55">
        <f>_xlfn.MAXIFS(N176:BB176,N176:BB176,"&lt;"&amp;G176)</f>
        <v>10300</v>
      </c>
      <c r="K176" s="56">
        <f t="shared" si="0"/>
        <v>2200</v>
      </c>
      <c r="L176" s="1"/>
      <c r="M176" s="1"/>
      <c r="N176" s="31">
        <v>10300</v>
      </c>
      <c r="O176" s="31">
        <v>12500</v>
      </c>
      <c r="P176" s="31"/>
      <c r="Q176" s="31"/>
      <c r="R176" s="31"/>
      <c r="S176" s="32"/>
      <c r="T176" s="32"/>
      <c r="U176" s="31"/>
      <c r="V176" s="31"/>
      <c r="W176" s="31"/>
      <c r="X176" s="31"/>
      <c r="Y176" s="31"/>
      <c r="Z176" s="31"/>
      <c r="AA176" s="31"/>
      <c r="AB176" s="33"/>
      <c r="AD176" s="31"/>
      <c r="AE176" s="31"/>
      <c r="AF176" s="31"/>
      <c r="AH176" s="31"/>
      <c r="AI176" s="31"/>
      <c r="AJ176" s="31"/>
      <c r="AK176" s="31"/>
      <c r="AL176" s="31"/>
      <c r="AM176" s="31"/>
      <c r="AO176" s="38"/>
      <c r="AP176" s="31"/>
      <c r="AQ176" s="31"/>
      <c r="AR176" s="37"/>
      <c r="AS176" s="11"/>
      <c r="AT176" s="11"/>
      <c r="AU176" s="12"/>
      <c r="AV176" s="11"/>
      <c r="BA176" s="15"/>
      <c r="BB176" s="11"/>
      <c r="BC176" s="11"/>
      <c r="BD176" s="11"/>
      <c r="BE176" s="2"/>
    </row>
    <row r="177" spans="1:57" ht="30" customHeight="1" x14ac:dyDescent="0.2">
      <c r="A177" s="67">
        <f t="shared" si="21"/>
        <v>18</v>
      </c>
      <c r="B177" s="67">
        <v>5</v>
      </c>
      <c r="C177" s="60" t="s">
        <v>62</v>
      </c>
      <c r="D177" s="50" t="s">
        <v>209</v>
      </c>
      <c r="E177" s="51">
        <v>50000000</v>
      </c>
      <c r="F177" s="52">
        <f t="shared" si="16"/>
        <v>43000</v>
      </c>
      <c r="G177" s="52">
        <f>MAX(N177:BB177)</f>
        <v>46100</v>
      </c>
      <c r="H177" s="53" t="str">
        <f>IF(I177=1,INDEX($N:$BB,1,MATCH(G177,N177:BB177,0)),"")</f>
        <v>205 宝美堂</v>
      </c>
      <c r="I177" s="54">
        <f>COUNTIF(N177:BB177,G177)</f>
        <v>1</v>
      </c>
      <c r="J177" s="55">
        <f>_xlfn.MAXIFS(N177:BB177,N177:BB177,"&lt;"&amp;G177)</f>
        <v>42000</v>
      </c>
      <c r="K177" s="56">
        <f t="shared" si="0"/>
        <v>4100</v>
      </c>
      <c r="L177" s="1"/>
      <c r="M177" s="1"/>
      <c r="N177" s="31">
        <v>35300</v>
      </c>
      <c r="O177" s="31">
        <v>42000</v>
      </c>
      <c r="P177" s="31">
        <v>40700</v>
      </c>
      <c r="Q177" s="31">
        <v>46100</v>
      </c>
      <c r="R177" s="31"/>
      <c r="S177" s="32"/>
      <c r="T177" s="32"/>
      <c r="U177" s="31"/>
      <c r="V177" s="31"/>
      <c r="W177" s="31"/>
      <c r="X177" s="31"/>
      <c r="Y177" s="31"/>
      <c r="Z177" s="31"/>
      <c r="AA177" s="31"/>
      <c r="AB177" s="33"/>
      <c r="AD177" s="31"/>
      <c r="AE177" s="31"/>
      <c r="AF177" s="31"/>
      <c r="AH177" s="31"/>
      <c r="AI177" s="31"/>
      <c r="AJ177" s="31"/>
      <c r="AK177" s="31"/>
      <c r="AL177" s="31"/>
      <c r="AM177" s="31"/>
      <c r="AO177" s="38"/>
      <c r="AP177" s="31"/>
      <c r="AQ177" s="31"/>
      <c r="AR177" s="37"/>
      <c r="AS177" s="11"/>
      <c r="AT177" s="11"/>
      <c r="AU177" s="12"/>
      <c r="AV177" s="11"/>
      <c r="BA177" s="15"/>
      <c r="BB177" s="11"/>
      <c r="BC177" s="11"/>
      <c r="BD177" s="11"/>
      <c r="BE177" s="2"/>
    </row>
    <row r="178" spans="1:57" ht="30" customHeight="1" x14ac:dyDescent="0.2">
      <c r="A178" s="67">
        <f t="shared" si="21"/>
        <v>18</v>
      </c>
      <c r="B178" s="67">
        <v>6</v>
      </c>
      <c r="C178" s="50" t="s">
        <v>62</v>
      </c>
      <c r="D178" s="50" t="s">
        <v>210</v>
      </c>
      <c r="E178" s="51">
        <v>50000000</v>
      </c>
      <c r="F178" s="52">
        <f t="shared" si="16"/>
        <v>80000</v>
      </c>
      <c r="G178" s="52">
        <f>MAX(N178:BB178)</f>
        <v>89000</v>
      </c>
      <c r="H178" s="53" t="str">
        <f>IF(I178=1,INDEX($N:$BB,1,MATCH(G178,N178:BB178,0)),"")</f>
        <v>578大谷商事</v>
      </c>
      <c r="I178" s="54">
        <f>COUNTIF(N178:BB178,G178)</f>
        <v>1</v>
      </c>
      <c r="J178" s="55">
        <f>_xlfn.MAXIFS(N178:BB178,N178:BB178,"&lt;"&amp;G178)</f>
        <v>79000</v>
      </c>
      <c r="K178" s="56">
        <f t="shared" si="0"/>
        <v>10000</v>
      </c>
      <c r="L178" s="1"/>
      <c r="M178" s="1"/>
      <c r="N178" s="31">
        <v>74900</v>
      </c>
      <c r="O178" s="31">
        <v>79000</v>
      </c>
      <c r="P178" s="31"/>
      <c r="Q178" s="31"/>
      <c r="R178" s="31"/>
      <c r="S178" s="32"/>
      <c r="T178" s="32"/>
      <c r="U178" s="31"/>
      <c r="V178" s="31"/>
      <c r="W178" s="31"/>
      <c r="X178" s="31">
        <v>89000</v>
      </c>
      <c r="Y178" s="31"/>
      <c r="Z178" s="31"/>
      <c r="AA178" s="31"/>
      <c r="AB178" s="33"/>
      <c r="AD178" s="31"/>
      <c r="AE178" s="31"/>
      <c r="AF178" s="31"/>
      <c r="AH178" s="31"/>
      <c r="AI178" s="31"/>
      <c r="AJ178" s="31"/>
      <c r="AK178" s="31"/>
      <c r="AL178" s="31"/>
      <c r="AM178" s="31"/>
      <c r="AO178" s="38"/>
      <c r="AP178" s="31"/>
      <c r="AQ178" s="31"/>
      <c r="AR178" s="37"/>
      <c r="AS178" s="11"/>
      <c r="AT178" s="11"/>
      <c r="AU178" s="12"/>
      <c r="AV178" s="11"/>
      <c r="BA178" s="15"/>
      <c r="BB178" s="11"/>
      <c r="BC178" s="11"/>
      <c r="BD178" s="11"/>
      <c r="BE178" s="2"/>
    </row>
    <row r="179" spans="1:57" ht="30" customHeight="1" x14ac:dyDescent="0.2">
      <c r="A179" s="67">
        <f t="shared" si="21"/>
        <v>18</v>
      </c>
      <c r="B179" s="67">
        <v>7</v>
      </c>
      <c r="C179" s="50" t="s">
        <v>14</v>
      </c>
      <c r="D179" s="50" t="s">
        <v>211</v>
      </c>
      <c r="E179" s="51">
        <v>50000000</v>
      </c>
      <c r="F179" s="52">
        <f t="shared" si="16"/>
        <v>166000</v>
      </c>
      <c r="G179" s="52">
        <f>MAX(N179:BB179)</f>
        <v>174000</v>
      </c>
      <c r="H179" s="53" t="str">
        <f>IF(I179=1,INDEX($N:$BB,1,MATCH(G179,N179:BB179,0)),"")</f>
        <v>311 原田</v>
      </c>
      <c r="I179" s="54">
        <f>COUNTIF(N179:BB179,G179)</f>
        <v>1</v>
      </c>
      <c r="J179" s="55">
        <f>_xlfn.MAXIFS(N179:BB179,N179:BB179,"&lt;"&amp;G179)</f>
        <v>161000</v>
      </c>
      <c r="K179" s="56">
        <f t="shared" si="0"/>
        <v>13000</v>
      </c>
      <c r="L179" s="1"/>
      <c r="M179" s="1"/>
      <c r="N179" s="31">
        <v>139000</v>
      </c>
      <c r="O179" s="31">
        <v>161000</v>
      </c>
      <c r="P179" s="31"/>
      <c r="Q179" s="31"/>
      <c r="R179" s="31"/>
      <c r="S179" s="32">
        <v>174000</v>
      </c>
      <c r="T179" s="32"/>
      <c r="U179" s="31"/>
      <c r="V179" s="31">
        <v>120000</v>
      </c>
      <c r="W179" s="31"/>
      <c r="X179" s="31"/>
      <c r="Y179" s="31"/>
      <c r="Z179" s="31"/>
      <c r="AA179" s="31"/>
      <c r="AB179" s="33"/>
      <c r="AD179" s="31"/>
      <c r="AE179" s="31"/>
      <c r="AF179" s="31"/>
      <c r="AH179" s="31"/>
      <c r="AI179" s="31"/>
      <c r="AJ179" s="31"/>
      <c r="AK179" s="31"/>
      <c r="AL179" s="31"/>
      <c r="AM179" s="31"/>
      <c r="AO179" s="38"/>
      <c r="AP179" s="31"/>
      <c r="AQ179" s="31"/>
      <c r="AR179" s="37"/>
      <c r="AS179" s="11"/>
      <c r="AT179" s="11"/>
      <c r="AU179" s="12"/>
      <c r="AV179" s="11"/>
      <c r="BA179" s="15"/>
      <c r="BB179" s="11"/>
      <c r="BC179" s="11"/>
      <c r="BD179" s="11"/>
      <c r="BE179" s="2"/>
    </row>
    <row r="180" spans="1:57" ht="30" customHeight="1" x14ac:dyDescent="0.2">
      <c r="A180" s="67">
        <f t="shared" si="21"/>
        <v>18</v>
      </c>
      <c r="B180" s="67">
        <v>8</v>
      </c>
      <c r="C180" s="50" t="s">
        <v>212</v>
      </c>
      <c r="D180" s="50" t="s">
        <v>213</v>
      </c>
      <c r="E180" s="51">
        <v>50000000</v>
      </c>
      <c r="F180" s="52">
        <f t="shared" si="16"/>
        <v>92000</v>
      </c>
      <c r="G180" s="52">
        <f>MAX(N180:BB180)</f>
        <v>122000</v>
      </c>
      <c r="H180" s="53" t="str">
        <f>IF(I180=1,INDEX($N:$BB,1,MATCH(G180,N180:BB180,0)),"")</f>
        <v>407 北友</v>
      </c>
      <c r="I180" s="54">
        <f>COUNTIF(N180:BB180,G180)</f>
        <v>1</v>
      </c>
      <c r="J180" s="55">
        <f>_xlfn.MAXIFS(N180:BB180,N180:BB180,"&lt;"&amp;G180)</f>
        <v>91000</v>
      </c>
      <c r="K180" s="56">
        <f t="shared" si="0"/>
        <v>31000</v>
      </c>
      <c r="L180" s="1"/>
      <c r="M180" s="1"/>
      <c r="N180" s="31">
        <v>81100</v>
      </c>
      <c r="O180" s="31">
        <v>91000</v>
      </c>
      <c r="P180" s="31">
        <v>122000</v>
      </c>
      <c r="Q180" s="31"/>
      <c r="R180" s="31"/>
      <c r="S180" s="32"/>
      <c r="T180" s="32"/>
      <c r="U180" s="31"/>
      <c r="V180" s="31"/>
      <c r="W180" s="31"/>
      <c r="X180" s="31"/>
      <c r="Y180" s="31"/>
      <c r="Z180" s="31"/>
      <c r="AA180" s="31"/>
      <c r="AB180" s="33"/>
      <c r="AD180" s="31"/>
      <c r="AE180" s="31"/>
      <c r="AF180" s="31"/>
      <c r="AH180" s="31"/>
      <c r="AI180" s="31"/>
      <c r="AJ180" s="31"/>
      <c r="AK180" s="31"/>
      <c r="AL180" s="31"/>
      <c r="AM180" s="31"/>
      <c r="AO180" s="38"/>
      <c r="AP180" s="31"/>
      <c r="AQ180" s="31"/>
      <c r="AR180" s="37"/>
      <c r="AS180" s="11"/>
      <c r="AT180" s="11"/>
      <c r="AU180" s="12"/>
      <c r="AV180" s="11"/>
      <c r="BA180" s="15"/>
      <c r="BB180" s="11"/>
      <c r="BC180" s="11"/>
      <c r="BD180" s="11"/>
      <c r="BE180" s="2"/>
    </row>
    <row r="181" spans="1:57" ht="30" customHeight="1" x14ac:dyDescent="0.2">
      <c r="A181" s="67">
        <f t="shared" si="21"/>
        <v>18</v>
      </c>
      <c r="B181" s="67">
        <v>9</v>
      </c>
      <c r="C181" s="50" t="s">
        <v>14</v>
      </c>
      <c r="D181" s="50" t="s">
        <v>214</v>
      </c>
      <c r="E181" s="51">
        <v>50000000</v>
      </c>
      <c r="F181" s="52">
        <f t="shared" si="16"/>
        <v>60300</v>
      </c>
      <c r="G181" s="52">
        <f>MAX(N181:BB181)</f>
        <v>66100</v>
      </c>
      <c r="H181" s="53" t="str">
        <f>IF(I181=1,INDEX($N:$BB,1,MATCH(G181,N181:BB181,0)),"")</f>
        <v>23 ヒラコバ</v>
      </c>
      <c r="I181" s="54">
        <f>COUNTIF(N181:BB181,G181)</f>
        <v>1</v>
      </c>
      <c r="J181" s="55">
        <f>_xlfn.MAXIFS(N181:BB181,N181:BB181,"&lt;"&amp;G181)</f>
        <v>59300</v>
      </c>
      <c r="K181" s="56">
        <f t="shared" si="0"/>
        <v>6800</v>
      </c>
      <c r="L181" s="1"/>
      <c r="M181" s="1"/>
      <c r="N181" s="31">
        <v>59300</v>
      </c>
      <c r="O181" s="31">
        <v>56000</v>
      </c>
      <c r="P181" s="31">
        <v>53500</v>
      </c>
      <c r="Q181" s="31"/>
      <c r="R181" s="31"/>
      <c r="S181" s="32"/>
      <c r="T181" s="32"/>
      <c r="U181" s="31"/>
      <c r="V181" s="31">
        <v>51000</v>
      </c>
      <c r="W181" s="31"/>
      <c r="X181" s="31"/>
      <c r="Y181" s="31"/>
      <c r="Z181" s="31"/>
      <c r="AA181" s="31"/>
      <c r="AB181" s="33"/>
      <c r="AD181" s="31"/>
      <c r="AE181" s="31"/>
      <c r="AF181" s="31">
        <v>66100</v>
      </c>
      <c r="AH181" s="31"/>
      <c r="AI181" s="31"/>
      <c r="AJ181" s="31"/>
      <c r="AK181" s="31"/>
      <c r="AL181" s="31"/>
      <c r="AM181" s="31"/>
      <c r="AO181" s="38"/>
      <c r="AP181" s="31"/>
      <c r="AQ181" s="31"/>
      <c r="AR181" s="37"/>
      <c r="AS181" s="11"/>
      <c r="AT181" s="11"/>
      <c r="AU181" s="12"/>
      <c r="AV181" s="11"/>
      <c r="BA181" s="15"/>
      <c r="BB181" s="11"/>
      <c r="BC181" s="11"/>
      <c r="BD181" s="11"/>
      <c r="BE181" s="2"/>
    </row>
    <row r="182" spans="1:57" ht="30" customHeight="1" x14ac:dyDescent="0.2">
      <c r="A182" s="67">
        <f t="shared" si="21"/>
        <v>18</v>
      </c>
      <c r="B182" s="67">
        <v>10</v>
      </c>
      <c r="C182" s="50" t="s">
        <v>53</v>
      </c>
      <c r="D182" s="50" t="s">
        <v>215</v>
      </c>
      <c r="E182" s="51">
        <v>50000000</v>
      </c>
      <c r="F182" s="52">
        <f t="shared" si="16"/>
        <v>24700</v>
      </c>
      <c r="G182" s="52">
        <f>MAX(N182:BB182)</f>
        <v>24200</v>
      </c>
      <c r="H182" s="53" t="str">
        <f>IF(I182=1,INDEX($N:$BB,1,MATCH(G182,N182:BB182,0)),"")</f>
        <v>755 おお蔵</v>
      </c>
      <c r="I182" s="54">
        <f>COUNTIF(N182:BB182,G182)</f>
        <v>1</v>
      </c>
      <c r="J182" s="55">
        <f>_xlfn.MAXIFS(N182:BB182,N182:BB182,"&lt;"&amp;G182)</f>
        <v>23700</v>
      </c>
      <c r="K182" s="56">
        <f t="shared" si="0"/>
        <v>500</v>
      </c>
      <c r="L182" s="1"/>
      <c r="M182" s="1"/>
      <c r="N182" s="31">
        <v>24200</v>
      </c>
      <c r="O182" s="31">
        <v>23000</v>
      </c>
      <c r="P182" s="31">
        <v>23700</v>
      </c>
      <c r="Q182" s="31"/>
      <c r="R182" s="31"/>
      <c r="S182" s="32">
        <v>21100</v>
      </c>
      <c r="T182" s="32"/>
      <c r="U182" s="31"/>
      <c r="V182" s="31"/>
      <c r="W182" s="31"/>
      <c r="X182" s="31"/>
      <c r="Y182" s="31"/>
      <c r="Z182" s="31"/>
      <c r="AA182" s="31"/>
      <c r="AB182" s="33"/>
      <c r="AC182" s="34">
        <v>21000</v>
      </c>
      <c r="AD182" s="31"/>
      <c r="AE182" s="31"/>
      <c r="AF182" s="31"/>
      <c r="AH182" s="31"/>
      <c r="AI182" s="31"/>
      <c r="AJ182" s="31"/>
      <c r="AK182" s="31"/>
      <c r="AL182" s="31"/>
      <c r="AM182" s="31"/>
      <c r="AO182" s="38"/>
      <c r="AP182" s="31"/>
      <c r="AQ182" s="31"/>
      <c r="AR182" s="37"/>
      <c r="AS182" s="11"/>
      <c r="AT182" s="11"/>
      <c r="AU182" s="12"/>
      <c r="AV182" s="11"/>
      <c r="BA182" s="15"/>
      <c r="BB182" s="11"/>
      <c r="BC182" s="11"/>
      <c r="BD182" s="11"/>
      <c r="BE182" s="2"/>
    </row>
    <row r="183" spans="1:57" ht="30" customHeight="1" x14ac:dyDescent="0.2">
      <c r="A183" s="67">
        <f>A182+1</f>
        <v>19</v>
      </c>
      <c r="B183" s="67">
        <v>1</v>
      </c>
      <c r="C183" s="60" t="s">
        <v>216</v>
      </c>
      <c r="D183" s="50" t="s">
        <v>217</v>
      </c>
      <c r="E183" s="51">
        <v>50000000</v>
      </c>
      <c r="F183" s="52">
        <f t="shared" si="16"/>
        <v>17800</v>
      </c>
      <c r="G183" s="52">
        <f>MAX(N183:BB183)</f>
        <v>17800</v>
      </c>
      <c r="H183" s="53" t="str">
        <f>IF(I183=1,INDEX($N:$BB,1,MATCH(G183,N183:BB183,0)),"")</f>
        <v>311 原田</v>
      </c>
      <c r="I183" s="54">
        <f>COUNTIF(N183:BB183,G183)</f>
        <v>1</v>
      </c>
      <c r="J183" s="55">
        <f>_xlfn.MAXIFS(N183:BB183,N183:BB183,"&lt;"&amp;G183)</f>
        <v>16800</v>
      </c>
      <c r="K183" s="56">
        <f t="shared" si="0"/>
        <v>1000</v>
      </c>
      <c r="L183" s="1"/>
      <c r="M183" s="1"/>
      <c r="N183" s="31">
        <v>15800</v>
      </c>
      <c r="O183" s="31">
        <v>16400</v>
      </c>
      <c r="P183" s="31">
        <v>16800</v>
      </c>
      <c r="Q183" s="31"/>
      <c r="R183" s="31"/>
      <c r="S183" s="32">
        <v>17800</v>
      </c>
      <c r="T183" s="32"/>
      <c r="U183" s="31"/>
      <c r="V183" s="31"/>
      <c r="W183" s="31"/>
      <c r="X183" s="31"/>
      <c r="Y183" s="31"/>
      <c r="Z183" s="31"/>
      <c r="AA183" s="31"/>
      <c r="AB183" s="33"/>
      <c r="AD183" s="31"/>
      <c r="AE183" s="31"/>
      <c r="AF183" s="31"/>
      <c r="AH183" s="31"/>
      <c r="AI183" s="31"/>
      <c r="AJ183" s="31"/>
      <c r="AK183" s="31"/>
      <c r="AL183" s="31"/>
      <c r="AM183" s="31"/>
      <c r="AO183" s="38"/>
      <c r="AP183" s="31"/>
      <c r="AQ183" s="31"/>
      <c r="AR183" s="37"/>
      <c r="AS183" s="11"/>
      <c r="AT183" s="11"/>
      <c r="AU183" s="12"/>
      <c r="AV183" s="11"/>
      <c r="BA183" s="15"/>
      <c r="BB183" s="11"/>
      <c r="BC183" s="11"/>
      <c r="BD183" s="11"/>
      <c r="BE183" s="2"/>
    </row>
    <row r="184" spans="1:57" ht="30" customHeight="1" x14ac:dyDescent="0.2">
      <c r="A184" s="67">
        <f t="shared" ref="A184:A192" si="22">A183</f>
        <v>19</v>
      </c>
      <c r="B184" s="67">
        <v>2</v>
      </c>
      <c r="C184" s="60" t="s">
        <v>14</v>
      </c>
      <c r="D184" s="50" t="s">
        <v>218</v>
      </c>
      <c r="E184" s="51">
        <v>50000000</v>
      </c>
      <c r="F184" s="52">
        <f t="shared" si="16"/>
        <v>22000</v>
      </c>
      <c r="G184" s="52">
        <f>MAX(N184:BB184)</f>
        <v>21300</v>
      </c>
      <c r="H184" s="53" t="str">
        <f>IF(I184=1,INDEX($N:$BB,1,MATCH(G184,N184:BB184,0)),"")</f>
        <v/>
      </c>
      <c r="I184" s="54">
        <f>COUNTIF(N184:BB184,G184)</f>
        <v>2</v>
      </c>
      <c r="J184" s="55">
        <f>_xlfn.MAXIFS(N184:BB184,N184:BB184,"&lt;"&amp;G184)</f>
        <v>21000</v>
      </c>
      <c r="K184" s="56">
        <f t="shared" si="0"/>
        <v>300</v>
      </c>
      <c r="L184" s="1"/>
      <c r="M184" s="1"/>
      <c r="N184" s="31">
        <v>19700</v>
      </c>
      <c r="O184" s="31">
        <v>20000</v>
      </c>
      <c r="P184" s="31">
        <v>21300</v>
      </c>
      <c r="Q184" s="31"/>
      <c r="R184" s="31">
        <v>21000</v>
      </c>
      <c r="S184" s="32">
        <v>21300</v>
      </c>
      <c r="T184" s="32"/>
      <c r="U184" s="31"/>
      <c r="V184" s="31"/>
      <c r="W184" s="31"/>
      <c r="X184" s="31"/>
      <c r="Y184" s="31"/>
      <c r="Z184" s="31"/>
      <c r="AA184" s="31"/>
      <c r="AB184" s="33"/>
      <c r="AD184" s="31"/>
      <c r="AE184" s="31"/>
      <c r="AF184" s="31"/>
      <c r="AH184" s="31"/>
      <c r="AI184" s="31"/>
      <c r="AJ184" s="31"/>
      <c r="AK184" s="31"/>
      <c r="AL184" s="31"/>
      <c r="AM184" s="31"/>
      <c r="AO184" s="38"/>
      <c r="AP184" s="31"/>
      <c r="AQ184" s="31"/>
      <c r="AR184" s="37"/>
      <c r="AS184" s="11"/>
      <c r="AT184" s="11"/>
      <c r="AU184" s="12"/>
      <c r="AV184" s="11"/>
      <c r="BA184" s="15"/>
      <c r="BB184" s="11"/>
      <c r="BC184" s="11"/>
      <c r="BD184" s="11"/>
      <c r="BE184" s="2"/>
    </row>
    <row r="185" spans="1:57" ht="30" customHeight="1" x14ac:dyDescent="0.2">
      <c r="A185" s="67">
        <f t="shared" si="22"/>
        <v>19</v>
      </c>
      <c r="B185" s="67">
        <v>3</v>
      </c>
      <c r="C185" s="60" t="s">
        <v>14</v>
      </c>
      <c r="D185" s="50" t="s">
        <v>219</v>
      </c>
      <c r="E185" s="51">
        <v>50000000</v>
      </c>
      <c r="F185" s="52">
        <f t="shared" si="16"/>
        <v>45000</v>
      </c>
      <c r="G185" s="52">
        <f>MAX(N185:BB185)</f>
        <v>48500</v>
      </c>
      <c r="H185" s="53" t="str">
        <f>IF(I185=1,INDEX($N:$BB,1,MATCH(G185,N185:BB185,0)),"")</f>
        <v>755 おお蔵</v>
      </c>
      <c r="I185" s="54">
        <f>COUNTIF(N185:BB185,G185)</f>
        <v>1</v>
      </c>
      <c r="J185" s="55">
        <f>_xlfn.MAXIFS(N185:BB185,N185:BB185,"&lt;"&amp;G185)</f>
        <v>44000</v>
      </c>
      <c r="K185" s="56">
        <f t="shared" si="0"/>
        <v>4500</v>
      </c>
      <c r="L185" s="1"/>
      <c r="M185" s="1"/>
      <c r="N185" s="31">
        <v>48500</v>
      </c>
      <c r="O185" s="31">
        <v>44000</v>
      </c>
      <c r="P185" s="31">
        <v>42600</v>
      </c>
      <c r="Q185" s="31"/>
      <c r="R185" s="31"/>
      <c r="S185" s="32">
        <v>41700</v>
      </c>
      <c r="T185" s="32"/>
      <c r="U185" s="31"/>
      <c r="V185" s="31"/>
      <c r="W185" s="31"/>
      <c r="X185" s="31">
        <v>39000</v>
      </c>
      <c r="Y185" s="31"/>
      <c r="Z185" s="31"/>
      <c r="AA185" s="31"/>
      <c r="AB185" s="33"/>
      <c r="AD185" s="31"/>
      <c r="AE185" s="31"/>
      <c r="AF185" s="31"/>
      <c r="AH185" s="31"/>
      <c r="AI185" s="31"/>
      <c r="AJ185" s="31"/>
      <c r="AK185" s="31"/>
      <c r="AL185" s="31"/>
      <c r="AM185" s="31"/>
      <c r="AO185" s="38"/>
      <c r="AP185" s="31"/>
      <c r="AQ185" s="31"/>
      <c r="AR185" s="37"/>
      <c r="AS185" s="11"/>
      <c r="AT185" s="11"/>
      <c r="AU185" s="12"/>
      <c r="AV185" s="11"/>
      <c r="BA185" s="15"/>
      <c r="BB185" s="11"/>
      <c r="BC185" s="11"/>
      <c r="BD185" s="11"/>
      <c r="BE185" s="2"/>
    </row>
    <row r="186" spans="1:57" ht="30" customHeight="1" x14ac:dyDescent="0.2">
      <c r="A186" s="67">
        <f t="shared" si="22"/>
        <v>19</v>
      </c>
      <c r="B186" s="67">
        <v>4</v>
      </c>
      <c r="C186" s="62" t="s">
        <v>14</v>
      </c>
      <c r="D186" s="50" t="s">
        <v>220</v>
      </c>
      <c r="E186" s="51">
        <v>50000000</v>
      </c>
      <c r="F186" s="52">
        <f t="shared" si="16"/>
        <v>45500</v>
      </c>
      <c r="G186" s="52">
        <f>MAX(N186:BB186)</f>
        <v>44700</v>
      </c>
      <c r="H186" s="53" t="str">
        <f>IF(I186=1,INDEX($N:$BB,1,MATCH(G186,N186:BB186,0)),"")</f>
        <v>407 北友</v>
      </c>
      <c r="I186" s="54">
        <f>COUNTIF(N186:BB186,G186)</f>
        <v>1</v>
      </c>
      <c r="J186" s="55">
        <f>_xlfn.MAXIFS(N186:BB186,N186:BB186,"&lt;"&amp;G186)</f>
        <v>44500</v>
      </c>
      <c r="K186" s="56">
        <f t="shared" si="0"/>
        <v>200</v>
      </c>
      <c r="L186" s="1"/>
      <c r="M186" s="1"/>
      <c r="N186" s="31">
        <v>44500</v>
      </c>
      <c r="O186" s="31">
        <v>43500</v>
      </c>
      <c r="P186" s="31">
        <v>44700</v>
      </c>
      <c r="Q186" s="31"/>
      <c r="R186" s="31"/>
      <c r="S186" s="32">
        <v>44200</v>
      </c>
      <c r="T186" s="32"/>
      <c r="U186" s="31"/>
      <c r="V186" s="31"/>
      <c r="W186" s="31"/>
      <c r="X186" s="31"/>
      <c r="Y186" s="31"/>
      <c r="Z186" s="31"/>
      <c r="AA186" s="31"/>
      <c r="AB186" s="33"/>
      <c r="AD186" s="31"/>
      <c r="AE186" s="31"/>
      <c r="AF186" s="31"/>
      <c r="AH186" s="31"/>
      <c r="AI186" s="31"/>
      <c r="AJ186" s="31"/>
      <c r="AK186" s="31"/>
      <c r="AL186" s="31"/>
      <c r="AM186" s="31"/>
      <c r="AO186" s="38"/>
      <c r="AP186" s="31"/>
      <c r="AQ186" s="31"/>
      <c r="AR186" s="37"/>
      <c r="AS186" s="11"/>
      <c r="AT186" s="11"/>
      <c r="AU186" s="12"/>
      <c r="AV186" s="11"/>
      <c r="BA186" s="15"/>
      <c r="BB186" s="11"/>
      <c r="BC186" s="11"/>
      <c r="BD186" s="11"/>
      <c r="BE186" s="2"/>
    </row>
    <row r="187" spans="1:57" ht="30" customHeight="1" x14ac:dyDescent="0.2">
      <c r="A187" s="67">
        <f t="shared" si="22"/>
        <v>19</v>
      </c>
      <c r="B187" s="67">
        <v>5</v>
      </c>
      <c r="C187" s="62" t="s">
        <v>14</v>
      </c>
      <c r="D187" s="62" t="s">
        <v>221</v>
      </c>
      <c r="E187" s="59">
        <v>50000000</v>
      </c>
      <c r="F187" s="52">
        <f t="shared" si="16"/>
        <v>56500</v>
      </c>
      <c r="G187" s="52">
        <f>MAX(N187:BB187)</f>
        <v>59000</v>
      </c>
      <c r="H187" s="53" t="str">
        <f>IF(I187=1,INDEX($N:$BB,1,MATCH(G187,N187:BB187,0)),"")</f>
        <v>36吉村質店</v>
      </c>
      <c r="I187" s="54">
        <f>COUNTIF(N187:BB187,G187)</f>
        <v>1</v>
      </c>
      <c r="J187" s="55">
        <f>_xlfn.MAXIFS(N187:BB187,N187:BB187,"&lt;"&amp;G187)</f>
        <v>55500</v>
      </c>
      <c r="K187" s="56">
        <f t="shared" si="0"/>
        <v>3500</v>
      </c>
      <c r="L187" s="1"/>
      <c r="M187" s="1"/>
      <c r="N187" s="31">
        <v>55500</v>
      </c>
      <c r="O187" s="31">
        <v>52800</v>
      </c>
      <c r="P187" s="31">
        <v>54900</v>
      </c>
      <c r="Q187" s="31"/>
      <c r="R187" s="31"/>
      <c r="S187" s="32">
        <v>54300</v>
      </c>
      <c r="T187" s="32"/>
      <c r="U187" s="31"/>
      <c r="V187" s="31">
        <v>59000</v>
      </c>
      <c r="W187" s="31"/>
      <c r="X187" s="31"/>
      <c r="Y187" s="31"/>
      <c r="Z187" s="31"/>
      <c r="AA187" s="31"/>
      <c r="AB187" s="33"/>
      <c r="AD187" s="31"/>
      <c r="AE187" s="31"/>
      <c r="AF187" s="31"/>
      <c r="AH187" s="31"/>
      <c r="AI187" s="31"/>
      <c r="AJ187" s="31"/>
      <c r="AK187" s="31"/>
      <c r="AL187" s="31"/>
      <c r="AM187" s="31"/>
      <c r="AO187" s="38"/>
      <c r="AP187" s="31"/>
      <c r="AQ187" s="31"/>
      <c r="AR187" s="37"/>
      <c r="AS187" s="11"/>
      <c r="AT187" s="11"/>
      <c r="AU187" s="12"/>
      <c r="AV187" s="11"/>
      <c r="BA187" s="15"/>
      <c r="BB187" s="11"/>
      <c r="BC187" s="11"/>
      <c r="BD187" s="11"/>
      <c r="BE187" s="2"/>
    </row>
    <row r="188" spans="1:57" ht="30" customHeight="1" x14ac:dyDescent="0.2">
      <c r="A188" s="67">
        <f t="shared" si="22"/>
        <v>19</v>
      </c>
      <c r="B188" s="67">
        <v>6</v>
      </c>
      <c r="C188" s="62" t="s">
        <v>14</v>
      </c>
      <c r="D188" s="62" t="s">
        <v>222</v>
      </c>
      <c r="E188" s="59">
        <v>50000000</v>
      </c>
      <c r="F188" s="52">
        <f t="shared" si="16"/>
        <v>58700</v>
      </c>
      <c r="G188" s="52">
        <f>MAX(N188:BB188)</f>
        <v>59100</v>
      </c>
      <c r="H188" s="53" t="str">
        <f>IF(I188=1,INDEX($N:$BB,1,MATCH(G188,N188:BB188,0)),"")</f>
        <v>637KMS</v>
      </c>
      <c r="I188" s="54">
        <f>COUNTIF(N188:BB188,G188)</f>
        <v>1</v>
      </c>
      <c r="J188" s="55">
        <f>_xlfn.MAXIFS(N188:BB188,N188:BB188,"&lt;"&amp;G188)</f>
        <v>57700</v>
      </c>
      <c r="K188" s="56">
        <f t="shared" si="0"/>
        <v>1400</v>
      </c>
      <c r="L188" s="1"/>
      <c r="M188" s="1"/>
      <c r="N188" s="31">
        <v>57700</v>
      </c>
      <c r="O188" s="31">
        <v>50000</v>
      </c>
      <c r="P188" s="31">
        <v>50500</v>
      </c>
      <c r="Q188" s="31"/>
      <c r="R188" s="31"/>
      <c r="S188" s="32">
        <v>51200</v>
      </c>
      <c r="T188" s="32"/>
      <c r="U188" s="31"/>
      <c r="V188" s="31"/>
      <c r="W188" s="31"/>
      <c r="X188" s="31"/>
      <c r="Y188" s="31"/>
      <c r="Z188" s="31"/>
      <c r="AA188" s="31"/>
      <c r="AB188" s="33">
        <v>59100</v>
      </c>
      <c r="AD188" s="31"/>
      <c r="AE188" s="31"/>
      <c r="AF188" s="31"/>
      <c r="AH188" s="31"/>
      <c r="AI188" s="31"/>
      <c r="AJ188" s="31"/>
      <c r="AK188" s="31"/>
      <c r="AL188" s="31"/>
      <c r="AM188" s="31"/>
      <c r="AO188" s="38"/>
      <c r="AP188" s="31"/>
      <c r="AQ188" s="31"/>
      <c r="AR188" s="37"/>
      <c r="AS188" s="11"/>
      <c r="AT188" s="11"/>
      <c r="AU188" s="12"/>
      <c r="AV188" s="11"/>
      <c r="BA188" s="15"/>
      <c r="BB188" s="11"/>
      <c r="BC188" s="11"/>
      <c r="BD188" s="11"/>
      <c r="BE188" s="2"/>
    </row>
    <row r="189" spans="1:57" ht="30" customHeight="1" x14ac:dyDescent="0.2">
      <c r="A189" s="67">
        <f t="shared" si="22"/>
        <v>19</v>
      </c>
      <c r="B189" s="67">
        <v>7</v>
      </c>
      <c r="C189" s="62" t="s">
        <v>14</v>
      </c>
      <c r="D189" s="62" t="s">
        <v>223</v>
      </c>
      <c r="E189" s="59">
        <v>50000000</v>
      </c>
      <c r="F189" s="52">
        <f t="shared" si="16"/>
        <v>56600</v>
      </c>
      <c r="G189" s="52">
        <f>MAX(N189:BB189)</f>
        <v>57000</v>
      </c>
      <c r="H189" s="53" t="str">
        <f>IF(I189=1,INDEX($N:$BB,1,MATCH(G189,N189:BB189,0)),"")</f>
        <v>204 真子住吉</v>
      </c>
      <c r="I189" s="54">
        <f>COUNTIF(N189:BB189,G189)</f>
        <v>1</v>
      </c>
      <c r="J189" s="55">
        <f>_xlfn.MAXIFS(N189:BB189,N189:BB189,"&lt;"&amp;G189)</f>
        <v>55600</v>
      </c>
      <c r="K189" s="56">
        <f t="shared" si="0"/>
        <v>1400</v>
      </c>
      <c r="L189" s="1"/>
      <c r="M189" s="1"/>
      <c r="N189" s="31">
        <v>54100</v>
      </c>
      <c r="O189" s="31">
        <v>54500</v>
      </c>
      <c r="P189" s="31">
        <v>54700</v>
      </c>
      <c r="Q189" s="31">
        <v>55600</v>
      </c>
      <c r="R189" s="31">
        <v>55000</v>
      </c>
      <c r="S189" s="32">
        <v>54200</v>
      </c>
      <c r="T189" s="32"/>
      <c r="U189" s="31"/>
      <c r="V189" s="31">
        <v>53000</v>
      </c>
      <c r="W189" s="31">
        <v>55000</v>
      </c>
      <c r="X189" s="31"/>
      <c r="Y189" s="31"/>
      <c r="Z189" s="31"/>
      <c r="AA189" s="31"/>
      <c r="AB189" s="33"/>
      <c r="AD189" s="31"/>
      <c r="AE189" s="31"/>
      <c r="AF189" s="31"/>
      <c r="AG189" s="35">
        <v>57000</v>
      </c>
      <c r="AH189" s="31"/>
      <c r="AI189" s="31"/>
      <c r="AJ189" s="31"/>
      <c r="AK189" s="31"/>
      <c r="AL189" s="31"/>
      <c r="AM189" s="31"/>
      <c r="AO189" s="38"/>
      <c r="AP189" s="31"/>
      <c r="AQ189" s="31"/>
      <c r="AR189" s="37"/>
      <c r="AS189" s="11"/>
      <c r="AT189" s="11"/>
      <c r="AU189" s="12"/>
      <c r="AV189" s="11"/>
      <c r="BA189" s="15"/>
      <c r="BB189" s="11"/>
      <c r="BC189" s="11"/>
      <c r="BD189" s="11"/>
      <c r="BE189" s="2"/>
    </row>
    <row r="190" spans="1:57" ht="30" customHeight="1" x14ac:dyDescent="0.2">
      <c r="A190" s="67">
        <f t="shared" si="22"/>
        <v>19</v>
      </c>
      <c r="B190" s="67">
        <v>8</v>
      </c>
      <c r="C190" s="62" t="s">
        <v>224</v>
      </c>
      <c r="D190" s="62" t="s">
        <v>225</v>
      </c>
      <c r="E190" s="59">
        <v>50000000</v>
      </c>
      <c r="F190" s="52">
        <f t="shared" si="16"/>
        <v>30000</v>
      </c>
      <c r="G190" s="52">
        <f>MAX(N190:BB190)</f>
        <v>30400</v>
      </c>
      <c r="H190" s="53" t="str">
        <f>IF(I190=1,INDEX($N:$BB,1,MATCH(G190,N190:BB190,0)),"")</f>
        <v>407 北友</v>
      </c>
      <c r="I190" s="54">
        <f>COUNTIF(N190:BB190,G190)</f>
        <v>1</v>
      </c>
      <c r="J190" s="55">
        <f>_xlfn.MAXIFS(N190:BB190,N190:BB190,"&lt;"&amp;G190)</f>
        <v>29000</v>
      </c>
      <c r="K190" s="56">
        <f t="shared" si="0"/>
        <v>1400</v>
      </c>
      <c r="L190" s="1"/>
      <c r="M190" s="1"/>
      <c r="N190" s="31">
        <v>25800</v>
      </c>
      <c r="O190" s="31">
        <v>29000</v>
      </c>
      <c r="P190" s="31">
        <v>30400</v>
      </c>
      <c r="Q190" s="31"/>
      <c r="R190" s="31"/>
      <c r="S190" s="32">
        <v>28100</v>
      </c>
      <c r="T190" s="32"/>
      <c r="U190" s="31"/>
      <c r="V190" s="31">
        <v>27000</v>
      </c>
      <c r="W190" s="31"/>
      <c r="X190" s="31"/>
      <c r="Y190" s="31"/>
      <c r="Z190" s="31"/>
      <c r="AA190" s="31"/>
      <c r="AB190" s="33"/>
      <c r="AD190" s="31"/>
      <c r="AE190" s="31"/>
      <c r="AF190" s="31"/>
      <c r="AH190" s="31"/>
      <c r="AI190" s="31"/>
      <c r="AJ190" s="31"/>
      <c r="AK190" s="31"/>
      <c r="AL190" s="31"/>
      <c r="AM190" s="31"/>
      <c r="AO190" s="38"/>
      <c r="AP190" s="31"/>
      <c r="AQ190" s="31"/>
      <c r="AR190" s="37"/>
      <c r="AS190" s="11"/>
      <c r="AT190" s="11"/>
      <c r="AU190" s="12"/>
      <c r="AV190" s="11"/>
      <c r="BA190" s="15"/>
      <c r="BB190" s="11"/>
      <c r="BC190" s="11"/>
      <c r="BD190" s="11"/>
      <c r="BE190" s="2"/>
    </row>
    <row r="191" spans="1:57" ht="30" customHeight="1" x14ac:dyDescent="0.2">
      <c r="A191" s="67">
        <f t="shared" si="22"/>
        <v>19</v>
      </c>
      <c r="B191" s="67">
        <v>9</v>
      </c>
      <c r="C191" s="62" t="s">
        <v>14</v>
      </c>
      <c r="D191" s="62" t="s">
        <v>226</v>
      </c>
      <c r="E191" s="59">
        <v>50000000</v>
      </c>
      <c r="F191" s="52">
        <f t="shared" si="16"/>
        <v>45900</v>
      </c>
      <c r="G191" s="52">
        <f>MAX(N191:BB191)</f>
        <v>48000</v>
      </c>
      <c r="H191" s="53" t="str">
        <f>IF(I191=1,INDEX($N:$BB,1,MATCH(G191,N191:BB191,0)),"")</f>
        <v>158コエラ</v>
      </c>
      <c r="I191" s="54">
        <f>COUNTIF(N191:BB191,G191)</f>
        <v>1</v>
      </c>
      <c r="J191" s="55">
        <f>_xlfn.MAXIFS(N191:BB191,N191:BB191,"&lt;"&amp;G191)</f>
        <v>44900</v>
      </c>
      <c r="K191" s="56">
        <f t="shared" si="0"/>
        <v>3100</v>
      </c>
      <c r="L191" s="1"/>
      <c r="M191" s="1"/>
      <c r="N191" s="31">
        <v>43000</v>
      </c>
      <c r="O191" s="31">
        <v>44000</v>
      </c>
      <c r="P191" s="31">
        <v>44900</v>
      </c>
      <c r="Q191" s="31"/>
      <c r="R191" s="31"/>
      <c r="S191" s="32">
        <v>44600</v>
      </c>
      <c r="T191" s="32"/>
      <c r="U191" s="31"/>
      <c r="V191" s="31"/>
      <c r="W191" s="31"/>
      <c r="X191" s="31"/>
      <c r="Y191" s="31">
        <v>48000</v>
      </c>
      <c r="Z191" s="31"/>
      <c r="AA191" s="31"/>
      <c r="AB191" s="33"/>
      <c r="AD191" s="31"/>
      <c r="AE191" s="31"/>
      <c r="AF191" s="31"/>
      <c r="AH191" s="31"/>
      <c r="AI191" s="31"/>
      <c r="AJ191" s="31"/>
      <c r="AK191" s="31"/>
      <c r="AL191" s="31"/>
      <c r="AM191" s="31"/>
      <c r="AO191" s="38"/>
      <c r="AP191" s="31"/>
      <c r="AQ191" s="31"/>
      <c r="AR191" s="37"/>
      <c r="AS191" s="11"/>
      <c r="AT191" s="11"/>
      <c r="AU191" s="12"/>
      <c r="AV191" s="11"/>
      <c r="BA191" s="15"/>
      <c r="BB191" s="11"/>
      <c r="BC191" s="11"/>
      <c r="BD191" s="11"/>
      <c r="BE191" s="2"/>
    </row>
    <row r="192" spans="1:57" ht="30" customHeight="1" x14ac:dyDescent="0.2">
      <c r="A192" s="67">
        <f t="shared" si="22"/>
        <v>19</v>
      </c>
      <c r="B192" s="67">
        <v>10</v>
      </c>
      <c r="C192" s="62" t="s">
        <v>36</v>
      </c>
      <c r="D192" s="62" t="s">
        <v>227</v>
      </c>
      <c r="E192" s="59">
        <v>50000000</v>
      </c>
      <c r="F192" s="52">
        <f t="shared" si="16"/>
        <v>80000</v>
      </c>
      <c r="G192" s="52">
        <f>MAX(N192:BB192)</f>
        <v>83000</v>
      </c>
      <c r="H192" s="53" t="str">
        <f>IF(I192=1,INDEX($N:$BB,1,MATCH(G192,N192:BB192,0)),"")</f>
        <v>578大谷商事</v>
      </c>
      <c r="I192" s="54">
        <f>COUNTIF(N192:BB192,G192)</f>
        <v>1</v>
      </c>
      <c r="J192" s="55">
        <f>_xlfn.MAXIFS(N192:BB192,N192:BB192,"&lt;"&amp;G192)</f>
        <v>79000</v>
      </c>
      <c r="K192" s="56">
        <f t="shared" si="0"/>
        <v>4000</v>
      </c>
      <c r="L192" s="1"/>
      <c r="M192" s="1"/>
      <c r="N192" s="31">
        <v>71300</v>
      </c>
      <c r="O192" s="31">
        <v>79000</v>
      </c>
      <c r="P192" s="31">
        <v>76600</v>
      </c>
      <c r="Q192" s="31"/>
      <c r="R192" s="31"/>
      <c r="S192" s="32">
        <v>78600</v>
      </c>
      <c r="T192" s="32"/>
      <c r="U192" s="31"/>
      <c r="V192" s="31"/>
      <c r="W192" s="31"/>
      <c r="X192" s="31">
        <v>83000</v>
      </c>
      <c r="Y192" s="31"/>
      <c r="Z192" s="31"/>
      <c r="AA192" s="31"/>
      <c r="AB192" s="33"/>
      <c r="AD192" s="31"/>
      <c r="AE192" s="31"/>
      <c r="AF192" s="31"/>
      <c r="AH192" s="31"/>
      <c r="AI192" s="31"/>
      <c r="AJ192" s="31"/>
      <c r="AK192" s="31"/>
      <c r="AL192" s="31"/>
      <c r="AM192" s="31"/>
      <c r="AO192" s="38"/>
      <c r="AP192" s="31"/>
      <c r="AQ192" s="31"/>
      <c r="AR192" s="37"/>
      <c r="AS192" s="11"/>
      <c r="AT192" s="11"/>
      <c r="AU192" s="12"/>
      <c r="AV192" s="11"/>
      <c r="BA192" s="15"/>
      <c r="BB192" s="11"/>
      <c r="BC192" s="11"/>
      <c r="BD192" s="11"/>
      <c r="BE192" s="2"/>
    </row>
    <row r="193" spans="1:57" ht="30" customHeight="1" x14ac:dyDescent="0.2">
      <c r="A193" s="67">
        <f>A192+1</f>
        <v>20</v>
      </c>
      <c r="B193" s="67">
        <v>1</v>
      </c>
      <c r="C193" s="50" t="s">
        <v>14</v>
      </c>
      <c r="D193" s="50" t="s">
        <v>228</v>
      </c>
      <c r="E193" s="51">
        <v>65000</v>
      </c>
      <c r="F193" s="52">
        <f t="shared" si="16"/>
        <v>55600</v>
      </c>
      <c r="G193" s="52">
        <f>MAX(N193:BB193)</f>
        <v>55400</v>
      </c>
      <c r="H193" s="53" t="str">
        <f>IF(I193=1,INDEX($N:$BB,1,MATCH(G193,N193:BB193,0)),"")</f>
        <v>311 原田</v>
      </c>
      <c r="I193" s="54">
        <f>COUNTIF(N193:BB193,G193)</f>
        <v>1</v>
      </c>
      <c r="J193" s="55">
        <f>_xlfn.MAXIFS(N193:BB193,N193:BB193,"&lt;"&amp;G193)</f>
        <v>54600</v>
      </c>
      <c r="K193" s="56">
        <f t="shared" si="0"/>
        <v>800</v>
      </c>
      <c r="L193" s="1"/>
      <c r="M193" s="1"/>
      <c r="N193" s="31">
        <v>53300</v>
      </c>
      <c r="O193" s="31"/>
      <c r="P193" s="31">
        <v>54600</v>
      </c>
      <c r="Q193" s="31"/>
      <c r="R193" s="31"/>
      <c r="S193" s="32">
        <v>55400</v>
      </c>
      <c r="T193" s="32"/>
      <c r="U193" s="31"/>
      <c r="V193" s="31"/>
      <c r="W193" s="31"/>
      <c r="X193" s="31"/>
      <c r="Y193" s="31"/>
      <c r="Z193" s="31"/>
      <c r="AA193" s="31"/>
      <c r="AB193" s="33"/>
      <c r="AD193" s="31"/>
      <c r="AE193" s="31"/>
      <c r="AF193" s="31"/>
      <c r="AH193" s="31"/>
      <c r="AI193" s="31"/>
      <c r="AJ193" s="31"/>
      <c r="AK193" s="31"/>
      <c r="AL193" s="31"/>
      <c r="AM193" s="31"/>
      <c r="AO193" s="38"/>
      <c r="AP193" s="31"/>
      <c r="AQ193" s="31"/>
      <c r="AR193" s="37"/>
      <c r="AS193" s="11"/>
      <c r="AT193" s="11"/>
      <c r="AU193" s="12"/>
      <c r="AV193" s="11"/>
      <c r="BA193" s="15"/>
      <c r="BB193" s="11"/>
      <c r="BC193" s="11"/>
      <c r="BD193" s="11"/>
      <c r="BE193" s="2"/>
    </row>
    <row r="194" spans="1:57" ht="30" customHeight="1" x14ac:dyDescent="0.2">
      <c r="A194" s="67">
        <f t="shared" ref="A194:A202" si="23">A193</f>
        <v>20</v>
      </c>
      <c r="B194" s="67">
        <v>2</v>
      </c>
      <c r="C194" s="50" t="s">
        <v>14</v>
      </c>
      <c r="D194" s="50" t="s">
        <v>229</v>
      </c>
      <c r="E194" s="51">
        <v>30000</v>
      </c>
      <c r="F194" s="52">
        <f t="shared" si="16"/>
        <v>20100</v>
      </c>
      <c r="G194" s="52">
        <f>MAX(N194:BB194)</f>
        <v>20000</v>
      </c>
      <c r="H194" s="53" t="str">
        <f>IF(I194=1,INDEX($N:$BB,1,MATCH(G194,N194:BB194,0)),"")</f>
        <v>158コエラ</v>
      </c>
      <c r="I194" s="54">
        <f>COUNTIF(N194:BB194,G194)</f>
        <v>1</v>
      </c>
      <c r="J194" s="55">
        <f>_xlfn.MAXIFS(N194:BB194,N194:BB194,"&lt;"&amp;G194)</f>
        <v>19100</v>
      </c>
      <c r="K194" s="56">
        <f t="shared" si="0"/>
        <v>900</v>
      </c>
      <c r="L194" s="1"/>
      <c r="M194" s="1"/>
      <c r="N194" s="31">
        <v>18900</v>
      </c>
      <c r="O194" s="31"/>
      <c r="P194" s="31">
        <v>19100</v>
      </c>
      <c r="Q194" s="31"/>
      <c r="R194" s="31"/>
      <c r="S194" s="32">
        <v>19000</v>
      </c>
      <c r="T194" s="32"/>
      <c r="U194" s="31"/>
      <c r="V194" s="31"/>
      <c r="W194" s="31"/>
      <c r="X194" s="31"/>
      <c r="Y194" s="31">
        <v>20000</v>
      </c>
      <c r="Z194" s="31"/>
      <c r="AA194" s="31"/>
      <c r="AB194" s="33"/>
      <c r="AD194" s="31"/>
      <c r="AE194" s="31"/>
      <c r="AF194" s="31"/>
      <c r="AH194" s="31"/>
      <c r="AI194" s="31"/>
      <c r="AJ194" s="31"/>
      <c r="AK194" s="31"/>
      <c r="AL194" s="31"/>
      <c r="AM194" s="31"/>
      <c r="AO194" s="38"/>
      <c r="AP194" s="31"/>
      <c r="AQ194" s="31"/>
      <c r="AR194" s="37"/>
      <c r="AS194" s="11"/>
      <c r="AT194" s="11"/>
      <c r="AU194" s="12"/>
      <c r="AV194" s="11"/>
      <c r="BA194" s="15"/>
      <c r="BB194" s="11"/>
      <c r="BC194" s="11"/>
      <c r="BD194" s="11"/>
      <c r="BE194" s="2"/>
    </row>
    <row r="195" spans="1:57" ht="30" customHeight="1" x14ac:dyDescent="0.2">
      <c r="A195" s="67">
        <f t="shared" si="23"/>
        <v>20</v>
      </c>
      <c r="B195" s="67">
        <v>3</v>
      </c>
      <c r="C195" s="50" t="s">
        <v>14</v>
      </c>
      <c r="D195" s="50" t="s">
        <v>230</v>
      </c>
      <c r="E195" s="51">
        <v>37000</v>
      </c>
      <c r="F195" s="52">
        <f t="shared" si="16"/>
        <v>33800</v>
      </c>
      <c r="G195" s="52">
        <f>MAX(N195:BB195)</f>
        <v>35000</v>
      </c>
      <c r="H195" s="53" t="str">
        <f>IF(I195=1,INDEX($N:$BB,1,MATCH(G195,N195:BB195,0)),"")</f>
        <v>158コエラ</v>
      </c>
      <c r="I195" s="54">
        <f>COUNTIF(N195:BB195,G195)</f>
        <v>1</v>
      </c>
      <c r="J195" s="55">
        <f>_xlfn.MAXIFS(N195:BB195,N195:BB195,"&lt;"&amp;G195)</f>
        <v>32800</v>
      </c>
      <c r="K195" s="56">
        <f t="shared" si="0"/>
        <v>2200</v>
      </c>
      <c r="L195" s="1"/>
      <c r="M195" s="1"/>
      <c r="N195" s="31">
        <v>32800</v>
      </c>
      <c r="O195" s="31"/>
      <c r="P195" s="31">
        <v>30000</v>
      </c>
      <c r="Q195" s="31"/>
      <c r="R195" s="31"/>
      <c r="S195" s="32">
        <v>30700</v>
      </c>
      <c r="T195" s="32"/>
      <c r="U195" s="31"/>
      <c r="V195" s="31"/>
      <c r="W195" s="31">
        <v>32000</v>
      </c>
      <c r="X195" s="31"/>
      <c r="Y195" s="31">
        <v>35000</v>
      </c>
      <c r="Z195" s="31"/>
      <c r="AA195" s="31"/>
      <c r="AB195" s="33"/>
      <c r="AD195" s="31"/>
      <c r="AE195" s="31"/>
      <c r="AF195" s="31"/>
      <c r="AH195" s="31"/>
      <c r="AI195" s="31"/>
      <c r="AJ195" s="31"/>
      <c r="AK195" s="31"/>
      <c r="AL195" s="31"/>
      <c r="AM195" s="31"/>
      <c r="AO195" s="38"/>
      <c r="AP195" s="31"/>
      <c r="AQ195" s="31"/>
      <c r="AR195" s="37"/>
      <c r="AS195" s="11"/>
      <c r="AT195" s="11"/>
      <c r="AU195" s="12"/>
      <c r="AV195" s="11"/>
      <c r="BA195" s="15"/>
      <c r="BB195" s="11"/>
      <c r="BC195" s="11"/>
      <c r="BD195" s="11"/>
      <c r="BE195" s="2"/>
    </row>
    <row r="196" spans="1:57" ht="30" customHeight="1" x14ac:dyDescent="0.2">
      <c r="A196" s="67">
        <f t="shared" si="23"/>
        <v>20</v>
      </c>
      <c r="B196" s="67">
        <v>4</v>
      </c>
      <c r="C196" s="50" t="s">
        <v>14</v>
      </c>
      <c r="D196" s="50" t="s">
        <v>231</v>
      </c>
      <c r="E196" s="51">
        <v>78000</v>
      </c>
      <c r="F196" s="52">
        <f t="shared" ref="F196:F259" si="24">IF(J196&lt;10001,J196+1000,IF(J196&lt;100001,J196+1000,IF(J196&lt;500001,J196+5000,IF(J196&lt;1000001,J196+10000,J196+20000))))</f>
        <v>69000</v>
      </c>
      <c r="G196" s="52">
        <f>MAX(N196:BB196)</f>
        <v>68300</v>
      </c>
      <c r="H196" s="53" t="str">
        <f>IF(I196=1,INDEX($N:$BB,1,MATCH(G196,N196:BB196,0)),"")</f>
        <v>755 おお蔵</v>
      </c>
      <c r="I196" s="54">
        <f>COUNTIF(N196:BB196,G196)</f>
        <v>1</v>
      </c>
      <c r="J196" s="55">
        <f>_xlfn.MAXIFS(N196:BB196,N196:BB196,"&lt;"&amp;G196)</f>
        <v>68000</v>
      </c>
      <c r="K196" s="56">
        <f t="shared" si="0"/>
        <v>300</v>
      </c>
      <c r="L196" s="1"/>
      <c r="M196" s="1"/>
      <c r="N196" s="31">
        <v>68300</v>
      </c>
      <c r="O196" s="31"/>
      <c r="P196" s="31">
        <v>66800</v>
      </c>
      <c r="Q196" s="31"/>
      <c r="R196" s="31">
        <v>68000</v>
      </c>
      <c r="S196" s="32">
        <v>66800</v>
      </c>
      <c r="T196" s="32"/>
      <c r="U196" s="31"/>
      <c r="V196" s="31"/>
      <c r="W196" s="31"/>
      <c r="X196" s="31"/>
      <c r="Y196" s="31">
        <v>68000</v>
      </c>
      <c r="Z196" s="31"/>
      <c r="AA196" s="31"/>
      <c r="AB196" s="33"/>
      <c r="AD196" s="31"/>
      <c r="AE196" s="31"/>
      <c r="AF196" s="31"/>
      <c r="AH196" s="31"/>
      <c r="AI196" s="31"/>
      <c r="AJ196" s="31"/>
      <c r="AK196" s="31"/>
      <c r="AL196" s="31"/>
      <c r="AM196" s="31"/>
      <c r="AO196" s="38"/>
      <c r="AP196" s="31"/>
      <c r="AQ196" s="31"/>
      <c r="AR196" s="37"/>
      <c r="AS196" s="11"/>
      <c r="AT196" s="11"/>
      <c r="AU196" s="12"/>
      <c r="AV196" s="11"/>
      <c r="BA196" s="15"/>
      <c r="BB196" s="11"/>
      <c r="BC196" s="11"/>
      <c r="BD196" s="11"/>
      <c r="BE196" s="2"/>
    </row>
    <row r="197" spans="1:57" ht="30" customHeight="1" x14ac:dyDescent="0.2">
      <c r="A197" s="67">
        <f t="shared" si="23"/>
        <v>20</v>
      </c>
      <c r="B197" s="67">
        <v>5</v>
      </c>
      <c r="C197" s="50" t="s">
        <v>14</v>
      </c>
      <c r="D197" s="50" t="s">
        <v>232</v>
      </c>
      <c r="E197" s="51">
        <v>30000</v>
      </c>
      <c r="F197" s="52">
        <f t="shared" si="24"/>
        <v>13900</v>
      </c>
      <c r="G197" s="52">
        <f>MAX(N197:BB197)</f>
        <v>13300</v>
      </c>
      <c r="H197" s="53" t="str">
        <f>IF(I197=1,INDEX($N:$BB,1,MATCH(G197,N197:BB197,0)),"")</f>
        <v>311 原田</v>
      </c>
      <c r="I197" s="54">
        <f>COUNTIF(N197:BB197,G197)</f>
        <v>1</v>
      </c>
      <c r="J197" s="55">
        <f>_xlfn.MAXIFS(N197:BB197,N197:BB197,"&lt;"&amp;G197)</f>
        <v>12900</v>
      </c>
      <c r="K197" s="56">
        <f t="shared" si="0"/>
        <v>400</v>
      </c>
      <c r="L197" s="1"/>
      <c r="M197" s="1"/>
      <c r="N197" s="31">
        <v>12900</v>
      </c>
      <c r="O197" s="31"/>
      <c r="P197" s="31">
        <v>12700</v>
      </c>
      <c r="Q197" s="31"/>
      <c r="R197" s="31"/>
      <c r="S197" s="32">
        <v>13300</v>
      </c>
      <c r="T197" s="32"/>
      <c r="U197" s="31"/>
      <c r="V197" s="31"/>
      <c r="W197" s="31"/>
      <c r="X197" s="31"/>
      <c r="Y197" s="31"/>
      <c r="Z197" s="31"/>
      <c r="AA197" s="31"/>
      <c r="AB197" s="33"/>
      <c r="AD197" s="31"/>
      <c r="AE197" s="31"/>
      <c r="AF197" s="31"/>
      <c r="AH197" s="31"/>
      <c r="AI197" s="31"/>
      <c r="AJ197" s="31"/>
      <c r="AK197" s="31"/>
      <c r="AL197" s="31"/>
      <c r="AM197" s="31"/>
      <c r="AO197" s="38"/>
      <c r="AP197" s="31"/>
      <c r="AQ197" s="31"/>
      <c r="AR197" s="37"/>
      <c r="AS197" s="11"/>
      <c r="AT197" s="11"/>
      <c r="AU197" s="12"/>
      <c r="AV197" s="11"/>
      <c r="BA197" s="15"/>
      <c r="BB197" s="11"/>
      <c r="BC197" s="11"/>
      <c r="BD197" s="11"/>
      <c r="BE197" s="2"/>
    </row>
    <row r="198" spans="1:57" ht="30" customHeight="1" x14ac:dyDescent="0.2">
      <c r="A198" s="67">
        <f t="shared" si="23"/>
        <v>20</v>
      </c>
      <c r="B198" s="67">
        <v>6</v>
      </c>
      <c r="C198" s="50" t="s">
        <v>62</v>
      </c>
      <c r="D198" s="50" t="s">
        <v>233</v>
      </c>
      <c r="E198" s="51">
        <v>48000</v>
      </c>
      <c r="F198" s="52">
        <f t="shared" si="24"/>
        <v>40400</v>
      </c>
      <c r="G198" s="52">
        <f>MAX(N198:BB198)</f>
        <v>41500</v>
      </c>
      <c r="H198" s="53" t="str">
        <f>IF(I198=1,INDEX($N:$BB,1,MATCH(G198,N198:BB198,0)),"")</f>
        <v>755 おお蔵</v>
      </c>
      <c r="I198" s="54">
        <f>COUNTIF(N198:BB198,G198)</f>
        <v>1</v>
      </c>
      <c r="J198" s="55">
        <f>_xlfn.MAXIFS(N198:BB198,N198:BB198,"&lt;"&amp;G198)</f>
        <v>39400</v>
      </c>
      <c r="K198" s="56">
        <f t="shared" si="0"/>
        <v>2100</v>
      </c>
      <c r="L198" s="1"/>
      <c r="M198" s="1"/>
      <c r="N198" s="31">
        <v>41500</v>
      </c>
      <c r="O198" s="31"/>
      <c r="P198" s="31">
        <v>36900</v>
      </c>
      <c r="Q198" s="31"/>
      <c r="R198" s="31"/>
      <c r="S198" s="32">
        <v>39400</v>
      </c>
      <c r="T198" s="32"/>
      <c r="U198" s="31"/>
      <c r="V198" s="31"/>
      <c r="W198" s="31"/>
      <c r="X198" s="31"/>
      <c r="Y198" s="31"/>
      <c r="Z198" s="31"/>
      <c r="AA198" s="31"/>
      <c r="AB198" s="33"/>
      <c r="AD198" s="31"/>
      <c r="AE198" s="31"/>
      <c r="AF198" s="31"/>
      <c r="AH198" s="31"/>
      <c r="AI198" s="31"/>
      <c r="AJ198" s="31"/>
      <c r="AK198" s="31"/>
      <c r="AL198" s="31"/>
      <c r="AM198" s="31"/>
      <c r="AO198" s="38"/>
      <c r="AP198" s="31"/>
      <c r="AQ198" s="31"/>
      <c r="AR198" s="37"/>
      <c r="AS198" s="11"/>
      <c r="AT198" s="11"/>
      <c r="AU198" s="12"/>
      <c r="AV198" s="11"/>
      <c r="BA198" s="15"/>
      <c r="BB198" s="11"/>
      <c r="BC198" s="11"/>
      <c r="BD198" s="11"/>
      <c r="BE198" s="2"/>
    </row>
    <row r="199" spans="1:57" ht="30" customHeight="1" x14ac:dyDescent="0.2">
      <c r="A199" s="67">
        <f t="shared" si="23"/>
        <v>20</v>
      </c>
      <c r="B199" s="67">
        <v>7</v>
      </c>
      <c r="C199" s="50" t="s">
        <v>14</v>
      </c>
      <c r="D199" s="50" t="s">
        <v>234</v>
      </c>
      <c r="E199" s="51">
        <v>51000</v>
      </c>
      <c r="F199" s="52">
        <f t="shared" si="24"/>
        <v>46300</v>
      </c>
      <c r="G199" s="52">
        <f>MAX(N199:BB199)</f>
        <v>45400</v>
      </c>
      <c r="H199" s="53" t="str">
        <f>IF(I199=1,INDEX($N:$BB,1,MATCH(G199,N199:BB199,0)),"")</f>
        <v>755 おお蔵</v>
      </c>
      <c r="I199" s="54">
        <f>COUNTIF(N199:BB199,G199)</f>
        <v>1</v>
      </c>
      <c r="J199" s="55">
        <f>_xlfn.MAXIFS(N199:BB199,N199:BB199,"&lt;"&amp;G199)</f>
        <v>45300</v>
      </c>
      <c r="K199" s="56">
        <f t="shared" si="0"/>
        <v>100</v>
      </c>
      <c r="L199" s="1"/>
      <c r="M199" s="1"/>
      <c r="N199" s="31">
        <v>45400</v>
      </c>
      <c r="O199" s="31"/>
      <c r="P199" s="31">
        <v>45300</v>
      </c>
      <c r="Q199" s="31"/>
      <c r="R199" s="31"/>
      <c r="S199" s="32">
        <v>44600</v>
      </c>
      <c r="T199" s="32"/>
      <c r="U199" s="31"/>
      <c r="V199" s="31"/>
      <c r="W199" s="31"/>
      <c r="X199" s="31"/>
      <c r="Y199" s="31"/>
      <c r="Z199" s="31"/>
      <c r="AA199" s="31"/>
      <c r="AB199" s="33"/>
      <c r="AD199" s="31"/>
      <c r="AE199" s="31"/>
      <c r="AF199" s="31"/>
      <c r="AH199" s="31"/>
      <c r="AI199" s="31"/>
      <c r="AJ199" s="31"/>
      <c r="AK199" s="31"/>
      <c r="AL199" s="31"/>
      <c r="AM199" s="31"/>
      <c r="AO199" s="38"/>
      <c r="AP199" s="31"/>
      <c r="AQ199" s="31"/>
      <c r="AR199" s="37"/>
      <c r="AS199" s="11"/>
      <c r="AT199" s="11"/>
      <c r="AU199" s="12"/>
      <c r="AV199" s="11"/>
      <c r="BA199" s="15"/>
      <c r="BB199" s="11"/>
      <c r="BC199" s="11"/>
      <c r="BD199" s="11"/>
      <c r="BE199" s="2"/>
    </row>
    <row r="200" spans="1:57" ht="30" customHeight="1" x14ac:dyDescent="0.2">
      <c r="A200" s="67">
        <f t="shared" si="23"/>
        <v>20</v>
      </c>
      <c r="B200" s="67">
        <v>8</v>
      </c>
      <c r="C200" s="50" t="s">
        <v>62</v>
      </c>
      <c r="D200" s="50" t="s">
        <v>235</v>
      </c>
      <c r="E200" s="51">
        <v>95000</v>
      </c>
      <c r="F200" s="52">
        <f t="shared" si="24"/>
        <v>77500</v>
      </c>
      <c r="G200" s="52">
        <f>MAX(N200:BB200)</f>
        <v>77400</v>
      </c>
      <c r="H200" s="53" t="str">
        <f>IF(I200=1,INDEX($N:$BB,1,MATCH(G200,N200:BB200,0)),"")</f>
        <v>407 北友</v>
      </c>
      <c r="I200" s="54">
        <f>COUNTIF(N200:BB200,G200)</f>
        <v>1</v>
      </c>
      <c r="J200" s="55">
        <f>_xlfn.MAXIFS(N200:BB200,N200:BB200,"&lt;"&amp;G200)</f>
        <v>76500</v>
      </c>
      <c r="K200" s="56">
        <f t="shared" si="0"/>
        <v>900</v>
      </c>
      <c r="L200" s="1"/>
      <c r="M200" s="1"/>
      <c r="N200" s="31">
        <v>75600</v>
      </c>
      <c r="O200" s="31"/>
      <c r="P200" s="31">
        <v>77400</v>
      </c>
      <c r="Q200" s="31"/>
      <c r="R200" s="31"/>
      <c r="S200" s="32">
        <v>76500</v>
      </c>
      <c r="T200" s="32"/>
      <c r="U200" s="31"/>
      <c r="V200" s="31"/>
      <c r="W200" s="31"/>
      <c r="X200" s="31"/>
      <c r="Y200" s="31"/>
      <c r="Z200" s="31"/>
      <c r="AA200" s="31"/>
      <c r="AB200" s="33"/>
      <c r="AD200" s="31"/>
      <c r="AE200" s="31"/>
      <c r="AF200" s="31"/>
      <c r="AH200" s="31"/>
      <c r="AI200" s="31"/>
      <c r="AJ200" s="31"/>
      <c r="AK200" s="31"/>
      <c r="AL200" s="31"/>
      <c r="AM200" s="31"/>
      <c r="AO200" s="38"/>
      <c r="AP200" s="31"/>
      <c r="AQ200" s="31"/>
      <c r="AR200" s="37"/>
      <c r="AS200" s="11"/>
      <c r="AT200" s="11"/>
      <c r="AU200" s="12"/>
      <c r="AV200" s="11"/>
      <c r="BA200" s="15"/>
      <c r="BB200" s="11"/>
      <c r="BC200" s="11"/>
      <c r="BD200" s="11"/>
      <c r="BE200" s="2"/>
    </row>
    <row r="201" spans="1:57" ht="30" customHeight="1" x14ac:dyDescent="0.2">
      <c r="A201" s="67">
        <f t="shared" si="23"/>
        <v>20</v>
      </c>
      <c r="B201" s="67">
        <v>9</v>
      </c>
      <c r="C201" s="50" t="s">
        <v>14</v>
      </c>
      <c r="D201" s="50" t="s">
        <v>236</v>
      </c>
      <c r="E201" s="51">
        <v>150000</v>
      </c>
      <c r="F201" s="52">
        <f t="shared" si="24"/>
        <v>123000</v>
      </c>
      <c r="G201" s="52">
        <f>MAX(N201:BB201)</f>
        <v>121000</v>
      </c>
      <c r="H201" s="53" t="str">
        <f>IF(I201=1,INDEX($N:$BB,1,MATCH(G201,N201:BB201,0)),"")</f>
        <v>311 原田</v>
      </c>
      <c r="I201" s="54">
        <f>COUNTIF(N201:BB201,G201)</f>
        <v>1</v>
      </c>
      <c r="J201" s="55">
        <f>_xlfn.MAXIFS(N201:BB201,N201:BB201,"&lt;"&amp;G201)</f>
        <v>118000</v>
      </c>
      <c r="K201" s="56">
        <f t="shared" si="0"/>
        <v>3000</v>
      </c>
      <c r="L201" s="1"/>
      <c r="M201" s="1"/>
      <c r="N201" s="31">
        <v>107000</v>
      </c>
      <c r="O201" s="31"/>
      <c r="P201" s="31">
        <v>118000</v>
      </c>
      <c r="Q201" s="31"/>
      <c r="R201" s="31"/>
      <c r="S201" s="32">
        <v>121000</v>
      </c>
      <c r="T201" s="32"/>
      <c r="U201" s="31"/>
      <c r="V201" s="31"/>
      <c r="W201" s="31"/>
      <c r="X201" s="31"/>
      <c r="Y201" s="31"/>
      <c r="Z201" s="31"/>
      <c r="AA201" s="31"/>
      <c r="AB201" s="33"/>
      <c r="AD201" s="31"/>
      <c r="AE201" s="31"/>
      <c r="AF201" s="31"/>
      <c r="AH201" s="31"/>
      <c r="AI201" s="31"/>
      <c r="AJ201" s="31"/>
      <c r="AK201" s="31"/>
      <c r="AL201" s="31"/>
      <c r="AM201" s="31"/>
      <c r="AO201" s="38"/>
      <c r="AP201" s="31"/>
      <c r="AQ201" s="31"/>
      <c r="AR201" s="37"/>
      <c r="AS201" s="11"/>
      <c r="AT201" s="11"/>
      <c r="AU201" s="12"/>
      <c r="AV201" s="11"/>
      <c r="BA201" s="15"/>
      <c r="BB201" s="11"/>
      <c r="BC201" s="11"/>
      <c r="BD201" s="11"/>
      <c r="BE201" s="2"/>
    </row>
    <row r="202" spans="1:57" ht="30" customHeight="1" x14ac:dyDescent="0.2">
      <c r="A202" s="67">
        <f t="shared" si="23"/>
        <v>20</v>
      </c>
      <c r="B202" s="67">
        <v>10</v>
      </c>
      <c r="C202" s="50" t="s">
        <v>14</v>
      </c>
      <c r="D202" s="50" t="s">
        <v>237</v>
      </c>
      <c r="E202" s="51">
        <v>125000</v>
      </c>
      <c r="F202" s="52">
        <f t="shared" si="24"/>
        <v>120000</v>
      </c>
      <c r="G202" s="52">
        <f>MAX(N202:BB202)</f>
        <v>129000</v>
      </c>
      <c r="H202" s="53" t="str">
        <f>IF(I202=1,INDEX($N:$BB,1,MATCH(G202,N202:BB202,0)),"")</f>
        <v>205 宝美堂</v>
      </c>
      <c r="I202" s="54">
        <f>COUNTIF(N202:BB202,G202)</f>
        <v>1</v>
      </c>
      <c r="J202" s="55">
        <f>_xlfn.MAXIFS(N202:BB202,N202:BB202,"&lt;"&amp;G202)</f>
        <v>115000</v>
      </c>
      <c r="K202" s="56">
        <f t="shared" si="0"/>
        <v>14000</v>
      </c>
      <c r="L202" s="1"/>
      <c r="M202" s="1"/>
      <c r="N202" s="31">
        <v>111000</v>
      </c>
      <c r="O202" s="31"/>
      <c r="P202" s="31">
        <v>110000</v>
      </c>
      <c r="Q202" s="31">
        <v>129000</v>
      </c>
      <c r="R202" s="31"/>
      <c r="S202" s="32">
        <v>108000</v>
      </c>
      <c r="T202" s="32"/>
      <c r="U202" s="31"/>
      <c r="V202" s="31"/>
      <c r="W202" s="31"/>
      <c r="X202" s="31"/>
      <c r="Y202" s="31"/>
      <c r="Z202" s="31"/>
      <c r="AA202" s="31"/>
      <c r="AB202" s="33"/>
      <c r="AD202" s="31"/>
      <c r="AE202" s="31"/>
      <c r="AF202" s="31">
        <v>115000</v>
      </c>
      <c r="AH202" s="31"/>
      <c r="AI202" s="31"/>
      <c r="AJ202" s="31"/>
      <c r="AK202" s="31"/>
      <c r="AL202" s="31"/>
      <c r="AM202" s="31"/>
      <c r="AO202" s="38"/>
      <c r="AP202" s="31"/>
      <c r="AQ202" s="31"/>
      <c r="AR202" s="37"/>
      <c r="AS202" s="11"/>
      <c r="AT202" s="11"/>
      <c r="AU202" s="12"/>
      <c r="AV202" s="11"/>
      <c r="BA202" s="15"/>
      <c r="BB202" s="11"/>
      <c r="BC202" s="11"/>
      <c r="BD202" s="11"/>
      <c r="BE202" s="2"/>
    </row>
    <row r="203" spans="1:57" ht="30" customHeight="1" x14ac:dyDescent="0.2">
      <c r="A203" s="67">
        <f>A202+1</f>
        <v>21</v>
      </c>
      <c r="B203" s="67">
        <v>1</v>
      </c>
      <c r="C203" s="50" t="s">
        <v>62</v>
      </c>
      <c r="D203" s="50" t="s">
        <v>238</v>
      </c>
      <c r="E203" s="51">
        <v>30000</v>
      </c>
      <c r="F203" s="52">
        <f t="shared" si="24"/>
        <v>25500</v>
      </c>
      <c r="G203" s="52">
        <f>MAX(N203:BB203)</f>
        <v>24600</v>
      </c>
      <c r="H203" s="53" t="str">
        <f>IF(I203=1,INDEX($N:$BB,1,MATCH(G203,N203:BB203,0)),"")</f>
        <v>407 北友</v>
      </c>
      <c r="I203" s="54">
        <f>COUNTIF(N203:BB203,G203)</f>
        <v>1</v>
      </c>
      <c r="J203" s="55">
        <f>_xlfn.MAXIFS(N203:BB203,N203:BB203,"&lt;"&amp;G203)</f>
        <v>24500</v>
      </c>
      <c r="K203" s="56">
        <f t="shared" si="0"/>
        <v>100</v>
      </c>
      <c r="L203" s="1"/>
      <c r="M203" s="1"/>
      <c r="N203" s="31">
        <v>22600</v>
      </c>
      <c r="O203" s="31">
        <v>24500</v>
      </c>
      <c r="P203" s="31">
        <v>24600</v>
      </c>
      <c r="Q203" s="31"/>
      <c r="R203" s="31"/>
      <c r="S203" s="32">
        <v>22100</v>
      </c>
      <c r="T203" s="32"/>
      <c r="U203" s="31"/>
      <c r="V203" s="31"/>
      <c r="W203" s="31"/>
      <c r="X203" s="31"/>
      <c r="Y203" s="31"/>
      <c r="Z203" s="31"/>
      <c r="AA203" s="31"/>
      <c r="AB203" s="33"/>
      <c r="AD203" s="31"/>
      <c r="AE203" s="31"/>
      <c r="AF203" s="31"/>
      <c r="AH203" s="31"/>
      <c r="AI203" s="31"/>
      <c r="AJ203" s="31"/>
      <c r="AK203" s="31"/>
      <c r="AL203" s="31"/>
      <c r="AM203" s="31"/>
      <c r="AO203" s="38"/>
      <c r="AP203" s="31"/>
      <c r="AQ203" s="31"/>
      <c r="AR203" s="37"/>
      <c r="AS203" s="11"/>
      <c r="AT203" s="11"/>
      <c r="AU203" s="12"/>
      <c r="AV203" s="11"/>
      <c r="BA203" s="15"/>
      <c r="BB203" s="11"/>
      <c r="BC203" s="11"/>
      <c r="BD203" s="11"/>
      <c r="BE203" s="2"/>
    </row>
    <row r="204" spans="1:57" ht="30" customHeight="1" x14ac:dyDescent="0.2">
      <c r="A204" s="67">
        <f t="shared" ref="A204:A212" si="25">A203</f>
        <v>21</v>
      </c>
      <c r="B204" s="67">
        <v>2</v>
      </c>
      <c r="C204" s="57" t="s">
        <v>239</v>
      </c>
      <c r="D204" s="50" t="s">
        <v>240</v>
      </c>
      <c r="E204" s="51">
        <v>30000</v>
      </c>
      <c r="F204" s="52">
        <f t="shared" si="24"/>
        <v>21100</v>
      </c>
      <c r="G204" s="52">
        <f>MAX(N204:BB204)</f>
        <v>20500</v>
      </c>
      <c r="H204" s="53" t="str">
        <f>IF(I204=1,INDEX($N:$BB,1,MATCH(G204,N204:BB204,0)),"")</f>
        <v/>
      </c>
      <c r="I204" s="54">
        <f>COUNTIF(N204:BB204,G204)</f>
        <v>2</v>
      </c>
      <c r="J204" s="55">
        <f>_xlfn.MAXIFS(N204:BB204,N204:BB204,"&lt;"&amp;G204)</f>
        <v>20100</v>
      </c>
      <c r="K204" s="56">
        <f t="shared" si="0"/>
        <v>400</v>
      </c>
      <c r="L204" s="1"/>
      <c r="M204" s="1"/>
      <c r="N204" s="31">
        <v>20500</v>
      </c>
      <c r="O204" s="31">
        <v>19000</v>
      </c>
      <c r="P204" s="31">
        <v>20500</v>
      </c>
      <c r="Q204" s="31"/>
      <c r="R204" s="31"/>
      <c r="S204" s="32">
        <v>20100</v>
      </c>
      <c r="T204" s="32"/>
      <c r="U204" s="31"/>
      <c r="V204" s="31"/>
      <c r="W204" s="31"/>
      <c r="X204" s="31"/>
      <c r="Y204" s="31"/>
      <c r="Z204" s="31"/>
      <c r="AA204" s="31"/>
      <c r="AB204" s="33"/>
      <c r="AD204" s="31"/>
      <c r="AE204" s="31"/>
      <c r="AF204" s="31"/>
      <c r="AH204" s="31"/>
      <c r="AI204" s="31"/>
      <c r="AJ204" s="31"/>
      <c r="AK204" s="31"/>
      <c r="AL204" s="31"/>
      <c r="AM204" s="31"/>
      <c r="AO204" s="38"/>
      <c r="AP204" s="31"/>
      <c r="AQ204" s="31"/>
      <c r="AR204" s="37"/>
      <c r="AS204" s="11"/>
      <c r="AT204" s="11"/>
      <c r="AU204" s="12"/>
      <c r="AV204" s="11"/>
      <c r="BA204" s="15"/>
      <c r="BB204" s="11"/>
      <c r="BC204" s="11"/>
      <c r="BD204" s="11"/>
      <c r="BE204" s="2"/>
    </row>
    <row r="205" spans="1:57" ht="30" customHeight="1" x14ac:dyDescent="0.2">
      <c r="A205" s="67">
        <f t="shared" si="25"/>
        <v>21</v>
      </c>
      <c r="B205" s="67">
        <v>3</v>
      </c>
      <c r="C205" s="50" t="s">
        <v>62</v>
      </c>
      <c r="D205" s="50" t="s">
        <v>241</v>
      </c>
      <c r="E205" s="51">
        <v>30000</v>
      </c>
      <c r="F205" s="52">
        <f t="shared" si="24"/>
        <v>29800</v>
      </c>
      <c r="G205" s="52">
        <f>MAX(N205:BB205)</f>
        <v>30000</v>
      </c>
      <c r="H205" s="53" t="str">
        <f>IF(I205=1,INDEX($N:$BB,1,MATCH(G205,N205:BB205,0)),"")</f>
        <v>755 おお蔵</v>
      </c>
      <c r="I205" s="54">
        <f>COUNTIF(N205:BB205,G205)</f>
        <v>1</v>
      </c>
      <c r="J205" s="55">
        <f>_xlfn.MAXIFS(N205:BB205,N205:BB205,"&lt;"&amp;G205)</f>
        <v>28800</v>
      </c>
      <c r="K205" s="56">
        <f t="shared" si="0"/>
        <v>1200</v>
      </c>
      <c r="L205" s="1"/>
      <c r="M205" s="1"/>
      <c r="N205" s="31">
        <v>30000</v>
      </c>
      <c r="O205" s="31">
        <v>28700</v>
      </c>
      <c r="P205" s="31">
        <v>28400</v>
      </c>
      <c r="Q205" s="31"/>
      <c r="R205" s="31"/>
      <c r="S205" s="32">
        <v>28800</v>
      </c>
      <c r="T205" s="32"/>
      <c r="U205" s="31"/>
      <c r="V205" s="31"/>
      <c r="W205" s="31"/>
      <c r="X205" s="31"/>
      <c r="Y205" s="31"/>
      <c r="Z205" s="31"/>
      <c r="AA205" s="31"/>
      <c r="AB205" s="33"/>
      <c r="AD205" s="31"/>
      <c r="AE205" s="31"/>
      <c r="AF205" s="31"/>
      <c r="AH205" s="31"/>
      <c r="AI205" s="31"/>
      <c r="AJ205" s="31"/>
      <c r="AK205" s="31"/>
      <c r="AL205" s="31"/>
      <c r="AM205" s="31"/>
      <c r="AO205" s="38"/>
      <c r="AP205" s="31"/>
      <c r="AQ205" s="31"/>
      <c r="AR205" s="37"/>
      <c r="AS205" s="11"/>
      <c r="AT205" s="11"/>
      <c r="AU205" s="12"/>
      <c r="AV205" s="11"/>
      <c r="BA205" s="15"/>
      <c r="BB205" s="11"/>
      <c r="BC205" s="11"/>
      <c r="BD205" s="11"/>
      <c r="BE205" s="2"/>
    </row>
    <row r="206" spans="1:57" ht="30" customHeight="1" x14ac:dyDescent="0.2">
      <c r="A206" s="67">
        <f t="shared" si="25"/>
        <v>21</v>
      </c>
      <c r="B206" s="67">
        <v>4</v>
      </c>
      <c r="C206" s="50" t="s">
        <v>14</v>
      </c>
      <c r="D206" s="50" t="s">
        <v>242</v>
      </c>
      <c r="E206" s="51">
        <v>38000</v>
      </c>
      <c r="F206" s="52">
        <f t="shared" si="24"/>
        <v>34500</v>
      </c>
      <c r="G206" s="52">
        <f>MAX(N206:BB206)</f>
        <v>34900</v>
      </c>
      <c r="H206" s="53" t="str">
        <f>IF(I206=1,INDEX($N:$BB,1,MATCH(G206,N206:BB206,0)),"")</f>
        <v>407 北友</v>
      </c>
      <c r="I206" s="54">
        <f>COUNTIF(N206:BB206,G206)</f>
        <v>1</v>
      </c>
      <c r="J206" s="55">
        <f>_xlfn.MAXIFS(N206:BB206,N206:BB206,"&lt;"&amp;G206)</f>
        <v>33500</v>
      </c>
      <c r="K206" s="56">
        <f t="shared" si="0"/>
        <v>1400</v>
      </c>
      <c r="L206" s="1"/>
      <c r="M206" s="1"/>
      <c r="N206" s="31">
        <v>33500</v>
      </c>
      <c r="O206" s="31">
        <v>30500</v>
      </c>
      <c r="P206" s="31">
        <v>34900</v>
      </c>
      <c r="Q206" s="31"/>
      <c r="R206" s="31"/>
      <c r="S206" s="32">
        <v>31800</v>
      </c>
      <c r="T206" s="32"/>
      <c r="U206" s="31"/>
      <c r="V206" s="31"/>
      <c r="W206" s="31"/>
      <c r="X206" s="31"/>
      <c r="Y206" s="31"/>
      <c r="Z206" s="31"/>
      <c r="AA206" s="31"/>
      <c r="AB206" s="33"/>
      <c r="AD206" s="31"/>
      <c r="AE206" s="31"/>
      <c r="AF206" s="31">
        <v>31500</v>
      </c>
      <c r="AH206" s="31"/>
      <c r="AI206" s="31"/>
      <c r="AJ206" s="31"/>
      <c r="AK206" s="31"/>
      <c r="AL206" s="31"/>
      <c r="AM206" s="31"/>
      <c r="AO206" s="38"/>
      <c r="AP206" s="31"/>
      <c r="AQ206" s="31"/>
      <c r="AR206" s="37"/>
      <c r="AS206" s="11"/>
      <c r="AT206" s="11"/>
      <c r="AU206" s="12"/>
      <c r="AV206" s="11"/>
      <c r="BA206" s="15"/>
      <c r="BB206" s="11"/>
      <c r="BC206" s="11"/>
      <c r="BD206" s="11"/>
      <c r="BE206" s="2"/>
    </row>
    <row r="207" spans="1:57" ht="30" customHeight="1" x14ac:dyDescent="0.2">
      <c r="A207" s="67">
        <f t="shared" si="25"/>
        <v>21</v>
      </c>
      <c r="B207" s="67">
        <v>5</v>
      </c>
      <c r="C207" s="50" t="s">
        <v>62</v>
      </c>
      <c r="D207" s="50" t="s">
        <v>243</v>
      </c>
      <c r="E207" s="51">
        <v>38000</v>
      </c>
      <c r="F207" s="52">
        <f t="shared" si="24"/>
        <v>32000</v>
      </c>
      <c r="G207" s="52">
        <f>MAX(N207:BB207)</f>
        <v>32900</v>
      </c>
      <c r="H207" s="53" t="str">
        <f>IF(I207=1,INDEX($N:$BB,1,MATCH(G207,N207:BB207,0)),"")</f>
        <v>755 おお蔵</v>
      </c>
      <c r="I207" s="54">
        <f>COUNTIF(N207:BB207,G207)</f>
        <v>1</v>
      </c>
      <c r="J207" s="55">
        <f>_xlfn.MAXIFS(N207:BB207,N207:BB207,"&lt;"&amp;G207)</f>
        <v>31000</v>
      </c>
      <c r="K207" s="56">
        <f t="shared" si="0"/>
        <v>1900</v>
      </c>
      <c r="L207" s="1"/>
      <c r="M207" s="1"/>
      <c r="N207" s="31">
        <v>32900</v>
      </c>
      <c r="O207" s="31">
        <v>30000</v>
      </c>
      <c r="P207" s="31">
        <v>31000</v>
      </c>
      <c r="Q207" s="31"/>
      <c r="R207" s="31"/>
      <c r="S207" s="32"/>
      <c r="T207" s="32"/>
      <c r="U207" s="31"/>
      <c r="V207" s="31"/>
      <c r="W207" s="31"/>
      <c r="X207" s="31"/>
      <c r="Y207" s="31"/>
      <c r="Z207" s="31"/>
      <c r="AA207" s="31"/>
      <c r="AB207" s="33"/>
      <c r="AD207" s="31"/>
      <c r="AE207" s="31"/>
      <c r="AF207" s="31"/>
      <c r="AH207" s="31"/>
      <c r="AI207" s="31"/>
      <c r="AJ207" s="31"/>
      <c r="AK207" s="31"/>
      <c r="AL207" s="31"/>
      <c r="AM207" s="31"/>
      <c r="AO207" s="38"/>
      <c r="AP207" s="31"/>
      <c r="AQ207" s="31"/>
      <c r="AR207" s="37"/>
      <c r="AS207" s="11"/>
      <c r="AT207" s="11"/>
      <c r="AU207" s="12"/>
      <c r="AV207" s="11"/>
      <c r="BA207" s="15"/>
      <c r="BB207" s="11"/>
      <c r="BC207" s="11"/>
      <c r="BD207" s="11"/>
      <c r="BE207" s="2"/>
    </row>
    <row r="208" spans="1:57" ht="30" customHeight="1" x14ac:dyDescent="0.2">
      <c r="A208" s="67">
        <f t="shared" si="25"/>
        <v>21</v>
      </c>
      <c r="B208" s="67">
        <v>6</v>
      </c>
      <c r="C208" s="50" t="s">
        <v>14</v>
      </c>
      <c r="D208" s="50" t="s">
        <v>244</v>
      </c>
      <c r="E208" s="51">
        <v>30000</v>
      </c>
      <c r="F208" s="52">
        <f t="shared" si="24"/>
        <v>18100</v>
      </c>
      <c r="G208" s="52">
        <f>MAX(N208:BB208)</f>
        <v>17800</v>
      </c>
      <c r="H208" s="53" t="str">
        <f>IF(I208=1,INDEX($N:$BB,1,MATCH(G208,N208:BB208,0)),"")</f>
        <v>205 宝美堂</v>
      </c>
      <c r="I208" s="54">
        <f>COUNTIF(N208:BB208,G208)</f>
        <v>1</v>
      </c>
      <c r="J208" s="55">
        <f>_xlfn.MAXIFS(N208:BB208,N208:BB208,"&lt;"&amp;G208)</f>
        <v>17100</v>
      </c>
      <c r="K208" s="56">
        <f t="shared" si="0"/>
        <v>700</v>
      </c>
      <c r="L208" s="1"/>
      <c r="M208" s="1"/>
      <c r="N208" s="31">
        <v>8600</v>
      </c>
      <c r="O208" s="31">
        <v>13000</v>
      </c>
      <c r="P208" s="31"/>
      <c r="Q208" s="31">
        <v>17800</v>
      </c>
      <c r="R208" s="31"/>
      <c r="S208" s="32"/>
      <c r="T208" s="32"/>
      <c r="U208" s="31"/>
      <c r="V208" s="31"/>
      <c r="W208" s="31"/>
      <c r="X208" s="31"/>
      <c r="Y208" s="31"/>
      <c r="Z208" s="31"/>
      <c r="AA208" s="31"/>
      <c r="AB208" s="33"/>
      <c r="AD208" s="31"/>
      <c r="AE208" s="31"/>
      <c r="AF208" s="31">
        <v>17100</v>
      </c>
      <c r="AH208" s="31"/>
      <c r="AI208" s="31"/>
      <c r="AJ208" s="31"/>
      <c r="AK208" s="31"/>
      <c r="AL208" s="31"/>
      <c r="AM208" s="31"/>
      <c r="AO208" s="38"/>
      <c r="AP208" s="31"/>
      <c r="AQ208" s="31"/>
      <c r="AR208" s="37"/>
      <c r="AS208" s="11"/>
      <c r="AT208" s="11"/>
      <c r="AU208" s="12"/>
      <c r="AV208" s="11"/>
      <c r="BA208" s="15"/>
      <c r="BB208" s="11"/>
      <c r="BC208" s="11"/>
      <c r="BD208" s="11"/>
      <c r="BE208" s="2"/>
    </row>
    <row r="209" spans="1:57" ht="30" customHeight="1" x14ac:dyDescent="0.2">
      <c r="A209" s="67">
        <f t="shared" si="25"/>
        <v>21</v>
      </c>
      <c r="B209" s="67">
        <v>7</v>
      </c>
      <c r="C209" s="50" t="s">
        <v>62</v>
      </c>
      <c r="D209" s="50" t="s">
        <v>245</v>
      </c>
      <c r="E209" s="51">
        <v>96000</v>
      </c>
      <c r="F209" s="52">
        <f t="shared" si="24"/>
        <v>97000</v>
      </c>
      <c r="G209" s="52">
        <f>MAX(N209:BB209)</f>
        <v>99000</v>
      </c>
      <c r="H209" s="53" t="str">
        <f>IF(I209=1,INDEX($N:$BB,1,MATCH(G209,N209:BB209,0)),"")</f>
        <v/>
      </c>
      <c r="I209" s="54">
        <f>COUNTIF(N209:BB209,G209)</f>
        <v>2</v>
      </c>
      <c r="J209" s="55">
        <f>_xlfn.MAXIFS(N209:BB209,N209:BB209,"&lt;"&amp;G209)</f>
        <v>96000</v>
      </c>
      <c r="K209" s="56">
        <f t="shared" si="0"/>
        <v>3000</v>
      </c>
      <c r="L209" s="1"/>
      <c r="M209" s="1"/>
      <c r="N209" s="31">
        <v>92500</v>
      </c>
      <c r="O209" s="31">
        <v>92000</v>
      </c>
      <c r="P209" s="31">
        <v>99000</v>
      </c>
      <c r="Q209" s="31"/>
      <c r="R209" s="31">
        <v>91000</v>
      </c>
      <c r="S209" s="32"/>
      <c r="T209" s="32">
        <v>96000</v>
      </c>
      <c r="U209" s="31"/>
      <c r="V209" s="31"/>
      <c r="W209" s="31"/>
      <c r="X209" s="31"/>
      <c r="Y209" s="31"/>
      <c r="Z209" s="31"/>
      <c r="AA209" s="31"/>
      <c r="AB209" s="33"/>
      <c r="AD209" s="31"/>
      <c r="AE209" s="31">
        <v>99000</v>
      </c>
      <c r="AF209" s="31"/>
      <c r="AH209" s="31"/>
      <c r="AI209" s="31"/>
      <c r="AJ209" s="31"/>
      <c r="AK209" s="31"/>
      <c r="AL209" s="31"/>
      <c r="AM209" s="31"/>
      <c r="AO209" s="38"/>
      <c r="AP209" s="31"/>
      <c r="AQ209" s="31"/>
      <c r="AR209" s="37"/>
      <c r="AS209" s="11"/>
      <c r="AT209" s="11"/>
      <c r="AU209" s="12"/>
      <c r="AV209" s="11"/>
      <c r="BA209" s="15"/>
      <c r="BB209" s="11"/>
      <c r="BC209" s="11"/>
      <c r="BD209" s="11"/>
      <c r="BE209" s="2"/>
    </row>
    <row r="210" spans="1:57" ht="30" customHeight="1" x14ac:dyDescent="0.2">
      <c r="A210" s="67">
        <f t="shared" si="25"/>
        <v>21</v>
      </c>
      <c r="B210" s="67">
        <v>8</v>
      </c>
      <c r="C210" s="50" t="s">
        <v>62</v>
      </c>
      <c r="D210" s="50" t="s">
        <v>246</v>
      </c>
      <c r="E210" s="51">
        <v>120000</v>
      </c>
      <c r="F210" s="52">
        <f t="shared" si="24"/>
        <v>118000</v>
      </c>
      <c r="G210" s="52">
        <f>MAX(N210:BB210)</f>
        <v>117000</v>
      </c>
      <c r="H210" s="53" t="str">
        <f>IF(I210=1,INDEX($N:$BB,1,MATCH(G210,N210:BB210,0)),"")</f>
        <v/>
      </c>
      <c r="I210" s="54">
        <f>COUNTIF(N210:BB210,G210)</f>
        <v>2</v>
      </c>
      <c r="J210" s="55">
        <f>_xlfn.MAXIFS(N210:BB210,N210:BB210,"&lt;"&amp;G210)</f>
        <v>113000</v>
      </c>
      <c r="K210" s="56">
        <f t="shared" si="0"/>
        <v>4000</v>
      </c>
      <c r="L210" s="1"/>
      <c r="M210" s="1"/>
      <c r="N210" s="31">
        <v>113000</v>
      </c>
      <c r="O210" s="31">
        <v>117000</v>
      </c>
      <c r="P210" s="31">
        <v>117000</v>
      </c>
      <c r="Q210" s="31"/>
      <c r="R210" s="31"/>
      <c r="S210" s="32"/>
      <c r="T210" s="32"/>
      <c r="U210" s="31"/>
      <c r="V210" s="31"/>
      <c r="W210" s="31"/>
      <c r="X210" s="31"/>
      <c r="Y210" s="31"/>
      <c r="Z210" s="31"/>
      <c r="AA210" s="31"/>
      <c r="AB210" s="33"/>
      <c r="AD210" s="31"/>
      <c r="AE210" s="31"/>
      <c r="AF210" s="31"/>
      <c r="AH210" s="31"/>
      <c r="AI210" s="31"/>
      <c r="AJ210" s="31"/>
      <c r="AK210" s="31"/>
      <c r="AL210" s="31"/>
      <c r="AM210" s="31"/>
      <c r="AO210" s="38"/>
      <c r="AP210" s="31"/>
      <c r="AQ210" s="31"/>
      <c r="AR210" s="37"/>
      <c r="AS210" s="11"/>
      <c r="AT210" s="11"/>
      <c r="AU210" s="12"/>
      <c r="AV210" s="11"/>
      <c r="BA210" s="15"/>
      <c r="BB210" s="11"/>
      <c r="BC210" s="11"/>
      <c r="BD210" s="11"/>
      <c r="BE210" s="2"/>
    </row>
    <row r="211" spans="1:57" ht="30" customHeight="1" x14ac:dyDescent="0.2">
      <c r="A211" s="67">
        <f t="shared" si="25"/>
        <v>21</v>
      </c>
      <c r="B211" s="67">
        <v>9</v>
      </c>
      <c r="C211" s="50" t="s">
        <v>247</v>
      </c>
      <c r="D211" s="50" t="s">
        <v>248</v>
      </c>
      <c r="E211" s="51">
        <v>150000</v>
      </c>
      <c r="F211" s="52">
        <f t="shared" si="24"/>
        <v>107000</v>
      </c>
      <c r="G211" s="52">
        <f>MAX(N211:BB211)</f>
        <v>180000</v>
      </c>
      <c r="H211" s="53" t="str">
        <f>IF(I211=1,INDEX($N:$BB,1,MATCH(G211,N211:BB211,0)),"")</f>
        <v>407 北友</v>
      </c>
      <c r="I211" s="54">
        <f>COUNTIF(N211:BB211,G211)</f>
        <v>1</v>
      </c>
      <c r="J211" s="55">
        <f>_xlfn.MAXIFS(N211:BB211,N211:BB211,"&lt;"&amp;G211)</f>
        <v>102000</v>
      </c>
      <c r="K211" s="56">
        <f t="shared" si="0"/>
        <v>78000</v>
      </c>
      <c r="L211" s="1"/>
      <c r="M211" s="1"/>
      <c r="N211" s="31">
        <v>102000</v>
      </c>
      <c r="O211" s="31"/>
      <c r="P211" s="31">
        <v>180000</v>
      </c>
      <c r="Q211" s="31"/>
      <c r="R211" s="31"/>
      <c r="S211" s="32"/>
      <c r="T211" s="32"/>
      <c r="U211" s="31"/>
      <c r="V211" s="31"/>
      <c r="W211" s="31"/>
      <c r="X211" s="31"/>
      <c r="Y211" s="31"/>
      <c r="Z211" s="31"/>
      <c r="AA211" s="31"/>
      <c r="AB211" s="33"/>
      <c r="AD211" s="31"/>
      <c r="AE211" s="31"/>
      <c r="AF211" s="31"/>
      <c r="AH211" s="31"/>
      <c r="AI211" s="31"/>
      <c r="AJ211" s="31"/>
      <c r="AK211" s="31"/>
      <c r="AL211" s="31"/>
      <c r="AM211" s="31"/>
      <c r="AO211" s="38"/>
      <c r="AP211" s="31"/>
      <c r="AQ211" s="31"/>
      <c r="AR211" s="37"/>
      <c r="AS211" s="11"/>
      <c r="AT211" s="11"/>
      <c r="AU211" s="12"/>
      <c r="AV211" s="11"/>
      <c r="BA211" s="15"/>
      <c r="BB211" s="11"/>
      <c r="BC211" s="11"/>
      <c r="BD211" s="11"/>
      <c r="BE211" s="2"/>
    </row>
    <row r="212" spans="1:57" ht="30" customHeight="1" x14ac:dyDescent="0.2">
      <c r="A212" s="67">
        <f t="shared" si="25"/>
        <v>21</v>
      </c>
      <c r="B212" s="67">
        <v>10</v>
      </c>
      <c r="C212" s="50" t="s">
        <v>239</v>
      </c>
      <c r="D212" s="50" t="s">
        <v>249</v>
      </c>
      <c r="E212" s="51">
        <v>185000</v>
      </c>
      <c r="F212" s="52">
        <f t="shared" si="24"/>
        <v>189000</v>
      </c>
      <c r="G212" s="52">
        <f>MAX(N212:BB212)</f>
        <v>185000</v>
      </c>
      <c r="H212" s="53" t="str">
        <f>IF(I212=1,INDEX($N:$BB,1,MATCH(G212,N212:BB212,0)),"")</f>
        <v>311 原田</v>
      </c>
      <c r="I212" s="54">
        <f>COUNTIF(N212:BB212,G212)</f>
        <v>1</v>
      </c>
      <c r="J212" s="55">
        <f>_xlfn.MAXIFS(N212:BB212,N212:BB212,"&lt;"&amp;G212)</f>
        <v>184000</v>
      </c>
      <c r="K212" s="56">
        <f t="shared" si="0"/>
        <v>1000</v>
      </c>
      <c r="L212" s="1"/>
      <c r="M212" s="1"/>
      <c r="N212" s="31">
        <v>183000</v>
      </c>
      <c r="O212" s="31">
        <v>183000</v>
      </c>
      <c r="P212" s="31">
        <v>184000</v>
      </c>
      <c r="Q212" s="31"/>
      <c r="R212" s="31"/>
      <c r="S212" s="32">
        <v>185000</v>
      </c>
      <c r="T212" s="32"/>
      <c r="U212" s="31"/>
      <c r="V212" s="31"/>
      <c r="W212" s="31"/>
      <c r="X212" s="31"/>
      <c r="Y212" s="31"/>
      <c r="Z212" s="31"/>
      <c r="AA212" s="31"/>
      <c r="AB212" s="33"/>
      <c r="AD212" s="31"/>
      <c r="AE212" s="31"/>
      <c r="AF212" s="31"/>
      <c r="AH212" s="31"/>
      <c r="AI212" s="31"/>
      <c r="AJ212" s="31"/>
      <c r="AK212" s="31"/>
      <c r="AL212" s="31"/>
      <c r="AM212" s="31"/>
      <c r="AO212" s="38"/>
      <c r="AP212" s="31"/>
      <c r="AQ212" s="31"/>
      <c r="AR212" s="37"/>
      <c r="AS212" s="11"/>
      <c r="AT212" s="11"/>
      <c r="AU212" s="12"/>
      <c r="AV212" s="11"/>
      <c r="BA212" s="15"/>
      <c r="BB212" s="11"/>
      <c r="BC212" s="11"/>
      <c r="BD212" s="11"/>
      <c r="BE212" s="2"/>
    </row>
    <row r="213" spans="1:57" ht="30" customHeight="1" x14ac:dyDescent="0.2">
      <c r="A213" s="67">
        <f>A212+1</f>
        <v>22</v>
      </c>
      <c r="B213" s="67">
        <v>1</v>
      </c>
      <c r="C213" s="50" t="s">
        <v>250</v>
      </c>
      <c r="D213" s="50" t="s">
        <v>251</v>
      </c>
      <c r="E213" s="51">
        <v>50000</v>
      </c>
      <c r="F213" s="52">
        <f t="shared" si="24"/>
        <v>6000</v>
      </c>
      <c r="G213" s="52">
        <f>MAX(N213:BB213)</f>
        <v>5100</v>
      </c>
      <c r="H213" s="53" t="str">
        <f>IF(I213=1,INDEX($N:$BB,1,MATCH(G213,N213:BB213,0)),"")</f>
        <v>311 原田</v>
      </c>
      <c r="I213" s="54">
        <f>COUNTIF(N213:BB213,G213)</f>
        <v>1</v>
      </c>
      <c r="J213" s="55">
        <f>_xlfn.MAXIFS(N213:BB213,N213:BB213,"&lt;"&amp;G213)</f>
        <v>5000</v>
      </c>
      <c r="K213" s="56">
        <f t="shared" si="0"/>
        <v>100</v>
      </c>
      <c r="L213" s="1"/>
      <c r="M213" s="1"/>
      <c r="N213" s="31"/>
      <c r="O213" s="31">
        <v>5000</v>
      </c>
      <c r="P213" s="31"/>
      <c r="Q213" s="31"/>
      <c r="R213" s="31"/>
      <c r="S213" s="32">
        <v>5100</v>
      </c>
      <c r="T213" s="32"/>
      <c r="U213" s="31"/>
      <c r="V213" s="31"/>
      <c r="W213" s="31"/>
      <c r="X213" s="31"/>
      <c r="Y213" s="31"/>
      <c r="Z213" s="31"/>
      <c r="AA213" s="31"/>
      <c r="AB213" s="33"/>
      <c r="AD213" s="31"/>
      <c r="AE213" s="31"/>
      <c r="AF213" s="31"/>
      <c r="AH213" s="31"/>
      <c r="AI213" s="31"/>
      <c r="AJ213" s="31"/>
      <c r="AK213" s="31"/>
      <c r="AL213" s="31"/>
      <c r="AM213" s="31"/>
      <c r="AO213" s="38"/>
      <c r="AP213" s="31"/>
      <c r="AQ213" s="31"/>
      <c r="AR213" s="37"/>
      <c r="AS213" s="11"/>
      <c r="AT213" s="11"/>
      <c r="AU213" s="12"/>
      <c r="AV213" s="11"/>
      <c r="BA213" s="15"/>
      <c r="BB213" s="11"/>
      <c r="BC213" s="11"/>
      <c r="BD213" s="11"/>
      <c r="BE213" s="2"/>
    </row>
    <row r="214" spans="1:57" ht="30" customHeight="1" x14ac:dyDescent="0.2">
      <c r="A214" s="67">
        <f t="shared" ref="A214:A222" si="26">A213</f>
        <v>22</v>
      </c>
      <c r="B214" s="67">
        <v>2</v>
      </c>
      <c r="C214" s="50" t="s">
        <v>62</v>
      </c>
      <c r="D214" s="50" t="s">
        <v>252</v>
      </c>
      <c r="E214" s="51">
        <v>60000</v>
      </c>
      <c r="F214" s="52">
        <f t="shared" si="24"/>
        <v>21000</v>
      </c>
      <c r="G214" s="52">
        <f>MAX(N214:BB214)</f>
        <v>22800</v>
      </c>
      <c r="H214" s="53" t="str">
        <f>IF(I214=1,INDEX($N:$BB,1,MATCH(G214,N214:BB214,0)),"")</f>
        <v>311 原田</v>
      </c>
      <c r="I214" s="54">
        <f>COUNTIF(N214:BB214,G214)</f>
        <v>1</v>
      </c>
      <c r="J214" s="55">
        <f>_xlfn.MAXIFS(N214:BB214,N214:BB214,"&lt;"&amp;G214)</f>
        <v>20000</v>
      </c>
      <c r="K214" s="56">
        <f t="shared" si="0"/>
        <v>2800</v>
      </c>
      <c r="L214" s="1"/>
      <c r="M214" s="1"/>
      <c r="N214" s="31"/>
      <c r="O214" s="31">
        <v>20000</v>
      </c>
      <c r="P214" s="31"/>
      <c r="Q214" s="31"/>
      <c r="R214" s="31"/>
      <c r="S214" s="32">
        <v>22800</v>
      </c>
      <c r="T214" s="32"/>
      <c r="U214" s="31"/>
      <c r="V214" s="31"/>
      <c r="W214" s="31"/>
      <c r="X214" s="31"/>
      <c r="Y214" s="31"/>
      <c r="Z214" s="31"/>
      <c r="AA214" s="31"/>
      <c r="AB214" s="33"/>
      <c r="AD214" s="31"/>
      <c r="AE214" s="31"/>
      <c r="AF214" s="31"/>
      <c r="AH214" s="31"/>
      <c r="AI214" s="31"/>
      <c r="AJ214" s="31"/>
      <c r="AK214" s="31"/>
      <c r="AL214" s="31"/>
      <c r="AM214" s="31"/>
      <c r="AO214" s="38"/>
      <c r="AP214" s="31"/>
      <c r="AQ214" s="31"/>
      <c r="AR214" s="37"/>
      <c r="AS214" s="11"/>
      <c r="AT214" s="11"/>
      <c r="AU214" s="12"/>
      <c r="AV214" s="11"/>
      <c r="BA214" s="15"/>
      <c r="BB214" s="11"/>
      <c r="BC214" s="11"/>
      <c r="BD214" s="11"/>
      <c r="BE214" s="2"/>
    </row>
    <row r="215" spans="1:57" ht="30" customHeight="1" x14ac:dyDescent="0.2">
      <c r="A215" s="67">
        <f t="shared" si="26"/>
        <v>22</v>
      </c>
      <c r="B215" s="67">
        <v>3</v>
      </c>
      <c r="C215" s="50" t="s">
        <v>253</v>
      </c>
      <c r="D215" s="50" t="s">
        <v>254</v>
      </c>
      <c r="E215" s="51">
        <v>50000</v>
      </c>
      <c r="F215" s="52">
        <f t="shared" si="24"/>
        <v>1000</v>
      </c>
      <c r="G215" s="52">
        <f>MAX(N215:BB215)</f>
        <v>3100</v>
      </c>
      <c r="H215" s="53" t="str">
        <f>IF(I215=1,INDEX($N:$BB,1,MATCH(G215,N215:BB215,0)),"")</f>
        <v>311 原田</v>
      </c>
      <c r="I215" s="54">
        <f>COUNTIF(N215:BB215,G215)</f>
        <v>1</v>
      </c>
      <c r="J215" s="55">
        <f>_xlfn.MAXIFS(N215:BB215,N215:BB215,"&lt;"&amp;G215)</f>
        <v>0</v>
      </c>
      <c r="K215" s="56" t="str">
        <f t="shared" si="0"/>
        <v/>
      </c>
      <c r="L215" s="1"/>
      <c r="M215" s="1"/>
      <c r="N215" s="31"/>
      <c r="O215" s="31"/>
      <c r="P215" s="31"/>
      <c r="Q215" s="31"/>
      <c r="R215" s="31"/>
      <c r="S215" s="32">
        <v>3100</v>
      </c>
      <c r="T215" s="32"/>
      <c r="U215" s="31"/>
      <c r="V215" s="31"/>
      <c r="W215" s="31"/>
      <c r="X215" s="31"/>
      <c r="Y215" s="31"/>
      <c r="Z215" s="31"/>
      <c r="AA215" s="31"/>
      <c r="AB215" s="33"/>
      <c r="AD215" s="31"/>
      <c r="AE215" s="31"/>
      <c r="AF215" s="31"/>
      <c r="AH215" s="31"/>
      <c r="AI215" s="31"/>
      <c r="AJ215" s="31"/>
      <c r="AK215" s="31"/>
      <c r="AL215" s="31"/>
      <c r="AM215" s="31"/>
      <c r="AO215" s="38"/>
      <c r="AP215" s="31"/>
      <c r="AQ215" s="31"/>
      <c r="AR215" s="37"/>
      <c r="AS215" s="11"/>
      <c r="AT215" s="11"/>
      <c r="AU215" s="12"/>
      <c r="AV215" s="11"/>
      <c r="BA215" s="15"/>
      <c r="BB215" s="11"/>
      <c r="BC215" s="11"/>
      <c r="BD215" s="11"/>
      <c r="BE215" s="2"/>
    </row>
    <row r="216" spans="1:57" ht="30" customHeight="1" x14ac:dyDescent="0.2">
      <c r="A216" s="67">
        <f t="shared" si="26"/>
        <v>22</v>
      </c>
      <c r="B216" s="67">
        <v>4</v>
      </c>
      <c r="C216" s="50" t="s">
        <v>14</v>
      </c>
      <c r="D216" s="50" t="s">
        <v>255</v>
      </c>
      <c r="E216" s="51">
        <v>50000</v>
      </c>
      <c r="F216" s="52">
        <f t="shared" si="24"/>
        <v>16800</v>
      </c>
      <c r="G216" s="52">
        <f>MAX(N216:BB216)</f>
        <v>17400</v>
      </c>
      <c r="H216" s="53" t="str">
        <f>IF(I216=1,INDEX($N:$BB,1,MATCH(G216,N216:BB216,0)),"")</f>
        <v>311 原田</v>
      </c>
      <c r="I216" s="54">
        <f>COUNTIF(N216:BB216,G216)</f>
        <v>1</v>
      </c>
      <c r="J216" s="55">
        <f>_xlfn.MAXIFS(N216:BB216,N216:BB216,"&lt;"&amp;G216)</f>
        <v>15800</v>
      </c>
      <c r="K216" s="56">
        <f t="shared" si="0"/>
        <v>1600</v>
      </c>
      <c r="L216" s="1"/>
      <c r="M216" s="1"/>
      <c r="N216" s="31"/>
      <c r="O216" s="31">
        <v>13500</v>
      </c>
      <c r="P216" s="31"/>
      <c r="Q216" s="31"/>
      <c r="R216" s="31">
        <v>13000</v>
      </c>
      <c r="S216" s="32">
        <v>17400</v>
      </c>
      <c r="T216" s="32"/>
      <c r="U216" s="31"/>
      <c r="V216" s="31"/>
      <c r="W216" s="31"/>
      <c r="X216" s="31"/>
      <c r="Y216" s="31"/>
      <c r="Z216" s="31"/>
      <c r="AA216" s="31"/>
      <c r="AB216" s="33"/>
      <c r="AD216" s="31"/>
      <c r="AE216" s="31"/>
      <c r="AF216" s="31">
        <v>15800</v>
      </c>
      <c r="AH216" s="31"/>
      <c r="AI216" s="31"/>
      <c r="AJ216" s="31"/>
      <c r="AK216" s="31"/>
      <c r="AL216" s="31"/>
      <c r="AM216" s="31"/>
      <c r="AO216" s="38"/>
      <c r="AP216" s="31"/>
      <c r="AQ216" s="31"/>
      <c r="AR216" s="37"/>
      <c r="AS216" s="11"/>
      <c r="AT216" s="11"/>
      <c r="AU216" s="12"/>
      <c r="AV216" s="11"/>
      <c r="BA216" s="15"/>
      <c r="BB216" s="11"/>
      <c r="BC216" s="11"/>
      <c r="BD216" s="11"/>
      <c r="BE216" s="2"/>
    </row>
    <row r="217" spans="1:57" ht="30" customHeight="1" x14ac:dyDescent="0.2">
      <c r="A217" s="67">
        <f t="shared" si="26"/>
        <v>22</v>
      </c>
      <c r="B217" s="67">
        <v>5</v>
      </c>
      <c r="C217" s="60" t="s">
        <v>250</v>
      </c>
      <c r="D217" s="50" t="s">
        <v>256</v>
      </c>
      <c r="E217" s="51">
        <v>70000</v>
      </c>
      <c r="F217" s="52">
        <f t="shared" si="24"/>
        <v>22600</v>
      </c>
      <c r="G217" s="52">
        <f>MAX(N217:BB217)</f>
        <v>22000</v>
      </c>
      <c r="H217" s="53" t="str">
        <f>IF(I217=1,INDEX($N:$BB,1,MATCH(G217,N217:BB217,0)),"")</f>
        <v>458PRIME</v>
      </c>
      <c r="I217" s="54">
        <f>COUNTIF(N217:BB217,G217)</f>
        <v>1</v>
      </c>
      <c r="J217" s="55">
        <f>_xlfn.MAXIFS(N217:BB217,N217:BB217,"&lt;"&amp;G217)</f>
        <v>21600</v>
      </c>
      <c r="K217" s="56">
        <f t="shared" si="0"/>
        <v>400</v>
      </c>
      <c r="L217" s="1"/>
      <c r="M217" s="1"/>
      <c r="N217" s="31"/>
      <c r="O217" s="31">
        <v>17800</v>
      </c>
      <c r="P217" s="31"/>
      <c r="Q217" s="31"/>
      <c r="R217" s="31"/>
      <c r="S217" s="32">
        <v>21600</v>
      </c>
      <c r="T217" s="32"/>
      <c r="U217" s="31"/>
      <c r="V217" s="31">
        <v>14000</v>
      </c>
      <c r="W217" s="31"/>
      <c r="X217" s="31"/>
      <c r="Y217" s="31"/>
      <c r="Z217" s="31">
        <v>22000</v>
      </c>
      <c r="AA217" s="31"/>
      <c r="AB217" s="33"/>
      <c r="AD217" s="31"/>
      <c r="AE217" s="31"/>
      <c r="AF217" s="31"/>
      <c r="AH217" s="31"/>
      <c r="AI217" s="31"/>
      <c r="AJ217" s="31"/>
      <c r="AK217" s="31"/>
      <c r="AL217" s="31"/>
      <c r="AM217" s="31"/>
      <c r="AO217" s="36"/>
      <c r="AP217" s="31"/>
      <c r="AQ217" s="31"/>
      <c r="AR217" s="37"/>
      <c r="AS217" s="11"/>
      <c r="AT217" s="11"/>
      <c r="AU217" s="12"/>
      <c r="AV217" s="11"/>
      <c r="BA217" s="15"/>
      <c r="BB217" s="11"/>
      <c r="BC217" s="11"/>
      <c r="BD217" s="11"/>
      <c r="BE217" s="2"/>
    </row>
    <row r="218" spans="1:57" ht="30" customHeight="1" x14ac:dyDescent="0.2">
      <c r="A218" s="67">
        <f t="shared" si="26"/>
        <v>22</v>
      </c>
      <c r="B218" s="67">
        <v>6</v>
      </c>
      <c r="C218" s="50">
        <v>750</v>
      </c>
      <c r="D218" s="50" t="s">
        <v>257</v>
      </c>
      <c r="E218" s="51">
        <v>60000</v>
      </c>
      <c r="F218" s="52">
        <f t="shared" si="24"/>
        <v>11000</v>
      </c>
      <c r="G218" s="52">
        <f>MAX(N218:BB218)</f>
        <v>15000</v>
      </c>
      <c r="H218" s="53" t="str">
        <f>IF(I218=1,INDEX($N:$BB,1,MATCH(G218,N218:BB218,0)),"")</f>
        <v/>
      </c>
      <c r="I218" s="54">
        <f>COUNTIF(N218:BB218,G218)</f>
        <v>2</v>
      </c>
      <c r="J218" s="55">
        <f>_xlfn.MAXIFS(N218:BB218,N218:BB218,"&lt;"&amp;G218)</f>
        <v>10000</v>
      </c>
      <c r="K218" s="56">
        <f t="shared" si="0"/>
        <v>5000</v>
      </c>
      <c r="L218" s="1"/>
      <c r="M218" s="1"/>
      <c r="N218" s="31"/>
      <c r="O218" s="31">
        <v>15000</v>
      </c>
      <c r="P218" s="31"/>
      <c r="Q218" s="31"/>
      <c r="R218" s="31"/>
      <c r="S218" s="32"/>
      <c r="T218" s="32"/>
      <c r="U218" s="31"/>
      <c r="V218" s="31">
        <v>10000</v>
      </c>
      <c r="W218" s="31">
        <v>15000</v>
      </c>
      <c r="X218" s="31"/>
      <c r="Y218" s="31"/>
      <c r="Z218" s="31"/>
      <c r="AA218" s="31"/>
      <c r="AB218" s="33"/>
      <c r="AD218" s="31"/>
      <c r="AE218" s="31"/>
      <c r="AF218" s="31"/>
      <c r="AH218" s="31"/>
      <c r="AI218" s="31"/>
      <c r="AJ218" s="31"/>
      <c r="AK218" s="31"/>
      <c r="AL218" s="31"/>
      <c r="AM218" s="31"/>
      <c r="AO218" s="38"/>
      <c r="AP218" s="31"/>
      <c r="AQ218" s="31"/>
      <c r="AR218" s="37"/>
      <c r="AS218" s="11"/>
      <c r="AT218" s="11"/>
      <c r="AU218" s="12"/>
      <c r="AV218" s="11"/>
      <c r="BA218" s="15"/>
      <c r="BB218" s="11"/>
      <c r="BC218" s="11"/>
      <c r="BD218" s="11"/>
      <c r="BE218" s="2"/>
    </row>
    <row r="219" spans="1:57" ht="30" customHeight="1" x14ac:dyDescent="0.2">
      <c r="A219" s="67">
        <f t="shared" si="26"/>
        <v>22</v>
      </c>
      <c r="B219" s="67">
        <v>7</v>
      </c>
      <c r="C219" s="60" t="s">
        <v>62</v>
      </c>
      <c r="D219" s="50" t="s">
        <v>258</v>
      </c>
      <c r="E219" s="51">
        <v>80000</v>
      </c>
      <c r="F219" s="52">
        <f t="shared" si="24"/>
        <v>1000</v>
      </c>
      <c r="G219" s="52">
        <f>MAX(N219:BB219)</f>
        <v>39500</v>
      </c>
      <c r="H219" s="53" t="str">
        <f>IF(I219=1,INDEX($N:$BB,1,MATCH(G219,N219:BB219,0)),"")</f>
        <v>4 足立</v>
      </c>
      <c r="I219" s="54">
        <f>COUNTIF(N219:BB219,G219)</f>
        <v>1</v>
      </c>
      <c r="J219" s="55">
        <f>_xlfn.MAXIFS(N219:BB219,N219:BB219,"&lt;"&amp;G219)</f>
        <v>0</v>
      </c>
      <c r="K219" s="56" t="str">
        <f t="shared" si="0"/>
        <v/>
      </c>
      <c r="L219" s="1"/>
      <c r="M219" s="1"/>
      <c r="N219" s="31"/>
      <c r="O219" s="31">
        <v>39500</v>
      </c>
      <c r="P219" s="31"/>
      <c r="Q219" s="31"/>
      <c r="R219" s="31"/>
      <c r="S219" s="32"/>
      <c r="T219" s="32"/>
      <c r="U219" s="31"/>
      <c r="V219" s="31"/>
      <c r="W219" s="31"/>
      <c r="X219" s="31"/>
      <c r="Y219" s="31"/>
      <c r="Z219" s="31"/>
      <c r="AA219" s="31"/>
      <c r="AB219" s="33"/>
      <c r="AD219" s="31"/>
      <c r="AE219" s="31"/>
      <c r="AF219" s="31"/>
      <c r="AH219" s="31"/>
      <c r="AI219" s="31"/>
      <c r="AJ219" s="31"/>
      <c r="AK219" s="31"/>
      <c r="AL219" s="31"/>
      <c r="AM219" s="31"/>
      <c r="AO219" s="38"/>
      <c r="AP219" s="31"/>
      <c r="AQ219" s="31"/>
      <c r="AR219" s="37"/>
      <c r="AS219" s="11"/>
      <c r="AT219" s="11"/>
      <c r="AU219" s="12"/>
      <c r="AV219" s="11"/>
      <c r="BA219" s="15"/>
      <c r="BB219" s="11"/>
      <c r="BC219" s="11"/>
      <c r="BD219" s="11"/>
      <c r="BE219" s="2"/>
    </row>
    <row r="220" spans="1:57" ht="30" customHeight="1" x14ac:dyDescent="0.2">
      <c r="A220" s="67">
        <f t="shared" si="26"/>
        <v>22</v>
      </c>
      <c r="B220" s="67">
        <v>8</v>
      </c>
      <c r="C220" s="57" t="s">
        <v>259</v>
      </c>
      <c r="D220" s="50" t="s">
        <v>260</v>
      </c>
      <c r="E220" s="51">
        <v>70000</v>
      </c>
      <c r="F220" s="52">
        <f t="shared" si="24"/>
        <v>1000</v>
      </c>
      <c r="G220" s="52">
        <f>MAX(N220:BB220)</f>
        <v>35000</v>
      </c>
      <c r="H220" s="53" t="str">
        <f>IF(I220=1,INDEX($N:$BB,1,MATCH(G220,N220:BB220,0)),"")</f>
        <v>4 足立</v>
      </c>
      <c r="I220" s="54">
        <f>COUNTIF(N220:BB220,G220)</f>
        <v>1</v>
      </c>
      <c r="J220" s="55">
        <f>_xlfn.MAXIFS(N220:BB220,N220:BB220,"&lt;"&amp;G220)</f>
        <v>0</v>
      </c>
      <c r="K220" s="56" t="str">
        <f t="shared" si="0"/>
        <v/>
      </c>
      <c r="L220" s="1"/>
      <c r="M220" s="1"/>
      <c r="N220" s="31"/>
      <c r="O220" s="31">
        <v>35000</v>
      </c>
      <c r="P220" s="31"/>
      <c r="Q220" s="31"/>
      <c r="R220" s="31"/>
      <c r="S220" s="32"/>
      <c r="T220" s="32"/>
      <c r="U220" s="31"/>
      <c r="V220" s="31"/>
      <c r="W220" s="31"/>
      <c r="X220" s="31"/>
      <c r="Y220" s="31"/>
      <c r="Z220" s="31"/>
      <c r="AA220" s="31"/>
      <c r="AB220" s="33"/>
      <c r="AD220" s="31"/>
      <c r="AE220" s="31"/>
      <c r="AF220" s="31"/>
      <c r="AH220" s="31"/>
      <c r="AI220" s="31"/>
      <c r="AJ220" s="31"/>
      <c r="AK220" s="31"/>
      <c r="AL220" s="31"/>
      <c r="AM220" s="31"/>
      <c r="AO220" s="36"/>
      <c r="AP220" s="31"/>
      <c r="AQ220" s="31"/>
      <c r="AR220" s="37"/>
      <c r="AS220" s="11"/>
      <c r="AT220" s="11"/>
      <c r="AU220" s="12"/>
      <c r="AV220" s="11"/>
      <c r="BA220" s="15"/>
      <c r="BB220" s="11"/>
      <c r="BC220" s="11"/>
      <c r="BD220" s="11"/>
      <c r="BE220" s="2"/>
    </row>
    <row r="221" spans="1:57" ht="30" customHeight="1" x14ac:dyDescent="0.2">
      <c r="A221" s="67">
        <f t="shared" si="26"/>
        <v>22</v>
      </c>
      <c r="B221" s="67">
        <v>9</v>
      </c>
      <c r="C221" s="57" t="s">
        <v>14</v>
      </c>
      <c r="D221" s="50" t="s">
        <v>261</v>
      </c>
      <c r="E221" s="51">
        <v>50000</v>
      </c>
      <c r="F221" s="52">
        <f t="shared" si="24"/>
        <v>16000</v>
      </c>
      <c r="G221" s="52">
        <f>MAX(N221:BB221)</f>
        <v>21300</v>
      </c>
      <c r="H221" s="53" t="str">
        <f>IF(I221=1,INDEX($N:$BB,1,MATCH(G221,N221:BB221,0)),"")</f>
        <v>205 宝美堂</v>
      </c>
      <c r="I221" s="54">
        <f>COUNTIF(N221:BB221,G221)</f>
        <v>1</v>
      </c>
      <c r="J221" s="55">
        <f>_xlfn.MAXIFS(N221:BB221,N221:BB221,"&lt;"&amp;G221)</f>
        <v>15000</v>
      </c>
      <c r="K221" s="56">
        <f t="shared" si="0"/>
        <v>6300</v>
      </c>
      <c r="L221" s="1"/>
      <c r="M221" s="1"/>
      <c r="N221" s="31"/>
      <c r="O221" s="31">
        <v>8000</v>
      </c>
      <c r="P221" s="31"/>
      <c r="Q221" s="31">
        <v>21300</v>
      </c>
      <c r="R221" s="31"/>
      <c r="S221" s="32"/>
      <c r="T221" s="32">
        <v>15000</v>
      </c>
      <c r="U221" s="31"/>
      <c r="V221" s="31"/>
      <c r="W221" s="31"/>
      <c r="X221" s="31"/>
      <c r="Y221" s="31"/>
      <c r="Z221" s="31"/>
      <c r="AA221" s="31"/>
      <c r="AB221" s="33"/>
      <c r="AD221" s="31"/>
      <c r="AE221" s="31"/>
      <c r="AF221" s="31"/>
      <c r="AH221" s="31"/>
      <c r="AI221" s="31"/>
      <c r="AJ221" s="31">
        <v>15000</v>
      </c>
      <c r="AK221" s="31"/>
      <c r="AL221" s="31"/>
      <c r="AM221" s="31"/>
      <c r="AO221" s="38"/>
      <c r="AP221" s="31"/>
      <c r="AQ221" s="31"/>
      <c r="AR221" s="37"/>
      <c r="AS221" s="11"/>
      <c r="AT221" s="11"/>
      <c r="AU221" s="12"/>
      <c r="AV221" s="11"/>
      <c r="BA221" s="15"/>
      <c r="BB221" s="11"/>
      <c r="BC221" s="11"/>
      <c r="BD221" s="11"/>
      <c r="BE221" s="2"/>
    </row>
    <row r="222" spans="1:57" ht="30" customHeight="1" x14ac:dyDescent="0.2">
      <c r="A222" s="67">
        <f t="shared" si="26"/>
        <v>22</v>
      </c>
      <c r="B222" s="67">
        <v>10</v>
      </c>
      <c r="C222" s="50" t="s">
        <v>185</v>
      </c>
      <c r="D222" s="50" t="s">
        <v>262</v>
      </c>
      <c r="E222" s="51">
        <v>50000</v>
      </c>
      <c r="F222" s="52">
        <f t="shared" si="24"/>
        <v>1000</v>
      </c>
      <c r="G222" s="52">
        <f>MAX(N222:BB222)</f>
        <v>1300</v>
      </c>
      <c r="H222" s="53" t="str">
        <f>IF(I222=1,INDEX($N:$BB,1,MATCH(G222,N222:BB222,0)),"")</f>
        <v>311 原田</v>
      </c>
      <c r="I222" s="54">
        <f>COUNTIF(N222:BB222,G222)</f>
        <v>1</v>
      </c>
      <c r="J222" s="55">
        <f>_xlfn.MAXIFS(N222:BB222,N222:BB222,"&lt;"&amp;G222)</f>
        <v>0</v>
      </c>
      <c r="K222" s="56" t="str">
        <f t="shared" si="0"/>
        <v/>
      </c>
      <c r="L222" s="1"/>
      <c r="M222" s="1"/>
      <c r="N222" s="31"/>
      <c r="O222" s="31"/>
      <c r="P222" s="31"/>
      <c r="Q222" s="31"/>
      <c r="R222" s="31"/>
      <c r="S222" s="32">
        <v>1300</v>
      </c>
      <c r="T222" s="32"/>
      <c r="U222" s="31"/>
      <c r="V222" s="31"/>
      <c r="W222" s="31"/>
      <c r="X222" s="31"/>
      <c r="Y222" s="31"/>
      <c r="Z222" s="31"/>
      <c r="AA222" s="31"/>
      <c r="AB222" s="33"/>
      <c r="AD222" s="31"/>
      <c r="AE222" s="31"/>
      <c r="AF222" s="31"/>
      <c r="AH222" s="31"/>
      <c r="AI222" s="31"/>
      <c r="AJ222" s="31"/>
      <c r="AK222" s="31"/>
      <c r="AL222" s="31"/>
      <c r="AM222" s="31"/>
      <c r="AO222" s="38"/>
      <c r="AP222" s="31"/>
      <c r="AQ222" s="31"/>
      <c r="AR222" s="37"/>
      <c r="AS222" s="11"/>
      <c r="AT222" s="11"/>
      <c r="AU222" s="12"/>
      <c r="AV222" s="11"/>
      <c r="BA222" s="15"/>
      <c r="BB222" s="11"/>
      <c r="BC222" s="11"/>
      <c r="BD222" s="11"/>
      <c r="BE222" s="2"/>
    </row>
    <row r="223" spans="1:57" ht="30" customHeight="1" x14ac:dyDescent="0.2">
      <c r="A223" s="67">
        <f>A222+1</f>
        <v>23</v>
      </c>
      <c r="B223" s="67">
        <v>1</v>
      </c>
      <c r="C223" s="50" t="s">
        <v>14</v>
      </c>
      <c r="D223" s="50" t="s">
        <v>263</v>
      </c>
      <c r="E223" s="59">
        <v>50000000</v>
      </c>
      <c r="F223" s="52">
        <f t="shared" si="24"/>
        <v>79800</v>
      </c>
      <c r="G223" s="52">
        <f>MAX(N223:BB223)</f>
        <v>80000</v>
      </c>
      <c r="H223" s="53" t="str">
        <f>IF(I223=1,INDEX($N:$BB,1,MATCH(G223,N223:BB223,0)),"")</f>
        <v>60 エコリング</v>
      </c>
      <c r="I223" s="54">
        <f>COUNTIF(N223:BB223,G223)</f>
        <v>1</v>
      </c>
      <c r="J223" s="55">
        <f>_xlfn.MAXIFS(N223:BB223,N223:BB223,"&lt;"&amp;G223)</f>
        <v>78800</v>
      </c>
      <c r="K223" s="56">
        <f t="shared" si="0"/>
        <v>1200</v>
      </c>
      <c r="L223" s="1"/>
      <c r="M223" s="1"/>
      <c r="N223" s="31">
        <v>75000</v>
      </c>
      <c r="O223" s="31">
        <v>78800</v>
      </c>
      <c r="P223" s="31">
        <v>74500</v>
      </c>
      <c r="Q223" s="31"/>
      <c r="R223" s="31"/>
      <c r="S223" s="32">
        <v>75400</v>
      </c>
      <c r="T223" s="32"/>
      <c r="U223" s="31"/>
      <c r="V223" s="31"/>
      <c r="W223" s="31"/>
      <c r="X223" s="31"/>
      <c r="Y223" s="31"/>
      <c r="Z223" s="31"/>
      <c r="AA223" s="31"/>
      <c r="AB223" s="33"/>
      <c r="AD223" s="31"/>
      <c r="AE223" s="31">
        <v>80000</v>
      </c>
      <c r="AF223" s="31"/>
      <c r="AH223" s="31"/>
      <c r="AI223" s="31"/>
      <c r="AJ223" s="31"/>
      <c r="AK223" s="31"/>
      <c r="AL223" s="31"/>
      <c r="AM223" s="31"/>
      <c r="AO223" s="38"/>
      <c r="AP223" s="31"/>
      <c r="AQ223" s="31"/>
      <c r="AR223" s="37"/>
      <c r="AS223" s="11"/>
      <c r="AT223" s="11"/>
      <c r="AU223" s="12"/>
      <c r="AV223" s="11"/>
      <c r="BA223" s="15"/>
      <c r="BB223" s="11"/>
      <c r="BC223" s="11"/>
      <c r="BD223" s="11"/>
      <c r="BE223" s="2"/>
    </row>
    <row r="224" spans="1:57" ht="30" customHeight="1" x14ac:dyDescent="0.2">
      <c r="A224" s="67">
        <f t="shared" ref="A224:A232" si="27">A223</f>
        <v>23</v>
      </c>
      <c r="B224" s="67">
        <v>2</v>
      </c>
      <c r="C224" s="50" t="s">
        <v>250</v>
      </c>
      <c r="D224" s="50" t="s">
        <v>264</v>
      </c>
      <c r="E224" s="59">
        <v>50000000</v>
      </c>
      <c r="F224" s="52">
        <f t="shared" si="24"/>
        <v>20500</v>
      </c>
      <c r="G224" s="52">
        <f>MAX(N224:BB224)</f>
        <v>21400</v>
      </c>
      <c r="H224" s="53" t="str">
        <f>IF(I224=1,INDEX($N:$BB,1,MATCH(G224,N224:BB224,0)),"")</f>
        <v>311 原田</v>
      </c>
      <c r="I224" s="54">
        <f>COUNTIF(N224:BB224,G224)</f>
        <v>1</v>
      </c>
      <c r="J224" s="55">
        <f>_xlfn.MAXIFS(N224:BB224,N224:BB224,"&lt;"&amp;G224)</f>
        <v>19500</v>
      </c>
      <c r="K224" s="56">
        <f t="shared" si="0"/>
        <v>1900</v>
      </c>
      <c r="L224" s="1"/>
      <c r="M224" s="1"/>
      <c r="N224" s="31">
        <v>13900</v>
      </c>
      <c r="O224" s="31">
        <v>19500</v>
      </c>
      <c r="P224" s="31">
        <v>17800</v>
      </c>
      <c r="Q224" s="31">
        <v>14100</v>
      </c>
      <c r="R224" s="31"/>
      <c r="S224" s="32">
        <v>21400</v>
      </c>
      <c r="T224" s="32"/>
      <c r="U224" s="31"/>
      <c r="V224" s="31"/>
      <c r="W224" s="31"/>
      <c r="X224" s="31"/>
      <c r="Y224" s="31"/>
      <c r="Z224" s="31"/>
      <c r="AA224" s="31"/>
      <c r="AB224" s="33"/>
      <c r="AD224" s="31"/>
      <c r="AE224" s="31"/>
      <c r="AF224" s="31"/>
      <c r="AH224" s="31"/>
      <c r="AI224" s="31"/>
      <c r="AJ224" s="31"/>
      <c r="AK224" s="31"/>
      <c r="AL224" s="31"/>
      <c r="AM224" s="31"/>
      <c r="AO224" s="38"/>
      <c r="AP224" s="31"/>
      <c r="AQ224" s="31"/>
      <c r="AR224" s="37"/>
      <c r="AS224" s="11"/>
      <c r="AT224" s="11"/>
      <c r="AU224" s="12"/>
      <c r="AV224" s="11"/>
      <c r="BA224" s="15"/>
      <c r="BB224" s="11"/>
      <c r="BC224" s="11"/>
      <c r="BD224" s="11"/>
      <c r="BE224" s="2"/>
    </row>
    <row r="225" spans="1:57" ht="30" customHeight="1" x14ac:dyDescent="0.2">
      <c r="A225" s="67">
        <f t="shared" si="27"/>
        <v>23</v>
      </c>
      <c r="B225" s="67">
        <v>3</v>
      </c>
      <c r="C225" s="50" t="s">
        <v>14</v>
      </c>
      <c r="D225" s="50" t="s">
        <v>265</v>
      </c>
      <c r="E225" s="59">
        <v>50000000</v>
      </c>
      <c r="F225" s="52">
        <f t="shared" si="24"/>
        <v>44300</v>
      </c>
      <c r="G225" s="52">
        <f>MAX(N225:BB225)</f>
        <v>44000</v>
      </c>
      <c r="H225" s="53" t="str">
        <f>IF(I225=1,INDEX($N:$BB,1,MATCH(G225,N225:BB225,0)),"")</f>
        <v/>
      </c>
      <c r="I225" s="54">
        <f>COUNTIF(N225:BB225,G225)</f>
        <v>2</v>
      </c>
      <c r="J225" s="55">
        <f>_xlfn.MAXIFS(N225:BB225,N225:BB225,"&lt;"&amp;G225)</f>
        <v>43300</v>
      </c>
      <c r="K225" s="56">
        <f t="shared" si="0"/>
        <v>700</v>
      </c>
      <c r="L225" s="1"/>
      <c r="M225" s="1"/>
      <c r="N225" s="31">
        <v>42800</v>
      </c>
      <c r="O225" s="31">
        <v>44000</v>
      </c>
      <c r="P225" s="31">
        <v>43300</v>
      </c>
      <c r="Q225" s="31"/>
      <c r="R225" s="31">
        <v>44000</v>
      </c>
      <c r="S225" s="32">
        <v>43100</v>
      </c>
      <c r="T225" s="32"/>
      <c r="U225" s="31"/>
      <c r="V225" s="31"/>
      <c r="W225" s="31"/>
      <c r="X225" s="31"/>
      <c r="Y225" s="31"/>
      <c r="Z225" s="31"/>
      <c r="AA225" s="31"/>
      <c r="AB225" s="33"/>
      <c r="AD225" s="31"/>
      <c r="AE225" s="31"/>
      <c r="AF225" s="31"/>
      <c r="AH225" s="31"/>
      <c r="AI225" s="31"/>
      <c r="AJ225" s="31"/>
      <c r="AK225" s="31"/>
      <c r="AL225" s="31"/>
      <c r="AM225" s="31"/>
      <c r="AO225" s="38"/>
      <c r="AP225" s="31"/>
      <c r="AQ225" s="31"/>
      <c r="AR225" s="37"/>
      <c r="AS225" s="11"/>
      <c r="AT225" s="11"/>
      <c r="AU225" s="12"/>
      <c r="AV225" s="11"/>
      <c r="BA225" s="15"/>
      <c r="BB225" s="11"/>
      <c r="BC225" s="11"/>
      <c r="BD225" s="11"/>
      <c r="BE225" s="2"/>
    </row>
    <row r="226" spans="1:57" ht="30" customHeight="1" x14ac:dyDescent="0.2">
      <c r="A226" s="67">
        <f t="shared" si="27"/>
        <v>23</v>
      </c>
      <c r="B226" s="67">
        <v>4</v>
      </c>
      <c r="C226" s="50" t="s">
        <v>14</v>
      </c>
      <c r="D226" s="50" t="s">
        <v>266</v>
      </c>
      <c r="E226" s="59">
        <v>50000000</v>
      </c>
      <c r="F226" s="52">
        <f t="shared" si="24"/>
        <v>54800</v>
      </c>
      <c r="G226" s="52">
        <f>MAX(N226:BB226)</f>
        <v>68000</v>
      </c>
      <c r="H226" s="53" t="str">
        <f>IF(I226=1,INDEX($N:$BB,1,MATCH(G226,N226:BB226,0)),"")</f>
        <v>60 エコリング</v>
      </c>
      <c r="I226" s="54">
        <f>COUNTIF(N226:BB226,G226)</f>
        <v>1</v>
      </c>
      <c r="J226" s="55">
        <f>_xlfn.MAXIFS(N226:BB226,N226:BB226,"&lt;"&amp;G226)</f>
        <v>53800</v>
      </c>
      <c r="K226" s="56">
        <f t="shared" si="0"/>
        <v>14200</v>
      </c>
      <c r="L226" s="1"/>
      <c r="M226" s="1"/>
      <c r="N226" s="31">
        <v>49500</v>
      </c>
      <c r="O226" s="31">
        <v>52000</v>
      </c>
      <c r="P226" s="31">
        <v>53800</v>
      </c>
      <c r="Q226" s="31">
        <v>39600</v>
      </c>
      <c r="R226" s="31"/>
      <c r="S226" s="32">
        <v>40700</v>
      </c>
      <c r="T226" s="32"/>
      <c r="U226" s="31"/>
      <c r="V226" s="31"/>
      <c r="W226" s="31"/>
      <c r="X226" s="31"/>
      <c r="Y226" s="31"/>
      <c r="Z226" s="31"/>
      <c r="AA226" s="31"/>
      <c r="AB226" s="33"/>
      <c r="AD226" s="31"/>
      <c r="AE226" s="31">
        <v>68000</v>
      </c>
      <c r="AF226" s="31"/>
      <c r="AH226" s="31"/>
      <c r="AI226" s="31"/>
      <c r="AJ226" s="31"/>
      <c r="AK226" s="31"/>
      <c r="AL226" s="31"/>
      <c r="AM226" s="31"/>
      <c r="AO226" s="38"/>
      <c r="AP226" s="31"/>
      <c r="AQ226" s="31"/>
      <c r="AR226" s="37"/>
      <c r="AS226" s="11"/>
      <c r="AT226" s="11"/>
      <c r="AU226" s="12"/>
      <c r="AV226" s="11"/>
      <c r="BA226" s="15"/>
      <c r="BB226" s="11"/>
      <c r="BC226" s="11"/>
      <c r="BD226" s="11"/>
      <c r="BE226" s="2"/>
    </row>
    <row r="227" spans="1:57" ht="30" customHeight="1" x14ac:dyDescent="0.2">
      <c r="A227" s="67">
        <f t="shared" si="27"/>
        <v>23</v>
      </c>
      <c r="B227" s="67">
        <v>5</v>
      </c>
      <c r="C227" s="50" t="s">
        <v>14</v>
      </c>
      <c r="D227" s="50" t="s">
        <v>267</v>
      </c>
      <c r="E227" s="59">
        <v>50000000</v>
      </c>
      <c r="F227" s="52">
        <f t="shared" si="24"/>
        <v>20700</v>
      </c>
      <c r="G227" s="52">
        <f>MAX(N227:BB227)</f>
        <v>20200</v>
      </c>
      <c r="H227" s="53" t="str">
        <f>IF(I227=1,INDEX($N:$BB,1,MATCH(G227,N227:BB227,0)),"")</f>
        <v>755 おお蔵</v>
      </c>
      <c r="I227" s="54">
        <f>COUNTIF(N227:BB227,G227)</f>
        <v>1</v>
      </c>
      <c r="J227" s="55">
        <f>_xlfn.MAXIFS(N227:BB227,N227:BB227,"&lt;"&amp;G227)</f>
        <v>19700</v>
      </c>
      <c r="K227" s="56">
        <f t="shared" si="0"/>
        <v>500</v>
      </c>
      <c r="L227" s="1"/>
      <c r="M227" s="1"/>
      <c r="N227" s="31">
        <v>20200</v>
      </c>
      <c r="O227" s="31">
        <v>19600</v>
      </c>
      <c r="P227" s="31">
        <v>19700</v>
      </c>
      <c r="Q227" s="31"/>
      <c r="R227" s="31"/>
      <c r="S227" s="32">
        <v>19200</v>
      </c>
      <c r="T227" s="32"/>
      <c r="U227" s="31"/>
      <c r="V227" s="31"/>
      <c r="W227" s="31"/>
      <c r="X227" s="31"/>
      <c r="Y227" s="31"/>
      <c r="Z227" s="31"/>
      <c r="AA227" s="31"/>
      <c r="AB227" s="33"/>
      <c r="AD227" s="31"/>
      <c r="AE227" s="31"/>
      <c r="AF227" s="31"/>
      <c r="AH227" s="31"/>
      <c r="AI227" s="31"/>
      <c r="AJ227" s="31"/>
      <c r="AK227" s="31"/>
      <c r="AL227" s="31"/>
      <c r="AM227" s="31"/>
      <c r="AO227" s="38"/>
      <c r="AP227" s="31"/>
      <c r="AQ227" s="31"/>
      <c r="AR227" s="37"/>
      <c r="AS227" s="11"/>
      <c r="AT227" s="11"/>
      <c r="AU227" s="12"/>
      <c r="AV227" s="11"/>
      <c r="BA227" s="15"/>
      <c r="BB227" s="11"/>
      <c r="BC227" s="11"/>
      <c r="BD227" s="11"/>
      <c r="BE227" s="2"/>
    </row>
    <row r="228" spans="1:57" ht="30" customHeight="1" x14ac:dyDescent="0.2">
      <c r="A228" s="67">
        <f t="shared" si="27"/>
        <v>23</v>
      </c>
      <c r="B228" s="67">
        <v>6</v>
      </c>
      <c r="C228" s="50" t="s">
        <v>28</v>
      </c>
      <c r="D228" s="50" t="s">
        <v>268</v>
      </c>
      <c r="E228" s="59">
        <v>50000000</v>
      </c>
      <c r="F228" s="52">
        <f t="shared" si="24"/>
        <v>25300</v>
      </c>
      <c r="G228" s="52">
        <f>MAX(N228:BB228)</f>
        <v>25400</v>
      </c>
      <c r="H228" s="53" t="str">
        <f>IF(I228=1,INDEX($N:$BB,1,MATCH(G228,N228:BB228,0)),"")</f>
        <v>755 おお蔵</v>
      </c>
      <c r="I228" s="54">
        <f>COUNTIF(N228:BB228,G228)</f>
        <v>1</v>
      </c>
      <c r="J228" s="55">
        <f>_xlfn.MAXIFS(N228:BB228,N228:BB228,"&lt;"&amp;G228)</f>
        <v>24300</v>
      </c>
      <c r="K228" s="56">
        <f t="shared" si="0"/>
        <v>1100</v>
      </c>
      <c r="L228" s="1"/>
      <c r="M228" s="1"/>
      <c r="N228" s="31">
        <v>25400</v>
      </c>
      <c r="O228" s="31">
        <v>23600</v>
      </c>
      <c r="P228" s="31">
        <v>24300</v>
      </c>
      <c r="Q228" s="31"/>
      <c r="R228" s="31"/>
      <c r="S228" s="32">
        <v>22600</v>
      </c>
      <c r="T228" s="32"/>
      <c r="U228" s="31"/>
      <c r="V228" s="31"/>
      <c r="W228" s="31"/>
      <c r="X228" s="31"/>
      <c r="Y228" s="31"/>
      <c r="Z228" s="31"/>
      <c r="AA228" s="31"/>
      <c r="AB228" s="33"/>
      <c r="AD228" s="31"/>
      <c r="AE228" s="31"/>
      <c r="AF228" s="31"/>
      <c r="AH228" s="31"/>
      <c r="AI228" s="31"/>
      <c r="AJ228" s="31"/>
      <c r="AK228" s="31"/>
      <c r="AL228" s="31"/>
      <c r="AM228" s="31"/>
      <c r="AO228" s="38"/>
      <c r="AP228" s="31"/>
      <c r="AQ228" s="31"/>
      <c r="AR228" s="37"/>
      <c r="AS228" s="11"/>
      <c r="AT228" s="11"/>
      <c r="AU228" s="12"/>
      <c r="AV228" s="11"/>
      <c r="BA228" s="15"/>
      <c r="BB228" s="11"/>
      <c r="BC228" s="11"/>
      <c r="BD228" s="11"/>
      <c r="BE228" s="2"/>
    </row>
    <row r="229" spans="1:57" ht="30" customHeight="1" x14ac:dyDescent="0.2">
      <c r="A229" s="67">
        <f t="shared" si="27"/>
        <v>23</v>
      </c>
      <c r="B229" s="67">
        <v>7</v>
      </c>
      <c r="C229" s="50" t="s">
        <v>14</v>
      </c>
      <c r="D229" s="50" t="s">
        <v>269</v>
      </c>
      <c r="E229" s="59">
        <v>50000000</v>
      </c>
      <c r="F229" s="52">
        <f t="shared" si="24"/>
        <v>87700</v>
      </c>
      <c r="G229" s="52">
        <f>MAX(N229:BB229)</f>
        <v>87000</v>
      </c>
      <c r="H229" s="53" t="str">
        <f>IF(I229=1,INDEX($N:$BB,1,MATCH(G229,N229:BB229,0)),"")</f>
        <v>22 ネット</v>
      </c>
      <c r="I229" s="54">
        <f>COUNTIF(N229:BB229,G229)</f>
        <v>1</v>
      </c>
      <c r="J229" s="55">
        <f>_xlfn.MAXIFS(N229:BB229,N229:BB229,"&lt;"&amp;G229)</f>
        <v>86700</v>
      </c>
      <c r="K229" s="56">
        <f t="shared" si="0"/>
        <v>300</v>
      </c>
      <c r="L229" s="1"/>
      <c r="M229" s="1"/>
      <c r="N229" s="31">
        <v>74200</v>
      </c>
      <c r="O229" s="31">
        <v>78000</v>
      </c>
      <c r="P229" s="31">
        <v>77000</v>
      </c>
      <c r="Q229" s="31"/>
      <c r="R229" s="31">
        <v>87000</v>
      </c>
      <c r="S229" s="32">
        <v>74600</v>
      </c>
      <c r="T229" s="32"/>
      <c r="U229" s="31"/>
      <c r="V229" s="31"/>
      <c r="W229" s="31"/>
      <c r="X229" s="31"/>
      <c r="Y229" s="31"/>
      <c r="Z229" s="31"/>
      <c r="AA229" s="31"/>
      <c r="AB229" s="33">
        <v>86700</v>
      </c>
      <c r="AD229" s="31"/>
      <c r="AE229" s="31"/>
      <c r="AF229" s="31"/>
      <c r="AH229" s="31"/>
      <c r="AI229" s="31"/>
      <c r="AJ229" s="31"/>
      <c r="AK229" s="31"/>
      <c r="AL229" s="31"/>
      <c r="AM229" s="31"/>
      <c r="AO229" s="38"/>
      <c r="AP229" s="31"/>
      <c r="AQ229" s="31"/>
      <c r="AR229" s="37"/>
      <c r="AS229" s="11"/>
      <c r="AT229" s="11"/>
      <c r="AU229" s="12"/>
      <c r="AV229" s="11"/>
      <c r="BA229" s="15"/>
      <c r="BB229" s="11"/>
      <c r="BC229" s="11"/>
      <c r="BD229" s="11"/>
      <c r="BE229" s="2"/>
    </row>
    <row r="230" spans="1:57" ht="30" customHeight="1" x14ac:dyDescent="0.2">
      <c r="A230" s="67">
        <f t="shared" si="27"/>
        <v>23</v>
      </c>
      <c r="B230" s="67">
        <v>8</v>
      </c>
      <c r="C230" s="60" t="s">
        <v>14</v>
      </c>
      <c r="D230" s="50" t="s">
        <v>270</v>
      </c>
      <c r="E230" s="59">
        <v>50000000</v>
      </c>
      <c r="F230" s="52">
        <f t="shared" si="24"/>
        <v>23600</v>
      </c>
      <c r="G230" s="52">
        <f>MAX(N230:BB230)</f>
        <v>23900</v>
      </c>
      <c r="H230" s="53" t="str">
        <f>IF(I230=1,INDEX($N:$BB,1,MATCH(G230,N230:BB230,0)),"")</f>
        <v>755 おお蔵</v>
      </c>
      <c r="I230" s="54">
        <f>COUNTIF(N230:BB230,G230)</f>
        <v>1</v>
      </c>
      <c r="J230" s="55">
        <f>_xlfn.MAXIFS(N230:BB230,N230:BB230,"&lt;"&amp;G230)</f>
        <v>22600</v>
      </c>
      <c r="K230" s="56">
        <f t="shared" si="0"/>
        <v>1300</v>
      </c>
      <c r="L230" s="1"/>
      <c r="M230" s="1"/>
      <c r="N230" s="31">
        <v>23900</v>
      </c>
      <c r="O230" s="31">
        <v>22000</v>
      </c>
      <c r="P230" s="31">
        <v>22600</v>
      </c>
      <c r="Q230" s="31"/>
      <c r="R230" s="31"/>
      <c r="S230" s="32">
        <v>22000</v>
      </c>
      <c r="T230" s="32"/>
      <c r="U230" s="31"/>
      <c r="V230" s="31"/>
      <c r="W230" s="31"/>
      <c r="X230" s="31"/>
      <c r="Y230" s="31"/>
      <c r="Z230" s="31"/>
      <c r="AA230" s="31"/>
      <c r="AB230" s="33"/>
      <c r="AD230" s="31"/>
      <c r="AE230" s="31"/>
      <c r="AF230" s="31"/>
      <c r="AH230" s="31"/>
      <c r="AI230" s="31"/>
      <c r="AJ230" s="31"/>
      <c r="AK230" s="31"/>
      <c r="AL230" s="31"/>
      <c r="AM230" s="31"/>
      <c r="AO230" s="38"/>
      <c r="AP230" s="31"/>
      <c r="AQ230" s="31"/>
      <c r="AR230" s="37"/>
      <c r="AS230" s="11"/>
      <c r="AT230" s="11"/>
      <c r="AU230" s="12"/>
      <c r="AV230" s="11"/>
      <c r="BA230" s="15"/>
      <c r="BB230" s="11"/>
      <c r="BC230" s="11"/>
      <c r="BD230" s="11"/>
      <c r="BE230" s="2"/>
    </row>
    <row r="231" spans="1:57" ht="30" customHeight="1" x14ac:dyDescent="0.2">
      <c r="A231" s="67">
        <f t="shared" si="27"/>
        <v>23</v>
      </c>
      <c r="B231" s="67">
        <v>9</v>
      </c>
      <c r="C231" s="50" t="s">
        <v>14</v>
      </c>
      <c r="D231" s="50" t="s">
        <v>271</v>
      </c>
      <c r="E231" s="59">
        <v>50000000</v>
      </c>
      <c r="F231" s="52">
        <f t="shared" si="24"/>
        <v>28000</v>
      </c>
      <c r="G231" s="52">
        <f>MAX(N231:BB231)</f>
        <v>35000</v>
      </c>
      <c r="H231" s="53" t="str">
        <f>IF(I231=1,INDEX($N:$BB,1,MATCH(G231,N231:BB231,0)),"")</f>
        <v>204 真子住吉</v>
      </c>
      <c r="I231" s="54">
        <f>COUNTIF(N231:BB231,G231)</f>
        <v>1</v>
      </c>
      <c r="J231" s="55">
        <f>_xlfn.MAXIFS(N231:BB231,N231:BB231,"&lt;"&amp;G231)</f>
        <v>27000</v>
      </c>
      <c r="K231" s="56">
        <f t="shared" si="0"/>
        <v>8000</v>
      </c>
      <c r="L231" s="1"/>
      <c r="M231" s="1"/>
      <c r="N231" s="31">
        <v>20900</v>
      </c>
      <c r="O231" s="31">
        <v>17000</v>
      </c>
      <c r="P231" s="31">
        <v>20000</v>
      </c>
      <c r="Q231" s="31"/>
      <c r="R231" s="31"/>
      <c r="S231" s="32">
        <v>18000</v>
      </c>
      <c r="T231" s="32">
        <v>27000</v>
      </c>
      <c r="U231" s="31"/>
      <c r="V231" s="31"/>
      <c r="W231" s="31"/>
      <c r="X231" s="31"/>
      <c r="Y231" s="31">
        <v>25000</v>
      </c>
      <c r="Z231" s="31"/>
      <c r="AA231" s="31"/>
      <c r="AB231" s="33"/>
      <c r="AD231" s="31"/>
      <c r="AE231" s="31"/>
      <c r="AF231" s="31">
        <v>20100</v>
      </c>
      <c r="AG231" s="35">
        <v>35000</v>
      </c>
      <c r="AH231" s="31"/>
      <c r="AI231" s="31"/>
      <c r="AJ231" s="31"/>
      <c r="AK231" s="31"/>
      <c r="AL231" s="31"/>
      <c r="AM231" s="31"/>
      <c r="AO231" s="38"/>
      <c r="AP231" s="31"/>
      <c r="AQ231" s="31"/>
      <c r="AR231" s="37"/>
      <c r="AS231" s="11"/>
      <c r="AT231" s="11"/>
      <c r="AU231" s="12"/>
      <c r="AV231" s="11"/>
      <c r="BA231" s="15"/>
      <c r="BB231" s="11"/>
      <c r="BC231" s="11"/>
      <c r="BD231" s="11"/>
      <c r="BE231" s="2"/>
    </row>
    <row r="232" spans="1:57" ht="30" customHeight="1" x14ac:dyDescent="0.2">
      <c r="A232" s="67">
        <f t="shared" si="27"/>
        <v>23</v>
      </c>
      <c r="B232" s="67">
        <v>10</v>
      </c>
      <c r="C232" s="50" t="s">
        <v>14</v>
      </c>
      <c r="D232" s="50" t="s">
        <v>272</v>
      </c>
      <c r="E232" s="59">
        <v>50000000</v>
      </c>
      <c r="F232" s="52">
        <f t="shared" si="24"/>
        <v>43300</v>
      </c>
      <c r="G232" s="52">
        <f>MAX(N232:BB232)</f>
        <v>50000</v>
      </c>
      <c r="H232" s="53" t="str">
        <f>IF(I232=1,INDEX($N:$BB,1,MATCH(G232,N232:BB232,0)),"")</f>
        <v>60 エコリング</v>
      </c>
      <c r="I232" s="54">
        <f>COUNTIF(N232:BB232,G232)</f>
        <v>1</v>
      </c>
      <c r="J232" s="55">
        <f>_xlfn.MAXIFS(N232:BB232,N232:BB232,"&lt;"&amp;G232)</f>
        <v>42300</v>
      </c>
      <c r="K232" s="56">
        <f t="shared" si="0"/>
        <v>7700</v>
      </c>
      <c r="L232" s="1"/>
      <c r="M232" s="1"/>
      <c r="N232" s="31">
        <v>42300</v>
      </c>
      <c r="O232" s="31">
        <v>39000</v>
      </c>
      <c r="P232" s="31">
        <v>41000</v>
      </c>
      <c r="Q232" s="31"/>
      <c r="R232" s="31"/>
      <c r="S232" s="32">
        <v>40500</v>
      </c>
      <c r="T232" s="32"/>
      <c r="U232" s="31"/>
      <c r="V232" s="31"/>
      <c r="W232" s="31"/>
      <c r="X232" s="31"/>
      <c r="Y232" s="31"/>
      <c r="Z232" s="31"/>
      <c r="AA232" s="31"/>
      <c r="AB232" s="33"/>
      <c r="AD232" s="31"/>
      <c r="AE232" s="31">
        <v>50000</v>
      </c>
      <c r="AF232" s="31"/>
      <c r="AH232" s="31"/>
      <c r="AI232" s="31"/>
      <c r="AJ232" s="31"/>
      <c r="AK232" s="31"/>
      <c r="AL232" s="31"/>
      <c r="AM232" s="31"/>
      <c r="AO232" s="38"/>
      <c r="AP232" s="31"/>
      <c r="AQ232" s="31"/>
      <c r="AR232" s="37"/>
      <c r="AS232" s="11"/>
      <c r="AT232" s="11"/>
      <c r="AU232" s="12"/>
      <c r="AV232" s="11"/>
      <c r="BA232" s="15"/>
      <c r="BB232" s="11"/>
      <c r="BC232" s="11"/>
      <c r="BD232" s="11"/>
      <c r="BE232" s="2"/>
    </row>
    <row r="233" spans="1:57" ht="30" customHeight="1" x14ac:dyDescent="0.2">
      <c r="A233" s="67">
        <f>A232+1</f>
        <v>24</v>
      </c>
      <c r="B233" s="67">
        <v>1</v>
      </c>
      <c r="C233" s="50" t="s">
        <v>62</v>
      </c>
      <c r="D233" s="50" t="s">
        <v>273</v>
      </c>
      <c r="E233" s="59">
        <v>50000000</v>
      </c>
      <c r="F233" s="52">
        <f t="shared" si="24"/>
        <v>10500</v>
      </c>
      <c r="G233" s="52">
        <f>MAX(N233:BB233)</f>
        <v>10300</v>
      </c>
      <c r="H233" s="53" t="str">
        <f>IF(I233=1,INDEX($N:$BB,1,MATCH(G233,N233:BB233,0)),"")</f>
        <v>407 北友</v>
      </c>
      <c r="I233" s="54">
        <f>COUNTIF(N233:BB233,G233)</f>
        <v>1</v>
      </c>
      <c r="J233" s="55">
        <f>_xlfn.MAXIFS(N233:BB233,N233:BB233,"&lt;"&amp;G233)</f>
        <v>9500</v>
      </c>
      <c r="K233" s="56">
        <f t="shared" si="0"/>
        <v>800</v>
      </c>
      <c r="L233" s="1"/>
      <c r="M233" s="1"/>
      <c r="N233" s="31">
        <v>9500</v>
      </c>
      <c r="O233" s="31">
        <v>9000</v>
      </c>
      <c r="P233" s="31">
        <v>10300</v>
      </c>
      <c r="Q233" s="31"/>
      <c r="R233" s="31"/>
      <c r="S233" s="32">
        <v>9400</v>
      </c>
      <c r="T233" s="32"/>
      <c r="U233" s="31"/>
      <c r="V233" s="31"/>
      <c r="W233" s="31"/>
      <c r="X233" s="31"/>
      <c r="Y233" s="31"/>
      <c r="Z233" s="31"/>
      <c r="AA233" s="31"/>
      <c r="AB233" s="33"/>
      <c r="AD233" s="31"/>
      <c r="AE233" s="31"/>
      <c r="AF233" s="31"/>
      <c r="AH233" s="31"/>
      <c r="AI233" s="31"/>
      <c r="AJ233" s="31"/>
      <c r="AK233" s="31"/>
      <c r="AL233" s="31"/>
      <c r="AM233" s="31"/>
      <c r="AO233" s="38"/>
      <c r="AP233" s="31"/>
      <c r="AQ233" s="31"/>
      <c r="AR233" s="37"/>
      <c r="AS233" s="11"/>
      <c r="AT233" s="11"/>
      <c r="AU233" s="12"/>
      <c r="AV233" s="11"/>
      <c r="BA233" s="15"/>
      <c r="BB233" s="11"/>
      <c r="BC233" s="11"/>
      <c r="BD233" s="11"/>
      <c r="BE233" s="2"/>
    </row>
    <row r="234" spans="1:57" ht="30" customHeight="1" x14ac:dyDescent="0.2">
      <c r="A234" s="67">
        <f t="shared" ref="A234:A242" si="28">A233</f>
        <v>24</v>
      </c>
      <c r="B234" s="67">
        <v>2</v>
      </c>
      <c r="C234" s="50">
        <v>750</v>
      </c>
      <c r="D234" s="50" t="s">
        <v>274</v>
      </c>
      <c r="E234" s="59">
        <v>50000000</v>
      </c>
      <c r="F234" s="52">
        <f t="shared" si="24"/>
        <v>24700</v>
      </c>
      <c r="G234" s="52">
        <f>MAX(N234:BB234)</f>
        <v>26000</v>
      </c>
      <c r="H234" s="53" t="str">
        <f>IF(I234=1,INDEX($N:$BB,1,MATCH(G234,N234:BB234,0)),"")</f>
        <v>204 真子住吉</v>
      </c>
      <c r="I234" s="54">
        <f>COUNTIF(N234:BB234,G234)</f>
        <v>1</v>
      </c>
      <c r="J234" s="55">
        <f>_xlfn.MAXIFS(N234:BB234,N234:BB234,"&lt;"&amp;G234)</f>
        <v>23700</v>
      </c>
      <c r="K234" s="56">
        <f t="shared" si="0"/>
        <v>2300</v>
      </c>
      <c r="L234" s="1"/>
      <c r="M234" s="1"/>
      <c r="N234" s="31">
        <v>12000</v>
      </c>
      <c r="O234" s="31">
        <v>10000</v>
      </c>
      <c r="P234" s="31"/>
      <c r="Q234" s="31">
        <v>23700</v>
      </c>
      <c r="R234" s="31"/>
      <c r="S234" s="32">
        <v>10400</v>
      </c>
      <c r="T234" s="32"/>
      <c r="U234" s="31"/>
      <c r="V234" s="31"/>
      <c r="W234" s="31"/>
      <c r="X234" s="31"/>
      <c r="Y234" s="31"/>
      <c r="Z234" s="31"/>
      <c r="AA234" s="31"/>
      <c r="AB234" s="33"/>
      <c r="AD234" s="31"/>
      <c r="AE234" s="31"/>
      <c r="AF234" s="31"/>
      <c r="AG234" s="35">
        <v>26000</v>
      </c>
      <c r="AH234" s="31"/>
      <c r="AI234" s="31"/>
      <c r="AJ234" s="31"/>
      <c r="AK234" s="31"/>
      <c r="AL234" s="31"/>
      <c r="AM234" s="31"/>
      <c r="AO234" s="38"/>
      <c r="AP234" s="31"/>
      <c r="AQ234" s="31"/>
      <c r="AR234" s="37"/>
      <c r="AS234" s="11"/>
      <c r="AT234" s="11"/>
      <c r="AU234" s="12"/>
      <c r="AV234" s="11"/>
      <c r="BA234" s="15"/>
      <c r="BB234" s="11"/>
      <c r="BC234" s="11"/>
      <c r="BD234" s="11"/>
      <c r="BE234" s="2"/>
    </row>
    <row r="235" spans="1:57" ht="30" customHeight="1" x14ac:dyDescent="0.2">
      <c r="A235" s="67">
        <f t="shared" si="28"/>
        <v>24</v>
      </c>
      <c r="B235" s="67">
        <v>3</v>
      </c>
      <c r="C235" s="50" t="s">
        <v>62</v>
      </c>
      <c r="D235" s="50" t="s">
        <v>275</v>
      </c>
      <c r="E235" s="59">
        <v>50000000</v>
      </c>
      <c r="F235" s="52">
        <f t="shared" si="24"/>
        <v>20500</v>
      </c>
      <c r="G235" s="52">
        <f>MAX(N235:BB235)</f>
        <v>24200</v>
      </c>
      <c r="H235" s="53" t="str">
        <f>IF(I235=1,INDEX($N:$BB,1,MATCH(G235,N235:BB235,0)),"")</f>
        <v>755 おお蔵</v>
      </c>
      <c r="I235" s="54">
        <f>COUNTIF(N235:BB235,G235)</f>
        <v>1</v>
      </c>
      <c r="J235" s="55">
        <f>_xlfn.MAXIFS(N235:BB235,N235:BB235,"&lt;"&amp;G235)</f>
        <v>19500</v>
      </c>
      <c r="K235" s="56">
        <f t="shared" si="0"/>
        <v>4700</v>
      </c>
      <c r="L235" s="1"/>
      <c r="M235" s="1"/>
      <c r="N235" s="31">
        <v>24200</v>
      </c>
      <c r="O235" s="31">
        <v>19500</v>
      </c>
      <c r="P235" s="31"/>
      <c r="Q235" s="31"/>
      <c r="R235" s="31"/>
      <c r="S235" s="32"/>
      <c r="T235" s="32"/>
      <c r="U235" s="31"/>
      <c r="V235" s="31"/>
      <c r="W235" s="31"/>
      <c r="X235" s="31"/>
      <c r="Y235" s="31"/>
      <c r="Z235" s="31"/>
      <c r="AA235" s="31"/>
      <c r="AB235" s="33"/>
      <c r="AD235" s="31"/>
      <c r="AE235" s="31"/>
      <c r="AF235" s="31"/>
      <c r="AH235" s="31"/>
      <c r="AI235" s="31"/>
      <c r="AJ235" s="31"/>
      <c r="AK235" s="31"/>
      <c r="AL235" s="31"/>
      <c r="AM235" s="31"/>
      <c r="AO235" s="38"/>
      <c r="AP235" s="31"/>
      <c r="AQ235" s="31"/>
      <c r="AR235" s="37"/>
      <c r="AS235" s="11"/>
      <c r="AT235" s="11"/>
      <c r="AU235" s="12"/>
      <c r="AV235" s="11"/>
      <c r="BA235" s="15"/>
      <c r="BB235" s="11"/>
      <c r="BC235" s="11"/>
      <c r="BD235" s="11"/>
      <c r="BE235" s="2"/>
    </row>
    <row r="236" spans="1:57" ht="30" customHeight="1" x14ac:dyDescent="0.2">
      <c r="A236" s="67">
        <f t="shared" si="28"/>
        <v>24</v>
      </c>
      <c r="B236" s="67">
        <v>4</v>
      </c>
      <c r="C236" s="50" t="s">
        <v>14</v>
      </c>
      <c r="D236" s="50" t="s">
        <v>276</v>
      </c>
      <c r="E236" s="59">
        <v>50000000</v>
      </c>
      <c r="F236" s="52">
        <f t="shared" si="24"/>
        <v>35000</v>
      </c>
      <c r="G236" s="52">
        <f>MAX(N236:BB236)</f>
        <v>35400</v>
      </c>
      <c r="H236" s="53" t="str">
        <f>IF(I236=1,INDEX($N:$BB,1,MATCH(G236,N236:BB236,0)),"")</f>
        <v>407 北友</v>
      </c>
      <c r="I236" s="54">
        <f>COUNTIF(N236:BB236,G236)</f>
        <v>1</v>
      </c>
      <c r="J236" s="55">
        <f>_xlfn.MAXIFS(N236:BB236,N236:BB236,"&lt;"&amp;G236)</f>
        <v>34000</v>
      </c>
      <c r="K236" s="56">
        <f t="shared" si="0"/>
        <v>1400</v>
      </c>
      <c r="L236" s="1"/>
      <c r="M236" s="1"/>
      <c r="N236" s="31">
        <v>32600</v>
      </c>
      <c r="O236" s="31">
        <v>34000</v>
      </c>
      <c r="P236" s="31">
        <v>35400</v>
      </c>
      <c r="Q236" s="31">
        <v>33200</v>
      </c>
      <c r="R236" s="31"/>
      <c r="S236" s="32"/>
      <c r="T236" s="32"/>
      <c r="U236" s="31"/>
      <c r="V236" s="31"/>
      <c r="W236" s="31">
        <v>16000</v>
      </c>
      <c r="X236" s="31"/>
      <c r="Y236" s="31">
        <v>33000</v>
      </c>
      <c r="Z236" s="31"/>
      <c r="AA236" s="31"/>
      <c r="AB236" s="33"/>
      <c r="AD236" s="31"/>
      <c r="AE236" s="31"/>
      <c r="AF236" s="31"/>
      <c r="AH236" s="31"/>
      <c r="AI236" s="31"/>
      <c r="AJ236" s="31"/>
      <c r="AK236" s="31"/>
      <c r="AL236" s="31"/>
      <c r="AM236" s="31"/>
      <c r="AO236" s="38"/>
      <c r="AP236" s="31"/>
      <c r="AQ236" s="31"/>
      <c r="AR236" s="37"/>
      <c r="AS236" s="11"/>
      <c r="AT236" s="11"/>
      <c r="AU236" s="12"/>
      <c r="AV236" s="11"/>
      <c r="BA236" s="15"/>
      <c r="BB236" s="11"/>
      <c r="BC236" s="11"/>
      <c r="BD236" s="11"/>
      <c r="BE236" s="2"/>
    </row>
    <row r="237" spans="1:57" ht="30" customHeight="1" x14ac:dyDescent="0.2">
      <c r="A237" s="67">
        <f t="shared" si="28"/>
        <v>24</v>
      </c>
      <c r="B237" s="67">
        <v>5</v>
      </c>
      <c r="C237" s="60" t="s">
        <v>14</v>
      </c>
      <c r="D237" s="50" t="s">
        <v>277</v>
      </c>
      <c r="E237" s="59">
        <v>50000000</v>
      </c>
      <c r="F237" s="52">
        <f t="shared" si="24"/>
        <v>171000</v>
      </c>
      <c r="G237" s="52">
        <f>MAX(N237:BB237)</f>
        <v>172000</v>
      </c>
      <c r="H237" s="53" t="str">
        <f>IF(I237=1,INDEX($N:$BB,1,MATCH(G237,N237:BB237,0)),"")</f>
        <v>60 エコリング</v>
      </c>
      <c r="I237" s="54">
        <f>COUNTIF(N237:BB237,G237)</f>
        <v>1</v>
      </c>
      <c r="J237" s="55">
        <f>_xlfn.MAXIFS(N237:BB237,N237:BB237,"&lt;"&amp;G237)</f>
        <v>166000</v>
      </c>
      <c r="K237" s="56">
        <f t="shared" si="0"/>
        <v>6000</v>
      </c>
      <c r="L237" s="1"/>
      <c r="M237" s="1"/>
      <c r="N237" s="31">
        <v>147000</v>
      </c>
      <c r="O237" s="31">
        <v>165000</v>
      </c>
      <c r="P237" s="31">
        <v>16500</v>
      </c>
      <c r="Q237" s="31"/>
      <c r="R237" s="31"/>
      <c r="S237" s="32">
        <v>166000</v>
      </c>
      <c r="T237" s="32"/>
      <c r="U237" s="31"/>
      <c r="V237" s="31"/>
      <c r="W237" s="31"/>
      <c r="X237" s="31"/>
      <c r="Y237" s="31"/>
      <c r="Z237" s="31"/>
      <c r="AA237" s="31"/>
      <c r="AB237" s="33"/>
      <c r="AD237" s="31"/>
      <c r="AE237" s="31">
        <v>172000</v>
      </c>
      <c r="AF237" s="31"/>
      <c r="AH237" s="31"/>
      <c r="AI237" s="31"/>
      <c r="AJ237" s="31"/>
      <c r="AK237" s="31"/>
      <c r="AL237" s="31"/>
      <c r="AM237" s="31"/>
      <c r="AO237" s="38"/>
      <c r="AP237" s="31"/>
      <c r="AQ237" s="31"/>
      <c r="AR237" s="37"/>
      <c r="AS237" s="11"/>
      <c r="AT237" s="11"/>
      <c r="AU237" s="12"/>
      <c r="AV237" s="11"/>
      <c r="BA237" s="15"/>
      <c r="BB237" s="11"/>
      <c r="BC237" s="11"/>
      <c r="BD237" s="11"/>
      <c r="BE237" s="2"/>
    </row>
    <row r="238" spans="1:57" ht="30" customHeight="1" x14ac:dyDescent="0.2">
      <c r="A238" s="67">
        <f t="shared" si="28"/>
        <v>24</v>
      </c>
      <c r="B238" s="67">
        <v>6</v>
      </c>
      <c r="C238" s="50" t="s">
        <v>62</v>
      </c>
      <c r="D238" s="50" t="s">
        <v>278</v>
      </c>
      <c r="E238" s="59">
        <v>50000000</v>
      </c>
      <c r="F238" s="52">
        <f t="shared" si="24"/>
        <v>13500</v>
      </c>
      <c r="G238" s="52">
        <f>MAX(N238:BB238)</f>
        <v>16100</v>
      </c>
      <c r="H238" s="53" t="str">
        <f>IF(I238=1,INDEX($N:$BB,1,MATCH(G238,N238:BB238,0)),"")</f>
        <v>755 おお蔵</v>
      </c>
      <c r="I238" s="54">
        <f>COUNTIF(N238:BB238,G238)</f>
        <v>1</v>
      </c>
      <c r="J238" s="55">
        <f>_xlfn.MAXIFS(N238:BB238,N238:BB238,"&lt;"&amp;G238)</f>
        <v>12500</v>
      </c>
      <c r="K238" s="56">
        <f t="shared" si="0"/>
        <v>3600</v>
      </c>
      <c r="L238" s="1"/>
      <c r="M238" s="1"/>
      <c r="N238" s="31">
        <v>16100</v>
      </c>
      <c r="O238" s="31">
        <v>12500</v>
      </c>
      <c r="P238" s="31"/>
      <c r="Q238" s="31"/>
      <c r="R238" s="31"/>
      <c r="S238" s="32"/>
      <c r="T238" s="32"/>
      <c r="U238" s="31"/>
      <c r="V238" s="31"/>
      <c r="W238" s="31"/>
      <c r="X238" s="31"/>
      <c r="Y238" s="31"/>
      <c r="Z238" s="31"/>
      <c r="AA238" s="31"/>
      <c r="AB238" s="33"/>
      <c r="AD238" s="31"/>
      <c r="AE238" s="31"/>
      <c r="AF238" s="31"/>
      <c r="AH238" s="31"/>
      <c r="AI238" s="31"/>
      <c r="AJ238" s="31"/>
      <c r="AK238" s="31"/>
      <c r="AL238" s="31"/>
      <c r="AM238" s="31"/>
      <c r="AO238" s="38"/>
      <c r="AP238" s="31"/>
      <c r="AQ238" s="31"/>
      <c r="AR238" s="37"/>
      <c r="AS238" s="11"/>
      <c r="AT238" s="11"/>
      <c r="AU238" s="12"/>
      <c r="AV238" s="11"/>
      <c r="BA238" s="15"/>
      <c r="BB238" s="11"/>
      <c r="BC238" s="11"/>
      <c r="BD238" s="11"/>
      <c r="BE238" s="2"/>
    </row>
    <row r="239" spans="1:57" ht="30" customHeight="1" x14ac:dyDescent="0.2">
      <c r="A239" s="67">
        <f t="shared" si="28"/>
        <v>24</v>
      </c>
      <c r="B239" s="67">
        <v>7</v>
      </c>
      <c r="C239" s="50" t="s">
        <v>62</v>
      </c>
      <c r="D239" s="50" t="s">
        <v>273</v>
      </c>
      <c r="E239" s="59">
        <v>50000000</v>
      </c>
      <c r="F239" s="52">
        <f t="shared" si="24"/>
        <v>12000</v>
      </c>
      <c r="G239" s="52">
        <f>MAX(N239:BB239)</f>
        <v>11700</v>
      </c>
      <c r="H239" s="53" t="str">
        <f>IF(I239=1,INDEX($N:$BB,1,MATCH(G239,N239:BB239,0)),"")</f>
        <v>4 足立</v>
      </c>
      <c r="I239" s="54">
        <f>COUNTIF(N239:BB239,G239)</f>
        <v>1</v>
      </c>
      <c r="J239" s="55">
        <f>_xlfn.MAXIFS(N239:BB239,N239:BB239,"&lt;"&amp;G239)</f>
        <v>11000</v>
      </c>
      <c r="K239" s="56">
        <f t="shared" si="0"/>
        <v>700</v>
      </c>
      <c r="L239" s="1"/>
      <c r="M239" s="1"/>
      <c r="N239" s="31">
        <v>11000</v>
      </c>
      <c r="O239" s="31">
        <v>11700</v>
      </c>
      <c r="P239" s="31">
        <v>10600</v>
      </c>
      <c r="Q239" s="31"/>
      <c r="R239" s="31"/>
      <c r="S239" s="32">
        <v>10300</v>
      </c>
      <c r="T239" s="32"/>
      <c r="U239" s="31"/>
      <c r="V239" s="31"/>
      <c r="W239" s="31"/>
      <c r="X239" s="31"/>
      <c r="Y239" s="31"/>
      <c r="Z239" s="31"/>
      <c r="AA239" s="31"/>
      <c r="AB239" s="33"/>
      <c r="AD239" s="31"/>
      <c r="AE239" s="31"/>
      <c r="AF239" s="31"/>
      <c r="AH239" s="31"/>
      <c r="AI239" s="31"/>
      <c r="AJ239" s="31"/>
      <c r="AK239" s="31"/>
      <c r="AL239" s="31"/>
      <c r="AM239" s="31"/>
      <c r="AO239" s="38"/>
      <c r="AP239" s="31"/>
      <c r="AQ239" s="31"/>
      <c r="AR239" s="37"/>
      <c r="AS239" s="11"/>
      <c r="AT239" s="11"/>
      <c r="AU239" s="12"/>
      <c r="AV239" s="11"/>
      <c r="BA239" s="15"/>
      <c r="BB239" s="11"/>
      <c r="BC239" s="11"/>
      <c r="BD239" s="11"/>
      <c r="BE239" s="2"/>
    </row>
    <row r="240" spans="1:57" ht="30" customHeight="1" x14ac:dyDescent="0.2">
      <c r="A240" s="67">
        <f t="shared" si="28"/>
        <v>24</v>
      </c>
      <c r="B240" s="67">
        <v>8</v>
      </c>
      <c r="C240" s="57" t="s">
        <v>62</v>
      </c>
      <c r="D240" s="50" t="s">
        <v>279</v>
      </c>
      <c r="E240" s="59">
        <v>50000000</v>
      </c>
      <c r="F240" s="52">
        <f t="shared" si="24"/>
        <v>31800</v>
      </c>
      <c r="G240" s="52">
        <f>MAX(N240:BB240)</f>
        <v>33600</v>
      </c>
      <c r="H240" s="53" t="str">
        <f>IF(I240=1,INDEX($N:$BB,1,MATCH(G240,N240:BB240,0)),"")</f>
        <v>755 おお蔵</v>
      </c>
      <c r="I240" s="54">
        <f>COUNTIF(N240:BB240,G240)</f>
        <v>1</v>
      </c>
      <c r="J240" s="55">
        <f>_xlfn.MAXIFS(N240:BB240,N240:BB240,"&lt;"&amp;G240)</f>
        <v>30800</v>
      </c>
      <c r="K240" s="56">
        <f t="shared" si="0"/>
        <v>2800</v>
      </c>
      <c r="L240" s="1"/>
      <c r="M240" s="1"/>
      <c r="N240" s="31">
        <v>33600</v>
      </c>
      <c r="O240" s="31">
        <v>30000</v>
      </c>
      <c r="P240" s="31">
        <v>30800</v>
      </c>
      <c r="Q240" s="31"/>
      <c r="R240" s="31"/>
      <c r="S240" s="32">
        <v>30500</v>
      </c>
      <c r="T240" s="32"/>
      <c r="U240" s="31"/>
      <c r="V240" s="31"/>
      <c r="W240" s="31"/>
      <c r="X240" s="31"/>
      <c r="Y240" s="31"/>
      <c r="Z240" s="31"/>
      <c r="AA240" s="31"/>
      <c r="AB240" s="33"/>
      <c r="AD240" s="31"/>
      <c r="AE240" s="31"/>
      <c r="AF240" s="31"/>
      <c r="AH240" s="31"/>
      <c r="AI240" s="31"/>
      <c r="AJ240" s="31"/>
      <c r="AK240" s="31"/>
      <c r="AL240" s="31"/>
      <c r="AM240" s="31"/>
      <c r="AO240" s="38"/>
      <c r="AP240" s="31"/>
      <c r="AQ240" s="31"/>
      <c r="AR240" s="37"/>
      <c r="AS240" s="11"/>
      <c r="AT240" s="11"/>
      <c r="AU240" s="12"/>
      <c r="AV240" s="11"/>
      <c r="BA240" s="15"/>
      <c r="BB240" s="11"/>
      <c r="BC240" s="11"/>
      <c r="BD240" s="11"/>
      <c r="BE240" s="2"/>
    </row>
    <row r="241" spans="1:57" ht="30" customHeight="1" x14ac:dyDescent="0.2">
      <c r="A241" s="67">
        <f t="shared" si="28"/>
        <v>24</v>
      </c>
      <c r="B241" s="67">
        <v>9</v>
      </c>
      <c r="C241" s="50" t="s">
        <v>53</v>
      </c>
      <c r="D241" s="50" t="s">
        <v>280</v>
      </c>
      <c r="E241" s="59">
        <v>50000000</v>
      </c>
      <c r="F241" s="52">
        <f t="shared" si="24"/>
        <v>45000</v>
      </c>
      <c r="G241" s="52">
        <f>MAX(N241:BB241)</f>
        <v>46000</v>
      </c>
      <c r="H241" s="53" t="str">
        <f>IF(I241=1,INDEX($N:$BB,1,MATCH(G241,N241:BB241,0)),"")</f>
        <v>60 エコリング</v>
      </c>
      <c r="I241" s="54">
        <f>COUNTIF(N241:BB241,G241)</f>
        <v>1</v>
      </c>
      <c r="J241" s="55">
        <f>_xlfn.MAXIFS(N241:BB241,N241:BB241,"&lt;"&amp;G241)</f>
        <v>44000</v>
      </c>
      <c r="K241" s="56">
        <f t="shared" si="0"/>
        <v>2000</v>
      </c>
      <c r="L241" s="1"/>
      <c r="M241" s="1"/>
      <c r="N241" s="31">
        <v>21400</v>
      </c>
      <c r="O241" s="31">
        <v>36500</v>
      </c>
      <c r="P241" s="31">
        <v>30000</v>
      </c>
      <c r="Q241" s="31"/>
      <c r="R241" s="31">
        <v>44000</v>
      </c>
      <c r="S241" s="32">
        <v>22800</v>
      </c>
      <c r="T241" s="32"/>
      <c r="U241" s="31"/>
      <c r="V241" s="31"/>
      <c r="W241" s="31"/>
      <c r="X241" s="31"/>
      <c r="Y241" s="31"/>
      <c r="Z241" s="31"/>
      <c r="AA241" s="31"/>
      <c r="AB241" s="33"/>
      <c r="AD241" s="31"/>
      <c r="AE241" s="31">
        <v>46000</v>
      </c>
      <c r="AF241" s="31"/>
      <c r="AH241" s="31"/>
      <c r="AI241" s="31"/>
      <c r="AJ241" s="31"/>
      <c r="AK241" s="31"/>
      <c r="AL241" s="31"/>
      <c r="AM241" s="31"/>
      <c r="AO241" s="38"/>
      <c r="AP241" s="31"/>
      <c r="AQ241" s="31"/>
      <c r="AR241" s="37"/>
      <c r="AS241" s="11"/>
      <c r="AT241" s="11"/>
      <c r="AU241" s="12"/>
      <c r="AV241" s="11"/>
      <c r="BA241" s="15"/>
      <c r="BB241" s="11"/>
      <c r="BC241" s="11"/>
      <c r="BD241" s="11"/>
      <c r="BE241" s="2"/>
    </row>
    <row r="242" spans="1:57" ht="30" customHeight="1" x14ac:dyDescent="0.2">
      <c r="A242" s="67">
        <f t="shared" si="28"/>
        <v>24</v>
      </c>
      <c r="B242" s="67">
        <v>10</v>
      </c>
      <c r="C242" s="50" t="s">
        <v>53</v>
      </c>
      <c r="D242" s="50" t="s">
        <v>281</v>
      </c>
      <c r="E242" s="59">
        <v>50000000</v>
      </c>
      <c r="F242" s="52">
        <f t="shared" si="24"/>
        <v>111000</v>
      </c>
      <c r="G242" s="52">
        <f>MAX(N242:BB242)</f>
        <v>130000</v>
      </c>
      <c r="H242" s="53" t="str">
        <f>IF(I242=1,INDEX($N:$BB,1,MATCH(G242,N242:BB242,0)),"")</f>
        <v>60 エコリング</v>
      </c>
      <c r="I242" s="54">
        <f>COUNTIF(N242:BB242,G242)</f>
        <v>1</v>
      </c>
      <c r="J242" s="55">
        <f>_xlfn.MAXIFS(N242:BB242,N242:BB242,"&lt;"&amp;G242)</f>
        <v>106000</v>
      </c>
      <c r="K242" s="56">
        <f t="shared" si="0"/>
        <v>24000</v>
      </c>
      <c r="L242" s="1"/>
      <c r="M242" s="1"/>
      <c r="N242" s="31">
        <v>68700</v>
      </c>
      <c r="O242" s="31">
        <v>106000</v>
      </c>
      <c r="P242" s="31">
        <v>95300</v>
      </c>
      <c r="Q242" s="31">
        <v>89700</v>
      </c>
      <c r="R242" s="31"/>
      <c r="S242" s="32">
        <v>90000</v>
      </c>
      <c r="T242" s="32"/>
      <c r="U242" s="31"/>
      <c r="V242" s="31"/>
      <c r="W242" s="31">
        <v>80000</v>
      </c>
      <c r="X242" s="31"/>
      <c r="Y242" s="31">
        <v>75000</v>
      </c>
      <c r="Z242" s="31"/>
      <c r="AA242" s="31"/>
      <c r="AB242" s="33"/>
      <c r="AD242" s="31"/>
      <c r="AE242" s="31">
        <v>130000</v>
      </c>
      <c r="AF242" s="31"/>
      <c r="AH242" s="31"/>
      <c r="AI242" s="31"/>
      <c r="AJ242" s="31"/>
      <c r="AK242" s="31"/>
      <c r="AL242" s="31"/>
      <c r="AM242" s="31"/>
      <c r="AO242" s="38"/>
      <c r="AP242" s="31"/>
      <c r="AQ242" s="31"/>
      <c r="AR242" s="37"/>
      <c r="AS242" s="11"/>
      <c r="AT242" s="11"/>
      <c r="AU242" s="12"/>
      <c r="AV242" s="11"/>
      <c r="BA242" s="15"/>
      <c r="BB242" s="11"/>
      <c r="BC242" s="11"/>
      <c r="BD242" s="11"/>
      <c r="BE242" s="2"/>
    </row>
    <row r="243" spans="1:57" ht="30" customHeight="1" x14ac:dyDescent="0.2">
      <c r="A243" s="67">
        <f>A242+1</f>
        <v>25</v>
      </c>
      <c r="B243" s="67">
        <v>1</v>
      </c>
      <c r="C243" s="50" t="s">
        <v>62</v>
      </c>
      <c r="D243" s="50" t="s">
        <v>282</v>
      </c>
      <c r="E243" s="59">
        <v>30000</v>
      </c>
      <c r="F243" s="52">
        <f t="shared" si="24"/>
        <v>20000</v>
      </c>
      <c r="G243" s="52">
        <f>MAX(N243:BB243)</f>
        <v>19700</v>
      </c>
      <c r="H243" s="53" t="str">
        <f>IF(I243=1,INDEX($N:$BB,1,MATCH(G243,N243:BB243,0)),"")</f>
        <v>755 おお蔵</v>
      </c>
      <c r="I243" s="54">
        <f>COUNTIF(N243:BB243,G243)</f>
        <v>1</v>
      </c>
      <c r="J243" s="55">
        <f>_xlfn.MAXIFS(N243:BB243,N243:BB243,"&lt;"&amp;G243)</f>
        <v>19000</v>
      </c>
      <c r="K243" s="56">
        <f t="shared" si="0"/>
        <v>700</v>
      </c>
      <c r="L243" s="1"/>
      <c r="M243" s="1"/>
      <c r="N243" s="31">
        <v>19700</v>
      </c>
      <c r="O243" s="31"/>
      <c r="P243" s="31">
        <v>18500</v>
      </c>
      <c r="Q243" s="31"/>
      <c r="R243" s="31"/>
      <c r="S243" s="32">
        <v>19000</v>
      </c>
      <c r="T243" s="32"/>
      <c r="U243" s="31"/>
      <c r="V243" s="31"/>
      <c r="W243" s="31"/>
      <c r="X243" s="31"/>
      <c r="Y243" s="31"/>
      <c r="Z243" s="31"/>
      <c r="AA243" s="31"/>
      <c r="AB243" s="33"/>
      <c r="AD243" s="31"/>
      <c r="AE243" s="31"/>
      <c r="AF243" s="31"/>
      <c r="AH243" s="31"/>
      <c r="AI243" s="31"/>
      <c r="AJ243" s="31"/>
      <c r="AK243" s="31"/>
      <c r="AL243" s="31"/>
      <c r="AM243" s="31"/>
      <c r="AO243" s="38"/>
      <c r="AP243" s="31"/>
      <c r="AQ243" s="31"/>
      <c r="AR243" s="37"/>
      <c r="AS243" s="11"/>
      <c r="AT243" s="11"/>
      <c r="AU243" s="12"/>
      <c r="AV243" s="11"/>
      <c r="BA243" s="15"/>
      <c r="BB243" s="11"/>
      <c r="BC243" s="11"/>
      <c r="BD243" s="11"/>
      <c r="BE243" s="2"/>
    </row>
    <row r="244" spans="1:57" ht="30" customHeight="1" x14ac:dyDescent="0.2">
      <c r="A244" s="67">
        <f t="shared" ref="A244:A252" si="29">A243</f>
        <v>25</v>
      </c>
      <c r="B244" s="67">
        <v>2</v>
      </c>
      <c r="C244" s="50" t="s">
        <v>283</v>
      </c>
      <c r="D244" s="50" t="s">
        <v>284</v>
      </c>
      <c r="E244" s="59">
        <v>30000</v>
      </c>
      <c r="F244" s="52">
        <f t="shared" si="24"/>
        <v>22700</v>
      </c>
      <c r="G244" s="52">
        <f>MAX(N244:BB244)</f>
        <v>22600</v>
      </c>
      <c r="H244" s="53" t="str">
        <f>IF(I244=1,INDEX($N:$BB,1,MATCH(G244,N244:BB244,0)),"")</f>
        <v>311 原田</v>
      </c>
      <c r="I244" s="54">
        <f>COUNTIF(N244:BB244,G244)</f>
        <v>1</v>
      </c>
      <c r="J244" s="55">
        <f>_xlfn.MAXIFS(N244:BB244,N244:BB244,"&lt;"&amp;G244)</f>
        <v>21700</v>
      </c>
      <c r="K244" s="56">
        <f t="shared" si="0"/>
        <v>900</v>
      </c>
      <c r="L244" s="1"/>
      <c r="M244" s="1"/>
      <c r="N244" s="31">
        <v>21500</v>
      </c>
      <c r="O244" s="31"/>
      <c r="P244" s="31">
        <v>21700</v>
      </c>
      <c r="Q244" s="31"/>
      <c r="R244" s="31"/>
      <c r="S244" s="32">
        <v>22600</v>
      </c>
      <c r="T244" s="32"/>
      <c r="U244" s="31"/>
      <c r="V244" s="31"/>
      <c r="W244" s="31"/>
      <c r="X244" s="31"/>
      <c r="Y244" s="31"/>
      <c r="Z244" s="31"/>
      <c r="AA244" s="31"/>
      <c r="AB244" s="33"/>
      <c r="AD244" s="31"/>
      <c r="AE244" s="31"/>
      <c r="AF244" s="31"/>
      <c r="AH244" s="31"/>
      <c r="AI244" s="31"/>
      <c r="AJ244" s="31"/>
      <c r="AK244" s="31"/>
      <c r="AL244" s="31"/>
      <c r="AM244" s="31"/>
      <c r="AO244" s="38"/>
      <c r="AP244" s="31"/>
      <c r="AQ244" s="31"/>
      <c r="AR244" s="37"/>
      <c r="AS244" s="11"/>
      <c r="AT244" s="11"/>
      <c r="AU244" s="12"/>
      <c r="AV244" s="11"/>
      <c r="BA244" s="15"/>
      <c r="BB244" s="11"/>
      <c r="BC244" s="11"/>
      <c r="BD244" s="11"/>
      <c r="BE244" s="2"/>
    </row>
    <row r="245" spans="1:57" ht="30" customHeight="1" x14ac:dyDescent="0.2">
      <c r="A245" s="67">
        <f t="shared" si="29"/>
        <v>25</v>
      </c>
      <c r="B245" s="67">
        <v>3</v>
      </c>
      <c r="C245" s="50" t="s">
        <v>62</v>
      </c>
      <c r="D245" s="61" t="s">
        <v>285</v>
      </c>
      <c r="E245" s="59">
        <v>30000</v>
      </c>
      <c r="F245" s="52">
        <f t="shared" si="24"/>
        <v>24600</v>
      </c>
      <c r="G245" s="52">
        <f>MAX(N245:BB245)</f>
        <v>24000</v>
      </c>
      <c r="H245" s="53" t="str">
        <f>IF(I245=1,INDEX($N:$BB,1,MATCH(G245,N245:BB245,0)),"")</f>
        <v>22 ネット</v>
      </c>
      <c r="I245" s="54">
        <f>COUNTIF(N245:BB245,G245)</f>
        <v>1</v>
      </c>
      <c r="J245" s="55">
        <f>_xlfn.MAXIFS(N245:BB245,N245:BB245,"&lt;"&amp;G245)</f>
        <v>23600</v>
      </c>
      <c r="K245" s="56">
        <f t="shared" si="0"/>
        <v>400</v>
      </c>
      <c r="L245" s="1"/>
      <c r="M245" s="1"/>
      <c r="N245" s="31">
        <v>21400</v>
      </c>
      <c r="O245" s="31"/>
      <c r="P245" s="31">
        <v>23600</v>
      </c>
      <c r="Q245" s="31"/>
      <c r="R245" s="31">
        <v>24000</v>
      </c>
      <c r="S245" s="32">
        <v>22200</v>
      </c>
      <c r="T245" s="32"/>
      <c r="U245" s="31"/>
      <c r="V245" s="31"/>
      <c r="W245" s="31">
        <v>23000</v>
      </c>
      <c r="X245" s="31"/>
      <c r="Y245" s="31"/>
      <c r="Z245" s="31"/>
      <c r="AA245" s="31"/>
      <c r="AB245" s="33"/>
      <c r="AD245" s="31"/>
      <c r="AE245" s="31"/>
      <c r="AF245" s="31"/>
      <c r="AH245" s="31"/>
      <c r="AI245" s="31"/>
      <c r="AJ245" s="31"/>
      <c r="AK245" s="31"/>
      <c r="AL245" s="31"/>
      <c r="AM245" s="31"/>
      <c r="AO245" s="38"/>
      <c r="AP245" s="31"/>
      <c r="AQ245" s="31"/>
      <c r="AR245" s="37"/>
      <c r="AS245" s="11"/>
      <c r="AT245" s="11"/>
      <c r="AU245" s="12"/>
      <c r="AV245" s="11"/>
      <c r="BA245" s="15"/>
      <c r="BB245" s="11"/>
      <c r="BC245" s="11"/>
      <c r="BD245" s="11"/>
      <c r="BE245" s="2"/>
    </row>
    <row r="246" spans="1:57" ht="30" customHeight="1" x14ac:dyDescent="0.2">
      <c r="A246" s="67">
        <f t="shared" si="29"/>
        <v>25</v>
      </c>
      <c r="B246" s="67">
        <v>4</v>
      </c>
      <c r="C246" s="50" t="s">
        <v>62</v>
      </c>
      <c r="D246" s="50" t="s">
        <v>286</v>
      </c>
      <c r="E246" s="59">
        <v>30000</v>
      </c>
      <c r="F246" s="52">
        <f t="shared" si="24"/>
        <v>4500</v>
      </c>
      <c r="G246" s="52">
        <f>MAX(N246:BB246)</f>
        <v>4300</v>
      </c>
      <c r="H246" s="53" t="str">
        <f>IF(I246=1,INDEX($N:$BB,1,MATCH(G246,N246:BB246,0)),"")</f>
        <v>755 おお蔵</v>
      </c>
      <c r="I246" s="54">
        <f>COUNTIF(N246:BB246,G246)</f>
        <v>1</v>
      </c>
      <c r="J246" s="55">
        <f>_xlfn.MAXIFS(N246:BB246,N246:BB246,"&lt;"&amp;G246)</f>
        <v>3500</v>
      </c>
      <c r="K246" s="56">
        <f t="shared" si="0"/>
        <v>800</v>
      </c>
      <c r="L246" s="1"/>
      <c r="M246" s="1"/>
      <c r="N246" s="31">
        <v>4300</v>
      </c>
      <c r="O246" s="31"/>
      <c r="P246" s="31"/>
      <c r="Q246" s="31"/>
      <c r="R246" s="31"/>
      <c r="S246" s="32">
        <v>3500</v>
      </c>
      <c r="T246" s="32"/>
      <c r="U246" s="31"/>
      <c r="V246" s="31"/>
      <c r="W246" s="31"/>
      <c r="X246" s="31"/>
      <c r="Y246" s="31"/>
      <c r="Z246" s="31"/>
      <c r="AA246" s="31"/>
      <c r="AB246" s="33"/>
      <c r="AD246" s="31"/>
      <c r="AE246" s="31"/>
      <c r="AF246" s="31"/>
      <c r="AH246" s="31"/>
      <c r="AI246" s="31"/>
      <c r="AJ246" s="31"/>
      <c r="AK246" s="31"/>
      <c r="AL246" s="31"/>
      <c r="AM246" s="31"/>
      <c r="AO246" s="38"/>
      <c r="AP246" s="31"/>
      <c r="AQ246" s="31"/>
      <c r="AR246" s="37"/>
      <c r="AS246" s="11"/>
      <c r="AT246" s="11"/>
      <c r="AU246" s="12"/>
      <c r="AV246" s="11"/>
      <c r="BA246" s="15"/>
      <c r="BB246" s="11"/>
      <c r="BC246" s="11"/>
      <c r="BD246" s="11"/>
      <c r="BE246" s="2"/>
    </row>
    <row r="247" spans="1:57" ht="30" customHeight="1" x14ac:dyDescent="0.2">
      <c r="A247" s="67">
        <f t="shared" si="29"/>
        <v>25</v>
      </c>
      <c r="B247" s="67">
        <v>5</v>
      </c>
      <c r="C247" s="50" t="s">
        <v>62</v>
      </c>
      <c r="D247" s="50" t="s">
        <v>287</v>
      </c>
      <c r="E247" s="59">
        <v>69000</v>
      </c>
      <c r="F247" s="52">
        <f t="shared" si="24"/>
        <v>59400</v>
      </c>
      <c r="G247" s="52">
        <f>MAX(N247:BB247)</f>
        <v>60000</v>
      </c>
      <c r="H247" s="53" t="str">
        <f>IF(I247=1,INDEX($N:$BB,1,MATCH(G247,N247:BB247,0)),"")</f>
        <v>205 宝美堂</v>
      </c>
      <c r="I247" s="54">
        <f>COUNTIF(N247:BB247,G247)</f>
        <v>1</v>
      </c>
      <c r="J247" s="55">
        <f>_xlfn.MAXIFS(N247:BB247,N247:BB247,"&lt;"&amp;G247)</f>
        <v>58400</v>
      </c>
      <c r="K247" s="56">
        <f t="shared" si="0"/>
        <v>1600</v>
      </c>
      <c r="L247" s="1"/>
      <c r="M247" s="1"/>
      <c r="N247" s="31">
        <v>58400</v>
      </c>
      <c r="O247" s="31"/>
      <c r="P247" s="31"/>
      <c r="Q247" s="31">
        <v>60000</v>
      </c>
      <c r="R247" s="31"/>
      <c r="S247" s="32"/>
      <c r="T247" s="32">
        <v>56000</v>
      </c>
      <c r="U247" s="31"/>
      <c r="V247" s="31"/>
      <c r="W247" s="31"/>
      <c r="X247" s="31"/>
      <c r="Y247" s="31"/>
      <c r="Z247" s="31"/>
      <c r="AA247" s="31"/>
      <c r="AB247" s="33"/>
      <c r="AD247" s="31"/>
      <c r="AE247" s="31"/>
      <c r="AF247" s="31"/>
      <c r="AH247" s="31"/>
      <c r="AI247" s="31"/>
      <c r="AJ247" s="31"/>
      <c r="AK247" s="31"/>
      <c r="AL247" s="31"/>
      <c r="AM247" s="31"/>
      <c r="AO247" s="38"/>
      <c r="AP247" s="31"/>
      <c r="AQ247" s="31"/>
      <c r="AR247" s="37"/>
      <c r="AS247" s="11"/>
      <c r="AT247" s="11"/>
      <c r="AU247" s="12"/>
      <c r="AV247" s="11"/>
      <c r="BA247" s="15"/>
      <c r="BB247" s="11"/>
      <c r="BC247" s="11"/>
      <c r="BD247" s="11"/>
      <c r="BE247" s="2"/>
    </row>
    <row r="248" spans="1:57" ht="30" customHeight="1" x14ac:dyDescent="0.2">
      <c r="A248" s="67">
        <f t="shared" si="29"/>
        <v>25</v>
      </c>
      <c r="B248" s="67">
        <v>6</v>
      </c>
      <c r="C248" s="57" t="s">
        <v>14</v>
      </c>
      <c r="D248" s="50" t="s">
        <v>288</v>
      </c>
      <c r="E248" s="59">
        <v>30000</v>
      </c>
      <c r="F248" s="52">
        <f t="shared" si="24"/>
        <v>10200</v>
      </c>
      <c r="G248" s="52">
        <f>MAX(N248:BB248)</f>
        <v>9700</v>
      </c>
      <c r="H248" s="53" t="str">
        <f>IF(I248=1,INDEX($N:$BB,1,MATCH(G248,N248:BB248,0)),"")</f>
        <v>755 おお蔵</v>
      </c>
      <c r="I248" s="54">
        <f>COUNTIF(N248:BB248,G248)</f>
        <v>1</v>
      </c>
      <c r="J248" s="55">
        <f>_xlfn.MAXIFS(N248:BB248,N248:BB248,"&lt;"&amp;G248)</f>
        <v>9200</v>
      </c>
      <c r="K248" s="56">
        <f t="shared" si="0"/>
        <v>500</v>
      </c>
      <c r="L248" s="1"/>
      <c r="M248" s="1"/>
      <c r="N248" s="31">
        <v>9700</v>
      </c>
      <c r="O248" s="31"/>
      <c r="P248" s="31">
        <v>9200</v>
      </c>
      <c r="Q248" s="31"/>
      <c r="R248" s="31"/>
      <c r="S248" s="32">
        <v>9000</v>
      </c>
      <c r="T248" s="32"/>
      <c r="U248" s="31"/>
      <c r="V248" s="31"/>
      <c r="W248" s="31"/>
      <c r="X248" s="31"/>
      <c r="Y248" s="31"/>
      <c r="Z248" s="31"/>
      <c r="AA248" s="31"/>
      <c r="AB248" s="33"/>
      <c r="AD248" s="31"/>
      <c r="AE248" s="31"/>
      <c r="AF248" s="31"/>
      <c r="AH248" s="31"/>
      <c r="AI248" s="31"/>
      <c r="AJ248" s="31"/>
      <c r="AK248" s="31"/>
      <c r="AL248" s="31"/>
      <c r="AM248" s="31"/>
      <c r="AO248" s="38"/>
      <c r="AP248" s="31"/>
      <c r="AQ248" s="31"/>
      <c r="AR248" s="37"/>
      <c r="AS248" s="11"/>
      <c r="AT248" s="11"/>
      <c r="AU248" s="12"/>
      <c r="AV248" s="11"/>
      <c r="BA248" s="15"/>
      <c r="BB248" s="11"/>
      <c r="BC248" s="11"/>
      <c r="BD248" s="11"/>
      <c r="BE248" s="2"/>
    </row>
    <row r="249" spans="1:57" ht="30" customHeight="1" x14ac:dyDescent="0.2">
      <c r="A249" s="67">
        <f t="shared" si="29"/>
        <v>25</v>
      </c>
      <c r="B249" s="67">
        <v>7</v>
      </c>
      <c r="C249" s="50" t="s">
        <v>31</v>
      </c>
      <c r="D249" s="50" t="s">
        <v>289</v>
      </c>
      <c r="E249" s="59">
        <v>35000</v>
      </c>
      <c r="F249" s="52">
        <f t="shared" si="24"/>
        <v>31000</v>
      </c>
      <c r="G249" s="52">
        <f>MAX(N249:BB249)</f>
        <v>30300</v>
      </c>
      <c r="H249" s="53" t="str">
        <f>IF(I249=1,INDEX($N:$BB,1,MATCH(G249,N249:BB249,0)),"")</f>
        <v>755 おお蔵</v>
      </c>
      <c r="I249" s="54">
        <f>COUNTIF(N249:BB249,G249)</f>
        <v>1</v>
      </c>
      <c r="J249" s="55">
        <f>_xlfn.MAXIFS(N249:BB249,N249:BB249,"&lt;"&amp;G249)</f>
        <v>30000</v>
      </c>
      <c r="K249" s="56">
        <f t="shared" si="0"/>
        <v>300</v>
      </c>
      <c r="L249" s="1"/>
      <c r="M249" s="1"/>
      <c r="N249" s="31">
        <v>30300</v>
      </c>
      <c r="O249" s="31"/>
      <c r="P249" s="31">
        <v>30000</v>
      </c>
      <c r="Q249" s="31"/>
      <c r="R249" s="31"/>
      <c r="S249" s="32">
        <v>29000</v>
      </c>
      <c r="T249" s="32"/>
      <c r="U249" s="31"/>
      <c r="V249" s="31"/>
      <c r="W249" s="31"/>
      <c r="X249" s="31"/>
      <c r="Y249" s="31"/>
      <c r="Z249" s="31"/>
      <c r="AA249" s="31"/>
      <c r="AB249" s="33"/>
      <c r="AD249" s="31"/>
      <c r="AE249" s="31"/>
      <c r="AF249" s="31"/>
      <c r="AH249" s="31"/>
      <c r="AI249" s="31"/>
      <c r="AJ249" s="31"/>
      <c r="AK249" s="31"/>
      <c r="AL249" s="31"/>
      <c r="AM249" s="31"/>
      <c r="AO249" s="38"/>
      <c r="AP249" s="31"/>
      <c r="AQ249" s="31"/>
      <c r="AR249" s="37"/>
      <c r="AS249" s="11"/>
      <c r="AT249" s="11"/>
      <c r="AU249" s="12"/>
      <c r="AV249" s="11"/>
      <c r="BA249" s="15"/>
      <c r="BB249" s="11"/>
      <c r="BC249" s="11"/>
      <c r="BD249" s="11"/>
      <c r="BE249" s="2"/>
    </row>
    <row r="250" spans="1:57" ht="30" customHeight="1" x14ac:dyDescent="0.2">
      <c r="A250" s="67">
        <f t="shared" si="29"/>
        <v>25</v>
      </c>
      <c r="B250" s="67">
        <v>8</v>
      </c>
      <c r="C250" s="50" t="s">
        <v>62</v>
      </c>
      <c r="D250" s="50" t="s">
        <v>290</v>
      </c>
      <c r="E250" s="59">
        <v>30000</v>
      </c>
      <c r="F250" s="52">
        <f t="shared" si="24"/>
        <v>14100</v>
      </c>
      <c r="G250" s="52">
        <f>MAX(N250:BB250)</f>
        <v>13200</v>
      </c>
      <c r="H250" s="53" t="str">
        <f>IF(I250=1,INDEX($N:$BB,1,MATCH(G250,N250:BB250,0)),"")</f>
        <v/>
      </c>
      <c r="I250" s="54">
        <f>COUNTIF(N250:BB250,G250)</f>
        <v>2</v>
      </c>
      <c r="J250" s="55">
        <f>_xlfn.MAXIFS(N250:BB250,N250:BB250,"&lt;"&amp;G250)</f>
        <v>13100</v>
      </c>
      <c r="K250" s="56">
        <f t="shared" si="0"/>
        <v>100</v>
      </c>
      <c r="L250" s="1"/>
      <c r="M250" s="1"/>
      <c r="N250" s="31">
        <v>13200</v>
      </c>
      <c r="O250" s="31"/>
      <c r="P250" s="31">
        <v>13100</v>
      </c>
      <c r="Q250" s="31"/>
      <c r="R250" s="31"/>
      <c r="S250" s="32">
        <v>13200</v>
      </c>
      <c r="T250" s="32"/>
      <c r="U250" s="31"/>
      <c r="V250" s="31"/>
      <c r="W250" s="31"/>
      <c r="X250" s="31"/>
      <c r="Y250" s="31"/>
      <c r="Z250" s="31"/>
      <c r="AA250" s="31"/>
      <c r="AB250" s="33"/>
      <c r="AD250" s="31"/>
      <c r="AE250" s="31"/>
      <c r="AF250" s="31"/>
      <c r="AH250" s="31"/>
      <c r="AI250" s="31"/>
      <c r="AJ250" s="31"/>
      <c r="AK250" s="31"/>
      <c r="AL250" s="31"/>
      <c r="AM250" s="31"/>
      <c r="AO250" s="38"/>
      <c r="AP250" s="31"/>
      <c r="AQ250" s="31"/>
      <c r="AR250" s="37"/>
      <c r="AS250" s="11"/>
      <c r="AT250" s="11"/>
      <c r="AU250" s="12"/>
      <c r="AV250" s="11"/>
      <c r="BA250" s="15"/>
      <c r="BB250" s="11"/>
      <c r="BC250" s="11"/>
      <c r="BD250" s="11"/>
      <c r="BE250" s="2"/>
    </row>
    <row r="251" spans="1:57" ht="30" customHeight="1" x14ac:dyDescent="0.2">
      <c r="A251" s="67">
        <f t="shared" si="29"/>
        <v>25</v>
      </c>
      <c r="B251" s="67">
        <v>9</v>
      </c>
      <c r="C251" s="50" t="s">
        <v>14</v>
      </c>
      <c r="D251" s="50" t="s">
        <v>291</v>
      </c>
      <c r="E251" s="59">
        <v>30000</v>
      </c>
      <c r="F251" s="52">
        <f t="shared" si="24"/>
        <v>15000</v>
      </c>
      <c r="G251" s="52">
        <f>MAX(N251:BB251)</f>
        <v>49700</v>
      </c>
      <c r="H251" s="53" t="str">
        <f>IF(I251=1,INDEX($N:$BB,1,MATCH(G251,N251:BB251,0)),"")</f>
        <v>407 北友</v>
      </c>
      <c r="I251" s="54">
        <f>COUNTIF(N251:BB251,G251)</f>
        <v>1</v>
      </c>
      <c r="J251" s="55">
        <f>_xlfn.MAXIFS(N251:BB251,N251:BB251,"&lt;"&amp;G251)</f>
        <v>14000</v>
      </c>
      <c r="K251" s="56">
        <f t="shared" si="0"/>
        <v>35700</v>
      </c>
      <c r="L251" s="1"/>
      <c r="M251" s="1"/>
      <c r="N251" s="31">
        <v>5100</v>
      </c>
      <c r="O251" s="31"/>
      <c r="P251" s="31">
        <v>49700</v>
      </c>
      <c r="Q251" s="31"/>
      <c r="R251" s="31"/>
      <c r="S251" s="32">
        <v>4700</v>
      </c>
      <c r="T251" s="32"/>
      <c r="U251" s="31"/>
      <c r="V251" s="31"/>
      <c r="W251" s="31">
        <v>14000</v>
      </c>
      <c r="X251" s="31"/>
      <c r="Y251" s="31"/>
      <c r="Z251" s="31"/>
      <c r="AA251" s="31"/>
      <c r="AB251" s="33"/>
      <c r="AD251" s="31"/>
      <c r="AE251" s="31"/>
      <c r="AF251" s="31"/>
      <c r="AH251" s="31"/>
      <c r="AI251" s="31"/>
      <c r="AJ251" s="31"/>
      <c r="AK251" s="31"/>
      <c r="AL251" s="31"/>
      <c r="AM251" s="31"/>
      <c r="AO251" s="38"/>
      <c r="AP251" s="31"/>
      <c r="AQ251" s="31"/>
      <c r="AR251" s="37"/>
      <c r="AS251" s="11"/>
      <c r="AT251" s="11"/>
      <c r="AU251" s="12"/>
      <c r="AV251" s="11"/>
      <c r="BA251" s="15"/>
      <c r="BB251" s="11"/>
      <c r="BC251" s="11"/>
      <c r="BD251" s="11"/>
      <c r="BE251" s="2"/>
    </row>
    <row r="252" spans="1:57" ht="30" customHeight="1" x14ac:dyDescent="0.2">
      <c r="A252" s="67">
        <f t="shared" si="29"/>
        <v>25</v>
      </c>
      <c r="B252" s="67">
        <v>10</v>
      </c>
      <c r="C252" s="50" t="s">
        <v>31</v>
      </c>
      <c r="D252" s="50" t="s">
        <v>292</v>
      </c>
      <c r="E252" s="59">
        <v>30000</v>
      </c>
      <c r="F252" s="52">
        <f t="shared" si="24"/>
        <v>22000</v>
      </c>
      <c r="G252" s="52">
        <f>MAX(N252:BB252)</f>
        <v>21100</v>
      </c>
      <c r="H252" s="53" t="str">
        <f>IF(I252=1,INDEX($N:$BB,1,MATCH(G252,N252:BB252,0)),"")</f>
        <v>311 原田</v>
      </c>
      <c r="I252" s="54">
        <f>COUNTIF(N252:BB252,G252)</f>
        <v>1</v>
      </c>
      <c r="J252" s="55">
        <f>_xlfn.MAXIFS(N252:BB252,N252:BB252,"&lt;"&amp;G252)</f>
        <v>21000</v>
      </c>
      <c r="K252" s="56">
        <f t="shared" si="0"/>
        <v>100</v>
      </c>
      <c r="L252" s="1"/>
      <c r="M252" s="1"/>
      <c r="N252" s="31">
        <v>20600</v>
      </c>
      <c r="O252" s="31"/>
      <c r="P252" s="31">
        <v>21000</v>
      </c>
      <c r="Q252" s="31"/>
      <c r="R252" s="31"/>
      <c r="S252" s="32">
        <v>21100</v>
      </c>
      <c r="T252" s="32"/>
      <c r="U252" s="31"/>
      <c r="V252" s="31"/>
      <c r="W252" s="31"/>
      <c r="X252" s="31"/>
      <c r="Y252" s="31"/>
      <c r="Z252" s="31"/>
      <c r="AA252" s="31"/>
      <c r="AB252" s="33"/>
      <c r="AD252" s="31"/>
      <c r="AE252" s="31"/>
      <c r="AF252" s="31"/>
      <c r="AH252" s="31"/>
      <c r="AI252" s="31"/>
      <c r="AJ252" s="31"/>
      <c r="AK252" s="31"/>
      <c r="AL252" s="31"/>
      <c r="AM252" s="31"/>
      <c r="AO252" s="38"/>
      <c r="AP252" s="31"/>
      <c r="AQ252" s="31"/>
      <c r="AR252" s="37"/>
      <c r="AS252" s="11"/>
      <c r="AT252" s="11"/>
      <c r="AU252" s="12"/>
      <c r="AV252" s="11"/>
      <c r="BA252" s="15"/>
      <c r="BB252" s="11"/>
      <c r="BC252" s="11"/>
      <c r="BD252" s="11"/>
      <c r="BE252" s="2"/>
    </row>
    <row r="253" spans="1:57" ht="30" customHeight="1" x14ac:dyDescent="0.2">
      <c r="A253" s="67">
        <f>A252+1</f>
        <v>26</v>
      </c>
      <c r="B253" s="67">
        <v>1</v>
      </c>
      <c r="C253" s="50" t="s">
        <v>14</v>
      </c>
      <c r="D253" s="50" t="s">
        <v>293</v>
      </c>
      <c r="E253" s="51">
        <v>50000000</v>
      </c>
      <c r="F253" s="52">
        <f t="shared" si="24"/>
        <v>40000</v>
      </c>
      <c r="G253" s="52">
        <f>MAX(N253:BB253)</f>
        <v>39400</v>
      </c>
      <c r="H253" s="53" t="str">
        <f>IF(I253=1,INDEX($N:$BB,1,MATCH(G253,N253:BB253,0)),"")</f>
        <v>755 おお蔵</v>
      </c>
      <c r="I253" s="54">
        <f>COUNTIF(N253:BB253,G253)</f>
        <v>1</v>
      </c>
      <c r="J253" s="55">
        <f>_xlfn.MAXIFS(N253:BB253,N253:BB253,"&lt;"&amp;G253)</f>
        <v>39000</v>
      </c>
      <c r="K253" s="56">
        <f t="shared" si="0"/>
        <v>400</v>
      </c>
      <c r="L253" s="1"/>
      <c r="M253" s="1"/>
      <c r="N253" s="31">
        <v>39400</v>
      </c>
      <c r="O253" s="31">
        <v>39000</v>
      </c>
      <c r="P253" s="31">
        <v>38000</v>
      </c>
      <c r="Q253" s="31"/>
      <c r="R253" s="31"/>
      <c r="S253" s="32">
        <v>37800</v>
      </c>
      <c r="T253" s="32"/>
      <c r="U253" s="31"/>
      <c r="V253" s="31"/>
      <c r="W253" s="31"/>
      <c r="X253" s="31"/>
      <c r="Y253" s="31"/>
      <c r="Z253" s="31"/>
      <c r="AA253" s="31"/>
      <c r="AB253" s="33"/>
      <c r="AD253" s="31"/>
      <c r="AE253" s="31"/>
      <c r="AF253" s="31"/>
      <c r="AH253" s="31"/>
      <c r="AI253" s="31"/>
      <c r="AJ253" s="31"/>
      <c r="AK253" s="31"/>
      <c r="AL253" s="31"/>
      <c r="AM253" s="31"/>
      <c r="AO253" s="38"/>
      <c r="AP253" s="31"/>
      <c r="AQ253" s="31"/>
      <c r="AR253" s="37"/>
      <c r="AS253" s="11"/>
      <c r="AT253" s="11"/>
      <c r="AU253" s="12"/>
      <c r="AV253" s="11"/>
      <c r="BA253" s="15"/>
      <c r="BB253" s="11"/>
      <c r="BC253" s="11"/>
      <c r="BD253" s="11"/>
      <c r="BE253" s="2"/>
    </row>
    <row r="254" spans="1:57" ht="30" customHeight="1" x14ac:dyDescent="0.2">
      <c r="A254" s="67">
        <f t="shared" ref="A254:A262" si="30">A253</f>
        <v>26</v>
      </c>
      <c r="B254" s="67">
        <v>2</v>
      </c>
      <c r="C254" s="50" t="s">
        <v>14</v>
      </c>
      <c r="D254" s="50" t="s">
        <v>294</v>
      </c>
      <c r="E254" s="51">
        <v>50000000</v>
      </c>
      <c r="F254" s="52">
        <f t="shared" si="24"/>
        <v>37000</v>
      </c>
      <c r="G254" s="52">
        <f>MAX(N254:BB254)</f>
        <v>36500</v>
      </c>
      <c r="H254" s="53" t="str">
        <f>IF(I254=1,INDEX($N:$BB,1,MATCH(G254,N254:BB254,0)),"")</f>
        <v>311 原田</v>
      </c>
      <c r="I254" s="54">
        <f>COUNTIF(N254:BB254,G254)</f>
        <v>1</v>
      </c>
      <c r="J254" s="55">
        <f>_xlfn.MAXIFS(N254:BB254,N254:BB254,"&lt;"&amp;G254)</f>
        <v>36000</v>
      </c>
      <c r="K254" s="56">
        <f t="shared" si="0"/>
        <v>500</v>
      </c>
      <c r="L254" s="1"/>
      <c r="M254" s="1"/>
      <c r="N254" s="31">
        <v>35600</v>
      </c>
      <c r="O254" s="31">
        <v>36000</v>
      </c>
      <c r="P254" s="31">
        <v>34000</v>
      </c>
      <c r="Q254" s="31"/>
      <c r="R254" s="31"/>
      <c r="S254" s="32">
        <v>36500</v>
      </c>
      <c r="T254" s="32"/>
      <c r="U254" s="31"/>
      <c r="V254" s="31"/>
      <c r="W254" s="31"/>
      <c r="X254" s="31"/>
      <c r="Y254" s="31"/>
      <c r="Z254" s="31"/>
      <c r="AA254" s="31"/>
      <c r="AB254" s="33"/>
      <c r="AD254" s="31"/>
      <c r="AE254" s="31"/>
      <c r="AF254" s="31"/>
      <c r="AH254" s="31"/>
      <c r="AI254" s="31"/>
      <c r="AJ254" s="31"/>
      <c r="AK254" s="31"/>
      <c r="AL254" s="31"/>
      <c r="AM254" s="31"/>
      <c r="AO254" s="38"/>
      <c r="AP254" s="31"/>
      <c r="AQ254" s="31"/>
      <c r="AR254" s="37"/>
      <c r="AS254" s="11"/>
      <c r="AT254" s="11"/>
      <c r="AU254" s="12"/>
      <c r="AV254" s="11"/>
      <c r="BA254" s="15"/>
      <c r="BB254" s="11"/>
      <c r="BC254" s="11"/>
      <c r="BD254" s="11"/>
      <c r="BE254" s="2"/>
    </row>
    <row r="255" spans="1:57" ht="30" customHeight="1" x14ac:dyDescent="0.2">
      <c r="A255" s="67">
        <f t="shared" si="30"/>
        <v>26</v>
      </c>
      <c r="B255" s="67">
        <v>3</v>
      </c>
      <c r="C255" s="50" t="s">
        <v>14</v>
      </c>
      <c r="D255" s="50" t="s">
        <v>295</v>
      </c>
      <c r="E255" s="51">
        <v>50000000</v>
      </c>
      <c r="F255" s="52">
        <f t="shared" si="24"/>
        <v>41500</v>
      </c>
      <c r="G255" s="52">
        <f>MAX(N255:BB255)</f>
        <v>42000</v>
      </c>
      <c r="H255" s="53" t="str">
        <f>IF(I255=1,INDEX($N:$BB,1,MATCH(G255,N255:BB255,0)),"")</f>
        <v>4 足立</v>
      </c>
      <c r="I255" s="54">
        <f>COUNTIF(N255:BB255,G255)</f>
        <v>1</v>
      </c>
      <c r="J255" s="55">
        <f>_xlfn.MAXIFS(N255:BB255,N255:BB255,"&lt;"&amp;G255)</f>
        <v>40500</v>
      </c>
      <c r="K255" s="56">
        <f t="shared" si="0"/>
        <v>1500</v>
      </c>
      <c r="L255" s="1"/>
      <c r="M255" s="1"/>
      <c r="N255" s="31">
        <v>36100</v>
      </c>
      <c r="O255" s="31">
        <v>42000</v>
      </c>
      <c r="P255" s="31">
        <v>40200</v>
      </c>
      <c r="Q255" s="31"/>
      <c r="R255" s="31"/>
      <c r="S255" s="32">
        <v>40500</v>
      </c>
      <c r="T255" s="32"/>
      <c r="U255" s="31"/>
      <c r="V255" s="31"/>
      <c r="W255" s="31"/>
      <c r="X255" s="31"/>
      <c r="Y255" s="31"/>
      <c r="Z255" s="31"/>
      <c r="AA255" s="31"/>
      <c r="AB255" s="33"/>
      <c r="AD255" s="31"/>
      <c r="AE255" s="31"/>
      <c r="AF255" s="31"/>
      <c r="AH255" s="31"/>
      <c r="AI255" s="31"/>
      <c r="AJ255" s="31"/>
      <c r="AK255" s="31"/>
      <c r="AL255" s="31"/>
      <c r="AM255" s="31"/>
      <c r="AO255" s="38"/>
      <c r="AP255" s="31"/>
      <c r="AQ255" s="31"/>
      <c r="AR255" s="37"/>
      <c r="AS255" s="11"/>
      <c r="AT255" s="11"/>
      <c r="AU255" s="12"/>
      <c r="AV255" s="11"/>
      <c r="BA255" s="15"/>
      <c r="BB255" s="11"/>
      <c r="BC255" s="11"/>
      <c r="BD255" s="11"/>
      <c r="BE255" s="2"/>
    </row>
    <row r="256" spans="1:57" ht="30" customHeight="1" x14ac:dyDescent="0.2">
      <c r="A256" s="67">
        <f t="shared" si="30"/>
        <v>26</v>
      </c>
      <c r="B256" s="67">
        <v>4</v>
      </c>
      <c r="C256" s="50" t="s">
        <v>14</v>
      </c>
      <c r="D256" s="50" t="s">
        <v>296</v>
      </c>
      <c r="E256" s="51">
        <v>50000000</v>
      </c>
      <c r="F256" s="52">
        <f t="shared" si="24"/>
        <v>16100</v>
      </c>
      <c r="G256" s="52">
        <f>MAX(N256:BB256)</f>
        <v>16000</v>
      </c>
      <c r="H256" s="53" t="str">
        <f>IF(I256=1,INDEX($N:$BB,1,MATCH(G256,N256:BB256,0)),"")</f>
        <v/>
      </c>
      <c r="I256" s="54">
        <f>COUNTIF(N256:BB256,G256)</f>
        <v>2</v>
      </c>
      <c r="J256" s="55">
        <f>_xlfn.MAXIFS(N256:BB256,N256:BB256,"&lt;"&amp;G256)</f>
        <v>15100</v>
      </c>
      <c r="K256" s="56">
        <f t="shared" si="0"/>
        <v>900</v>
      </c>
      <c r="L256" s="1"/>
      <c r="M256" s="1"/>
      <c r="N256" s="31">
        <v>16000</v>
      </c>
      <c r="O256" s="31">
        <v>16000</v>
      </c>
      <c r="P256" s="31">
        <v>14800</v>
      </c>
      <c r="Q256" s="31"/>
      <c r="R256" s="31"/>
      <c r="S256" s="32">
        <v>15100</v>
      </c>
      <c r="T256" s="32"/>
      <c r="U256" s="31"/>
      <c r="V256" s="31"/>
      <c r="W256" s="31"/>
      <c r="X256" s="31"/>
      <c r="Y256" s="31"/>
      <c r="Z256" s="31"/>
      <c r="AA256" s="31"/>
      <c r="AB256" s="33"/>
      <c r="AD256" s="31"/>
      <c r="AE256" s="31"/>
      <c r="AF256" s="31"/>
      <c r="AH256" s="31"/>
      <c r="AI256" s="31"/>
      <c r="AJ256" s="31"/>
      <c r="AK256" s="31"/>
      <c r="AL256" s="31"/>
      <c r="AM256" s="31"/>
      <c r="AO256" s="38"/>
      <c r="AP256" s="31"/>
      <c r="AQ256" s="31"/>
      <c r="AR256" s="37"/>
      <c r="AS256" s="11"/>
      <c r="AT256" s="11"/>
      <c r="AU256" s="12"/>
      <c r="AV256" s="11"/>
      <c r="BA256" s="15"/>
      <c r="BB256" s="11"/>
      <c r="BC256" s="11"/>
      <c r="BD256" s="11"/>
      <c r="BE256" s="2"/>
    </row>
    <row r="257" spans="1:57" ht="30" customHeight="1" x14ac:dyDescent="0.2">
      <c r="A257" s="67">
        <f t="shared" si="30"/>
        <v>26</v>
      </c>
      <c r="B257" s="67">
        <v>5</v>
      </c>
      <c r="C257" s="50" t="s">
        <v>14</v>
      </c>
      <c r="D257" s="50" t="s">
        <v>297</v>
      </c>
      <c r="E257" s="51">
        <v>50000000</v>
      </c>
      <c r="F257" s="52">
        <f t="shared" si="24"/>
        <v>23900</v>
      </c>
      <c r="G257" s="52">
        <f>MAX(N257:BB257)</f>
        <v>23100</v>
      </c>
      <c r="H257" s="53" t="str">
        <f>IF(I257=1,INDEX($N:$BB,1,MATCH(G257,N257:BB257,0)),"")</f>
        <v>311 原田</v>
      </c>
      <c r="I257" s="54">
        <f>COUNTIF(N257:BB257,G257)</f>
        <v>1</v>
      </c>
      <c r="J257" s="55">
        <f>_xlfn.MAXIFS(N257:BB257,N257:BB257,"&lt;"&amp;G257)</f>
        <v>22900</v>
      </c>
      <c r="K257" s="56">
        <f t="shared" si="0"/>
        <v>200</v>
      </c>
      <c r="L257" s="1"/>
      <c r="M257" s="1"/>
      <c r="N257" s="31">
        <v>22900</v>
      </c>
      <c r="O257" s="31">
        <v>21000</v>
      </c>
      <c r="P257" s="31">
        <v>22500</v>
      </c>
      <c r="Q257" s="31"/>
      <c r="R257" s="31"/>
      <c r="S257" s="32">
        <v>23100</v>
      </c>
      <c r="T257" s="32"/>
      <c r="U257" s="31"/>
      <c r="V257" s="31"/>
      <c r="W257" s="31"/>
      <c r="X257" s="31"/>
      <c r="Y257" s="31"/>
      <c r="Z257" s="31"/>
      <c r="AA257" s="31"/>
      <c r="AB257" s="33"/>
      <c r="AD257" s="31"/>
      <c r="AE257" s="31"/>
      <c r="AF257" s="31"/>
      <c r="AH257" s="31"/>
      <c r="AI257" s="31"/>
      <c r="AJ257" s="31"/>
      <c r="AK257" s="31"/>
      <c r="AL257" s="31"/>
      <c r="AM257" s="31"/>
      <c r="AO257" s="38"/>
      <c r="AP257" s="31"/>
      <c r="AQ257" s="31"/>
      <c r="AR257" s="37"/>
      <c r="AS257" s="11"/>
      <c r="AT257" s="11"/>
      <c r="AU257" s="12"/>
      <c r="AV257" s="11"/>
      <c r="BA257" s="15"/>
      <c r="BB257" s="11"/>
      <c r="BC257" s="11"/>
      <c r="BD257" s="11"/>
      <c r="BE257" s="2"/>
    </row>
    <row r="258" spans="1:57" ht="30" customHeight="1" x14ac:dyDescent="0.2">
      <c r="A258" s="67">
        <f t="shared" si="30"/>
        <v>26</v>
      </c>
      <c r="B258" s="67">
        <v>6</v>
      </c>
      <c r="C258" s="50" t="s">
        <v>28</v>
      </c>
      <c r="D258" s="50" t="s">
        <v>298</v>
      </c>
      <c r="E258" s="51">
        <v>50000000</v>
      </c>
      <c r="F258" s="52">
        <f t="shared" si="24"/>
        <v>36400</v>
      </c>
      <c r="G258" s="52">
        <f>MAX(N258:BB258)</f>
        <v>36500</v>
      </c>
      <c r="H258" s="53" t="str">
        <f>IF(I258=1,INDEX($N:$BB,1,MATCH(G258,N258:BB258,0)),"")</f>
        <v>755 おお蔵</v>
      </c>
      <c r="I258" s="54">
        <f>COUNTIF(N258:BB258,G258)</f>
        <v>1</v>
      </c>
      <c r="J258" s="55">
        <f>_xlfn.MAXIFS(N258:BB258,N258:BB258,"&lt;"&amp;G258)</f>
        <v>35400</v>
      </c>
      <c r="K258" s="56">
        <f t="shared" ref="K258:K512" si="31">IF(J258&gt;0,G258-J258,"")</f>
        <v>1100</v>
      </c>
      <c r="L258" s="1"/>
      <c r="M258" s="1"/>
      <c r="N258" s="31">
        <v>36500</v>
      </c>
      <c r="O258" s="31">
        <v>35000</v>
      </c>
      <c r="P258" s="31">
        <v>35400</v>
      </c>
      <c r="Q258" s="31"/>
      <c r="R258" s="31"/>
      <c r="S258" s="32">
        <v>32600</v>
      </c>
      <c r="T258" s="32"/>
      <c r="U258" s="31"/>
      <c r="V258" s="31"/>
      <c r="W258" s="31"/>
      <c r="X258" s="31"/>
      <c r="Y258" s="31"/>
      <c r="Z258" s="31"/>
      <c r="AA258" s="31"/>
      <c r="AB258" s="33"/>
      <c r="AD258" s="31"/>
      <c r="AE258" s="31"/>
      <c r="AF258" s="31"/>
      <c r="AH258" s="31"/>
      <c r="AI258" s="31"/>
      <c r="AJ258" s="31"/>
      <c r="AK258" s="31"/>
      <c r="AL258" s="31"/>
      <c r="AM258" s="31"/>
      <c r="AO258" s="38"/>
      <c r="AP258" s="31"/>
      <c r="AQ258" s="31"/>
      <c r="AR258" s="37"/>
      <c r="AS258" s="11"/>
      <c r="AT258" s="11"/>
      <c r="AU258" s="12"/>
      <c r="AV258" s="11"/>
      <c r="BA258" s="15"/>
      <c r="BB258" s="11"/>
      <c r="BC258" s="11"/>
      <c r="BD258" s="11"/>
      <c r="BE258" s="2"/>
    </row>
    <row r="259" spans="1:57" ht="30" customHeight="1" x14ac:dyDescent="0.2">
      <c r="A259" s="67">
        <f t="shared" si="30"/>
        <v>26</v>
      </c>
      <c r="B259" s="67">
        <v>7</v>
      </c>
      <c r="C259" s="50" t="s">
        <v>14</v>
      </c>
      <c r="D259" s="50" t="s">
        <v>299</v>
      </c>
      <c r="E259" s="51">
        <v>50000000</v>
      </c>
      <c r="F259" s="52">
        <f t="shared" si="24"/>
        <v>90200</v>
      </c>
      <c r="G259" s="52">
        <f>MAX(N259:BB259)</f>
        <v>90000</v>
      </c>
      <c r="H259" s="53" t="str">
        <f>IF(I259=1,INDEX($N:$BB,1,MATCH(G259,N259:BB259,0)),"")</f>
        <v>60 エコリング</v>
      </c>
      <c r="I259" s="54">
        <f>COUNTIF(N259:BB259,G259)</f>
        <v>1</v>
      </c>
      <c r="J259" s="55">
        <f>_xlfn.MAXIFS(N259:BB259,N259:BB259,"&lt;"&amp;G259)</f>
        <v>89200</v>
      </c>
      <c r="K259" s="56">
        <f t="shared" si="31"/>
        <v>800</v>
      </c>
      <c r="L259" s="1"/>
      <c r="M259" s="1"/>
      <c r="N259" s="31">
        <v>83600</v>
      </c>
      <c r="O259" s="31">
        <v>80000</v>
      </c>
      <c r="P259" s="31">
        <v>81400</v>
      </c>
      <c r="Q259" s="31">
        <v>89200</v>
      </c>
      <c r="R259" s="31">
        <v>81000</v>
      </c>
      <c r="S259" s="32">
        <v>80100</v>
      </c>
      <c r="T259" s="32"/>
      <c r="U259" s="31"/>
      <c r="V259" s="31"/>
      <c r="W259" s="31"/>
      <c r="X259" s="31"/>
      <c r="Y259" s="31"/>
      <c r="Z259" s="31"/>
      <c r="AA259" s="31"/>
      <c r="AB259" s="33">
        <v>77000</v>
      </c>
      <c r="AD259" s="31"/>
      <c r="AE259" s="31">
        <v>90000</v>
      </c>
      <c r="AF259" s="31"/>
      <c r="AH259" s="31"/>
      <c r="AI259" s="31"/>
      <c r="AJ259" s="31"/>
      <c r="AK259" s="31"/>
      <c r="AL259" s="31"/>
      <c r="AM259" s="31"/>
      <c r="AO259" s="38"/>
      <c r="AP259" s="31"/>
      <c r="AQ259" s="31"/>
      <c r="AR259" s="37"/>
      <c r="AS259" s="11"/>
      <c r="AT259" s="11"/>
      <c r="AU259" s="12"/>
      <c r="AV259" s="11"/>
      <c r="BA259" s="15"/>
      <c r="BB259" s="11"/>
      <c r="BC259" s="11"/>
      <c r="BD259" s="11"/>
      <c r="BE259" s="2"/>
    </row>
    <row r="260" spans="1:57" ht="30" customHeight="1" x14ac:dyDescent="0.2">
      <c r="A260" s="67">
        <f t="shared" si="30"/>
        <v>26</v>
      </c>
      <c r="B260" s="67">
        <v>8</v>
      </c>
      <c r="C260" s="50" t="s">
        <v>14</v>
      </c>
      <c r="D260" s="50" t="s">
        <v>300</v>
      </c>
      <c r="E260" s="51">
        <v>50000000</v>
      </c>
      <c r="F260" s="52">
        <f t="shared" ref="F260:F323" si="32">IF(J260&lt;10001,J260+1000,IF(J260&lt;100001,J260+1000,IF(J260&lt;500001,J260+5000,IF(J260&lt;1000001,J260+10000,J260+20000))))</f>
        <v>83800</v>
      </c>
      <c r="G260" s="52">
        <f>MAX(N260:BB260)</f>
        <v>90000</v>
      </c>
      <c r="H260" s="53" t="str">
        <f>IF(I260=1,INDEX($N:$BB,1,MATCH(G260,N260:BB260,0)),"")</f>
        <v>60 エコリング</v>
      </c>
      <c r="I260" s="54">
        <f>COUNTIF(N260:BB260,G260)</f>
        <v>1</v>
      </c>
      <c r="J260" s="55">
        <f>_xlfn.MAXIFS(N260:BB260,N260:BB260,"&lt;"&amp;G260)</f>
        <v>82800</v>
      </c>
      <c r="K260" s="56">
        <f t="shared" si="31"/>
        <v>7200</v>
      </c>
      <c r="L260" s="1"/>
      <c r="M260" s="1"/>
      <c r="N260" s="31">
        <v>82800</v>
      </c>
      <c r="O260" s="31">
        <v>79000</v>
      </c>
      <c r="P260" s="31">
        <v>80600</v>
      </c>
      <c r="Q260" s="31"/>
      <c r="R260" s="31"/>
      <c r="S260" s="32">
        <v>79200</v>
      </c>
      <c r="T260" s="32"/>
      <c r="U260" s="31"/>
      <c r="V260" s="31"/>
      <c r="W260" s="31"/>
      <c r="X260" s="31"/>
      <c r="Y260" s="31"/>
      <c r="Z260" s="31"/>
      <c r="AA260" s="31"/>
      <c r="AB260" s="33">
        <v>76000</v>
      </c>
      <c r="AD260" s="31"/>
      <c r="AE260" s="31">
        <v>90000</v>
      </c>
      <c r="AF260" s="31"/>
      <c r="AH260" s="31"/>
      <c r="AI260" s="31"/>
      <c r="AJ260" s="31"/>
      <c r="AK260" s="31"/>
      <c r="AL260" s="31"/>
      <c r="AM260" s="31"/>
      <c r="AO260" s="38"/>
      <c r="AP260" s="31"/>
      <c r="AQ260" s="31"/>
      <c r="AR260" s="37"/>
      <c r="AS260" s="11"/>
      <c r="AT260" s="11"/>
      <c r="AU260" s="12"/>
      <c r="AV260" s="11"/>
      <c r="BA260" s="15"/>
      <c r="BB260" s="11"/>
      <c r="BC260" s="11"/>
      <c r="BD260" s="11"/>
      <c r="BE260" s="2"/>
    </row>
    <row r="261" spans="1:57" ht="30" customHeight="1" x14ac:dyDescent="0.2">
      <c r="A261" s="67">
        <f t="shared" si="30"/>
        <v>26</v>
      </c>
      <c r="B261" s="67">
        <v>9</v>
      </c>
      <c r="C261" s="50" t="s">
        <v>301</v>
      </c>
      <c r="D261" s="50" t="s">
        <v>302</v>
      </c>
      <c r="E261" s="51">
        <v>50000000</v>
      </c>
      <c r="F261" s="52">
        <f t="shared" si="32"/>
        <v>53400</v>
      </c>
      <c r="G261" s="52">
        <f>MAX(N261:BB261)</f>
        <v>52800</v>
      </c>
      <c r="H261" s="53" t="str">
        <f>IF(I261=1,INDEX($N:$BB,1,MATCH(G261,N261:BB261,0)),"")</f>
        <v>4 足立</v>
      </c>
      <c r="I261" s="54">
        <f>COUNTIF(N261:BB261,G261)</f>
        <v>1</v>
      </c>
      <c r="J261" s="55">
        <f>_xlfn.MAXIFS(N261:BB261,N261:BB261,"&lt;"&amp;G261)</f>
        <v>52400</v>
      </c>
      <c r="K261" s="56">
        <f t="shared" si="31"/>
        <v>400</v>
      </c>
      <c r="L261" s="1"/>
      <c r="M261" s="1"/>
      <c r="N261" s="31">
        <v>51400</v>
      </c>
      <c r="O261" s="31">
        <v>52800</v>
      </c>
      <c r="P261" s="31">
        <v>52400</v>
      </c>
      <c r="Q261" s="31"/>
      <c r="R261" s="31"/>
      <c r="S261" s="32">
        <v>52000</v>
      </c>
      <c r="T261" s="32"/>
      <c r="U261" s="31"/>
      <c r="V261" s="31"/>
      <c r="W261" s="31"/>
      <c r="X261" s="31"/>
      <c r="Y261" s="31"/>
      <c r="Z261" s="31"/>
      <c r="AA261" s="31"/>
      <c r="AB261" s="33"/>
      <c r="AD261" s="31"/>
      <c r="AE261" s="31"/>
      <c r="AF261" s="31"/>
      <c r="AH261" s="31"/>
      <c r="AI261" s="31"/>
      <c r="AJ261" s="31"/>
      <c r="AK261" s="31"/>
      <c r="AL261" s="31"/>
      <c r="AM261" s="31"/>
      <c r="AO261" s="38"/>
      <c r="AP261" s="31"/>
      <c r="AQ261" s="31"/>
      <c r="AR261" s="37"/>
      <c r="AS261" s="11"/>
      <c r="AT261" s="11"/>
      <c r="AU261" s="12"/>
      <c r="AV261" s="11"/>
      <c r="BA261" s="15"/>
      <c r="BB261" s="11"/>
      <c r="BC261" s="11"/>
      <c r="BD261" s="11"/>
      <c r="BE261" s="2"/>
    </row>
    <row r="262" spans="1:57" ht="30" customHeight="1" x14ac:dyDescent="0.2">
      <c r="A262" s="67">
        <f t="shared" si="30"/>
        <v>26</v>
      </c>
      <c r="B262" s="67">
        <v>10</v>
      </c>
      <c r="C262" s="50" t="s">
        <v>14</v>
      </c>
      <c r="D262" s="50" t="s">
        <v>303</v>
      </c>
      <c r="E262" s="51">
        <v>50000000</v>
      </c>
      <c r="F262" s="52">
        <f t="shared" si="32"/>
        <v>80000</v>
      </c>
      <c r="G262" s="52">
        <f>MAX(N262:BB262)</f>
        <v>85000</v>
      </c>
      <c r="H262" s="53" t="str">
        <f>IF(I262=1,INDEX($N:$BB,1,MATCH(G262,N262:BB262,0)),"")</f>
        <v>60 エコリング</v>
      </c>
      <c r="I262" s="54">
        <f>COUNTIF(N262:BB262,G262)</f>
        <v>1</v>
      </c>
      <c r="J262" s="55">
        <f>_xlfn.MAXIFS(N262:BB262,N262:BB262,"&lt;"&amp;G262)</f>
        <v>79000</v>
      </c>
      <c r="K262" s="56">
        <f t="shared" si="31"/>
        <v>6000</v>
      </c>
      <c r="L262" s="1"/>
      <c r="M262" s="1"/>
      <c r="N262" s="31">
        <v>76900</v>
      </c>
      <c r="O262" s="31">
        <v>79000</v>
      </c>
      <c r="P262" s="31">
        <v>79000</v>
      </c>
      <c r="Q262" s="31"/>
      <c r="R262" s="31"/>
      <c r="S262" s="32">
        <v>74700</v>
      </c>
      <c r="T262" s="32"/>
      <c r="U262" s="31"/>
      <c r="V262" s="31"/>
      <c r="W262" s="31"/>
      <c r="X262" s="31"/>
      <c r="Y262" s="31">
        <v>77000</v>
      </c>
      <c r="Z262" s="31"/>
      <c r="AA262" s="31"/>
      <c r="AB262" s="33"/>
      <c r="AD262" s="31"/>
      <c r="AE262" s="31">
        <v>85000</v>
      </c>
      <c r="AF262" s="31"/>
      <c r="AH262" s="31"/>
      <c r="AI262" s="31"/>
      <c r="AJ262" s="31"/>
      <c r="AK262" s="31"/>
      <c r="AL262" s="31"/>
      <c r="AM262" s="31"/>
      <c r="AO262" s="38"/>
      <c r="AP262" s="31"/>
      <c r="AQ262" s="31"/>
      <c r="AR262" s="37"/>
      <c r="AS262" s="11"/>
      <c r="AT262" s="11"/>
      <c r="AU262" s="12"/>
      <c r="AV262" s="11"/>
      <c r="BA262" s="15"/>
      <c r="BB262" s="11"/>
      <c r="BC262" s="11"/>
      <c r="BD262" s="11"/>
      <c r="BE262" s="2"/>
    </row>
    <row r="263" spans="1:57" ht="30" customHeight="1" x14ac:dyDescent="0.2">
      <c r="A263" s="67">
        <f>A262+1</f>
        <v>27</v>
      </c>
      <c r="B263" s="67">
        <v>1</v>
      </c>
      <c r="C263" s="50" t="s">
        <v>62</v>
      </c>
      <c r="D263" s="50" t="s">
        <v>304</v>
      </c>
      <c r="E263" s="51">
        <v>50000000</v>
      </c>
      <c r="F263" s="52">
        <f t="shared" si="32"/>
        <v>18500</v>
      </c>
      <c r="G263" s="52">
        <f>MAX(N263:BB263)</f>
        <v>18000</v>
      </c>
      <c r="H263" s="53" t="str">
        <f>IF(I263=1,INDEX($N:$BB,1,MATCH(G263,N263:BB263,0)),"")</f>
        <v>755 おお蔵</v>
      </c>
      <c r="I263" s="54">
        <f>COUNTIF(N263:BB263,G263)</f>
        <v>1</v>
      </c>
      <c r="J263" s="55">
        <f>_xlfn.MAXIFS(N263:BB263,N263:BB263,"&lt;"&amp;G263)</f>
        <v>17500</v>
      </c>
      <c r="K263" s="56">
        <f t="shared" si="31"/>
        <v>500</v>
      </c>
      <c r="L263" s="1"/>
      <c r="M263" s="1"/>
      <c r="N263" s="31">
        <v>18000</v>
      </c>
      <c r="O263" s="31">
        <v>17000</v>
      </c>
      <c r="P263" s="31">
        <v>17400</v>
      </c>
      <c r="Q263" s="31"/>
      <c r="R263" s="31"/>
      <c r="S263" s="32">
        <v>17500</v>
      </c>
      <c r="T263" s="32"/>
      <c r="U263" s="31"/>
      <c r="V263" s="31"/>
      <c r="W263" s="31"/>
      <c r="X263" s="31"/>
      <c r="Y263" s="31"/>
      <c r="Z263" s="31"/>
      <c r="AA263" s="31"/>
      <c r="AB263" s="33"/>
      <c r="AD263" s="31"/>
      <c r="AE263" s="31"/>
      <c r="AF263" s="31"/>
      <c r="AH263" s="31"/>
      <c r="AI263" s="31"/>
      <c r="AJ263" s="31"/>
      <c r="AK263" s="31"/>
      <c r="AL263" s="31"/>
      <c r="AM263" s="31"/>
      <c r="AO263" s="38"/>
      <c r="AP263" s="31"/>
      <c r="AQ263" s="31"/>
      <c r="AR263" s="37"/>
      <c r="AS263" s="11"/>
      <c r="AT263" s="11"/>
      <c r="AU263" s="12"/>
      <c r="AV263" s="11"/>
      <c r="BA263" s="15"/>
      <c r="BB263" s="11"/>
      <c r="BC263" s="11"/>
      <c r="BD263" s="11"/>
      <c r="BE263" s="2"/>
    </row>
    <row r="264" spans="1:57" ht="30" customHeight="1" x14ac:dyDescent="0.2">
      <c r="A264" s="67">
        <f t="shared" ref="A264:A272" si="33">A263</f>
        <v>27</v>
      </c>
      <c r="B264" s="67">
        <v>2</v>
      </c>
      <c r="C264" s="50" t="s">
        <v>99</v>
      </c>
      <c r="D264" s="50" t="s">
        <v>305</v>
      </c>
      <c r="E264" s="51">
        <v>50000000</v>
      </c>
      <c r="F264" s="52">
        <f t="shared" si="32"/>
        <v>19000</v>
      </c>
      <c r="G264" s="52">
        <f>MAX(N264:BB264)</f>
        <v>19500</v>
      </c>
      <c r="H264" s="53" t="str">
        <f>IF(I264=1,INDEX($N:$BB,1,MATCH(G264,N264:BB264,0)),"")</f>
        <v>407 北友</v>
      </c>
      <c r="I264" s="54">
        <f>COUNTIF(N264:BB264,G264)</f>
        <v>1</v>
      </c>
      <c r="J264" s="55">
        <f>_xlfn.MAXIFS(N264:BB264,N264:BB264,"&lt;"&amp;G264)</f>
        <v>18000</v>
      </c>
      <c r="K264" s="56">
        <f t="shared" si="31"/>
        <v>1500</v>
      </c>
      <c r="L264" s="1"/>
      <c r="M264" s="1"/>
      <c r="N264" s="31">
        <v>15000</v>
      </c>
      <c r="O264" s="31">
        <v>18000</v>
      </c>
      <c r="P264" s="31">
        <v>19500</v>
      </c>
      <c r="Q264" s="31"/>
      <c r="R264" s="31"/>
      <c r="S264" s="32">
        <v>13600</v>
      </c>
      <c r="T264" s="32"/>
      <c r="U264" s="31"/>
      <c r="V264" s="31"/>
      <c r="W264" s="31"/>
      <c r="X264" s="31"/>
      <c r="Y264" s="31"/>
      <c r="Z264" s="31"/>
      <c r="AA264" s="31"/>
      <c r="AB264" s="33"/>
      <c r="AD264" s="31"/>
      <c r="AE264" s="31"/>
      <c r="AF264" s="31"/>
      <c r="AH264" s="31"/>
      <c r="AI264" s="31"/>
      <c r="AJ264" s="31"/>
      <c r="AK264" s="31"/>
      <c r="AL264" s="31"/>
      <c r="AM264" s="31"/>
      <c r="AO264" s="38"/>
      <c r="AP264" s="31"/>
      <c r="AQ264" s="31"/>
      <c r="AR264" s="37"/>
      <c r="AS264" s="11"/>
      <c r="AT264" s="11"/>
      <c r="AU264" s="12"/>
      <c r="AV264" s="11"/>
      <c r="BA264" s="15"/>
      <c r="BB264" s="11"/>
      <c r="BC264" s="11"/>
      <c r="BD264" s="11"/>
      <c r="BE264" s="2"/>
    </row>
    <row r="265" spans="1:57" ht="30" customHeight="1" x14ac:dyDescent="0.2">
      <c r="A265" s="67">
        <f t="shared" si="33"/>
        <v>27</v>
      </c>
      <c r="B265" s="67">
        <v>3</v>
      </c>
      <c r="C265" s="50" t="s">
        <v>62</v>
      </c>
      <c r="D265" s="50" t="s">
        <v>306</v>
      </c>
      <c r="E265" s="51">
        <v>50000000</v>
      </c>
      <c r="F265" s="52">
        <f t="shared" si="32"/>
        <v>73500</v>
      </c>
      <c r="G265" s="52">
        <f>MAX(N265:BB265)</f>
        <v>78300</v>
      </c>
      <c r="H265" s="53" t="str">
        <f>IF(I265=1,INDEX($N:$BB,1,MATCH(G265,N265:BB265,0)),"")</f>
        <v>407 北友</v>
      </c>
      <c r="I265" s="54">
        <f>COUNTIF(N265:BB265,G265)</f>
        <v>1</v>
      </c>
      <c r="J265" s="55">
        <f>_xlfn.MAXIFS(N265:BB265,N265:BB265,"&lt;"&amp;G265)</f>
        <v>72500</v>
      </c>
      <c r="K265" s="56">
        <f t="shared" si="31"/>
        <v>5800</v>
      </c>
      <c r="L265" s="1"/>
      <c r="M265" s="1"/>
      <c r="N265" s="31">
        <v>66300</v>
      </c>
      <c r="O265" s="31">
        <v>72500</v>
      </c>
      <c r="P265" s="31">
        <v>78300</v>
      </c>
      <c r="Q265" s="31"/>
      <c r="R265" s="31"/>
      <c r="S265" s="32"/>
      <c r="T265" s="32">
        <v>71000</v>
      </c>
      <c r="U265" s="31"/>
      <c r="V265" s="31"/>
      <c r="W265" s="31"/>
      <c r="X265" s="31"/>
      <c r="Y265" s="31"/>
      <c r="Z265" s="31"/>
      <c r="AA265" s="31"/>
      <c r="AB265" s="33"/>
      <c r="AD265" s="31"/>
      <c r="AE265" s="31">
        <v>70000</v>
      </c>
      <c r="AF265" s="31"/>
      <c r="AH265" s="31"/>
      <c r="AI265" s="31"/>
      <c r="AJ265" s="31"/>
      <c r="AK265" s="31"/>
      <c r="AL265" s="31"/>
      <c r="AM265" s="31"/>
      <c r="AO265" s="38"/>
      <c r="AP265" s="31"/>
      <c r="AQ265" s="31"/>
      <c r="AR265" s="37"/>
      <c r="AS265" s="11"/>
      <c r="AT265" s="11"/>
      <c r="AU265" s="12"/>
      <c r="AV265" s="11"/>
      <c r="BA265" s="15"/>
      <c r="BB265" s="11"/>
      <c r="BC265" s="11"/>
      <c r="BD265" s="11"/>
      <c r="BE265" s="2"/>
    </row>
    <row r="266" spans="1:57" ht="30" customHeight="1" x14ac:dyDescent="0.2">
      <c r="A266" s="67">
        <f t="shared" si="33"/>
        <v>27</v>
      </c>
      <c r="B266" s="67">
        <v>4</v>
      </c>
      <c r="C266" s="50" t="s">
        <v>62</v>
      </c>
      <c r="D266" s="50" t="s">
        <v>307</v>
      </c>
      <c r="E266" s="51">
        <v>50000000</v>
      </c>
      <c r="F266" s="52">
        <f t="shared" si="32"/>
        <v>1000</v>
      </c>
      <c r="G266" s="52">
        <f>MAX(N266:BB266)</f>
        <v>48400</v>
      </c>
      <c r="H266" s="53" t="str">
        <f>IF(I266=1,INDEX($N:$BB,1,MATCH(G266,N266:BB266,0)),"")</f>
        <v>755 おお蔵</v>
      </c>
      <c r="I266" s="54">
        <f>COUNTIF(N266:BB266,G266)</f>
        <v>1</v>
      </c>
      <c r="J266" s="55">
        <f>_xlfn.MAXIFS(N266:BB266,N266:BB266,"&lt;"&amp;G266)</f>
        <v>0</v>
      </c>
      <c r="K266" s="56" t="str">
        <f t="shared" si="31"/>
        <v/>
      </c>
      <c r="L266" s="1"/>
      <c r="M266" s="1"/>
      <c r="N266" s="31">
        <v>48400</v>
      </c>
      <c r="O266" s="31"/>
      <c r="P266" s="31"/>
      <c r="Q266" s="31"/>
      <c r="R266" s="31"/>
      <c r="S266" s="32"/>
      <c r="T266" s="32"/>
      <c r="U266" s="31"/>
      <c r="V266" s="31"/>
      <c r="W266" s="31"/>
      <c r="X266" s="31"/>
      <c r="Y266" s="31"/>
      <c r="Z266" s="31"/>
      <c r="AA266" s="31"/>
      <c r="AB266" s="33"/>
      <c r="AD266" s="31"/>
      <c r="AE266" s="31"/>
      <c r="AF266" s="31"/>
      <c r="AH266" s="31"/>
      <c r="AI266" s="31"/>
      <c r="AJ266" s="31"/>
      <c r="AK266" s="31"/>
      <c r="AL266" s="31"/>
      <c r="AM266" s="31"/>
      <c r="AO266" s="38"/>
      <c r="AP266" s="31"/>
      <c r="AQ266" s="31"/>
      <c r="AR266" s="37"/>
      <c r="AS266" s="11"/>
      <c r="AT266" s="11"/>
      <c r="AU266" s="12"/>
      <c r="AV266" s="11"/>
      <c r="BA266" s="15"/>
      <c r="BB266" s="11"/>
      <c r="BC266" s="11"/>
      <c r="BD266" s="11"/>
      <c r="BE266" s="2"/>
    </row>
    <row r="267" spans="1:57" ht="30" customHeight="1" x14ac:dyDescent="0.2">
      <c r="A267" s="67">
        <f t="shared" si="33"/>
        <v>27</v>
      </c>
      <c r="B267" s="67">
        <v>5</v>
      </c>
      <c r="C267" s="50" t="s">
        <v>62</v>
      </c>
      <c r="D267" s="50" t="s">
        <v>308</v>
      </c>
      <c r="E267" s="51">
        <v>50000000</v>
      </c>
      <c r="F267" s="52">
        <f t="shared" si="32"/>
        <v>66000</v>
      </c>
      <c r="G267" s="52">
        <f>MAX(N267:BB267)</f>
        <v>66000</v>
      </c>
      <c r="H267" s="53" t="str">
        <f>IF(I267=1,INDEX($N:$BB,1,MATCH(G267,N267:BB267,0)),"")</f>
        <v>4 足立</v>
      </c>
      <c r="I267" s="54">
        <f>COUNTIF(N267:BB267,G267)</f>
        <v>1</v>
      </c>
      <c r="J267" s="55">
        <f>_xlfn.MAXIFS(N267:BB267,N267:BB267,"&lt;"&amp;G267)</f>
        <v>65000</v>
      </c>
      <c r="K267" s="56">
        <f t="shared" si="31"/>
        <v>1000</v>
      </c>
      <c r="L267" s="1"/>
      <c r="M267" s="1"/>
      <c r="N267" s="31">
        <v>63300</v>
      </c>
      <c r="O267" s="31">
        <v>66000</v>
      </c>
      <c r="P267" s="31">
        <v>65000</v>
      </c>
      <c r="Q267" s="31">
        <v>55800</v>
      </c>
      <c r="R267" s="31">
        <v>62000</v>
      </c>
      <c r="S267" s="32">
        <v>54400</v>
      </c>
      <c r="T267" s="32"/>
      <c r="U267" s="31"/>
      <c r="V267" s="31"/>
      <c r="W267" s="31"/>
      <c r="X267" s="31"/>
      <c r="Y267" s="31"/>
      <c r="Z267" s="31"/>
      <c r="AA267" s="31"/>
      <c r="AB267" s="33">
        <v>58300</v>
      </c>
      <c r="AD267" s="31"/>
      <c r="AE267" s="31"/>
      <c r="AF267" s="31"/>
      <c r="AH267" s="31"/>
      <c r="AI267" s="31"/>
      <c r="AJ267" s="31"/>
      <c r="AK267" s="31"/>
      <c r="AL267" s="31"/>
      <c r="AM267" s="31"/>
      <c r="AO267" s="38"/>
      <c r="AP267" s="31"/>
      <c r="AQ267" s="31"/>
      <c r="AR267" s="37"/>
      <c r="AS267" s="11"/>
      <c r="AT267" s="11"/>
      <c r="AU267" s="12"/>
      <c r="AV267" s="11"/>
      <c r="BA267" s="15"/>
      <c r="BB267" s="11"/>
      <c r="BC267" s="11"/>
      <c r="BD267" s="11"/>
      <c r="BE267" s="2"/>
    </row>
    <row r="268" spans="1:57" ht="30" customHeight="1" x14ac:dyDescent="0.2">
      <c r="A268" s="67">
        <f t="shared" si="33"/>
        <v>27</v>
      </c>
      <c r="B268" s="67">
        <v>6</v>
      </c>
      <c r="C268" s="50" t="s">
        <v>62</v>
      </c>
      <c r="D268" s="50" t="s">
        <v>309</v>
      </c>
      <c r="E268" s="51">
        <v>50000000</v>
      </c>
      <c r="F268" s="52">
        <f t="shared" si="32"/>
        <v>18900</v>
      </c>
      <c r="G268" s="52">
        <f>MAX(N268:BB268)</f>
        <v>25600</v>
      </c>
      <c r="H268" s="53" t="str">
        <f>IF(I268=1,INDEX($N:$BB,1,MATCH(G268,N268:BB268,0)),"")</f>
        <v>407 北友</v>
      </c>
      <c r="I268" s="54">
        <f>COUNTIF(N268:BB268,G268)</f>
        <v>1</v>
      </c>
      <c r="J268" s="55">
        <f>_xlfn.MAXIFS(N268:BB268,N268:BB268,"&lt;"&amp;G268)</f>
        <v>17900</v>
      </c>
      <c r="K268" s="56">
        <f t="shared" si="31"/>
        <v>7700</v>
      </c>
      <c r="L268" s="1"/>
      <c r="M268" s="1"/>
      <c r="N268" s="31">
        <v>17900</v>
      </c>
      <c r="O268" s="31">
        <v>16800</v>
      </c>
      <c r="P268" s="31">
        <v>25600</v>
      </c>
      <c r="Q268" s="31"/>
      <c r="R268" s="31"/>
      <c r="S268" s="32">
        <v>17300</v>
      </c>
      <c r="T268" s="32"/>
      <c r="U268" s="31"/>
      <c r="V268" s="31"/>
      <c r="W268" s="31"/>
      <c r="X268" s="31"/>
      <c r="Y268" s="31"/>
      <c r="Z268" s="31"/>
      <c r="AA268" s="31"/>
      <c r="AB268" s="33"/>
      <c r="AD268" s="31"/>
      <c r="AE268" s="31"/>
      <c r="AF268" s="31"/>
      <c r="AH268" s="31"/>
      <c r="AI268" s="31"/>
      <c r="AJ268" s="31"/>
      <c r="AK268" s="31"/>
      <c r="AL268" s="31"/>
      <c r="AM268" s="31"/>
      <c r="AO268" s="38"/>
      <c r="AP268" s="31"/>
      <c r="AQ268" s="31"/>
      <c r="AR268" s="37"/>
      <c r="AS268" s="11"/>
      <c r="AT268" s="11"/>
      <c r="AU268" s="12"/>
      <c r="AV268" s="11"/>
      <c r="BA268" s="15"/>
      <c r="BB268" s="11"/>
      <c r="BC268" s="11"/>
      <c r="BD268" s="11"/>
      <c r="BE268" s="2"/>
    </row>
    <row r="269" spans="1:57" ht="30" customHeight="1" x14ac:dyDescent="0.2">
      <c r="A269" s="67">
        <f t="shared" si="33"/>
        <v>27</v>
      </c>
      <c r="B269" s="67">
        <v>7</v>
      </c>
      <c r="C269" s="60" t="s">
        <v>99</v>
      </c>
      <c r="D269" s="50" t="s">
        <v>310</v>
      </c>
      <c r="E269" s="51">
        <v>50000000</v>
      </c>
      <c r="F269" s="52">
        <f t="shared" si="32"/>
        <v>26300</v>
      </c>
      <c r="G269" s="52">
        <f>MAX(N269:BB269)</f>
        <v>36000</v>
      </c>
      <c r="H269" s="53" t="str">
        <f>IF(I269=1,INDEX($N:$BB,1,MATCH(G269,N269:BB269,0)),"")</f>
        <v>4 足立</v>
      </c>
      <c r="I269" s="54">
        <f>COUNTIF(N269:BB269,G269)</f>
        <v>1</v>
      </c>
      <c r="J269" s="55">
        <f>_xlfn.MAXIFS(N269:BB269,N269:BB269,"&lt;"&amp;G269)</f>
        <v>25300</v>
      </c>
      <c r="K269" s="56">
        <f t="shared" si="31"/>
        <v>10700</v>
      </c>
      <c r="L269" s="1"/>
      <c r="M269" s="1"/>
      <c r="N269" s="31">
        <v>25300</v>
      </c>
      <c r="O269" s="31">
        <v>36000</v>
      </c>
      <c r="P269" s="31">
        <v>25300</v>
      </c>
      <c r="Q269" s="31"/>
      <c r="R269" s="31"/>
      <c r="S269" s="32"/>
      <c r="T269" s="32"/>
      <c r="U269" s="31"/>
      <c r="V269" s="31"/>
      <c r="W269" s="31"/>
      <c r="X269" s="31"/>
      <c r="Y269" s="31"/>
      <c r="Z269" s="31"/>
      <c r="AA269" s="31"/>
      <c r="AB269" s="33"/>
      <c r="AD269" s="31"/>
      <c r="AE269" s="31"/>
      <c r="AF269" s="31"/>
      <c r="AH269" s="31"/>
      <c r="AI269" s="31"/>
      <c r="AJ269" s="31"/>
      <c r="AK269" s="31"/>
      <c r="AL269" s="31"/>
      <c r="AM269" s="31"/>
      <c r="AO269" s="38"/>
      <c r="AP269" s="31"/>
      <c r="AQ269" s="31"/>
      <c r="AR269" s="37"/>
      <c r="AS269" s="11"/>
      <c r="AT269" s="11"/>
      <c r="AU269" s="12"/>
      <c r="AV269" s="11"/>
      <c r="BA269" s="15"/>
      <c r="BB269" s="11"/>
      <c r="BC269" s="11"/>
      <c r="BD269" s="11"/>
      <c r="BE269" s="2"/>
    </row>
    <row r="270" spans="1:57" ht="30" customHeight="1" x14ac:dyDescent="0.2">
      <c r="A270" s="67">
        <f t="shared" si="33"/>
        <v>27</v>
      </c>
      <c r="B270" s="67">
        <v>8</v>
      </c>
      <c r="C270" s="50" t="s">
        <v>62</v>
      </c>
      <c r="D270" s="50" t="s">
        <v>311</v>
      </c>
      <c r="E270" s="51">
        <v>50000000</v>
      </c>
      <c r="F270" s="52">
        <f t="shared" si="32"/>
        <v>37400</v>
      </c>
      <c r="G270" s="52">
        <f>MAX(N270:BB270)</f>
        <v>37500</v>
      </c>
      <c r="H270" s="53" t="str">
        <f>IF(I270=1,INDEX($N:$BB,1,MATCH(G270,N270:BB270,0)),"")</f>
        <v>4 足立</v>
      </c>
      <c r="I270" s="54">
        <f>COUNTIF(N270:BB270,G270)</f>
        <v>1</v>
      </c>
      <c r="J270" s="55">
        <f>_xlfn.MAXIFS(N270:BB270,N270:BB270,"&lt;"&amp;G270)</f>
        <v>36400</v>
      </c>
      <c r="K270" s="56">
        <f t="shared" si="31"/>
        <v>1100</v>
      </c>
      <c r="L270" s="1"/>
      <c r="M270" s="1"/>
      <c r="N270" s="31">
        <v>36200</v>
      </c>
      <c r="O270" s="31">
        <v>37500</v>
      </c>
      <c r="P270" s="31">
        <v>36200</v>
      </c>
      <c r="Q270" s="31"/>
      <c r="R270" s="31"/>
      <c r="S270" s="32">
        <v>36400</v>
      </c>
      <c r="T270" s="32"/>
      <c r="U270" s="31"/>
      <c r="V270" s="31"/>
      <c r="W270" s="31"/>
      <c r="X270" s="31"/>
      <c r="Y270" s="31"/>
      <c r="Z270" s="31"/>
      <c r="AA270" s="31"/>
      <c r="AB270" s="33"/>
      <c r="AD270" s="31"/>
      <c r="AE270" s="31"/>
      <c r="AF270" s="31"/>
      <c r="AH270" s="31"/>
      <c r="AI270" s="31"/>
      <c r="AJ270" s="31"/>
      <c r="AK270" s="31"/>
      <c r="AL270" s="31"/>
      <c r="AM270" s="31"/>
      <c r="AO270" s="38"/>
      <c r="AP270" s="31"/>
      <c r="AQ270" s="31"/>
      <c r="AR270" s="37"/>
      <c r="AS270" s="11"/>
      <c r="AT270" s="11"/>
      <c r="AU270" s="12"/>
      <c r="AV270" s="11"/>
      <c r="BA270" s="15"/>
      <c r="BB270" s="11"/>
      <c r="BC270" s="11"/>
      <c r="BD270" s="11"/>
      <c r="BE270" s="2"/>
    </row>
    <row r="271" spans="1:57" ht="30" customHeight="1" x14ac:dyDescent="0.2">
      <c r="A271" s="67">
        <f t="shared" si="33"/>
        <v>27</v>
      </c>
      <c r="B271" s="67">
        <v>9</v>
      </c>
      <c r="C271" s="50" t="s">
        <v>62</v>
      </c>
      <c r="D271" s="50" t="s">
        <v>312</v>
      </c>
      <c r="E271" s="51">
        <v>50000000</v>
      </c>
      <c r="F271" s="52">
        <f t="shared" si="32"/>
        <v>51800</v>
      </c>
      <c r="G271" s="52">
        <f>MAX(N271:BB271)</f>
        <v>51000</v>
      </c>
      <c r="H271" s="53" t="str">
        <f>IF(I271=1,INDEX($N:$BB,1,MATCH(G271,N271:BB271,0)),"")</f>
        <v>4 足立</v>
      </c>
      <c r="I271" s="54">
        <f>COUNTIF(N271:BB271,G271)</f>
        <v>1</v>
      </c>
      <c r="J271" s="55">
        <f>_xlfn.MAXIFS(N271:BB271,N271:BB271,"&lt;"&amp;G271)</f>
        <v>50800</v>
      </c>
      <c r="K271" s="56">
        <f t="shared" si="31"/>
        <v>200</v>
      </c>
      <c r="L271" s="1"/>
      <c r="M271" s="1"/>
      <c r="N271" s="31">
        <v>50800</v>
      </c>
      <c r="O271" s="31">
        <v>51000</v>
      </c>
      <c r="P271" s="31">
        <v>48600</v>
      </c>
      <c r="Q271" s="31"/>
      <c r="R271" s="31"/>
      <c r="S271" s="32"/>
      <c r="T271" s="32"/>
      <c r="U271" s="31"/>
      <c r="V271" s="31"/>
      <c r="W271" s="31"/>
      <c r="X271" s="31"/>
      <c r="Y271" s="31"/>
      <c r="Z271" s="31"/>
      <c r="AA271" s="31"/>
      <c r="AB271" s="33"/>
      <c r="AD271" s="31"/>
      <c r="AE271" s="31"/>
      <c r="AF271" s="31"/>
      <c r="AH271" s="31"/>
      <c r="AI271" s="31"/>
      <c r="AJ271" s="31"/>
      <c r="AK271" s="31"/>
      <c r="AL271" s="31"/>
      <c r="AM271" s="31"/>
      <c r="AO271" s="38"/>
      <c r="AP271" s="31"/>
      <c r="AQ271" s="31"/>
      <c r="AR271" s="37"/>
      <c r="AS271" s="11"/>
      <c r="AT271" s="11"/>
      <c r="AU271" s="12"/>
      <c r="AV271" s="11"/>
      <c r="BA271" s="15"/>
      <c r="BB271" s="11"/>
      <c r="BC271" s="11"/>
      <c r="BD271" s="11"/>
      <c r="BE271" s="2"/>
    </row>
    <row r="272" spans="1:57" ht="30" customHeight="1" x14ac:dyDescent="0.2">
      <c r="A272" s="67">
        <f t="shared" si="33"/>
        <v>27</v>
      </c>
      <c r="B272" s="67">
        <v>10</v>
      </c>
      <c r="C272" s="50">
        <v>750</v>
      </c>
      <c r="D272" s="50" t="s">
        <v>313</v>
      </c>
      <c r="E272" s="51">
        <v>50000000</v>
      </c>
      <c r="F272" s="52">
        <f t="shared" si="32"/>
        <v>117000</v>
      </c>
      <c r="G272" s="52">
        <f>MAX(N272:BB272)</f>
        <v>138000</v>
      </c>
      <c r="H272" s="53" t="str">
        <f>IF(I272=1,INDEX($N:$BB,1,MATCH(G272,N272:BB272,0)),"")</f>
        <v>60 エコリング</v>
      </c>
      <c r="I272" s="54">
        <f>COUNTIF(N272:BB272,G272)</f>
        <v>1</v>
      </c>
      <c r="J272" s="55">
        <f>_xlfn.MAXIFS(N272:BB272,N272:BB272,"&lt;"&amp;G272)</f>
        <v>112000</v>
      </c>
      <c r="K272" s="56">
        <f t="shared" si="31"/>
        <v>26000</v>
      </c>
      <c r="L272" s="1"/>
      <c r="M272" s="1"/>
      <c r="N272" s="31">
        <v>98000</v>
      </c>
      <c r="O272" s="31">
        <v>112000</v>
      </c>
      <c r="P272" s="31">
        <v>106000</v>
      </c>
      <c r="Q272" s="31"/>
      <c r="R272" s="31"/>
      <c r="S272" s="32"/>
      <c r="T272" s="32"/>
      <c r="U272" s="31"/>
      <c r="V272" s="31"/>
      <c r="W272" s="31"/>
      <c r="X272" s="31"/>
      <c r="Y272" s="31"/>
      <c r="Z272" s="31"/>
      <c r="AA272" s="31"/>
      <c r="AB272" s="33"/>
      <c r="AD272" s="31"/>
      <c r="AE272" s="31">
        <v>138000</v>
      </c>
      <c r="AF272" s="31"/>
      <c r="AH272" s="31"/>
      <c r="AI272" s="31"/>
      <c r="AJ272" s="31"/>
      <c r="AK272" s="31"/>
      <c r="AL272" s="31"/>
      <c r="AM272" s="31"/>
      <c r="AO272" s="38"/>
      <c r="AP272" s="31"/>
      <c r="AQ272" s="31"/>
      <c r="AR272" s="37"/>
      <c r="AS272" s="11"/>
      <c r="AT272" s="11"/>
      <c r="AU272" s="12"/>
      <c r="AV272" s="11"/>
      <c r="BA272" s="15"/>
      <c r="BB272" s="11"/>
      <c r="BC272" s="11"/>
      <c r="BD272" s="11"/>
      <c r="BE272" s="2"/>
    </row>
    <row r="273" spans="1:57" ht="30" customHeight="1" x14ac:dyDescent="0.2">
      <c r="A273" s="67">
        <f>A272+1</f>
        <v>28</v>
      </c>
      <c r="B273" s="67">
        <v>1</v>
      </c>
      <c r="C273" s="57" t="s">
        <v>14</v>
      </c>
      <c r="D273" s="50" t="s">
        <v>314</v>
      </c>
      <c r="E273" s="51">
        <v>50000000</v>
      </c>
      <c r="F273" s="52">
        <f t="shared" si="32"/>
        <v>23900</v>
      </c>
      <c r="G273" s="52">
        <f>MAX(N273:BB273)</f>
        <v>26000</v>
      </c>
      <c r="H273" s="53" t="str">
        <f>IF(I273=1,INDEX($N:$BB,1,MATCH(G273,N273:BB273,0)),"")</f>
        <v>60 エコリング</v>
      </c>
      <c r="I273" s="54">
        <f>COUNTIF(N273:BB273,G273)</f>
        <v>1</v>
      </c>
      <c r="J273" s="55">
        <f>_xlfn.MAXIFS(N273:BB273,N273:BB273,"&lt;"&amp;G273)</f>
        <v>22900</v>
      </c>
      <c r="K273" s="56">
        <f t="shared" si="31"/>
        <v>3100</v>
      </c>
      <c r="L273" s="1"/>
      <c r="M273" s="1"/>
      <c r="N273" s="31">
        <v>22900</v>
      </c>
      <c r="O273" s="31">
        <v>21000</v>
      </c>
      <c r="P273" s="31">
        <v>20600</v>
      </c>
      <c r="Q273" s="31"/>
      <c r="R273" s="31"/>
      <c r="S273" s="32">
        <v>20500</v>
      </c>
      <c r="T273" s="32"/>
      <c r="U273" s="31"/>
      <c r="V273" s="31"/>
      <c r="W273" s="31"/>
      <c r="X273" s="31"/>
      <c r="Y273" s="31"/>
      <c r="Z273" s="31"/>
      <c r="AA273" s="31"/>
      <c r="AB273" s="33"/>
      <c r="AD273" s="31"/>
      <c r="AE273" s="31">
        <v>26000</v>
      </c>
      <c r="AF273" s="31"/>
      <c r="AH273" s="31"/>
      <c r="AI273" s="31"/>
      <c r="AJ273" s="31"/>
      <c r="AK273" s="31"/>
      <c r="AL273" s="31"/>
      <c r="AM273" s="31"/>
      <c r="AO273" s="38"/>
      <c r="AP273" s="31"/>
      <c r="AQ273" s="31"/>
      <c r="AR273" s="37"/>
      <c r="AS273" s="11"/>
      <c r="AT273" s="11"/>
      <c r="AU273" s="12"/>
      <c r="AV273" s="11"/>
      <c r="BA273" s="15"/>
      <c r="BB273" s="11"/>
      <c r="BC273" s="11"/>
      <c r="BD273" s="11"/>
      <c r="BE273" s="2"/>
    </row>
    <row r="274" spans="1:57" ht="30" customHeight="1" x14ac:dyDescent="0.2">
      <c r="A274" s="67">
        <f t="shared" ref="A274:A282" si="34">A273</f>
        <v>28</v>
      </c>
      <c r="B274" s="67">
        <v>2</v>
      </c>
      <c r="C274" s="58" t="s">
        <v>14</v>
      </c>
      <c r="D274" s="50" t="s">
        <v>315</v>
      </c>
      <c r="E274" s="51">
        <v>50000000</v>
      </c>
      <c r="F274" s="52">
        <f t="shared" si="32"/>
        <v>36000</v>
      </c>
      <c r="G274" s="52">
        <f>MAX(N274:BB274)</f>
        <v>38100</v>
      </c>
      <c r="H274" s="53" t="str">
        <f>IF(I274=1,INDEX($N:$BB,1,MATCH(G274,N274:BB274,0)),"")</f>
        <v>755 おお蔵</v>
      </c>
      <c r="I274" s="54">
        <f>COUNTIF(N274:BB274,G274)</f>
        <v>1</v>
      </c>
      <c r="J274" s="55">
        <f>_xlfn.MAXIFS(N274:BB274,N274:BB274,"&lt;"&amp;G274)</f>
        <v>35000</v>
      </c>
      <c r="K274" s="56">
        <f t="shared" si="31"/>
        <v>3100</v>
      </c>
      <c r="L274" s="1"/>
      <c r="M274" s="1"/>
      <c r="N274" s="31">
        <v>38100</v>
      </c>
      <c r="O274" s="31">
        <v>35000</v>
      </c>
      <c r="P274" s="31">
        <v>33900</v>
      </c>
      <c r="Q274" s="31"/>
      <c r="R274" s="31"/>
      <c r="S274" s="32">
        <v>34300</v>
      </c>
      <c r="T274" s="32"/>
      <c r="U274" s="31"/>
      <c r="V274" s="31"/>
      <c r="W274" s="31"/>
      <c r="X274" s="31"/>
      <c r="Y274" s="31"/>
      <c r="Z274" s="31"/>
      <c r="AA274" s="31"/>
      <c r="AB274" s="33"/>
      <c r="AD274" s="31"/>
      <c r="AE274" s="31"/>
      <c r="AF274" s="31"/>
      <c r="AH274" s="31"/>
      <c r="AI274" s="31"/>
      <c r="AJ274" s="31"/>
      <c r="AK274" s="31"/>
      <c r="AL274" s="31"/>
      <c r="AM274" s="31"/>
      <c r="AO274" s="38"/>
      <c r="AP274" s="31"/>
      <c r="AQ274" s="31"/>
      <c r="AR274" s="37"/>
      <c r="AS274" s="11"/>
      <c r="AT274" s="11"/>
      <c r="AU274" s="12"/>
      <c r="AV274" s="11"/>
      <c r="BA274" s="15"/>
      <c r="BB274" s="11"/>
      <c r="BC274" s="11"/>
      <c r="BD274" s="11"/>
      <c r="BE274" s="2"/>
    </row>
    <row r="275" spans="1:57" ht="30" customHeight="1" x14ac:dyDescent="0.2">
      <c r="A275" s="67">
        <f t="shared" si="34"/>
        <v>28</v>
      </c>
      <c r="B275" s="67">
        <v>3</v>
      </c>
      <c r="C275" s="50" t="s">
        <v>14</v>
      </c>
      <c r="D275" s="50" t="s">
        <v>316</v>
      </c>
      <c r="E275" s="51">
        <v>50000000</v>
      </c>
      <c r="F275" s="52">
        <f t="shared" si="32"/>
        <v>30800</v>
      </c>
      <c r="G275" s="52">
        <f>MAX(N275:BB275)</f>
        <v>33100</v>
      </c>
      <c r="H275" s="53" t="str">
        <f>IF(I275=1,INDEX($N:$BB,1,MATCH(G275,N275:BB275,0)),"")</f>
        <v>23 ヒラコバ</v>
      </c>
      <c r="I275" s="54">
        <f>COUNTIF(N275:BB275,G275)</f>
        <v>1</v>
      </c>
      <c r="J275" s="55">
        <f>_xlfn.MAXIFS(N275:BB275,N275:BB275,"&lt;"&amp;G275)</f>
        <v>29800</v>
      </c>
      <c r="K275" s="56">
        <f t="shared" si="31"/>
        <v>3300</v>
      </c>
      <c r="L275" s="1"/>
      <c r="M275" s="1"/>
      <c r="N275" s="31">
        <v>29800</v>
      </c>
      <c r="O275" s="31">
        <v>29000</v>
      </c>
      <c r="P275" s="31">
        <v>27600</v>
      </c>
      <c r="Q275" s="31"/>
      <c r="R275" s="31"/>
      <c r="S275" s="32">
        <v>27500</v>
      </c>
      <c r="T275" s="32"/>
      <c r="U275" s="31"/>
      <c r="V275" s="31"/>
      <c r="W275" s="31"/>
      <c r="X275" s="31"/>
      <c r="Y275" s="31"/>
      <c r="Z275" s="31"/>
      <c r="AA275" s="31"/>
      <c r="AB275" s="33"/>
      <c r="AD275" s="31"/>
      <c r="AE275" s="31"/>
      <c r="AF275" s="31">
        <v>33100</v>
      </c>
      <c r="AH275" s="31"/>
      <c r="AI275" s="31"/>
      <c r="AJ275" s="31"/>
      <c r="AK275" s="31"/>
      <c r="AL275" s="31"/>
      <c r="AM275" s="31"/>
      <c r="AO275" s="38"/>
      <c r="AP275" s="31"/>
      <c r="AQ275" s="31"/>
      <c r="AR275" s="37"/>
      <c r="AS275" s="11"/>
      <c r="AT275" s="11"/>
      <c r="AU275" s="12"/>
      <c r="AV275" s="11"/>
      <c r="BA275" s="15"/>
      <c r="BB275" s="11"/>
      <c r="BC275" s="11"/>
      <c r="BD275" s="11"/>
      <c r="BE275" s="2"/>
    </row>
    <row r="276" spans="1:57" ht="30" customHeight="1" x14ac:dyDescent="0.2">
      <c r="A276" s="67">
        <f t="shared" si="34"/>
        <v>28</v>
      </c>
      <c r="B276" s="67">
        <v>4</v>
      </c>
      <c r="C276" s="50" t="s">
        <v>14</v>
      </c>
      <c r="D276" s="50" t="s">
        <v>317</v>
      </c>
      <c r="E276" s="51">
        <v>50000000</v>
      </c>
      <c r="F276" s="52">
        <f t="shared" si="32"/>
        <v>29500</v>
      </c>
      <c r="G276" s="52">
        <f>MAX(N276:BB276)</f>
        <v>38700</v>
      </c>
      <c r="H276" s="53" t="str">
        <f>IF(I276=1,INDEX($N:$BB,1,MATCH(G276,N276:BB276,0)),"")</f>
        <v>407 北友</v>
      </c>
      <c r="I276" s="54">
        <f>COUNTIF(N276:BB276,G276)</f>
        <v>1</v>
      </c>
      <c r="J276" s="55">
        <f>_xlfn.MAXIFS(N276:BB276,N276:BB276,"&lt;"&amp;G276)</f>
        <v>28500</v>
      </c>
      <c r="K276" s="56">
        <f t="shared" si="31"/>
        <v>10200</v>
      </c>
      <c r="L276" s="1"/>
      <c r="M276" s="1"/>
      <c r="N276" s="31">
        <v>28100</v>
      </c>
      <c r="O276" s="31">
        <v>28500</v>
      </c>
      <c r="P276" s="31">
        <v>38700</v>
      </c>
      <c r="Q276" s="31"/>
      <c r="R276" s="31"/>
      <c r="S276" s="32">
        <v>28400</v>
      </c>
      <c r="T276" s="32"/>
      <c r="U276" s="31"/>
      <c r="V276" s="31"/>
      <c r="W276" s="31"/>
      <c r="X276" s="31"/>
      <c r="Y276" s="31"/>
      <c r="Z276" s="31"/>
      <c r="AA276" s="31"/>
      <c r="AB276" s="33">
        <v>26000</v>
      </c>
      <c r="AD276" s="31"/>
      <c r="AE276" s="31"/>
      <c r="AF276" s="31"/>
      <c r="AH276" s="31"/>
      <c r="AI276" s="31"/>
      <c r="AJ276" s="31"/>
      <c r="AK276" s="31"/>
      <c r="AL276" s="31"/>
      <c r="AM276" s="31"/>
      <c r="AO276" s="38"/>
      <c r="AP276" s="31"/>
      <c r="AQ276" s="31"/>
      <c r="AR276" s="37"/>
      <c r="AS276" s="11"/>
      <c r="AT276" s="11"/>
      <c r="AU276" s="12"/>
      <c r="AV276" s="11"/>
      <c r="BA276" s="15"/>
      <c r="BB276" s="11"/>
      <c r="BC276" s="11"/>
      <c r="BD276" s="11"/>
      <c r="BE276" s="2"/>
    </row>
    <row r="277" spans="1:57" ht="30" customHeight="1" x14ac:dyDescent="0.2">
      <c r="A277" s="67">
        <f t="shared" si="34"/>
        <v>28</v>
      </c>
      <c r="B277" s="67">
        <v>5</v>
      </c>
      <c r="C277" s="50" t="s">
        <v>14</v>
      </c>
      <c r="D277" s="50" t="s">
        <v>318</v>
      </c>
      <c r="E277" s="51">
        <v>50000000</v>
      </c>
      <c r="F277" s="52">
        <f t="shared" si="32"/>
        <v>89000</v>
      </c>
      <c r="G277" s="52">
        <f>MAX(N277:BB277)</f>
        <v>91000</v>
      </c>
      <c r="H277" s="53" t="str">
        <f>IF(I277=1,INDEX($N:$BB,1,MATCH(G277,N277:BB277,0)),"")</f>
        <v>158コエラ</v>
      </c>
      <c r="I277" s="54">
        <f>COUNTIF(N277:BB277,G277)</f>
        <v>1</v>
      </c>
      <c r="J277" s="55">
        <f>_xlfn.MAXIFS(N277:BB277,N277:BB277,"&lt;"&amp;G277)</f>
        <v>88000</v>
      </c>
      <c r="K277" s="56">
        <f t="shared" si="31"/>
        <v>3000</v>
      </c>
      <c r="L277" s="1"/>
      <c r="M277" s="1"/>
      <c r="N277" s="31">
        <v>85300</v>
      </c>
      <c r="O277" s="31">
        <v>86000</v>
      </c>
      <c r="P277" s="31">
        <v>81000</v>
      </c>
      <c r="Q277" s="31"/>
      <c r="R277" s="31">
        <v>88000</v>
      </c>
      <c r="S277" s="32">
        <v>82600</v>
      </c>
      <c r="T277" s="32"/>
      <c r="U277" s="31"/>
      <c r="V277" s="31"/>
      <c r="W277" s="31"/>
      <c r="X277" s="31"/>
      <c r="Y277" s="31">
        <v>91000</v>
      </c>
      <c r="Z277" s="31"/>
      <c r="AA277" s="31"/>
      <c r="AB277" s="33"/>
      <c r="AD277" s="31"/>
      <c r="AE277" s="31"/>
      <c r="AF277" s="31"/>
      <c r="AH277" s="31"/>
      <c r="AI277" s="31"/>
      <c r="AJ277" s="31"/>
      <c r="AK277" s="31"/>
      <c r="AL277" s="31"/>
      <c r="AM277" s="31"/>
      <c r="AO277" s="38"/>
      <c r="AP277" s="31"/>
      <c r="AQ277" s="31"/>
      <c r="AR277" s="37"/>
      <c r="AS277" s="11"/>
      <c r="AT277" s="11"/>
      <c r="AU277" s="12"/>
      <c r="AV277" s="11"/>
      <c r="BA277" s="15"/>
      <c r="BB277" s="11"/>
      <c r="BC277" s="11"/>
      <c r="BD277" s="11"/>
      <c r="BE277" s="2"/>
    </row>
    <row r="278" spans="1:57" ht="30" customHeight="1" x14ac:dyDescent="0.2">
      <c r="A278" s="67">
        <f t="shared" si="34"/>
        <v>28</v>
      </c>
      <c r="B278" s="67">
        <v>6</v>
      </c>
      <c r="C278" s="50" t="s">
        <v>14</v>
      </c>
      <c r="D278" s="50" t="s">
        <v>319</v>
      </c>
      <c r="E278" s="51">
        <v>50000000</v>
      </c>
      <c r="F278" s="52">
        <f t="shared" si="32"/>
        <v>27000</v>
      </c>
      <c r="G278" s="52">
        <f>MAX(N278:BB278)</f>
        <v>28000</v>
      </c>
      <c r="H278" s="53" t="str">
        <f>IF(I278=1,INDEX($N:$BB,1,MATCH(G278,N278:BB278,0)),"")</f>
        <v>755 おお蔵</v>
      </c>
      <c r="I278" s="54">
        <f>COUNTIF(N278:BB278,G278)</f>
        <v>1</v>
      </c>
      <c r="J278" s="55">
        <f>_xlfn.MAXIFS(N278:BB278,N278:BB278,"&lt;"&amp;G278)</f>
        <v>26000</v>
      </c>
      <c r="K278" s="56">
        <f t="shared" si="31"/>
        <v>2000</v>
      </c>
      <c r="L278" s="1"/>
      <c r="M278" s="1"/>
      <c r="N278" s="31">
        <v>28000</v>
      </c>
      <c r="O278" s="31">
        <v>26000</v>
      </c>
      <c r="P278" s="31">
        <v>25800</v>
      </c>
      <c r="Q278" s="31"/>
      <c r="R278" s="31"/>
      <c r="S278" s="32">
        <v>25700</v>
      </c>
      <c r="T278" s="32"/>
      <c r="U278" s="31"/>
      <c r="V278" s="31"/>
      <c r="W278" s="31"/>
      <c r="X278" s="31"/>
      <c r="Y278" s="31"/>
      <c r="Z278" s="31"/>
      <c r="AA278" s="31"/>
      <c r="AB278" s="33"/>
      <c r="AD278" s="31"/>
      <c r="AE278" s="31"/>
      <c r="AF278" s="31"/>
      <c r="AH278" s="31"/>
      <c r="AI278" s="31"/>
      <c r="AJ278" s="31"/>
      <c r="AK278" s="31"/>
      <c r="AL278" s="31"/>
      <c r="AM278" s="31"/>
      <c r="AO278" s="38"/>
      <c r="AP278" s="31"/>
      <c r="AQ278" s="31"/>
      <c r="AR278" s="37"/>
      <c r="AS278" s="11"/>
      <c r="AT278" s="11"/>
      <c r="AU278" s="12"/>
      <c r="AV278" s="11"/>
      <c r="BA278" s="15"/>
      <c r="BB278" s="11"/>
      <c r="BC278" s="11"/>
      <c r="BD278" s="11"/>
      <c r="BE278" s="2"/>
    </row>
    <row r="279" spans="1:57" ht="30" customHeight="1" x14ac:dyDescent="0.2">
      <c r="A279" s="67">
        <f t="shared" si="34"/>
        <v>28</v>
      </c>
      <c r="B279" s="67">
        <v>7</v>
      </c>
      <c r="C279" s="50" t="s">
        <v>14</v>
      </c>
      <c r="D279" s="50" t="s">
        <v>320</v>
      </c>
      <c r="E279" s="51">
        <v>50000000</v>
      </c>
      <c r="F279" s="52">
        <f t="shared" si="32"/>
        <v>29800</v>
      </c>
      <c r="G279" s="52">
        <f>MAX(N279:BB279)</f>
        <v>34000</v>
      </c>
      <c r="H279" s="53" t="str">
        <f>IF(I279=1,INDEX($N:$BB,1,MATCH(G279,N279:BB279,0)),"")</f>
        <v>60 エコリング</v>
      </c>
      <c r="I279" s="54">
        <f>COUNTIF(N279:BB279,G279)</f>
        <v>1</v>
      </c>
      <c r="J279" s="55">
        <f>_xlfn.MAXIFS(N279:BB279,N279:BB279,"&lt;"&amp;G279)</f>
        <v>28800</v>
      </c>
      <c r="K279" s="56">
        <f t="shared" si="31"/>
        <v>5200</v>
      </c>
      <c r="L279" s="1"/>
      <c r="M279" s="1"/>
      <c r="N279" s="31">
        <v>28800</v>
      </c>
      <c r="O279" s="31">
        <v>24500</v>
      </c>
      <c r="P279" s="31">
        <v>25200</v>
      </c>
      <c r="Q279" s="31"/>
      <c r="R279" s="31"/>
      <c r="S279" s="32">
        <v>25600</v>
      </c>
      <c r="T279" s="32"/>
      <c r="U279" s="31"/>
      <c r="V279" s="31"/>
      <c r="W279" s="31"/>
      <c r="X279" s="31"/>
      <c r="Y279" s="31"/>
      <c r="Z279" s="31"/>
      <c r="AA279" s="31"/>
      <c r="AB279" s="33"/>
      <c r="AD279" s="31"/>
      <c r="AE279" s="31">
        <v>34000</v>
      </c>
      <c r="AF279" s="31"/>
      <c r="AH279" s="31"/>
      <c r="AI279" s="31"/>
      <c r="AJ279" s="31"/>
      <c r="AK279" s="31"/>
      <c r="AL279" s="31"/>
      <c r="AM279" s="31"/>
      <c r="AO279" s="38"/>
      <c r="AP279" s="31"/>
      <c r="AQ279" s="31"/>
      <c r="AR279" s="37"/>
      <c r="AS279" s="11"/>
      <c r="AT279" s="11"/>
      <c r="AU279" s="12"/>
      <c r="AV279" s="11"/>
      <c r="BA279" s="15"/>
      <c r="BB279" s="11"/>
      <c r="BC279" s="11"/>
      <c r="BD279" s="11"/>
      <c r="BE279" s="2"/>
    </row>
    <row r="280" spans="1:57" ht="30" customHeight="1" x14ac:dyDescent="0.2">
      <c r="A280" s="67">
        <f t="shared" si="34"/>
        <v>28</v>
      </c>
      <c r="B280" s="67">
        <v>8</v>
      </c>
      <c r="C280" s="50" t="s">
        <v>14</v>
      </c>
      <c r="D280" s="50" t="s">
        <v>317</v>
      </c>
      <c r="E280" s="51">
        <v>50000000</v>
      </c>
      <c r="F280" s="52">
        <f t="shared" si="32"/>
        <v>30300</v>
      </c>
      <c r="G280" s="52">
        <f>MAX(N280:BB280)</f>
        <v>30000</v>
      </c>
      <c r="H280" s="53" t="str">
        <f>IF(I280=1,INDEX($N:$BB,1,MATCH(G280,N280:BB280,0)),"")</f>
        <v>407 北友</v>
      </c>
      <c r="I280" s="54">
        <f>COUNTIF(N280:BB280,G280)</f>
        <v>1</v>
      </c>
      <c r="J280" s="55">
        <f>_xlfn.MAXIFS(N280:BB280,N280:BB280,"&lt;"&amp;G280)</f>
        <v>29300</v>
      </c>
      <c r="K280" s="56">
        <f t="shared" si="31"/>
        <v>700</v>
      </c>
      <c r="L280" s="1"/>
      <c r="M280" s="1"/>
      <c r="N280" s="31">
        <v>29300</v>
      </c>
      <c r="O280" s="31">
        <v>29000</v>
      </c>
      <c r="P280" s="31">
        <v>30000</v>
      </c>
      <c r="Q280" s="31">
        <v>27800</v>
      </c>
      <c r="R280" s="31"/>
      <c r="S280" s="32">
        <v>28400</v>
      </c>
      <c r="T280" s="32"/>
      <c r="U280" s="31"/>
      <c r="V280" s="31"/>
      <c r="W280" s="31"/>
      <c r="X280" s="31"/>
      <c r="Y280" s="31"/>
      <c r="Z280" s="31"/>
      <c r="AA280" s="31"/>
      <c r="AB280" s="33"/>
      <c r="AD280" s="31"/>
      <c r="AE280" s="31"/>
      <c r="AF280" s="31"/>
      <c r="AH280" s="31"/>
      <c r="AI280" s="31"/>
      <c r="AJ280" s="31"/>
      <c r="AK280" s="31"/>
      <c r="AL280" s="31"/>
      <c r="AM280" s="31"/>
      <c r="AO280" s="38"/>
      <c r="AP280" s="31"/>
      <c r="AQ280" s="31"/>
      <c r="AR280" s="37"/>
      <c r="AS280" s="11"/>
      <c r="AT280" s="11"/>
      <c r="AU280" s="12"/>
      <c r="AV280" s="11"/>
      <c r="BA280" s="15"/>
      <c r="BB280" s="11"/>
      <c r="BC280" s="11"/>
      <c r="BD280" s="11"/>
      <c r="BE280" s="2"/>
    </row>
    <row r="281" spans="1:57" ht="30" customHeight="1" x14ac:dyDescent="0.2">
      <c r="A281" s="67">
        <f t="shared" si="34"/>
        <v>28</v>
      </c>
      <c r="B281" s="67">
        <v>9</v>
      </c>
      <c r="C281" s="50" t="s">
        <v>14</v>
      </c>
      <c r="D281" s="50" t="s">
        <v>321</v>
      </c>
      <c r="E281" s="51">
        <v>50000000</v>
      </c>
      <c r="F281" s="52">
        <f t="shared" si="32"/>
        <v>49400</v>
      </c>
      <c r="G281" s="52">
        <f>MAX(N281:BB281)</f>
        <v>59000</v>
      </c>
      <c r="H281" s="53" t="str">
        <f>IF(I281=1,INDEX($N:$BB,1,MATCH(G281,N281:BB281,0)),"")</f>
        <v>60 エコリング</v>
      </c>
      <c r="I281" s="54">
        <f>COUNTIF(N281:BB281,G281)</f>
        <v>1</v>
      </c>
      <c r="J281" s="55">
        <f>_xlfn.MAXIFS(N281:BB281,N281:BB281,"&lt;"&amp;G281)</f>
        <v>48400</v>
      </c>
      <c r="K281" s="56">
        <f t="shared" si="31"/>
        <v>10600</v>
      </c>
      <c r="L281" s="1"/>
      <c r="M281" s="1"/>
      <c r="N281" s="31">
        <v>48400</v>
      </c>
      <c r="O281" s="31">
        <v>44000</v>
      </c>
      <c r="P281" s="31">
        <v>43100</v>
      </c>
      <c r="Q281" s="31"/>
      <c r="R281" s="31"/>
      <c r="S281" s="32">
        <v>44100</v>
      </c>
      <c r="T281" s="32"/>
      <c r="U281" s="31"/>
      <c r="V281" s="31"/>
      <c r="W281" s="31"/>
      <c r="X281" s="31"/>
      <c r="Y281" s="31"/>
      <c r="Z281" s="31"/>
      <c r="AA281" s="31"/>
      <c r="AB281" s="33"/>
      <c r="AD281" s="31"/>
      <c r="AE281" s="31">
        <v>59000</v>
      </c>
      <c r="AF281" s="31"/>
      <c r="AH281" s="31"/>
      <c r="AI281" s="31"/>
      <c r="AJ281" s="31"/>
      <c r="AK281" s="31"/>
      <c r="AL281" s="31"/>
      <c r="AM281" s="31"/>
      <c r="AO281" s="38"/>
      <c r="AP281" s="31"/>
      <c r="AQ281" s="31"/>
      <c r="AR281" s="37"/>
      <c r="AS281" s="11"/>
      <c r="AT281" s="11"/>
      <c r="AU281" s="12"/>
      <c r="AV281" s="11"/>
      <c r="BA281" s="15"/>
      <c r="BB281" s="11"/>
      <c r="BC281" s="11"/>
      <c r="BD281" s="11"/>
      <c r="BE281" s="2"/>
    </row>
    <row r="282" spans="1:57" ht="30" customHeight="1" x14ac:dyDescent="0.2">
      <c r="A282" s="67">
        <f t="shared" si="34"/>
        <v>28</v>
      </c>
      <c r="B282" s="67">
        <v>10</v>
      </c>
      <c r="C282" s="50" t="s">
        <v>14</v>
      </c>
      <c r="D282" s="50" t="s">
        <v>322</v>
      </c>
      <c r="E282" s="51">
        <v>50000000</v>
      </c>
      <c r="F282" s="52">
        <f t="shared" si="32"/>
        <v>60200</v>
      </c>
      <c r="G282" s="52">
        <f>MAX(N282:BB282)</f>
        <v>69000</v>
      </c>
      <c r="H282" s="53" t="str">
        <f>IF(I282=1,INDEX($N:$BB,1,MATCH(G282,N282:BB282,0)),"")</f>
        <v>60 エコリング</v>
      </c>
      <c r="I282" s="54">
        <f>COUNTIF(N282:BB282,G282)</f>
        <v>1</v>
      </c>
      <c r="J282" s="55">
        <f>_xlfn.MAXIFS(N282:BB282,N282:BB282,"&lt;"&amp;G282)</f>
        <v>59200</v>
      </c>
      <c r="K282" s="56">
        <f t="shared" si="31"/>
        <v>9800</v>
      </c>
      <c r="L282" s="1"/>
      <c r="M282" s="1"/>
      <c r="N282" s="31">
        <v>59200</v>
      </c>
      <c r="O282" s="31">
        <v>55000</v>
      </c>
      <c r="P282" s="31">
        <v>56400</v>
      </c>
      <c r="Q282" s="31"/>
      <c r="R282" s="31"/>
      <c r="S282" s="32">
        <v>55300</v>
      </c>
      <c r="T282" s="32"/>
      <c r="U282" s="31"/>
      <c r="V282" s="31"/>
      <c r="W282" s="31"/>
      <c r="X282" s="31"/>
      <c r="Y282" s="31"/>
      <c r="Z282" s="31"/>
      <c r="AA282" s="31"/>
      <c r="AB282" s="33"/>
      <c r="AD282" s="31"/>
      <c r="AE282" s="31">
        <v>69000</v>
      </c>
      <c r="AF282" s="31"/>
      <c r="AH282" s="31"/>
      <c r="AI282" s="31"/>
      <c r="AJ282" s="31"/>
      <c r="AK282" s="31"/>
      <c r="AL282" s="31"/>
      <c r="AM282" s="31"/>
      <c r="AO282" s="38"/>
      <c r="AP282" s="31"/>
      <c r="AQ282" s="31"/>
      <c r="AR282" s="37"/>
      <c r="AS282" s="11"/>
      <c r="AT282" s="11"/>
      <c r="AU282" s="12"/>
      <c r="AV282" s="11"/>
      <c r="BA282" s="15"/>
      <c r="BB282" s="11"/>
      <c r="BC282" s="11"/>
      <c r="BD282" s="11"/>
      <c r="BE282" s="2"/>
    </row>
    <row r="283" spans="1:57" ht="30" customHeight="1" x14ac:dyDescent="0.2">
      <c r="A283" s="67">
        <f>A282+1</f>
        <v>29</v>
      </c>
      <c r="B283" s="67">
        <v>1</v>
      </c>
      <c r="C283" s="50" t="s">
        <v>62</v>
      </c>
      <c r="D283" s="50" t="s">
        <v>323</v>
      </c>
      <c r="E283" s="51">
        <v>160000</v>
      </c>
      <c r="F283" s="52">
        <f t="shared" si="32"/>
        <v>151000</v>
      </c>
      <c r="G283" s="52">
        <f>MAX(N283:BB283)</f>
        <v>154000</v>
      </c>
      <c r="H283" s="53" t="str">
        <f>IF(I283=1,INDEX($N:$BB,1,MATCH(G283,N283:BB283,0)),"")</f>
        <v>755 おお蔵</v>
      </c>
      <c r="I283" s="54">
        <f>COUNTIF(N283:BB283,G283)</f>
        <v>1</v>
      </c>
      <c r="J283" s="55">
        <f>_xlfn.MAXIFS(N283:BB283,N283:BB283,"&lt;"&amp;G283)</f>
        <v>146000</v>
      </c>
      <c r="K283" s="56">
        <f t="shared" si="31"/>
        <v>8000</v>
      </c>
      <c r="L283" s="1"/>
      <c r="M283" s="1"/>
      <c r="N283" s="31">
        <v>154000</v>
      </c>
      <c r="O283" s="31">
        <v>146000</v>
      </c>
      <c r="P283" s="31"/>
      <c r="Q283" s="31"/>
      <c r="R283" s="31"/>
      <c r="S283" s="32"/>
      <c r="T283" s="32"/>
      <c r="U283" s="31"/>
      <c r="V283" s="31"/>
      <c r="W283" s="31"/>
      <c r="X283" s="31"/>
      <c r="Y283" s="31"/>
      <c r="Z283" s="31"/>
      <c r="AA283" s="31"/>
      <c r="AB283" s="33"/>
      <c r="AD283" s="31"/>
      <c r="AE283" s="31"/>
      <c r="AF283" s="31"/>
      <c r="AH283" s="31"/>
      <c r="AI283" s="31"/>
      <c r="AJ283" s="31"/>
      <c r="AK283" s="31"/>
      <c r="AL283" s="31"/>
      <c r="AM283" s="31"/>
      <c r="AO283" s="38"/>
      <c r="AP283" s="31"/>
      <c r="AQ283" s="31"/>
      <c r="AR283" s="37"/>
      <c r="AS283" s="11"/>
      <c r="AT283" s="11"/>
      <c r="AU283" s="12"/>
      <c r="AV283" s="11"/>
      <c r="BA283" s="15"/>
      <c r="BB283" s="11"/>
      <c r="BC283" s="11"/>
      <c r="BD283" s="11"/>
      <c r="BE283" s="2"/>
    </row>
    <row r="284" spans="1:57" ht="30" customHeight="1" x14ac:dyDescent="0.2">
      <c r="A284" s="67">
        <f t="shared" ref="A284:A292" si="35">A283</f>
        <v>29</v>
      </c>
      <c r="B284" s="67">
        <v>2</v>
      </c>
      <c r="C284" s="50" t="s">
        <v>62</v>
      </c>
      <c r="D284" s="50" t="s">
        <v>324</v>
      </c>
      <c r="E284" s="51">
        <v>135000</v>
      </c>
      <c r="F284" s="52">
        <f t="shared" si="32"/>
        <v>119000</v>
      </c>
      <c r="G284" s="52">
        <f>MAX(N284:BB284)</f>
        <v>118000</v>
      </c>
      <c r="H284" s="53" t="str">
        <f>IF(I284=1,INDEX($N:$BB,1,MATCH(G284,N284:BB284,0)),"")</f>
        <v>4 足立</v>
      </c>
      <c r="I284" s="54">
        <f>COUNTIF(N284:BB284,G284)</f>
        <v>1</v>
      </c>
      <c r="J284" s="55">
        <f>_xlfn.MAXIFS(N284:BB284,N284:BB284,"&lt;"&amp;G284)</f>
        <v>114000</v>
      </c>
      <c r="K284" s="56">
        <f t="shared" si="31"/>
        <v>4000</v>
      </c>
      <c r="L284" s="1"/>
      <c r="M284" s="1"/>
      <c r="N284" s="31">
        <v>114000</v>
      </c>
      <c r="O284" s="31">
        <v>118000</v>
      </c>
      <c r="P284" s="31"/>
      <c r="Q284" s="31"/>
      <c r="R284" s="31"/>
      <c r="S284" s="32"/>
      <c r="T284" s="32"/>
      <c r="U284" s="31"/>
      <c r="V284" s="31"/>
      <c r="W284" s="31"/>
      <c r="X284" s="31"/>
      <c r="Y284" s="31"/>
      <c r="Z284" s="31"/>
      <c r="AA284" s="31"/>
      <c r="AB284" s="33"/>
      <c r="AD284" s="31"/>
      <c r="AE284" s="31"/>
      <c r="AF284" s="31"/>
      <c r="AH284" s="31"/>
      <c r="AI284" s="31"/>
      <c r="AJ284" s="31"/>
      <c r="AK284" s="31"/>
      <c r="AL284" s="31"/>
      <c r="AM284" s="31"/>
      <c r="AO284" s="38"/>
      <c r="AP284" s="31"/>
      <c r="AQ284" s="31"/>
      <c r="AR284" s="37"/>
      <c r="AS284" s="11"/>
      <c r="AT284" s="11"/>
      <c r="AU284" s="12"/>
      <c r="AV284" s="11"/>
      <c r="BA284" s="15"/>
      <c r="BB284" s="11"/>
      <c r="BC284" s="11"/>
      <c r="BD284" s="11"/>
      <c r="BE284" s="2"/>
    </row>
    <row r="285" spans="1:57" ht="30" customHeight="1" x14ac:dyDescent="0.2">
      <c r="A285" s="67">
        <f t="shared" si="35"/>
        <v>29</v>
      </c>
      <c r="B285" s="67">
        <v>3</v>
      </c>
      <c r="C285" s="50" t="s">
        <v>62</v>
      </c>
      <c r="D285" s="50" t="s">
        <v>325</v>
      </c>
      <c r="E285" s="51">
        <v>120000</v>
      </c>
      <c r="F285" s="52">
        <f t="shared" si="32"/>
        <v>107000</v>
      </c>
      <c r="G285" s="52">
        <f>MAX(N285:BB285)</f>
        <v>103000</v>
      </c>
      <c r="H285" s="53" t="str">
        <f>IF(I285=1,INDEX($N:$BB,1,MATCH(G285,N285:BB285,0)),"")</f>
        <v>4 足立</v>
      </c>
      <c r="I285" s="54">
        <f>COUNTIF(N285:BB285,G285)</f>
        <v>1</v>
      </c>
      <c r="J285" s="55">
        <f>_xlfn.MAXIFS(N285:BB285,N285:BB285,"&lt;"&amp;G285)</f>
        <v>102000</v>
      </c>
      <c r="K285" s="56">
        <f t="shared" si="31"/>
        <v>1000</v>
      </c>
      <c r="L285" s="1"/>
      <c r="M285" s="1"/>
      <c r="N285" s="31">
        <v>99500</v>
      </c>
      <c r="O285" s="31">
        <v>103000</v>
      </c>
      <c r="P285" s="31"/>
      <c r="Q285" s="31"/>
      <c r="R285" s="31"/>
      <c r="S285" s="32"/>
      <c r="T285" s="32"/>
      <c r="U285" s="31"/>
      <c r="V285" s="31"/>
      <c r="W285" s="31">
        <v>90000</v>
      </c>
      <c r="X285" s="31"/>
      <c r="Y285" s="31"/>
      <c r="Z285" s="31"/>
      <c r="AA285" s="31"/>
      <c r="AB285" s="33"/>
      <c r="AD285" s="31"/>
      <c r="AE285" s="31"/>
      <c r="AF285" s="31"/>
      <c r="AH285" s="31"/>
      <c r="AI285" s="31">
        <v>102000</v>
      </c>
      <c r="AJ285" s="31"/>
      <c r="AK285" s="31"/>
      <c r="AL285" s="31"/>
      <c r="AM285" s="31"/>
      <c r="AO285" s="38"/>
      <c r="AP285" s="31"/>
      <c r="AQ285" s="31"/>
      <c r="AR285" s="37"/>
      <c r="AS285" s="11"/>
      <c r="AT285" s="11"/>
      <c r="AU285" s="12"/>
      <c r="AV285" s="11"/>
      <c r="BA285" s="15"/>
      <c r="BB285" s="11"/>
      <c r="BC285" s="11"/>
      <c r="BD285" s="11"/>
      <c r="BE285" s="2"/>
    </row>
    <row r="286" spans="1:57" ht="30" customHeight="1" x14ac:dyDescent="0.2">
      <c r="A286" s="67">
        <f t="shared" si="35"/>
        <v>29</v>
      </c>
      <c r="B286" s="67">
        <v>4</v>
      </c>
      <c r="C286" s="50" t="s">
        <v>301</v>
      </c>
      <c r="D286" s="50" t="s">
        <v>326</v>
      </c>
      <c r="E286" s="51">
        <v>125000</v>
      </c>
      <c r="F286" s="52">
        <f t="shared" si="32"/>
        <v>106000</v>
      </c>
      <c r="G286" s="52">
        <f>MAX(N286:BB286)</f>
        <v>107000</v>
      </c>
      <c r="H286" s="53" t="str">
        <f>IF(I286=1,INDEX($N:$BB,1,MATCH(G286,N286:BB286,0)),"")</f>
        <v>205 宝美堂</v>
      </c>
      <c r="I286" s="54">
        <f>COUNTIF(N286:BB286,G286)</f>
        <v>1</v>
      </c>
      <c r="J286" s="55">
        <f>_xlfn.MAXIFS(N286:BB286,N286:BB286,"&lt;"&amp;G286)</f>
        <v>101000</v>
      </c>
      <c r="K286" s="56">
        <f t="shared" si="31"/>
        <v>6000</v>
      </c>
      <c r="L286" s="1"/>
      <c r="M286" s="1"/>
      <c r="N286" s="31">
        <v>94600</v>
      </c>
      <c r="O286" s="31">
        <v>101000</v>
      </c>
      <c r="P286" s="31"/>
      <c r="Q286" s="31">
        <v>107000</v>
      </c>
      <c r="R286" s="31"/>
      <c r="S286" s="32"/>
      <c r="T286" s="32"/>
      <c r="U286" s="31"/>
      <c r="V286" s="31"/>
      <c r="W286" s="31"/>
      <c r="X286" s="31"/>
      <c r="Y286" s="31"/>
      <c r="Z286" s="31"/>
      <c r="AA286" s="31"/>
      <c r="AB286" s="33"/>
      <c r="AD286" s="31"/>
      <c r="AE286" s="31"/>
      <c r="AF286" s="31"/>
      <c r="AH286" s="31"/>
      <c r="AI286" s="31"/>
      <c r="AJ286" s="31"/>
      <c r="AK286" s="31"/>
      <c r="AL286" s="31"/>
      <c r="AM286" s="31"/>
      <c r="AO286" s="38"/>
      <c r="AP286" s="31"/>
      <c r="AQ286" s="31"/>
      <c r="AR286" s="37"/>
      <c r="AS286" s="11"/>
      <c r="AT286" s="11"/>
      <c r="AU286" s="12"/>
      <c r="AV286" s="11"/>
      <c r="BA286" s="15"/>
      <c r="BB286" s="11"/>
      <c r="BC286" s="11"/>
      <c r="BD286" s="11"/>
      <c r="BE286" s="2"/>
    </row>
    <row r="287" spans="1:57" ht="30" customHeight="1" x14ac:dyDescent="0.2">
      <c r="A287" s="67">
        <f t="shared" si="35"/>
        <v>29</v>
      </c>
      <c r="B287" s="67">
        <v>5</v>
      </c>
      <c r="C287" s="50" t="s">
        <v>327</v>
      </c>
      <c r="D287" s="50" t="s">
        <v>328</v>
      </c>
      <c r="E287" s="51">
        <v>93000</v>
      </c>
      <c r="F287" s="52">
        <f t="shared" si="32"/>
        <v>72000</v>
      </c>
      <c r="G287" s="52">
        <f>MAX(N287:BB287)</f>
        <v>75000</v>
      </c>
      <c r="H287" s="53" t="str">
        <f>IF(I287=1,INDEX($N:$BB,1,MATCH(G287,N287:BB287,0)),"")</f>
        <v>458PRIME</v>
      </c>
      <c r="I287" s="54">
        <f>COUNTIF(N287:BB287,G287)</f>
        <v>1</v>
      </c>
      <c r="J287" s="55">
        <f>_xlfn.MAXIFS(N287:BB287,N287:BB287,"&lt;"&amp;G287)</f>
        <v>71000</v>
      </c>
      <c r="K287" s="56">
        <f t="shared" si="31"/>
        <v>4000</v>
      </c>
      <c r="L287" s="1"/>
      <c r="M287" s="1"/>
      <c r="N287" s="31">
        <v>65800</v>
      </c>
      <c r="O287" s="31">
        <v>71000</v>
      </c>
      <c r="P287" s="31"/>
      <c r="Q287" s="31"/>
      <c r="R287" s="31"/>
      <c r="S287" s="32"/>
      <c r="T287" s="32"/>
      <c r="U287" s="31"/>
      <c r="V287" s="31"/>
      <c r="W287" s="31"/>
      <c r="X287" s="31"/>
      <c r="Y287" s="31"/>
      <c r="Z287" s="31">
        <v>75000</v>
      </c>
      <c r="AA287" s="31"/>
      <c r="AB287" s="33"/>
      <c r="AD287" s="31"/>
      <c r="AE287" s="31"/>
      <c r="AF287" s="31"/>
      <c r="AH287" s="31"/>
      <c r="AI287" s="31"/>
      <c r="AJ287" s="31"/>
      <c r="AK287" s="31"/>
      <c r="AL287" s="31"/>
      <c r="AM287" s="31"/>
      <c r="AO287" s="38"/>
      <c r="AP287" s="31"/>
      <c r="AQ287" s="31"/>
      <c r="AR287" s="37"/>
      <c r="AS287" s="11"/>
      <c r="AT287" s="11"/>
      <c r="AU287" s="12"/>
      <c r="AV287" s="11"/>
      <c r="BA287" s="15"/>
      <c r="BB287" s="11"/>
      <c r="BC287" s="11"/>
      <c r="BD287" s="11"/>
      <c r="BE287" s="2"/>
    </row>
    <row r="288" spans="1:57" ht="30" customHeight="1" x14ac:dyDescent="0.2">
      <c r="A288" s="67">
        <f t="shared" si="35"/>
        <v>29</v>
      </c>
      <c r="B288" s="67">
        <v>6</v>
      </c>
      <c r="C288" s="50" t="s">
        <v>329</v>
      </c>
      <c r="D288" s="50" t="s">
        <v>330</v>
      </c>
      <c r="E288" s="51">
        <v>84000</v>
      </c>
      <c r="F288" s="52">
        <f t="shared" si="32"/>
        <v>68000</v>
      </c>
      <c r="G288" s="52">
        <f>MAX(N288:BB288)</f>
        <v>76000</v>
      </c>
      <c r="H288" s="53" t="str">
        <f>IF(I288=1,INDEX($N:$BB,1,MATCH(G288,N288:BB288,0)),"")</f>
        <v>45大田質屋</v>
      </c>
      <c r="I288" s="54">
        <f>COUNTIF(N288:BB288,G288)</f>
        <v>1</v>
      </c>
      <c r="J288" s="55">
        <f>_xlfn.MAXIFS(N288:BB288,N288:BB288,"&lt;"&amp;G288)</f>
        <v>67000</v>
      </c>
      <c r="K288" s="56">
        <f t="shared" si="31"/>
        <v>9000</v>
      </c>
      <c r="L288" s="1"/>
      <c r="M288" s="1"/>
      <c r="N288" s="31">
        <v>62700</v>
      </c>
      <c r="O288" s="31">
        <v>66000</v>
      </c>
      <c r="P288" s="31"/>
      <c r="Q288" s="31"/>
      <c r="R288" s="31"/>
      <c r="S288" s="32"/>
      <c r="T288" s="32">
        <v>76000</v>
      </c>
      <c r="U288" s="31"/>
      <c r="V288" s="31">
        <v>60000</v>
      </c>
      <c r="W288" s="31"/>
      <c r="X288" s="31"/>
      <c r="Y288" s="31"/>
      <c r="Z288" s="31"/>
      <c r="AA288" s="31"/>
      <c r="AB288" s="33"/>
      <c r="AC288" s="34">
        <v>67000</v>
      </c>
      <c r="AD288" s="31"/>
      <c r="AE288" s="31"/>
      <c r="AF288" s="31"/>
      <c r="AH288" s="31"/>
      <c r="AI288" s="31"/>
      <c r="AJ288" s="31"/>
      <c r="AK288" s="31"/>
      <c r="AL288" s="31"/>
      <c r="AM288" s="31"/>
      <c r="AO288" s="38"/>
      <c r="AP288" s="31"/>
      <c r="AQ288" s="31"/>
      <c r="AR288" s="37"/>
      <c r="AS288" s="11"/>
      <c r="AT288" s="11"/>
      <c r="AU288" s="12"/>
      <c r="AV288" s="11"/>
      <c r="BA288" s="15"/>
      <c r="BB288" s="11"/>
      <c r="BC288" s="11"/>
      <c r="BD288" s="11"/>
      <c r="BE288" s="2"/>
    </row>
    <row r="289" spans="1:57" ht="30" customHeight="1" x14ac:dyDescent="0.2">
      <c r="A289" s="67">
        <f t="shared" si="35"/>
        <v>29</v>
      </c>
      <c r="B289" s="67">
        <v>7</v>
      </c>
      <c r="C289" s="50" t="s">
        <v>62</v>
      </c>
      <c r="D289" s="50" t="s">
        <v>331</v>
      </c>
      <c r="E289" s="51">
        <v>53000</v>
      </c>
      <c r="F289" s="52">
        <f t="shared" si="32"/>
        <v>46500</v>
      </c>
      <c r="G289" s="52">
        <f>MAX(N289:BB289)</f>
        <v>46000</v>
      </c>
      <c r="H289" s="53" t="str">
        <f>IF(I289=1,INDEX($N:$BB,1,MATCH(G289,N289:BB289,0)),"")</f>
        <v>458PRIME</v>
      </c>
      <c r="I289" s="54">
        <f>COUNTIF(N289:BB289,G289)</f>
        <v>1</v>
      </c>
      <c r="J289" s="55">
        <f>_xlfn.MAXIFS(N289:BB289,N289:BB289,"&lt;"&amp;G289)</f>
        <v>45500</v>
      </c>
      <c r="K289" s="56">
        <f t="shared" si="31"/>
        <v>500</v>
      </c>
      <c r="L289" s="1"/>
      <c r="M289" s="1"/>
      <c r="N289" s="31">
        <v>45500</v>
      </c>
      <c r="O289" s="31">
        <v>44000</v>
      </c>
      <c r="P289" s="31">
        <v>44500</v>
      </c>
      <c r="Q289" s="31"/>
      <c r="R289" s="31"/>
      <c r="S289" s="32"/>
      <c r="T289" s="32"/>
      <c r="U289" s="31"/>
      <c r="V289" s="31"/>
      <c r="W289" s="31"/>
      <c r="X289" s="31"/>
      <c r="Y289" s="31"/>
      <c r="Z289" s="31">
        <v>46000</v>
      </c>
      <c r="AA289" s="31"/>
      <c r="AB289" s="33"/>
      <c r="AD289" s="31"/>
      <c r="AE289" s="31"/>
      <c r="AF289" s="31"/>
      <c r="AH289" s="31"/>
      <c r="AI289" s="31"/>
      <c r="AJ289" s="31"/>
      <c r="AK289" s="31"/>
      <c r="AL289" s="31"/>
      <c r="AM289" s="31"/>
      <c r="AO289" s="38"/>
      <c r="AP289" s="31"/>
      <c r="AQ289" s="31"/>
      <c r="AR289" s="37"/>
      <c r="AS289" s="11"/>
      <c r="AT289" s="11"/>
      <c r="AU289" s="12"/>
      <c r="AV289" s="11"/>
      <c r="BA289" s="15"/>
      <c r="BB289" s="11"/>
      <c r="BC289" s="11"/>
      <c r="BD289" s="11"/>
      <c r="BE289" s="2"/>
    </row>
    <row r="290" spans="1:57" ht="30" customHeight="1" x14ac:dyDescent="0.2">
      <c r="A290" s="67">
        <f t="shared" si="35"/>
        <v>29</v>
      </c>
      <c r="B290" s="67">
        <v>8</v>
      </c>
      <c r="C290" s="50" t="s">
        <v>141</v>
      </c>
      <c r="D290" s="50" t="s">
        <v>332</v>
      </c>
      <c r="E290" s="51">
        <v>30000</v>
      </c>
      <c r="F290" s="52">
        <f t="shared" si="32"/>
        <v>25100</v>
      </c>
      <c r="G290" s="52">
        <f>MAX(N290:BB290)</f>
        <v>25000</v>
      </c>
      <c r="H290" s="53" t="str">
        <f>IF(I290=1,INDEX($N:$BB,1,MATCH(G290,N290:BB290,0)),"")</f>
        <v>4 足立</v>
      </c>
      <c r="I290" s="54">
        <f>COUNTIF(N290:BB290,G290)</f>
        <v>1</v>
      </c>
      <c r="J290" s="55">
        <f>_xlfn.MAXIFS(N290:BB290,N290:BB290,"&lt;"&amp;G290)</f>
        <v>24100</v>
      </c>
      <c r="K290" s="56">
        <f t="shared" si="31"/>
        <v>900</v>
      </c>
      <c r="L290" s="1"/>
      <c r="M290" s="1"/>
      <c r="N290" s="31">
        <v>24100</v>
      </c>
      <c r="O290" s="31">
        <v>25000</v>
      </c>
      <c r="P290" s="31"/>
      <c r="Q290" s="31"/>
      <c r="R290" s="31"/>
      <c r="S290" s="32"/>
      <c r="T290" s="32"/>
      <c r="U290" s="31"/>
      <c r="V290" s="31"/>
      <c r="W290" s="31"/>
      <c r="X290" s="31"/>
      <c r="Y290" s="31"/>
      <c r="Z290" s="31"/>
      <c r="AA290" s="31"/>
      <c r="AB290" s="33"/>
      <c r="AD290" s="31"/>
      <c r="AE290" s="31"/>
      <c r="AF290" s="31"/>
      <c r="AH290" s="31"/>
      <c r="AI290" s="31"/>
      <c r="AJ290" s="31"/>
      <c r="AK290" s="31"/>
      <c r="AL290" s="31"/>
      <c r="AM290" s="31"/>
      <c r="AO290" s="38"/>
      <c r="AP290" s="31"/>
      <c r="AQ290" s="31"/>
      <c r="AR290" s="37"/>
      <c r="AS290" s="11"/>
      <c r="AT290" s="11"/>
      <c r="AU290" s="12"/>
      <c r="AV290" s="11"/>
      <c r="BA290" s="15"/>
      <c r="BB290" s="11"/>
      <c r="BC290" s="11"/>
      <c r="BD290" s="11"/>
      <c r="BE290" s="2"/>
    </row>
    <row r="291" spans="1:57" ht="30" customHeight="1" x14ac:dyDescent="0.2">
      <c r="A291" s="67">
        <f t="shared" si="35"/>
        <v>29</v>
      </c>
      <c r="B291" s="67">
        <v>9</v>
      </c>
      <c r="C291" s="50" t="s">
        <v>141</v>
      </c>
      <c r="D291" s="50" t="s">
        <v>333</v>
      </c>
      <c r="E291" s="51">
        <v>30000</v>
      </c>
      <c r="F291" s="52">
        <f t="shared" si="32"/>
        <v>23500</v>
      </c>
      <c r="G291" s="52">
        <f>MAX(N291:BB291)</f>
        <v>25000</v>
      </c>
      <c r="H291" s="53" t="str">
        <f>IF(I291=1,INDEX($N:$BB,1,MATCH(G291,N291:BB291,0)),"")</f>
        <v>22 ネット</v>
      </c>
      <c r="I291" s="54">
        <f>COUNTIF(N291:BB291,G291)</f>
        <v>1</v>
      </c>
      <c r="J291" s="55">
        <f>_xlfn.MAXIFS(N291:BB291,N291:BB291,"&lt;"&amp;G291)</f>
        <v>22500</v>
      </c>
      <c r="K291" s="56">
        <f t="shared" si="31"/>
        <v>2500</v>
      </c>
      <c r="L291" s="1"/>
      <c r="M291" s="1"/>
      <c r="N291" s="31">
        <v>21300</v>
      </c>
      <c r="O291" s="31">
        <v>22500</v>
      </c>
      <c r="P291" s="31">
        <v>20600</v>
      </c>
      <c r="Q291" s="31"/>
      <c r="R291" s="31">
        <v>25000</v>
      </c>
      <c r="S291" s="32">
        <v>19200</v>
      </c>
      <c r="T291" s="32"/>
      <c r="U291" s="31"/>
      <c r="V291" s="31"/>
      <c r="W291" s="31"/>
      <c r="X291" s="31"/>
      <c r="Y291" s="31"/>
      <c r="Z291" s="31"/>
      <c r="AA291" s="31"/>
      <c r="AB291" s="33"/>
      <c r="AC291" s="34">
        <v>19000</v>
      </c>
      <c r="AD291" s="31"/>
      <c r="AE291" s="31"/>
      <c r="AF291" s="31"/>
      <c r="AH291" s="31"/>
      <c r="AI291" s="31"/>
      <c r="AJ291" s="31"/>
      <c r="AK291" s="31"/>
      <c r="AL291" s="31"/>
      <c r="AM291" s="31"/>
      <c r="AO291" s="38"/>
      <c r="AP291" s="31"/>
      <c r="AQ291" s="31"/>
      <c r="AR291" s="37"/>
      <c r="AS291" s="11"/>
      <c r="AT291" s="11"/>
      <c r="AU291" s="12"/>
      <c r="AV291" s="11"/>
      <c r="BA291" s="15"/>
      <c r="BB291" s="11"/>
      <c r="BC291" s="11"/>
      <c r="BD291" s="11"/>
      <c r="BE291" s="2"/>
    </row>
    <row r="292" spans="1:57" ht="30" customHeight="1" x14ac:dyDescent="0.2">
      <c r="A292" s="67">
        <f t="shared" si="35"/>
        <v>29</v>
      </c>
      <c r="B292" s="67">
        <v>10</v>
      </c>
      <c r="C292" s="50" t="s">
        <v>62</v>
      </c>
      <c r="D292" s="50" t="s">
        <v>334</v>
      </c>
      <c r="E292" s="51">
        <v>56000</v>
      </c>
      <c r="F292" s="52">
        <f t="shared" si="32"/>
        <v>55800</v>
      </c>
      <c r="G292" s="52">
        <f>MAX(N292:BB292)</f>
        <v>57000</v>
      </c>
      <c r="H292" s="53" t="str">
        <f>IF(I292=1,INDEX($N:$BB,1,MATCH(G292,N292:BB292,0)),"")</f>
        <v>158コエラ</v>
      </c>
      <c r="I292" s="54">
        <f>COUNTIF(N292:BB292,G292)</f>
        <v>1</v>
      </c>
      <c r="J292" s="55">
        <f>_xlfn.MAXIFS(N292:BB292,N292:BB292,"&lt;"&amp;G292)</f>
        <v>54800</v>
      </c>
      <c r="K292" s="56">
        <f t="shared" si="31"/>
        <v>2200</v>
      </c>
      <c r="L292" s="1"/>
      <c r="M292" s="1"/>
      <c r="N292" s="31">
        <v>54100</v>
      </c>
      <c r="O292" s="31">
        <v>54800</v>
      </c>
      <c r="P292" s="31"/>
      <c r="Q292" s="31"/>
      <c r="R292" s="31"/>
      <c r="S292" s="32"/>
      <c r="T292" s="32"/>
      <c r="U292" s="31"/>
      <c r="V292" s="31"/>
      <c r="W292" s="31"/>
      <c r="X292" s="31"/>
      <c r="Y292" s="31">
        <v>57000</v>
      </c>
      <c r="Z292" s="31"/>
      <c r="AA292" s="31"/>
      <c r="AB292" s="33"/>
      <c r="AD292" s="31"/>
      <c r="AE292" s="31"/>
      <c r="AF292" s="31"/>
      <c r="AH292" s="31"/>
      <c r="AI292" s="31"/>
      <c r="AJ292" s="31"/>
      <c r="AK292" s="31"/>
      <c r="AL292" s="31"/>
      <c r="AM292" s="31"/>
      <c r="AO292" s="38"/>
      <c r="AP292" s="31"/>
      <c r="AQ292" s="31"/>
      <c r="AR292" s="37"/>
      <c r="AS292" s="11"/>
      <c r="AT292" s="11"/>
      <c r="AU292" s="12"/>
      <c r="AV292" s="11"/>
      <c r="BA292" s="15"/>
      <c r="BB292" s="11"/>
      <c r="BC292" s="11"/>
      <c r="BD292" s="11"/>
      <c r="BE292" s="2"/>
    </row>
    <row r="293" spans="1:57" ht="30" customHeight="1" x14ac:dyDescent="0.2">
      <c r="A293" s="67">
        <f>A292+1</f>
        <v>30</v>
      </c>
      <c r="B293" s="67">
        <v>1</v>
      </c>
      <c r="C293" s="50" t="s">
        <v>72</v>
      </c>
      <c r="D293" s="50" t="s">
        <v>335</v>
      </c>
      <c r="E293" s="59">
        <v>60000</v>
      </c>
      <c r="F293" s="52">
        <f t="shared" si="32"/>
        <v>26500</v>
      </c>
      <c r="G293" s="52">
        <f>MAX(N293:BB293)</f>
        <v>26200</v>
      </c>
      <c r="H293" s="53" t="str">
        <f>IF(I293=1,INDEX($N:$BB,1,MATCH(G293,N293:BB293,0)),"")</f>
        <v>311 原田</v>
      </c>
      <c r="I293" s="54">
        <f>COUNTIF(N293:BB293,G293)</f>
        <v>1</v>
      </c>
      <c r="J293" s="55">
        <f>_xlfn.MAXIFS(N293:BB293,N293:BB293,"&lt;"&amp;G293)</f>
        <v>25500</v>
      </c>
      <c r="K293" s="56">
        <f t="shared" si="31"/>
        <v>700</v>
      </c>
      <c r="L293" s="1"/>
      <c r="M293" s="1"/>
      <c r="N293" s="31"/>
      <c r="O293" s="31">
        <v>25500</v>
      </c>
      <c r="P293" s="31"/>
      <c r="Q293" s="31"/>
      <c r="R293" s="31"/>
      <c r="S293" s="32">
        <v>26200</v>
      </c>
      <c r="T293" s="32"/>
      <c r="U293" s="31"/>
      <c r="V293" s="31">
        <v>14000</v>
      </c>
      <c r="W293" s="31"/>
      <c r="X293" s="31"/>
      <c r="Y293" s="31"/>
      <c r="Z293" s="31"/>
      <c r="AA293" s="31"/>
      <c r="AB293" s="33"/>
      <c r="AD293" s="31"/>
      <c r="AE293" s="31"/>
      <c r="AF293" s="31"/>
      <c r="AH293" s="31"/>
      <c r="AI293" s="31"/>
      <c r="AJ293" s="31"/>
      <c r="AK293" s="31"/>
      <c r="AL293" s="31"/>
      <c r="AM293" s="31"/>
      <c r="AO293" s="38"/>
      <c r="AP293" s="31"/>
      <c r="AQ293" s="31"/>
      <c r="AR293" s="37"/>
      <c r="AS293" s="11"/>
      <c r="AT293" s="11"/>
      <c r="AU293" s="12"/>
      <c r="AV293" s="11"/>
      <c r="BA293" s="15"/>
      <c r="BB293" s="11"/>
      <c r="BC293" s="11"/>
      <c r="BD293" s="11"/>
      <c r="BE293" s="2"/>
    </row>
    <row r="294" spans="1:57" ht="30" customHeight="1" x14ac:dyDescent="0.2">
      <c r="A294" s="67">
        <f t="shared" ref="A294:A302" si="36">A293</f>
        <v>30</v>
      </c>
      <c r="B294" s="67">
        <v>2</v>
      </c>
      <c r="C294" s="50" t="s">
        <v>84</v>
      </c>
      <c r="D294" s="50" t="s">
        <v>336</v>
      </c>
      <c r="E294" s="59">
        <v>180000</v>
      </c>
      <c r="F294" s="52">
        <f t="shared" si="32"/>
        <v>1000</v>
      </c>
      <c r="G294" s="52">
        <f>MAX(N294:BB294)</f>
        <v>131000</v>
      </c>
      <c r="H294" s="53" t="str">
        <f>IF(I294=1,INDEX($N:$BB,1,MATCH(G294,N294:BB294,0)),"")</f>
        <v>4 足立</v>
      </c>
      <c r="I294" s="54">
        <f>COUNTIF(N294:BB294,G294)</f>
        <v>1</v>
      </c>
      <c r="J294" s="55">
        <f>_xlfn.MAXIFS(N294:BB294,N294:BB294,"&lt;"&amp;G294)</f>
        <v>0</v>
      </c>
      <c r="K294" s="56" t="str">
        <f t="shared" si="31"/>
        <v/>
      </c>
      <c r="L294" s="1"/>
      <c r="M294" s="1"/>
      <c r="N294" s="31"/>
      <c r="O294" s="31">
        <v>131000</v>
      </c>
      <c r="P294" s="31"/>
      <c r="Q294" s="31"/>
      <c r="R294" s="31"/>
      <c r="S294" s="32"/>
      <c r="T294" s="32"/>
      <c r="U294" s="31"/>
      <c r="V294" s="31"/>
      <c r="W294" s="31"/>
      <c r="X294" s="31"/>
      <c r="Y294" s="31"/>
      <c r="Z294" s="31"/>
      <c r="AA294" s="31"/>
      <c r="AB294" s="33"/>
      <c r="AD294" s="31"/>
      <c r="AE294" s="31"/>
      <c r="AF294" s="31"/>
      <c r="AH294" s="31"/>
      <c r="AI294" s="31"/>
      <c r="AJ294" s="31"/>
      <c r="AK294" s="31"/>
      <c r="AL294" s="31"/>
      <c r="AM294" s="31"/>
      <c r="AO294" s="38"/>
      <c r="AP294" s="31"/>
      <c r="AQ294" s="31"/>
      <c r="AR294" s="37"/>
      <c r="AS294" s="11"/>
      <c r="AT294" s="11"/>
      <c r="AU294" s="12"/>
      <c r="AV294" s="11"/>
      <c r="BA294" s="15"/>
      <c r="BB294" s="11"/>
      <c r="BC294" s="11"/>
      <c r="BD294" s="11"/>
      <c r="BE294" s="2"/>
    </row>
    <row r="295" spans="1:57" ht="30" customHeight="1" x14ac:dyDescent="0.2">
      <c r="A295" s="67">
        <f t="shared" si="36"/>
        <v>30</v>
      </c>
      <c r="B295" s="67">
        <v>3</v>
      </c>
      <c r="C295" s="50" t="s">
        <v>14</v>
      </c>
      <c r="D295" s="50" t="s">
        <v>337</v>
      </c>
      <c r="E295" s="59">
        <v>90000</v>
      </c>
      <c r="F295" s="52">
        <f t="shared" si="32"/>
        <v>61500</v>
      </c>
      <c r="G295" s="52">
        <f>MAX(N295:BB295)</f>
        <v>62000</v>
      </c>
      <c r="H295" s="53" t="str">
        <f>IF(I295=1,INDEX($N:$BB,1,MATCH(G295,N295:BB295,0)),"")</f>
        <v>4 足立</v>
      </c>
      <c r="I295" s="54">
        <f>COUNTIF(N295:BB295,G295)</f>
        <v>1</v>
      </c>
      <c r="J295" s="55">
        <f>_xlfn.MAXIFS(N295:BB295,N295:BB295,"&lt;"&amp;G295)</f>
        <v>60500</v>
      </c>
      <c r="K295" s="56">
        <f t="shared" si="31"/>
        <v>1500</v>
      </c>
      <c r="L295" s="1"/>
      <c r="M295" s="1"/>
      <c r="N295" s="31"/>
      <c r="O295" s="31">
        <v>62000</v>
      </c>
      <c r="P295" s="31">
        <v>59600</v>
      </c>
      <c r="Q295" s="31"/>
      <c r="R295" s="31">
        <v>57000</v>
      </c>
      <c r="S295" s="32">
        <v>60500</v>
      </c>
      <c r="T295" s="32"/>
      <c r="U295" s="31"/>
      <c r="V295" s="31"/>
      <c r="W295" s="31"/>
      <c r="X295" s="31"/>
      <c r="Y295" s="31"/>
      <c r="Z295" s="31"/>
      <c r="AA295" s="31"/>
      <c r="AB295" s="33"/>
      <c r="AD295" s="31"/>
      <c r="AE295" s="31"/>
      <c r="AF295" s="31"/>
      <c r="AH295" s="31"/>
      <c r="AI295" s="31"/>
      <c r="AJ295" s="31"/>
      <c r="AK295" s="31"/>
      <c r="AL295" s="31"/>
      <c r="AM295" s="31"/>
      <c r="AO295" s="38"/>
      <c r="AP295" s="31"/>
      <c r="AQ295" s="31"/>
      <c r="AR295" s="37"/>
      <c r="AS295" s="11"/>
      <c r="AT295" s="11"/>
      <c r="AU295" s="12"/>
      <c r="AV295" s="11"/>
      <c r="BA295" s="15"/>
      <c r="BB295" s="11"/>
      <c r="BC295" s="11"/>
      <c r="BD295" s="11"/>
      <c r="BE295" s="2"/>
    </row>
    <row r="296" spans="1:57" ht="30" customHeight="1" x14ac:dyDescent="0.2">
      <c r="A296" s="67">
        <f t="shared" si="36"/>
        <v>30</v>
      </c>
      <c r="B296" s="67">
        <v>4</v>
      </c>
      <c r="C296" s="50" t="s">
        <v>327</v>
      </c>
      <c r="D296" s="50" t="s">
        <v>338</v>
      </c>
      <c r="E296" s="59">
        <v>120000</v>
      </c>
      <c r="F296" s="52">
        <f t="shared" si="32"/>
        <v>76000</v>
      </c>
      <c r="G296" s="52">
        <f>MAX(N296:BB296)</f>
        <v>78000</v>
      </c>
      <c r="H296" s="53" t="str">
        <f>IF(I296=1,INDEX($N:$BB,1,MATCH(G296,N296:BB296,0)),"")</f>
        <v>4 足立</v>
      </c>
      <c r="I296" s="54">
        <f>COUNTIF(N296:BB296,G296)</f>
        <v>1</v>
      </c>
      <c r="J296" s="55">
        <f>_xlfn.MAXIFS(N296:BB296,N296:BB296,"&lt;"&amp;G296)</f>
        <v>75000</v>
      </c>
      <c r="K296" s="56">
        <f t="shared" si="31"/>
        <v>3000</v>
      </c>
      <c r="L296" s="1"/>
      <c r="M296" s="1"/>
      <c r="N296" s="31"/>
      <c r="O296" s="31">
        <v>78000</v>
      </c>
      <c r="P296" s="31"/>
      <c r="Q296" s="31"/>
      <c r="R296" s="31"/>
      <c r="S296" s="32">
        <v>68100</v>
      </c>
      <c r="T296" s="32"/>
      <c r="U296" s="31"/>
      <c r="V296" s="31">
        <v>75000</v>
      </c>
      <c r="W296" s="31"/>
      <c r="X296" s="31"/>
      <c r="Y296" s="31"/>
      <c r="Z296" s="31"/>
      <c r="AA296" s="31"/>
      <c r="AB296" s="33"/>
      <c r="AD296" s="31"/>
      <c r="AE296" s="31"/>
      <c r="AF296" s="31"/>
      <c r="AH296" s="31"/>
      <c r="AI296" s="31"/>
      <c r="AJ296" s="31"/>
      <c r="AK296" s="31"/>
      <c r="AL296" s="31"/>
      <c r="AM296" s="31"/>
      <c r="AO296" s="38"/>
      <c r="AP296" s="31"/>
      <c r="AQ296" s="31"/>
      <c r="AR296" s="37"/>
      <c r="AS296" s="11"/>
      <c r="AT296" s="11"/>
      <c r="AU296" s="12"/>
      <c r="AV296" s="11"/>
      <c r="BA296" s="15"/>
      <c r="BB296" s="11"/>
      <c r="BC296" s="11"/>
      <c r="BD296" s="11"/>
      <c r="BE296" s="2"/>
    </row>
    <row r="297" spans="1:57" ht="30" customHeight="1" x14ac:dyDescent="0.2">
      <c r="A297" s="67">
        <f t="shared" si="36"/>
        <v>30</v>
      </c>
      <c r="B297" s="67">
        <v>5</v>
      </c>
      <c r="C297" s="50" t="s">
        <v>62</v>
      </c>
      <c r="D297" s="50" t="s">
        <v>339</v>
      </c>
      <c r="E297" s="59">
        <v>110000</v>
      </c>
      <c r="F297" s="52">
        <f t="shared" si="32"/>
        <v>78000</v>
      </c>
      <c r="G297" s="52">
        <f>MAX(N297:BB297)</f>
        <v>77100</v>
      </c>
      <c r="H297" s="53" t="str">
        <f>IF(I297=1,INDEX($N:$BB,1,MATCH(G297,N297:BB297,0)),"")</f>
        <v>311 原田</v>
      </c>
      <c r="I297" s="54">
        <f>COUNTIF(N297:BB297,G297)</f>
        <v>1</v>
      </c>
      <c r="J297" s="55">
        <f>_xlfn.MAXIFS(N297:BB297,N297:BB297,"&lt;"&amp;G297)</f>
        <v>77000</v>
      </c>
      <c r="K297" s="56">
        <f t="shared" si="31"/>
        <v>100</v>
      </c>
      <c r="L297" s="1"/>
      <c r="M297" s="1"/>
      <c r="N297" s="31"/>
      <c r="O297" s="31">
        <v>77000</v>
      </c>
      <c r="P297" s="31"/>
      <c r="Q297" s="31"/>
      <c r="R297" s="31"/>
      <c r="S297" s="32">
        <v>77100</v>
      </c>
      <c r="T297" s="32"/>
      <c r="U297" s="31"/>
      <c r="V297" s="31">
        <v>74000</v>
      </c>
      <c r="W297" s="31"/>
      <c r="X297" s="31"/>
      <c r="Y297" s="31"/>
      <c r="Z297" s="31"/>
      <c r="AA297" s="31"/>
      <c r="AB297" s="33"/>
      <c r="AD297" s="31"/>
      <c r="AE297" s="31"/>
      <c r="AF297" s="31"/>
      <c r="AH297" s="31"/>
      <c r="AI297" s="31"/>
      <c r="AJ297" s="31"/>
      <c r="AK297" s="31"/>
      <c r="AL297" s="31"/>
      <c r="AM297" s="31"/>
      <c r="AO297" s="38"/>
      <c r="AP297" s="31"/>
      <c r="AQ297" s="31"/>
      <c r="AR297" s="37"/>
      <c r="AS297" s="11"/>
      <c r="AT297" s="11"/>
      <c r="AU297" s="12"/>
      <c r="AV297" s="11"/>
      <c r="BA297" s="15"/>
      <c r="BB297" s="11"/>
      <c r="BC297" s="11"/>
      <c r="BD297" s="11"/>
      <c r="BE297" s="2"/>
    </row>
    <row r="298" spans="1:57" ht="30" customHeight="1" x14ac:dyDescent="0.2">
      <c r="A298" s="67">
        <f t="shared" si="36"/>
        <v>30</v>
      </c>
      <c r="B298" s="67">
        <v>6</v>
      </c>
      <c r="C298" s="50" t="s">
        <v>14</v>
      </c>
      <c r="D298" s="50" t="s">
        <v>340</v>
      </c>
      <c r="E298" s="59">
        <v>100000</v>
      </c>
      <c r="F298" s="52">
        <f t="shared" si="32"/>
        <v>73500</v>
      </c>
      <c r="G298" s="52">
        <f>MAX(N298:BB298)</f>
        <v>73100</v>
      </c>
      <c r="H298" s="53" t="str">
        <f>IF(I298=1,INDEX($N:$BB,1,MATCH(G298,N298:BB298,0)),"")</f>
        <v>205 宝美堂</v>
      </c>
      <c r="I298" s="54">
        <f>COUNTIF(N298:BB298,G298)</f>
        <v>1</v>
      </c>
      <c r="J298" s="55">
        <f>_xlfn.MAXIFS(N298:BB298,N298:BB298,"&lt;"&amp;G298)</f>
        <v>72500</v>
      </c>
      <c r="K298" s="56">
        <f t="shared" si="31"/>
        <v>600</v>
      </c>
      <c r="L298" s="1"/>
      <c r="M298" s="1"/>
      <c r="N298" s="31"/>
      <c r="O298" s="31">
        <v>72500</v>
      </c>
      <c r="P298" s="31">
        <v>69500</v>
      </c>
      <c r="Q298" s="31">
        <v>73100</v>
      </c>
      <c r="R298" s="31"/>
      <c r="S298" s="32">
        <v>69200</v>
      </c>
      <c r="T298" s="32"/>
      <c r="U298" s="31"/>
      <c r="V298" s="31"/>
      <c r="W298" s="31"/>
      <c r="X298" s="31"/>
      <c r="Y298" s="31"/>
      <c r="Z298" s="31"/>
      <c r="AA298" s="31"/>
      <c r="AB298" s="33"/>
      <c r="AD298" s="31"/>
      <c r="AE298" s="31"/>
      <c r="AF298" s="31"/>
      <c r="AH298" s="31"/>
      <c r="AI298" s="31"/>
      <c r="AJ298" s="31"/>
      <c r="AK298" s="31"/>
      <c r="AL298" s="31"/>
      <c r="AM298" s="31"/>
      <c r="AO298" s="38"/>
      <c r="AP298" s="31"/>
      <c r="AQ298" s="31"/>
      <c r="AR298" s="37"/>
      <c r="AS298" s="11"/>
      <c r="AT298" s="11"/>
      <c r="AU298" s="12"/>
      <c r="AV298" s="11"/>
      <c r="BA298" s="15"/>
      <c r="BB298" s="11"/>
      <c r="BC298" s="11"/>
      <c r="BD298" s="11"/>
      <c r="BE298" s="2"/>
    </row>
    <row r="299" spans="1:57" ht="30" customHeight="1" x14ac:dyDescent="0.2">
      <c r="A299" s="67">
        <f t="shared" si="36"/>
        <v>30</v>
      </c>
      <c r="B299" s="67">
        <v>7</v>
      </c>
      <c r="C299" s="50" t="s">
        <v>14</v>
      </c>
      <c r="D299" s="50" t="s">
        <v>341</v>
      </c>
      <c r="E299" s="59">
        <v>70000</v>
      </c>
      <c r="F299" s="52">
        <f t="shared" si="32"/>
        <v>40100</v>
      </c>
      <c r="G299" s="52">
        <f>MAX(N299:BB299)</f>
        <v>42000</v>
      </c>
      <c r="H299" s="53" t="str">
        <f>IF(I299=1,INDEX($N:$BB,1,MATCH(G299,N299:BB299,0)),"")</f>
        <v>4 足立</v>
      </c>
      <c r="I299" s="54">
        <f>COUNTIF(N299:BB299,G299)</f>
        <v>1</v>
      </c>
      <c r="J299" s="55">
        <f>_xlfn.MAXIFS(N299:BB299,N299:BB299,"&lt;"&amp;G299)</f>
        <v>39100</v>
      </c>
      <c r="K299" s="56">
        <f t="shared" si="31"/>
        <v>2900</v>
      </c>
      <c r="L299" s="1"/>
      <c r="M299" s="1"/>
      <c r="N299" s="31"/>
      <c r="O299" s="31">
        <v>42000</v>
      </c>
      <c r="P299" s="31"/>
      <c r="Q299" s="31"/>
      <c r="R299" s="31"/>
      <c r="S299" s="32">
        <v>39100</v>
      </c>
      <c r="T299" s="32"/>
      <c r="U299" s="31"/>
      <c r="V299" s="31">
        <v>33000</v>
      </c>
      <c r="W299" s="31"/>
      <c r="X299" s="31"/>
      <c r="Y299" s="31"/>
      <c r="Z299" s="31"/>
      <c r="AA299" s="31"/>
      <c r="AB299" s="33"/>
      <c r="AD299" s="31"/>
      <c r="AE299" s="31"/>
      <c r="AF299" s="31"/>
      <c r="AH299" s="31"/>
      <c r="AI299" s="31"/>
      <c r="AJ299" s="31"/>
      <c r="AK299" s="31"/>
      <c r="AL299" s="31"/>
      <c r="AM299" s="31"/>
      <c r="AO299" s="38"/>
      <c r="AP299" s="31"/>
      <c r="AQ299" s="31"/>
      <c r="AR299" s="37"/>
      <c r="AS299" s="11"/>
      <c r="AT299" s="11"/>
      <c r="AU299" s="12"/>
      <c r="AV299" s="11"/>
      <c r="BA299" s="15"/>
      <c r="BB299" s="11"/>
      <c r="BC299" s="11"/>
      <c r="BD299" s="11"/>
      <c r="BE299" s="2"/>
    </row>
    <row r="300" spans="1:57" ht="30" customHeight="1" x14ac:dyDescent="0.2">
      <c r="A300" s="67">
        <f t="shared" si="36"/>
        <v>30</v>
      </c>
      <c r="B300" s="67">
        <v>8</v>
      </c>
      <c r="C300" s="50" t="s">
        <v>141</v>
      </c>
      <c r="D300" s="50" t="s">
        <v>342</v>
      </c>
      <c r="E300" s="59">
        <v>80000</v>
      </c>
      <c r="F300" s="52">
        <f t="shared" si="32"/>
        <v>39500</v>
      </c>
      <c r="G300" s="52">
        <f>MAX(N300:BB300)</f>
        <v>72600</v>
      </c>
      <c r="H300" s="53" t="str">
        <f>IF(I300=1,INDEX($N:$BB,1,MATCH(G300,N300:BB300,0)),"")</f>
        <v>407 北友</v>
      </c>
      <c r="I300" s="54">
        <f>COUNTIF(N300:BB300,G300)</f>
        <v>1</v>
      </c>
      <c r="J300" s="55">
        <f>_xlfn.MAXIFS(N300:BB300,N300:BB300,"&lt;"&amp;G300)</f>
        <v>38500</v>
      </c>
      <c r="K300" s="56">
        <f t="shared" si="31"/>
        <v>34100</v>
      </c>
      <c r="L300" s="1"/>
      <c r="M300" s="1"/>
      <c r="N300" s="31"/>
      <c r="O300" s="31">
        <v>38500</v>
      </c>
      <c r="P300" s="31">
        <v>72600</v>
      </c>
      <c r="Q300" s="31"/>
      <c r="R300" s="31"/>
      <c r="S300" s="32"/>
      <c r="T300" s="32"/>
      <c r="U300" s="31"/>
      <c r="V300" s="31"/>
      <c r="W300" s="31"/>
      <c r="X300" s="31"/>
      <c r="Y300" s="31"/>
      <c r="Z300" s="31"/>
      <c r="AA300" s="31"/>
      <c r="AB300" s="33"/>
      <c r="AC300" s="34">
        <v>34000</v>
      </c>
      <c r="AD300" s="31"/>
      <c r="AE300" s="31"/>
      <c r="AF300" s="31"/>
      <c r="AH300" s="31"/>
      <c r="AI300" s="31"/>
      <c r="AJ300" s="31"/>
      <c r="AK300" s="31"/>
      <c r="AL300" s="31"/>
      <c r="AM300" s="31"/>
      <c r="AO300" s="38"/>
      <c r="AP300" s="31"/>
      <c r="AQ300" s="31"/>
      <c r="AR300" s="37"/>
      <c r="AS300" s="11"/>
      <c r="AT300" s="11"/>
      <c r="AU300" s="12"/>
      <c r="AV300" s="11"/>
      <c r="BA300" s="15"/>
      <c r="BB300" s="11"/>
      <c r="BC300" s="11"/>
      <c r="BD300" s="11"/>
      <c r="BE300" s="2"/>
    </row>
    <row r="301" spans="1:57" ht="30" customHeight="1" x14ac:dyDescent="0.2">
      <c r="A301" s="67">
        <f t="shared" si="36"/>
        <v>30</v>
      </c>
      <c r="B301" s="67">
        <v>9</v>
      </c>
      <c r="C301" s="60" t="s">
        <v>343</v>
      </c>
      <c r="D301" s="50" t="s">
        <v>344</v>
      </c>
      <c r="E301" s="59">
        <v>80000</v>
      </c>
      <c r="F301" s="52">
        <f t="shared" si="32"/>
        <v>45000</v>
      </c>
      <c r="G301" s="52">
        <f>MAX(N301:BB301)</f>
        <v>55000</v>
      </c>
      <c r="H301" s="53" t="str">
        <f>IF(I301=1,INDEX($N:$BB,1,MATCH(G301,N301:BB301,0)),"")</f>
        <v>578大谷商事</v>
      </c>
      <c r="I301" s="54">
        <f>COUNTIF(N301:BB301,G301)</f>
        <v>1</v>
      </c>
      <c r="J301" s="55">
        <f>_xlfn.MAXIFS(N301:BB301,N301:BB301,"&lt;"&amp;G301)</f>
        <v>44000</v>
      </c>
      <c r="K301" s="56">
        <f t="shared" si="31"/>
        <v>11000</v>
      </c>
      <c r="L301" s="1"/>
      <c r="M301" s="1"/>
      <c r="N301" s="31"/>
      <c r="O301" s="31">
        <v>44000</v>
      </c>
      <c r="P301" s="31"/>
      <c r="Q301" s="31"/>
      <c r="R301" s="31"/>
      <c r="S301" s="32"/>
      <c r="T301" s="32"/>
      <c r="U301" s="31"/>
      <c r="V301" s="31"/>
      <c r="W301" s="31"/>
      <c r="X301" s="31">
        <v>55000</v>
      </c>
      <c r="Y301" s="31"/>
      <c r="Z301" s="31"/>
      <c r="AA301" s="31"/>
      <c r="AB301" s="33"/>
      <c r="AD301" s="31"/>
      <c r="AE301" s="31"/>
      <c r="AF301" s="31"/>
      <c r="AH301" s="31"/>
      <c r="AI301" s="31"/>
      <c r="AJ301" s="31"/>
      <c r="AK301" s="31"/>
      <c r="AL301" s="31"/>
      <c r="AM301" s="31"/>
      <c r="AO301" s="38"/>
      <c r="AP301" s="31"/>
      <c r="AQ301" s="31"/>
      <c r="AR301" s="37"/>
      <c r="AS301" s="11"/>
      <c r="AT301" s="11"/>
      <c r="AU301" s="12"/>
      <c r="AV301" s="11"/>
      <c r="BA301" s="15"/>
      <c r="BB301" s="11"/>
      <c r="BC301" s="11"/>
      <c r="BD301" s="11"/>
      <c r="BE301" s="2"/>
    </row>
    <row r="302" spans="1:57" ht="30" customHeight="1" x14ac:dyDescent="0.2">
      <c r="A302" s="67">
        <f t="shared" si="36"/>
        <v>30</v>
      </c>
      <c r="B302" s="67">
        <v>10</v>
      </c>
      <c r="C302" s="57" t="s">
        <v>345</v>
      </c>
      <c r="D302" s="50" t="s">
        <v>346</v>
      </c>
      <c r="E302" s="59">
        <v>120000</v>
      </c>
      <c r="F302" s="52">
        <f t="shared" si="32"/>
        <v>90000</v>
      </c>
      <c r="G302" s="52">
        <f>MAX(N302:BB302)</f>
        <v>171000</v>
      </c>
      <c r="H302" s="53" t="str">
        <f>IF(I302=1,INDEX($N:$BB,1,MATCH(G302,N302:BB302,0)),"")</f>
        <v>407 北友</v>
      </c>
      <c r="I302" s="54">
        <f>COUNTIF(N302:BB302,G302)</f>
        <v>1</v>
      </c>
      <c r="J302" s="55">
        <f>_xlfn.MAXIFS(N302:BB302,N302:BB302,"&lt;"&amp;G302)</f>
        <v>89000</v>
      </c>
      <c r="K302" s="56">
        <f t="shared" si="31"/>
        <v>82000</v>
      </c>
      <c r="L302" s="1"/>
      <c r="M302" s="1"/>
      <c r="N302" s="31"/>
      <c r="O302" s="31">
        <v>89000</v>
      </c>
      <c r="P302" s="31">
        <v>171000</v>
      </c>
      <c r="Q302" s="31"/>
      <c r="R302" s="31"/>
      <c r="S302" s="32">
        <v>82800</v>
      </c>
      <c r="T302" s="32"/>
      <c r="U302" s="31"/>
      <c r="V302" s="31"/>
      <c r="W302" s="31"/>
      <c r="X302" s="31"/>
      <c r="Y302" s="31"/>
      <c r="Z302" s="31"/>
      <c r="AA302" s="31"/>
      <c r="AB302" s="33"/>
      <c r="AD302" s="31"/>
      <c r="AE302" s="31"/>
      <c r="AF302" s="31"/>
      <c r="AH302" s="31"/>
      <c r="AI302" s="31"/>
      <c r="AJ302" s="31"/>
      <c r="AK302" s="31"/>
      <c r="AL302" s="31"/>
      <c r="AM302" s="31"/>
      <c r="AO302" s="38"/>
      <c r="AP302" s="31"/>
      <c r="AQ302" s="31"/>
      <c r="AR302" s="37"/>
      <c r="AS302" s="11"/>
      <c r="AT302" s="11"/>
      <c r="AU302" s="12"/>
      <c r="AV302" s="11"/>
      <c r="BA302" s="15"/>
      <c r="BB302" s="11"/>
      <c r="BC302" s="11"/>
      <c r="BD302" s="11"/>
      <c r="BE302" s="2"/>
    </row>
    <row r="303" spans="1:57" ht="30" customHeight="1" x14ac:dyDescent="0.2">
      <c r="A303" s="67">
        <f>A302+1</f>
        <v>31</v>
      </c>
      <c r="B303" s="67">
        <v>1</v>
      </c>
      <c r="C303" s="50" t="s">
        <v>14</v>
      </c>
      <c r="D303" s="50" t="s">
        <v>347</v>
      </c>
      <c r="E303" s="59">
        <v>50000000</v>
      </c>
      <c r="F303" s="52">
        <f t="shared" si="32"/>
        <v>29600</v>
      </c>
      <c r="G303" s="52">
        <f>MAX(N303:BB303)</f>
        <v>29000</v>
      </c>
      <c r="H303" s="53" t="str">
        <f>IF(I303=1,INDEX($N:$BB,1,MATCH(G303,N303:BB303,0)),"")</f>
        <v>36吉村質店</v>
      </c>
      <c r="I303" s="54">
        <f>COUNTIF(N303:BB303,G303)</f>
        <v>1</v>
      </c>
      <c r="J303" s="55">
        <f>_xlfn.MAXIFS(N303:BB303,N303:BB303,"&lt;"&amp;G303)</f>
        <v>28600</v>
      </c>
      <c r="K303" s="56">
        <f t="shared" si="31"/>
        <v>400</v>
      </c>
      <c r="L303" s="1"/>
      <c r="M303" s="1"/>
      <c r="N303" s="31">
        <v>28600</v>
      </c>
      <c r="O303" s="31">
        <v>26500</v>
      </c>
      <c r="P303" s="31">
        <v>26600</v>
      </c>
      <c r="Q303" s="31"/>
      <c r="R303" s="31"/>
      <c r="S303" s="32">
        <v>26500</v>
      </c>
      <c r="T303" s="32"/>
      <c r="U303" s="31"/>
      <c r="V303" s="31">
        <v>29000</v>
      </c>
      <c r="W303" s="31"/>
      <c r="X303" s="31"/>
      <c r="Y303" s="31"/>
      <c r="Z303" s="31"/>
      <c r="AA303" s="31"/>
      <c r="AB303" s="33"/>
      <c r="AD303" s="31"/>
      <c r="AE303" s="31"/>
      <c r="AF303" s="31"/>
      <c r="AH303" s="31"/>
      <c r="AI303" s="31"/>
      <c r="AJ303" s="31"/>
      <c r="AK303" s="31"/>
      <c r="AL303" s="31"/>
      <c r="AM303" s="31"/>
      <c r="AO303" s="38"/>
      <c r="AP303" s="31"/>
      <c r="AQ303" s="31"/>
      <c r="AR303" s="37"/>
      <c r="AS303" s="11"/>
      <c r="AT303" s="11"/>
      <c r="AU303" s="12"/>
      <c r="AV303" s="11"/>
      <c r="BA303" s="15"/>
      <c r="BB303" s="11"/>
      <c r="BC303" s="11"/>
      <c r="BD303" s="11"/>
      <c r="BE303" s="2"/>
    </row>
    <row r="304" spans="1:57" ht="30" customHeight="1" x14ac:dyDescent="0.2">
      <c r="A304" s="67">
        <f t="shared" ref="A304:A312" si="37">A303</f>
        <v>31</v>
      </c>
      <c r="B304" s="67">
        <v>2</v>
      </c>
      <c r="C304" s="60" t="s">
        <v>14</v>
      </c>
      <c r="D304" s="50" t="s">
        <v>348</v>
      </c>
      <c r="E304" s="59">
        <v>50000000</v>
      </c>
      <c r="F304" s="52">
        <f t="shared" si="32"/>
        <v>72000</v>
      </c>
      <c r="G304" s="52">
        <f>MAX(N304:BB304)</f>
        <v>73000</v>
      </c>
      <c r="H304" s="53" t="str">
        <f>IF(I304=1,INDEX($N:$BB,1,MATCH(G304,N304:BB304,0)),"")</f>
        <v>60 エコリング</v>
      </c>
      <c r="I304" s="54">
        <f>COUNTIF(N304:BB304,G304)</f>
        <v>1</v>
      </c>
      <c r="J304" s="55">
        <f>_xlfn.MAXIFS(N304:BB304,N304:BB304,"&lt;"&amp;G304)</f>
        <v>71000</v>
      </c>
      <c r="K304" s="56">
        <f t="shared" si="31"/>
        <v>2000</v>
      </c>
      <c r="L304" s="1"/>
      <c r="M304" s="1"/>
      <c r="N304" s="31">
        <v>70500</v>
      </c>
      <c r="O304" s="31">
        <v>70500</v>
      </c>
      <c r="P304" s="31">
        <v>70100</v>
      </c>
      <c r="Q304" s="31"/>
      <c r="R304" s="31">
        <v>62000</v>
      </c>
      <c r="S304" s="32">
        <v>67800</v>
      </c>
      <c r="T304" s="32"/>
      <c r="U304" s="31"/>
      <c r="V304" s="31">
        <v>71000</v>
      </c>
      <c r="W304" s="31"/>
      <c r="X304" s="31"/>
      <c r="Y304" s="31">
        <v>67000</v>
      </c>
      <c r="Z304" s="31"/>
      <c r="AA304" s="31"/>
      <c r="AB304" s="33"/>
      <c r="AD304" s="31"/>
      <c r="AE304" s="31">
        <v>73000</v>
      </c>
      <c r="AF304" s="31"/>
      <c r="AH304" s="31"/>
      <c r="AI304" s="31"/>
      <c r="AJ304" s="31"/>
      <c r="AK304" s="31"/>
      <c r="AL304" s="31"/>
      <c r="AM304" s="31"/>
      <c r="AO304" s="38"/>
      <c r="AP304" s="31"/>
      <c r="AQ304" s="31"/>
      <c r="AR304" s="37"/>
      <c r="AS304" s="11"/>
      <c r="AT304" s="11"/>
      <c r="AU304" s="12"/>
      <c r="AV304" s="11"/>
      <c r="BA304" s="15"/>
      <c r="BB304" s="11"/>
      <c r="BC304" s="11"/>
      <c r="BD304" s="11"/>
      <c r="BE304" s="2"/>
    </row>
    <row r="305" spans="1:57" ht="30" customHeight="1" x14ac:dyDescent="0.2">
      <c r="A305" s="67">
        <f t="shared" si="37"/>
        <v>31</v>
      </c>
      <c r="B305" s="67">
        <v>3</v>
      </c>
      <c r="C305" s="50" t="s">
        <v>28</v>
      </c>
      <c r="D305" s="50" t="s">
        <v>349</v>
      </c>
      <c r="E305" s="59">
        <v>50000000</v>
      </c>
      <c r="F305" s="52">
        <f t="shared" si="32"/>
        <v>71500</v>
      </c>
      <c r="G305" s="52">
        <f>MAX(N305:BB305)</f>
        <v>76000</v>
      </c>
      <c r="H305" s="53" t="str">
        <f>IF(I305=1,INDEX($N:$BB,1,MATCH(G305,N305:BB305,0)),"")</f>
        <v>60 エコリング</v>
      </c>
      <c r="I305" s="54">
        <f>COUNTIF(N305:BB305,G305)</f>
        <v>1</v>
      </c>
      <c r="J305" s="55">
        <f>_xlfn.MAXIFS(N305:BB305,N305:BB305,"&lt;"&amp;G305)</f>
        <v>70500</v>
      </c>
      <c r="K305" s="56">
        <f t="shared" si="31"/>
        <v>5500</v>
      </c>
      <c r="L305" s="1"/>
      <c r="M305" s="1"/>
      <c r="N305" s="31">
        <v>62200</v>
      </c>
      <c r="O305" s="31">
        <v>70500</v>
      </c>
      <c r="P305" s="31">
        <v>66800</v>
      </c>
      <c r="Q305" s="31"/>
      <c r="R305" s="31"/>
      <c r="S305" s="32">
        <v>59100</v>
      </c>
      <c r="T305" s="32"/>
      <c r="U305" s="31"/>
      <c r="V305" s="31"/>
      <c r="W305" s="31"/>
      <c r="X305" s="31"/>
      <c r="Y305" s="31"/>
      <c r="Z305" s="31"/>
      <c r="AA305" s="31"/>
      <c r="AB305" s="33"/>
      <c r="AD305" s="31"/>
      <c r="AE305" s="31">
        <v>76000</v>
      </c>
      <c r="AF305" s="31"/>
      <c r="AH305" s="31"/>
      <c r="AI305" s="31"/>
      <c r="AJ305" s="31"/>
      <c r="AK305" s="31"/>
      <c r="AL305" s="31"/>
      <c r="AM305" s="31"/>
      <c r="AO305" s="38"/>
      <c r="AP305" s="31"/>
      <c r="AQ305" s="31"/>
      <c r="AR305" s="37"/>
      <c r="AS305" s="11"/>
      <c r="AT305" s="11"/>
      <c r="AU305" s="12"/>
      <c r="AV305" s="11"/>
      <c r="BA305" s="15"/>
      <c r="BB305" s="11"/>
      <c r="BC305" s="11"/>
      <c r="BD305" s="11"/>
      <c r="BE305" s="2"/>
    </row>
    <row r="306" spans="1:57" ht="30" customHeight="1" x14ac:dyDescent="0.2">
      <c r="A306" s="67">
        <f t="shared" si="37"/>
        <v>31</v>
      </c>
      <c r="B306" s="67">
        <v>4</v>
      </c>
      <c r="C306" s="50" t="s">
        <v>14</v>
      </c>
      <c r="D306" s="50" t="s">
        <v>350</v>
      </c>
      <c r="E306" s="59">
        <v>50000000</v>
      </c>
      <c r="F306" s="52">
        <f t="shared" si="32"/>
        <v>62800</v>
      </c>
      <c r="G306" s="52">
        <f>MAX(N306:BB306)</f>
        <v>69000</v>
      </c>
      <c r="H306" s="53" t="str">
        <f>IF(I306=1,INDEX($N:$BB,1,MATCH(G306,N306:BB306,0)),"")</f>
        <v>60 エコリング</v>
      </c>
      <c r="I306" s="54">
        <f>COUNTIF(N306:BB306,G306)</f>
        <v>1</v>
      </c>
      <c r="J306" s="55">
        <f>_xlfn.MAXIFS(N306:BB306,N306:BB306,"&lt;"&amp;G306)</f>
        <v>61800</v>
      </c>
      <c r="K306" s="56">
        <f t="shared" si="31"/>
        <v>7200</v>
      </c>
      <c r="L306" s="1"/>
      <c r="M306" s="1"/>
      <c r="N306" s="31"/>
      <c r="O306" s="31">
        <v>60000</v>
      </c>
      <c r="P306" s="31">
        <v>61000</v>
      </c>
      <c r="Q306" s="31"/>
      <c r="R306" s="31"/>
      <c r="S306" s="32">
        <v>61800</v>
      </c>
      <c r="T306" s="32"/>
      <c r="U306" s="31"/>
      <c r="V306" s="31"/>
      <c r="W306" s="31"/>
      <c r="X306" s="31"/>
      <c r="Y306" s="31"/>
      <c r="Z306" s="31"/>
      <c r="AA306" s="31"/>
      <c r="AB306" s="33"/>
      <c r="AD306" s="31"/>
      <c r="AE306" s="31">
        <v>69000</v>
      </c>
      <c r="AF306" s="31"/>
      <c r="AH306" s="31"/>
      <c r="AI306" s="31"/>
      <c r="AJ306" s="31"/>
      <c r="AK306" s="31"/>
      <c r="AL306" s="31"/>
      <c r="AM306" s="31"/>
      <c r="AO306" s="38"/>
      <c r="AP306" s="31"/>
      <c r="AQ306" s="31"/>
      <c r="AR306" s="37"/>
      <c r="AS306" s="11"/>
      <c r="AT306" s="11"/>
      <c r="AU306" s="12"/>
      <c r="AV306" s="11"/>
      <c r="BA306" s="15"/>
      <c r="BB306" s="11"/>
      <c r="BC306" s="11"/>
      <c r="BD306" s="11"/>
      <c r="BE306" s="2"/>
    </row>
    <row r="307" spans="1:57" ht="30" customHeight="1" x14ac:dyDescent="0.2">
      <c r="A307" s="67">
        <f t="shared" si="37"/>
        <v>31</v>
      </c>
      <c r="B307" s="67">
        <v>5</v>
      </c>
      <c r="C307" s="50" t="s">
        <v>14</v>
      </c>
      <c r="D307" s="50" t="s">
        <v>351</v>
      </c>
      <c r="E307" s="59">
        <v>50000000</v>
      </c>
      <c r="F307" s="52">
        <f t="shared" si="32"/>
        <v>33900</v>
      </c>
      <c r="G307" s="52">
        <f>MAX(N307:BB307)</f>
        <v>42000</v>
      </c>
      <c r="H307" s="53" t="str">
        <f>IF(I307=1,INDEX($N:$BB,1,MATCH(G307,N307:BB307,0)),"")</f>
        <v>60 エコリング</v>
      </c>
      <c r="I307" s="54">
        <f>COUNTIF(N307:BB307,G307)</f>
        <v>1</v>
      </c>
      <c r="J307" s="55">
        <f>_xlfn.MAXIFS(N307:BB307,N307:BB307,"&lt;"&amp;G307)</f>
        <v>32900</v>
      </c>
      <c r="K307" s="56">
        <f t="shared" si="31"/>
        <v>9100</v>
      </c>
      <c r="L307" s="1"/>
      <c r="M307" s="1"/>
      <c r="N307" s="31">
        <v>32900</v>
      </c>
      <c r="O307" s="31">
        <v>29000</v>
      </c>
      <c r="P307" s="31">
        <v>28700</v>
      </c>
      <c r="Q307" s="31"/>
      <c r="R307" s="31">
        <v>29000</v>
      </c>
      <c r="S307" s="32">
        <v>29100</v>
      </c>
      <c r="T307" s="32"/>
      <c r="U307" s="31"/>
      <c r="V307" s="31"/>
      <c r="W307" s="31"/>
      <c r="X307" s="31"/>
      <c r="Y307" s="31"/>
      <c r="Z307" s="31"/>
      <c r="AA307" s="31"/>
      <c r="AB307" s="33"/>
      <c r="AD307" s="31"/>
      <c r="AE307" s="31">
        <v>42000</v>
      </c>
      <c r="AF307" s="31"/>
      <c r="AH307" s="31"/>
      <c r="AI307" s="31"/>
      <c r="AJ307" s="31"/>
      <c r="AK307" s="31"/>
      <c r="AL307" s="31"/>
      <c r="AM307" s="31"/>
      <c r="AO307" s="38"/>
      <c r="AP307" s="31"/>
      <c r="AQ307" s="31"/>
      <c r="AR307" s="37"/>
      <c r="AS307" s="11"/>
      <c r="AT307" s="11"/>
      <c r="AU307" s="12"/>
      <c r="AV307" s="11"/>
      <c r="BA307" s="15"/>
      <c r="BB307" s="11"/>
      <c r="BC307" s="11"/>
      <c r="BD307" s="11"/>
      <c r="BE307" s="2"/>
    </row>
    <row r="308" spans="1:57" ht="30" customHeight="1" x14ac:dyDescent="0.2">
      <c r="A308" s="67">
        <f t="shared" si="37"/>
        <v>31</v>
      </c>
      <c r="B308" s="67">
        <v>6</v>
      </c>
      <c r="C308" s="50" t="s">
        <v>14</v>
      </c>
      <c r="D308" s="50" t="s">
        <v>352</v>
      </c>
      <c r="E308" s="59">
        <v>50000000</v>
      </c>
      <c r="F308" s="52">
        <f t="shared" si="32"/>
        <v>101000</v>
      </c>
      <c r="G308" s="52">
        <f>MAX(N308:BB308)</f>
        <v>101000</v>
      </c>
      <c r="H308" s="53" t="str">
        <f>IF(I308=1,INDEX($N:$BB,1,MATCH(G308,N308:BB308,0)),"")</f>
        <v>407 北友</v>
      </c>
      <c r="I308" s="54">
        <f>COUNTIF(N308:BB308,G308)</f>
        <v>1</v>
      </c>
      <c r="J308" s="55">
        <f>_xlfn.MAXIFS(N308:BB308,N308:BB308,"&lt;"&amp;G308)</f>
        <v>100000</v>
      </c>
      <c r="K308" s="56">
        <f t="shared" si="31"/>
        <v>1000</v>
      </c>
      <c r="L308" s="1"/>
      <c r="M308" s="1"/>
      <c r="N308" s="31">
        <v>90900</v>
      </c>
      <c r="O308" s="31">
        <v>93500</v>
      </c>
      <c r="P308" s="31">
        <v>101000</v>
      </c>
      <c r="Q308" s="31"/>
      <c r="R308" s="31">
        <v>91000</v>
      </c>
      <c r="S308" s="32">
        <v>90400</v>
      </c>
      <c r="T308" s="32"/>
      <c r="U308" s="31"/>
      <c r="V308" s="31">
        <v>90000</v>
      </c>
      <c r="W308" s="31"/>
      <c r="X308" s="31"/>
      <c r="Y308" s="31">
        <v>93000</v>
      </c>
      <c r="Z308" s="31"/>
      <c r="AA308" s="31"/>
      <c r="AB308" s="33">
        <v>86000</v>
      </c>
      <c r="AD308" s="31"/>
      <c r="AE308" s="31">
        <v>100000</v>
      </c>
      <c r="AF308" s="31"/>
      <c r="AH308" s="31"/>
      <c r="AI308" s="31"/>
      <c r="AJ308" s="31"/>
      <c r="AK308" s="31"/>
      <c r="AL308" s="31"/>
      <c r="AM308" s="31"/>
      <c r="AO308" s="38"/>
      <c r="AP308" s="31"/>
      <c r="AQ308" s="31"/>
      <c r="AR308" s="37"/>
      <c r="AS308" s="11"/>
      <c r="AT308" s="11"/>
      <c r="AU308" s="12"/>
      <c r="AV308" s="11"/>
      <c r="BA308" s="15"/>
      <c r="BB308" s="11"/>
      <c r="BC308" s="11"/>
      <c r="BD308" s="11"/>
      <c r="BE308" s="2"/>
    </row>
    <row r="309" spans="1:57" ht="30" customHeight="1" x14ac:dyDescent="0.2">
      <c r="A309" s="67">
        <f t="shared" si="37"/>
        <v>31</v>
      </c>
      <c r="B309" s="67">
        <v>7</v>
      </c>
      <c r="C309" s="50" t="s">
        <v>28</v>
      </c>
      <c r="D309" s="50" t="s">
        <v>353</v>
      </c>
      <c r="E309" s="59">
        <v>50000000</v>
      </c>
      <c r="F309" s="52">
        <f t="shared" si="32"/>
        <v>39900</v>
      </c>
      <c r="G309" s="52">
        <f>MAX(N309:BB309)</f>
        <v>39600</v>
      </c>
      <c r="H309" s="53" t="str">
        <f>IF(I309=1,INDEX($N:$BB,1,MATCH(G309,N309:BB309,0)),"")</f>
        <v>407 北友</v>
      </c>
      <c r="I309" s="54">
        <f>COUNTIF(N309:BB309,G309)</f>
        <v>1</v>
      </c>
      <c r="J309" s="55">
        <f>_xlfn.MAXIFS(N309:BB309,N309:BB309,"&lt;"&amp;G309)</f>
        <v>38900</v>
      </c>
      <c r="K309" s="56">
        <f t="shared" si="31"/>
        <v>700</v>
      </c>
      <c r="L309" s="1"/>
      <c r="M309" s="1"/>
      <c r="N309" s="31">
        <v>38900</v>
      </c>
      <c r="O309" s="31">
        <v>38000</v>
      </c>
      <c r="P309" s="31">
        <v>39600</v>
      </c>
      <c r="Q309" s="31"/>
      <c r="R309" s="31"/>
      <c r="S309" s="32">
        <v>34100</v>
      </c>
      <c r="T309" s="32"/>
      <c r="U309" s="31"/>
      <c r="V309" s="31"/>
      <c r="W309" s="31"/>
      <c r="X309" s="31"/>
      <c r="Y309" s="31"/>
      <c r="Z309" s="31"/>
      <c r="AA309" s="31"/>
      <c r="AB309" s="33"/>
      <c r="AD309" s="31"/>
      <c r="AE309" s="31"/>
      <c r="AF309" s="31"/>
      <c r="AH309" s="31"/>
      <c r="AI309" s="31"/>
      <c r="AJ309" s="31"/>
      <c r="AK309" s="31"/>
      <c r="AL309" s="31"/>
      <c r="AM309" s="31"/>
      <c r="AO309" s="38"/>
      <c r="AP309" s="31"/>
      <c r="AQ309" s="31"/>
      <c r="AR309" s="37"/>
      <c r="AS309" s="11"/>
      <c r="AT309" s="11"/>
      <c r="AU309" s="12"/>
      <c r="AV309" s="11"/>
      <c r="BA309" s="15"/>
      <c r="BB309" s="11"/>
      <c r="BC309" s="11"/>
      <c r="BD309" s="11"/>
      <c r="BE309" s="2"/>
    </row>
    <row r="310" spans="1:57" ht="30" customHeight="1" x14ac:dyDescent="0.2">
      <c r="A310" s="67">
        <f t="shared" si="37"/>
        <v>31</v>
      </c>
      <c r="B310" s="67">
        <v>8</v>
      </c>
      <c r="C310" s="50" t="s">
        <v>14</v>
      </c>
      <c r="D310" s="50" t="s">
        <v>354</v>
      </c>
      <c r="E310" s="59">
        <v>50000000</v>
      </c>
      <c r="F310" s="52">
        <f t="shared" si="32"/>
        <v>67200</v>
      </c>
      <c r="G310" s="52">
        <f>MAX(N310:BB310)</f>
        <v>66300</v>
      </c>
      <c r="H310" s="53" t="str">
        <f>IF(I310=1,INDEX($N:$BB,1,MATCH(G310,N310:BB310,0)),"")</f>
        <v>755 おお蔵</v>
      </c>
      <c r="I310" s="54">
        <f>COUNTIF(N310:BB310,G310)</f>
        <v>1</v>
      </c>
      <c r="J310" s="55">
        <f>_xlfn.MAXIFS(N310:BB310,N310:BB310,"&lt;"&amp;G310)</f>
        <v>66200</v>
      </c>
      <c r="K310" s="56">
        <f t="shared" si="31"/>
        <v>100</v>
      </c>
      <c r="L310" s="1"/>
      <c r="M310" s="1"/>
      <c r="N310" s="31">
        <v>66300</v>
      </c>
      <c r="O310" s="31">
        <v>64000</v>
      </c>
      <c r="P310" s="31">
        <v>66200</v>
      </c>
      <c r="Q310" s="31"/>
      <c r="R310" s="31"/>
      <c r="S310" s="32">
        <v>63600</v>
      </c>
      <c r="T310" s="32"/>
      <c r="U310" s="31"/>
      <c r="V310" s="31"/>
      <c r="W310" s="31"/>
      <c r="X310" s="31"/>
      <c r="Y310" s="31"/>
      <c r="Z310" s="31"/>
      <c r="AA310" s="31"/>
      <c r="AB310" s="33"/>
      <c r="AD310" s="31"/>
      <c r="AE310" s="31"/>
      <c r="AF310" s="31"/>
      <c r="AH310" s="31"/>
      <c r="AI310" s="31"/>
      <c r="AJ310" s="31"/>
      <c r="AK310" s="31"/>
      <c r="AL310" s="31"/>
      <c r="AM310" s="31"/>
      <c r="AO310" s="38"/>
      <c r="AP310" s="31"/>
      <c r="AQ310" s="31"/>
      <c r="AR310" s="37"/>
      <c r="AS310" s="11"/>
      <c r="AT310" s="11"/>
      <c r="AU310" s="12"/>
      <c r="AV310" s="11"/>
      <c r="BA310" s="15"/>
      <c r="BB310" s="11"/>
      <c r="BC310" s="11"/>
      <c r="BD310" s="11"/>
      <c r="BE310" s="2"/>
    </row>
    <row r="311" spans="1:57" ht="30" customHeight="1" x14ac:dyDescent="0.2">
      <c r="A311" s="67">
        <f t="shared" si="37"/>
        <v>31</v>
      </c>
      <c r="B311" s="67">
        <v>9</v>
      </c>
      <c r="C311" s="50" t="s">
        <v>14</v>
      </c>
      <c r="D311" s="50" t="s">
        <v>355</v>
      </c>
      <c r="E311" s="59">
        <v>50000000</v>
      </c>
      <c r="F311" s="52">
        <f t="shared" si="32"/>
        <v>65000</v>
      </c>
      <c r="G311" s="52">
        <f>MAX(N311:BB311)</f>
        <v>65000</v>
      </c>
      <c r="H311" s="53" t="str">
        <f>IF(I311=1,INDEX($N:$BB,1,MATCH(G311,N311:BB311,0)),"")</f>
        <v>60 エコリング</v>
      </c>
      <c r="I311" s="54">
        <f>COUNTIF(N311:BB311,G311)</f>
        <v>1</v>
      </c>
      <c r="J311" s="55">
        <f>_xlfn.MAXIFS(N311:BB311,N311:BB311,"&lt;"&amp;G311)</f>
        <v>64000</v>
      </c>
      <c r="K311" s="56">
        <f t="shared" si="31"/>
        <v>1000</v>
      </c>
      <c r="L311" s="1"/>
      <c r="M311" s="1"/>
      <c r="N311" s="31">
        <v>55800</v>
      </c>
      <c r="O311" s="31">
        <v>62000</v>
      </c>
      <c r="P311" s="31">
        <v>58300</v>
      </c>
      <c r="Q311" s="31">
        <v>58800</v>
      </c>
      <c r="R311" s="31">
        <v>64000</v>
      </c>
      <c r="S311" s="32">
        <v>50100</v>
      </c>
      <c r="T311" s="32"/>
      <c r="U311" s="31"/>
      <c r="V311" s="31"/>
      <c r="W311" s="31"/>
      <c r="X311" s="31"/>
      <c r="Y311" s="31"/>
      <c r="Z311" s="31"/>
      <c r="AA311" s="31"/>
      <c r="AB311" s="33">
        <v>59100</v>
      </c>
      <c r="AD311" s="31"/>
      <c r="AE311" s="31">
        <v>65000</v>
      </c>
      <c r="AF311" s="31"/>
      <c r="AH311" s="31"/>
      <c r="AI311" s="31"/>
      <c r="AJ311" s="31"/>
      <c r="AK311" s="31"/>
      <c r="AL311" s="31"/>
      <c r="AM311" s="31"/>
      <c r="AO311" s="38"/>
      <c r="AP311" s="31"/>
      <c r="AQ311" s="31"/>
      <c r="AR311" s="37"/>
      <c r="AS311" s="11"/>
      <c r="AT311" s="11"/>
      <c r="AU311" s="12"/>
      <c r="AV311" s="11"/>
      <c r="BA311" s="15"/>
      <c r="BB311" s="11"/>
      <c r="BC311" s="11"/>
      <c r="BD311" s="11"/>
      <c r="BE311" s="2"/>
    </row>
    <row r="312" spans="1:57" ht="30" customHeight="1" x14ac:dyDescent="0.2">
      <c r="A312" s="67">
        <f t="shared" si="37"/>
        <v>31</v>
      </c>
      <c r="B312" s="67">
        <v>10</v>
      </c>
      <c r="C312" s="58" t="s">
        <v>28</v>
      </c>
      <c r="D312" s="50" t="s">
        <v>356</v>
      </c>
      <c r="E312" s="59">
        <v>50000000</v>
      </c>
      <c r="F312" s="52">
        <f t="shared" si="32"/>
        <v>87000</v>
      </c>
      <c r="G312" s="52">
        <f>MAX(N312:BB312)</f>
        <v>88000</v>
      </c>
      <c r="H312" s="53" t="str">
        <f>IF(I312=1,INDEX($N:$BB,1,MATCH(G312,N312:BB312,0)),"")</f>
        <v>60 エコリング</v>
      </c>
      <c r="I312" s="54">
        <f>COUNTIF(N312:BB312,G312)</f>
        <v>1</v>
      </c>
      <c r="J312" s="55">
        <f>_xlfn.MAXIFS(N312:BB312,N312:BB312,"&lt;"&amp;G312)</f>
        <v>86000</v>
      </c>
      <c r="K312" s="56">
        <f t="shared" si="31"/>
        <v>2000</v>
      </c>
      <c r="L312" s="1"/>
      <c r="M312" s="1"/>
      <c r="N312" s="31">
        <v>79400</v>
      </c>
      <c r="O312" s="31">
        <v>86000</v>
      </c>
      <c r="P312" s="31">
        <v>83600</v>
      </c>
      <c r="Q312" s="31"/>
      <c r="R312" s="31"/>
      <c r="S312" s="32">
        <v>73100</v>
      </c>
      <c r="T312" s="32"/>
      <c r="U312" s="31"/>
      <c r="V312" s="31"/>
      <c r="W312" s="31"/>
      <c r="X312" s="31"/>
      <c r="Y312" s="31"/>
      <c r="Z312" s="31"/>
      <c r="AA312" s="31"/>
      <c r="AB312" s="33"/>
      <c r="AD312" s="31"/>
      <c r="AE312" s="31">
        <v>88000</v>
      </c>
      <c r="AF312" s="31"/>
      <c r="AH312" s="31"/>
      <c r="AI312" s="31"/>
      <c r="AJ312" s="31"/>
      <c r="AK312" s="31"/>
      <c r="AL312" s="31"/>
      <c r="AM312" s="31"/>
      <c r="AO312" s="38"/>
      <c r="AP312" s="31"/>
      <c r="AQ312" s="31"/>
      <c r="AR312" s="37"/>
      <c r="AS312" s="11"/>
      <c r="AT312" s="11"/>
      <c r="AU312" s="12"/>
      <c r="AV312" s="11"/>
      <c r="BA312" s="15"/>
      <c r="BB312" s="11"/>
      <c r="BC312" s="11"/>
      <c r="BD312" s="11"/>
      <c r="BE312" s="2"/>
    </row>
    <row r="313" spans="1:57" ht="30" customHeight="1" x14ac:dyDescent="0.2">
      <c r="A313" s="67">
        <f>A312+1</f>
        <v>32</v>
      </c>
      <c r="B313" s="67">
        <v>1</v>
      </c>
      <c r="C313" s="50" t="s">
        <v>53</v>
      </c>
      <c r="D313" s="50" t="s">
        <v>357</v>
      </c>
      <c r="E313" s="51">
        <v>50000000</v>
      </c>
      <c r="F313" s="52">
        <f t="shared" si="32"/>
        <v>30800</v>
      </c>
      <c r="G313" s="52">
        <f>MAX(N313:BB313)</f>
        <v>30000</v>
      </c>
      <c r="H313" s="53" t="str">
        <f>IF(I313=1,INDEX($N:$BB,1,MATCH(G313,N313:BB313,0)),"")</f>
        <v>60 エコリング</v>
      </c>
      <c r="I313" s="54">
        <f>COUNTIF(N313:BB313,G313)</f>
        <v>1</v>
      </c>
      <c r="J313" s="55">
        <f>_xlfn.MAXIFS(N313:BB313,N313:BB313,"&lt;"&amp;G313)</f>
        <v>29800</v>
      </c>
      <c r="K313" s="56">
        <f t="shared" si="31"/>
        <v>200</v>
      </c>
      <c r="L313" s="1"/>
      <c r="M313" s="1"/>
      <c r="N313" s="31">
        <v>26300</v>
      </c>
      <c r="O313" s="31">
        <v>28500</v>
      </c>
      <c r="P313" s="31">
        <v>29800</v>
      </c>
      <c r="Q313" s="31"/>
      <c r="R313" s="31"/>
      <c r="S313" s="32">
        <v>24800</v>
      </c>
      <c r="T313" s="32"/>
      <c r="U313" s="31"/>
      <c r="V313" s="31"/>
      <c r="W313" s="31"/>
      <c r="X313" s="31"/>
      <c r="Y313" s="31"/>
      <c r="Z313" s="31"/>
      <c r="AA313" s="31"/>
      <c r="AB313" s="33"/>
      <c r="AC313" s="34">
        <v>20000</v>
      </c>
      <c r="AD313" s="31"/>
      <c r="AE313" s="31">
        <v>30000</v>
      </c>
      <c r="AF313" s="31"/>
      <c r="AH313" s="31"/>
      <c r="AI313" s="31"/>
      <c r="AJ313" s="31"/>
      <c r="AK313" s="31"/>
      <c r="AL313" s="31"/>
      <c r="AM313" s="31"/>
      <c r="AO313" s="38"/>
      <c r="AP313" s="31"/>
      <c r="AQ313" s="31"/>
      <c r="AR313" s="37"/>
      <c r="AS313" s="11"/>
      <c r="AT313" s="11"/>
      <c r="AU313" s="12"/>
      <c r="AV313" s="11"/>
      <c r="BA313" s="15"/>
      <c r="BB313" s="11"/>
      <c r="BC313" s="11"/>
      <c r="BD313" s="11"/>
      <c r="BE313" s="2"/>
    </row>
    <row r="314" spans="1:57" ht="30" customHeight="1" x14ac:dyDescent="0.2">
      <c r="A314" s="67">
        <f t="shared" ref="A314:A322" si="38">A313</f>
        <v>32</v>
      </c>
      <c r="B314" s="67">
        <v>2</v>
      </c>
      <c r="C314" s="50" t="s">
        <v>53</v>
      </c>
      <c r="D314" s="50" t="s">
        <v>358</v>
      </c>
      <c r="E314" s="51">
        <v>50000000</v>
      </c>
      <c r="F314" s="52">
        <f t="shared" si="32"/>
        <v>22200</v>
      </c>
      <c r="G314" s="52">
        <f>MAX(N314:BB314)</f>
        <v>21600</v>
      </c>
      <c r="H314" s="53" t="str">
        <f>IF(I314=1,INDEX($N:$BB,1,MATCH(G314,N314:BB314,0)),"")</f>
        <v>4 足立</v>
      </c>
      <c r="I314" s="54">
        <f>COUNTIF(N314:BB314,G314)</f>
        <v>1</v>
      </c>
      <c r="J314" s="55">
        <f>_xlfn.MAXIFS(N314:BB314,N314:BB314,"&lt;"&amp;G314)</f>
        <v>21200</v>
      </c>
      <c r="K314" s="56">
        <f t="shared" si="31"/>
        <v>400</v>
      </c>
      <c r="L314" s="1"/>
      <c r="M314" s="1"/>
      <c r="N314" s="31">
        <v>16900</v>
      </c>
      <c r="O314" s="31">
        <v>21600</v>
      </c>
      <c r="P314" s="31">
        <v>21200</v>
      </c>
      <c r="Q314" s="31"/>
      <c r="R314" s="31"/>
      <c r="S314" s="32">
        <v>18500</v>
      </c>
      <c r="T314" s="32"/>
      <c r="U314" s="31"/>
      <c r="V314" s="31"/>
      <c r="W314" s="31"/>
      <c r="X314" s="31"/>
      <c r="Y314" s="31"/>
      <c r="Z314" s="31"/>
      <c r="AA314" s="31"/>
      <c r="AB314" s="33"/>
      <c r="AD314" s="31"/>
      <c r="AE314" s="31"/>
      <c r="AF314" s="31"/>
      <c r="AH314" s="31"/>
      <c r="AI314" s="31"/>
      <c r="AJ314" s="31"/>
      <c r="AK314" s="31"/>
      <c r="AL314" s="31"/>
      <c r="AM314" s="31"/>
      <c r="AO314" s="38"/>
      <c r="AP314" s="31"/>
      <c r="AQ314" s="31"/>
      <c r="AR314" s="37"/>
      <c r="AS314" s="11"/>
      <c r="AT314" s="11"/>
      <c r="AU314" s="12"/>
      <c r="AV314" s="11"/>
      <c r="BA314" s="15"/>
      <c r="BB314" s="11"/>
      <c r="BC314" s="11"/>
      <c r="BD314" s="11"/>
      <c r="BE314" s="2"/>
    </row>
    <row r="315" spans="1:57" ht="30" customHeight="1" x14ac:dyDescent="0.2">
      <c r="A315" s="67">
        <f t="shared" si="38"/>
        <v>32</v>
      </c>
      <c r="B315" s="67">
        <v>3</v>
      </c>
      <c r="C315" s="60" t="s">
        <v>62</v>
      </c>
      <c r="D315" s="50" t="s">
        <v>359</v>
      </c>
      <c r="E315" s="51">
        <v>50000000</v>
      </c>
      <c r="F315" s="52">
        <f t="shared" si="32"/>
        <v>57400</v>
      </c>
      <c r="G315" s="52">
        <f>MAX(N315:BB315)</f>
        <v>62000</v>
      </c>
      <c r="H315" s="53" t="str">
        <f>IF(I315=1,INDEX($N:$BB,1,MATCH(G315,N315:BB315,0)),"")</f>
        <v>60 エコリング</v>
      </c>
      <c r="I315" s="54">
        <f>COUNTIF(N315:BB315,G315)</f>
        <v>1</v>
      </c>
      <c r="J315" s="55">
        <f>_xlfn.MAXIFS(N315:BB315,N315:BB315,"&lt;"&amp;G315)</f>
        <v>56400</v>
      </c>
      <c r="K315" s="56">
        <f t="shared" si="31"/>
        <v>5600</v>
      </c>
      <c r="L315" s="1"/>
      <c r="M315" s="1"/>
      <c r="N315" s="31">
        <v>56400</v>
      </c>
      <c r="O315" s="31">
        <v>54000</v>
      </c>
      <c r="P315" s="31">
        <v>54600</v>
      </c>
      <c r="Q315" s="31"/>
      <c r="R315" s="31"/>
      <c r="S315" s="32">
        <v>52000</v>
      </c>
      <c r="T315" s="32"/>
      <c r="U315" s="31"/>
      <c r="V315" s="31"/>
      <c r="W315" s="31"/>
      <c r="X315" s="31"/>
      <c r="Y315" s="31"/>
      <c r="Z315" s="31"/>
      <c r="AA315" s="31"/>
      <c r="AB315" s="33"/>
      <c r="AD315" s="31"/>
      <c r="AE315" s="31">
        <v>62000</v>
      </c>
      <c r="AF315" s="31"/>
      <c r="AH315" s="31"/>
      <c r="AI315" s="31"/>
      <c r="AJ315" s="31"/>
      <c r="AK315" s="31"/>
      <c r="AL315" s="31"/>
      <c r="AM315" s="31"/>
      <c r="AO315" s="38"/>
      <c r="AP315" s="31"/>
      <c r="AQ315" s="31"/>
      <c r="AR315" s="37"/>
      <c r="AS315" s="11"/>
      <c r="AT315" s="11"/>
      <c r="AU315" s="12"/>
      <c r="AV315" s="11"/>
      <c r="BA315" s="15"/>
      <c r="BB315" s="11"/>
      <c r="BC315" s="11"/>
      <c r="BD315" s="11"/>
      <c r="BE315" s="2"/>
    </row>
    <row r="316" spans="1:57" ht="30" customHeight="1" x14ac:dyDescent="0.2">
      <c r="A316" s="67">
        <f t="shared" si="38"/>
        <v>32</v>
      </c>
      <c r="B316" s="67">
        <v>4</v>
      </c>
      <c r="C316" s="50" t="s">
        <v>62</v>
      </c>
      <c r="D316" s="50" t="s">
        <v>360</v>
      </c>
      <c r="E316" s="51">
        <v>50000000</v>
      </c>
      <c r="F316" s="52">
        <f t="shared" si="32"/>
        <v>69100</v>
      </c>
      <c r="G316" s="52">
        <f>MAX(N316:BB316)</f>
        <v>70000</v>
      </c>
      <c r="H316" s="53" t="str">
        <f>IF(I316=1,INDEX($N:$BB,1,MATCH(G316,N316:BB316,0)),"")</f>
        <v>60 エコリング</v>
      </c>
      <c r="I316" s="54">
        <f>COUNTIF(N316:BB316,G316)</f>
        <v>1</v>
      </c>
      <c r="J316" s="55">
        <f>_xlfn.MAXIFS(N316:BB316,N316:BB316,"&lt;"&amp;G316)</f>
        <v>68100</v>
      </c>
      <c r="K316" s="56">
        <f t="shared" si="31"/>
        <v>1900</v>
      </c>
      <c r="L316" s="1"/>
      <c r="M316" s="1"/>
      <c r="N316" s="31">
        <v>59900</v>
      </c>
      <c r="O316" s="31">
        <v>64000</v>
      </c>
      <c r="P316" s="31">
        <v>68100</v>
      </c>
      <c r="Q316" s="31"/>
      <c r="R316" s="31"/>
      <c r="S316" s="32">
        <v>58500</v>
      </c>
      <c r="T316" s="32"/>
      <c r="U316" s="31"/>
      <c r="V316" s="31"/>
      <c r="W316" s="31"/>
      <c r="X316" s="31"/>
      <c r="Y316" s="31"/>
      <c r="Z316" s="31"/>
      <c r="AA316" s="31"/>
      <c r="AB316" s="33"/>
      <c r="AD316" s="31"/>
      <c r="AE316" s="31">
        <v>70000</v>
      </c>
      <c r="AF316" s="31"/>
      <c r="AH316" s="31"/>
      <c r="AI316" s="31"/>
      <c r="AJ316" s="31"/>
      <c r="AK316" s="31"/>
      <c r="AL316" s="31"/>
      <c r="AM316" s="31"/>
      <c r="AO316" s="38"/>
      <c r="AP316" s="31"/>
      <c r="AQ316" s="31"/>
      <c r="AR316" s="37"/>
      <c r="AS316" s="11"/>
      <c r="AT316" s="11"/>
      <c r="AU316" s="12"/>
      <c r="AV316" s="11"/>
      <c r="BA316" s="15"/>
      <c r="BB316" s="11"/>
      <c r="BC316" s="11"/>
      <c r="BD316" s="11"/>
      <c r="BE316" s="2"/>
    </row>
    <row r="317" spans="1:57" ht="30" customHeight="1" x14ac:dyDescent="0.2">
      <c r="A317" s="67">
        <f t="shared" si="38"/>
        <v>32</v>
      </c>
      <c r="B317" s="67">
        <v>5</v>
      </c>
      <c r="C317" s="50" t="s">
        <v>62</v>
      </c>
      <c r="D317" s="50" t="s">
        <v>361</v>
      </c>
      <c r="E317" s="51">
        <v>50000000</v>
      </c>
      <c r="F317" s="52">
        <f t="shared" si="32"/>
        <v>151000</v>
      </c>
      <c r="G317" s="52">
        <f>MAX(N317:BB317)</f>
        <v>150000</v>
      </c>
      <c r="H317" s="53" t="str">
        <f>IF(I317=1,INDEX($N:$BB,1,MATCH(G317,N317:BB317,0)),"")</f>
        <v>60 エコリング</v>
      </c>
      <c r="I317" s="54">
        <f>COUNTIF(N317:BB317,G317)</f>
        <v>1</v>
      </c>
      <c r="J317" s="55">
        <f>_xlfn.MAXIFS(N317:BB317,N317:BB317,"&lt;"&amp;G317)</f>
        <v>146000</v>
      </c>
      <c r="K317" s="56">
        <f t="shared" si="31"/>
        <v>4000</v>
      </c>
      <c r="L317" s="1"/>
      <c r="M317" s="1"/>
      <c r="N317" s="31">
        <v>130000</v>
      </c>
      <c r="O317" s="31">
        <v>146000</v>
      </c>
      <c r="P317" s="31">
        <v>137000</v>
      </c>
      <c r="Q317" s="31"/>
      <c r="R317" s="31"/>
      <c r="S317" s="32">
        <v>132000</v>
      </c>
      <c r="T317" s="32"/>
      <c r="U317" s="31"/>
      <c r="V317" s="31"/>
      <c r="W317" s="31"/>
      <c r="X317" s="31"/>
      <c r="Y317" s="31">
        <v>145000</v>
      </c>
      <c r="Z317" s="31"/>
      <c r="AA317" s="31"/>
      <c r="AB317" s="33"/>
      <c r="AD317" s="31"/>
      <c r="AE317" s="31">
        <v>150000</v>
      </c>
      <c r="AF317" s="31"/>
      <c r="AH317" s="31"/>
      <c r="AI317" s="31"/>
      <c r="AJ317" s="31"/>
      <c r="AK317" s="31"/>
      <c r="AL317" s="31"/>
      <c r="AM317" s="31"/>
      <c r="AO317" s="38"/>
      <c r="AP317" s="31"/>
      <c r="AQ317" s="31"/>
      <c r="AR317" s="37"/>
      <c r="AS317" s="11"/>
      <c r="AT317" s="11"/>
      <c r="AU317" s="12"/>
      <c r="AV317" s="11"/>
      <c r="BA317" s="15"/>
      <c r="BB317" s="11"/>
      <c r="BC317" s="11"/>
      <c r="BD317" s="11"/>
      <c r="BE317" s="2"/>
    </row>
    <row r="318" spans="1:57" ht="30" customHeight="1" x14ac:dyDescent="0.2">
      <c r="A318" s="67">
        <f t="shared" si="38"/>
        <v>32</v>
      </c>
      <c r="B318" s="67">
        <v>6</v>
      </c>
      <c r="C318" s="50" t="s">
        <v>162</v>
      </c>
      <c r="D318" s="50" t="s">
        <v>362</v>
      </c>
      <c r="E318" s="51">
        <v>50000000</v>
      </c>
      <c r="F318" s="52">
        <f t="shared" si="32"/>
        <v>41300</v>
      </c>
      <c r="G318" s="52">
        <f>MAX(N318:BB318)</f>
        <v>41000</v>
      </c>
      <c r="H318" s="53" t="str">
        <f>IF(I318=1,INDEX($N:$BB,1,MATCH(G318,N318:BB318,0)),"")</f>
        <v/>
      </c>
      <c r="I318" s="54">
        <f>COUNTIF(N318:BB318,G318)</f>
        <v>2</v>
      </c>
      <c r="J318" s="55">
        <f>_xlfn.MAXIFS(N318:BB318,N318:BB318,"&lt;"&amp;G318)</f>
        <v>40300</v>
      </c>
      <c r="K318" s="56">
        <f t="shared" si="31"/>
        <v>700</v>
      </c>
      <c r="L318" s="1"/>
      <c r="M318" s="1"/>
      <c r="N318" s="31">
        <v>35600</v>
      </c>
      <c r="O318" s="31">
        <v>41000</v>
      </c>
      <c r="P318" s="31">
        <v>40300</v>
      </c>
      <c r="Q318" s="31"/>
      <c r="R318" s="31">
        <v>40000</v>
      </c>
      <c r="S318" s="32">
        <v>29200</v>
      </c>
      <c r="T318" s="32"/>
      <c r="U318" s="31"/>
      <c r="V318" s="31"/>
      <c r="W318" s="31"/>
      <c r="X318" s="31"/>
      <c r="Y318" s="31"/>
      <c r="Z318" s="31">
        <v>30000</v>
      </c>
      <c r="AA318" s="31"/>
      <c r="AB318" s="33">
        <v>30900</v>
      </c>
      <c r="AC318" s="34">
        <v>27000</v>
      </c>
      <c r="AD318" s="31"/>
      <c r="AE318" s="31">
        <v>41000</v>
      </c>
      <c r="AF318" s="31"/>
      <c r="AH318" s="31"/>
      <c r="AI318" s="31"/>
      <c r="AJ318" s="31"/>
      <c r="AK318" s="31"/>
      <c r="AL318" s="31"/>
      <c r="AM318" s="31"/>
      <c r="AO318" s="38"/>
      <c r="AP318" s="31"/>
      <c r="AQ318" s="31"/>
      <c r="AR318" s="37"/>
      <c r="AS318" s="11"/>
      <c r="AT318" s="11"/>
      <c r="AU318" s="12"/>
      <c r="AV318" s="11"/>
      <c r="BA318" s="15"/>
      <c r="BB318" s="11"/>
      <c r="BC318" s="11"/>
      <c r="BD318" s="11"/>
      <c r="BE318" s="2"/>
    </row>
    <row r="319" spans="1:57" ht="30" customHeight="1" x14ac:dyDescent="0.2">
      <c r="A319" s="67">
        <f t="shared" si="38"/>
        <v>32</v>
      </c>
      <c r="B319" s="67">
        <v>7</v>
      </c>
      <c r="C319" s="60" t="s">
        <v>53</v>
      </c>
      <c r="D319" s="50" t="s">
        <v>363</v>
      </c>
      <c r="E319" s="51">
        <v>50000000</v>
      </c>
      <c r="F319" s="52">
        <f t="shared" si="32"/>
        <v>33000</v>
      </c>
      <c r="G319" s="52">
        <f>MAX(N319:BB319)</f>
        <v>38000</v>
      </c>
      <c r="H319" s="53" t="str">
        <f>IF(I319=1,INDEX($N:$BB,1,MATCH(G319,N319:BB319,0)),"")</f>
        <v>60 エコリング</v>
      </c>
      <c r="I319" s="54">
        <f>COUNTIF(N319:BB319,G319)</f>
        <v>1</v>
      </c>
      <c r="J319" s="55">
        <f>_xlfn.MAXIFS(N319:BB319,N319:BB319,"&lt;"&amp;G319)</f>
        <v>32000</v>
      </c>
      <c r="K319" s="56">
        <f t="shared" si="31"/>
        <v>6000</v>
      </c>
      <c r="L319" s="1"/>
      <c r="M319" s="1"/>
      <c r="N319" s="31">
        <v>25200</v>
      </c>
      <c r="O319" s="31">
        <v>32000</v>
      </c>
      <c r="P319" s="31">
        <v>27400</v>
      </c>
      <c r="Q319" s="31"/>
      <c r="R319" s="31"/>
      <c r="S319" s="32">
        <v>26100</v>
      </c>
      <c r="T319" s="32"/>
      <c r="U319" s="31"/>
      <c r="V319" s="31"/>
      <c r="W319" s="31"/>
      <c r="X319" s="31"/>
      <c r="Y319" s="31"/>
      <c r="Z319" s="31"/>
      <c r="AA319" s="31"/>
      <c r="AB319" s="33"/>
      <c r="AC319" s="34">
        <v>22000</v>
      </c>
      <c r="AD319" s="31"/>
      <c r="AE319" s="31">
        <v>38000</v>
      </c>
      <c r="AF319" s="31"/>
      <c r="AH319" s="31"/>
      <c r="AI319" s="31"/>
      <c r="AJ319" s="31"/>
      <c r="AK319" s="31"/>
      <c r="AL319" s="31"/>
      <c r="AM319" s="31"/>
      <c r="AO319" s="38"/>
      <c r="AP319" s="31"/>
      <c r="AQ319" s="31"/>
      <c r="AR319" s="37"/>
      <c r="AS319" s="11"/>
      <c r="AT319" s="11"/>
      <c r="AU319" s="12"/>
      <c r="AV319" s="11"/>
      <c r="BA319" s="15"/>
      <c r="BB319" s="11"/>
      <c r="BC319" s="11"/>
      <c r="BD319" s="11"/>
      <c r="BE319" s="2"/>
    </row>
    <row r="320" spans="1:57" ht="30" customHeight="1" x14ac:dyDescent="0.2">
      <c r="A320" s="67">
        <f t="shared" si="38"/>
        <v>32</v>
      </c>
      <c r="B320" s="67">
        <v>8</v>
      </c>
      <c r="C320" s="57">
        <v>750</v>
      </c>
      <c r="D320" s="50" t="s">
        <v>364</v>
      </c>
      <c r="E320" s="51">
        <v>50000000</v>
      </c>
      <c r="F320" s="52">
        <f t="shared" si="32"/>
        <v>53000</v>
      </c>
      <c r="G320" s="52">
        <f>MAX(N320:BB320)</f>
        <v>53200</v>
      </c>
      <c r="H320" s="53" t="str">
        <f>IF(I320=1,INDEX($N:$BB,1,MATCH(G320,N320:BB320,0)),"")</f>
        <v>407 北友</v>
      </c>
      <c r="I320" s="54">
        <f>COUNTIF(N320:BB320,G320)</f>
        <v>1</v>
      </c>
      <c r="J320" s="55">
        <f>_xlfn.MAXIFS(N320:BB320,N320:BB320,"&lt;"&amp;G320)</f>
        <v>52000</v>
      </c>
      <c r="K320" s="56">
        <f t="shared" si="31"/>
        <v>1200</v>
      </c>
      <c r="L320" s="1"/>
      <c r="M320" s="1"/>
      <c r="N320" s="31">
        <v>48100</v>
      </c>
      <c r="O320" s="31">
        <v>52000</v>
      </c>
      <c r="P320" s="31">
        <v>53200</v>
      </c>
      <c r="Q320" s="31"/>
      <c r="R320" s="31"/>
      <c r="S320" s="32">
        <v>50400</v>
      </c>
      <c r="T320" s="32"/>
      <c r="U320" s="31"/>
      <c r="V320" s="31"/>
      <c r="W320" s="31"/>
      <c r="X320" s="31"/>
      <c r="Y320" s="31"/>
      <c r="Z320" s="31"/>
      <c r="AA320" s="31"/>
      <c r="AB320" s="33"/>
      <c r="AD320" s="31"/>
      <c r="AE320" s="31"/>
      <c r="AF320" s="31"/>
      <c r="AH320" s="31"/>
      <c r="AI320" s="31"/>
      <c r="AJ320" s="31"/>
      <c r="AK320" s="31"/>
      <c r="AL320" s="31"/>
      <c r="AM320" s="31"/>
      <c r="AO320" s="38"/>
      <c r="AP320" s="31"/>
      <c r="AQ320" s="31"/>
      <c r="AR320" s="37"/>
      <c r="AS320" s="11"/>
      <c r="AT320" s="11"/>
      <c r="AU320" s="12"/>
      <c r="AV320" s="11"/>
      <c r="BA320" s="15"/>
      <c r="BB320" s="11"/>
      <c r="BC320" s="11"/>
      <c r="BD320" s="11"/>
      <c r="BE320" s="2"/>
    </row>
    <row r="321" spans="1:57" ht="30" customHeight="1" x14ac:dyDescent="0.2">
      <c r="A321" s="67">
        <f t="shared" si="38"/>
        <v>32</v>
      </c>
      <c r="B321" s="67">
        <v>9</v>
      </c>
      <c r="C321" s="50" t="s">
        <v>62</v>
      </c>
      <c r="D321" s="50" t="s">
        <v>365</v>
      </c>
      <c r="E321" s="51">
        <v>50000000</v>
      </c>
      <c r="F321" s="52">
        <f t="shared" si="32"/>
        <v>60100</v>
      </c>
      <c r="G321" s="52">
        <f>MAX(N321:BB321)</f>
        <v>60000</v>
      </c>
      <c r="H321" s="53" t="str">
        <f>IF(I321=1,INDEX($N:$BB,1,MATCH(G321,N321:BB321,0)),"")</f>
        <v>4 足立</v>
      </c>
      <c r="I321" s="54">
        <f>COUNTIF(N321:BB321,G321)</f>
        <v>1</v>
      </c>
      <c r="J321" s="55">
        <f>_xlfn.MAXIFS(N321:BB321,N321:BB321,"&lt;"&amp;G321)</f>
        <v>59100</v>
      </c>
      <c r="K321" s="56">
        <f t="shared" si="31"/>
        <v>900</v>
      </c>
      <c r="L321" s="1"/>
      <c r="M321" s="1"/>
      <c r="N321" s="31">
        <v>59100</v>
      </c>
      <c r="O321" s="31">
        <v>60000</v>
      </c>
      <c r="P321" s="31">
        <v>41200</v>
      </c>
      <c r="Q321" s="31"/>
      <c r="R321" s="31"/>
      <c r="S321" s="32">
        <v>59100</v>
      </c>
      <c r="T321" s="32"/>
      <c r="U321" s="31"/>
      <c r="V321" s="31"/>
      <c r="W321" s="31"/>
      <c r="X321" s="31"/>
      <c r="Y321" s="31"/>
      <c r="Z321" s="31"/>
      <c r="AA321" s="31"/>
      <c r="AB321" s="33"/>
      <c r="AD321" s="31"/>
      <c r="AE321" s="31"/>
      <c r="AF321" s="31"/>
      <c r="AH321" s="31"/>
      <c r="AI321" s="31"/>
      <c r="AJ321" s="31"/>
      <c r="AK321" s="31"/>
      <c r="AL321" s="31"/>
      <c r="AM321" s="31"/>
      <c r="AO321" s="38"/>
      <c r="AP321" s="31"/>
      <c r="AQ321" s="31"/>
      <c r="AR321" s="37"/>
      <c r="AS321" s="11"/>
      <c r="AT321" s="11"/>
      <c r="AU321" s="12"/>
      <c r="AV321" s="11"/>
      <c r="BA321" s="15"/>
      <c r="BB321" s="11"/>
      <c r="BC321" s="11"/>
      <c r="BD321" s="11"/>
      <c r="BE321" s="2"/>
    </row>
    <row r="322" spans="1:57" ht="30" customHeight="1" x14ac:dyDescent="0.2">
      <c r="A322" s="67">
        <f t="shared" si="38"/>
        <v>32</v>
      </c>
      <c r="B322" s="67">
        <v>10</v>
      </c>
      <c r="C322" s="50" t="s">
        <v>62</v>
      </c>
      <c r="D322" s="50" t="s">
        <v>366</v>
      </c>
      <c r="E322" s="51">
        <v>50000000</v>
      </c>
      <c r="F322" s="52">
        <f t="shared" si="32"/>
        <v>210000</v>
      </c>
      <c r="G322" s="52">
        <f>MAX(N322:BB322)</f>
        <v>227000</v>
      </c>
      <c r="H322" s="53" t="str">
        <f>IF(I322=1,INDEX($N:$BB,1,MATCH(G322,N322:BB322,0)),"")</f>
        <v>205 宝美堂</v>
      </c>
      <c r="I322" s="54">
        <f>COUNTIF(N322:BB322,G322)</f>
        <v>1</v>
      </c>
      <c r="J322" s="55">
        <f>_xlfn.MAXIFS(N322:BB322,N322:BB322,"&lt;"&amp;G322)</f>
        <v>205000</v>
      </c>
      <c r="K322" s="56">
        <f t="shared" si="31"/>
        <v>22000</v>
      </c>
      <c r="L322" s="1"/>
      <c r="M322" s="1"/>
      <c r="N322" s="31">
        <v>165000</v>
      </c>
      <c r="O322" s="31">
        <v>173000</v>
      </c>
      <c r="P322" s="31">
        <v>156000</v>
      </c>
      <c r="Q322" s="31">
        <v>227000</v>
      </c>
      <c r="R322" s="31">
        <v>131000</v>
      </c>
      <c r="S322" s="32"/>
      <c r="T322" s="32">
        <v>158000</v>
      </c>
      <c r="U322" s="31"/>
      <c r="V322" s="31"/>
      <c r="W322" s="31"/>
      <c r="X322" s="31"/>
      <c r="Y322" s="31"/>
      <c r="Z322" s="31"/>
      <c r="AA322" s="31"/>
      <c r="AB322" s="33">
        <v>165500</v>
      </c>
      <c r="AC322" s="34">
        <v>205000</v>
      </c>
      <c r="AD322" s="31"/>
      <c r="AE322" s="31">
        <v>196000</v>
      </c>
      <c r="AF322" s="31"/>
      <c r="AG322" s="35">
        <v>185000</v>
      </c>
      <c r="AH322" s="31"/>
      <c r="AI322" s="31"/>
      <c r="AJ322" s="31"/>
      <c r="AK322" s="31"/>
      <c r="AL322" s="31"/>
      <c r="AM322" s="31"/>
      <c r="AO322" s="38"/>
      <c r="AP322" s="31"/>
      <c r="AQ322" s="31"/>
      <c r="AR322" s="37"/>
      <c r="AS322" s="11"/>
      <c r="AT322" s="11"/>
      <c r="AU322" s="12"/>
      <c r="AV322" s="11"/>
      <c r="BA322" s="15"/>
      <c r="BB322" s="11"/>
      <c r="BC322" s="11"/>
      <c r="BD322" s="11"/>
      <c r="BE322" s="2"/>
    </row>
    <row r="323" spans="1:57" ht="30" customHeight="1" x14ac:dyDescent="0.2">
      <c r="A323" s="67">
        <f>A322+1</f>
        <v>33</v>
      </c>
      <c r="B323" s="67">
        <v>1</v>
      </c>
      <c r="C323" s="50" t="s">
        <v>28</v>
      </c>
      <c r="D323" s="50" t="s">
        <v>367</v>
      </c>
      <c r="E323" s="51">
        <v>50000000</v>
      </c>
      <c r="F323" s="52">
        <f t="shared" si="32"/>
        <v>23300</v>
      </c>
      <c r="G323" s="52">
        <f>MAX(N323:BB323)</f>
        <v>124000</v>
      </c>
      <c r="H323" s="53" t="str">
        <f>IF(I323=1,INDEX($N:$BB,1,MATCH(G323,N323:BB323,0)),"")</f>
        <v>407 北友</v>
      </c>
      <c r="I323" s="63">
        <f>COUNTIF(N323:BB323,G323)</f>
        <v>1</v>
      </c>
      <c r="J323" s="55">
        <f>_xlfn.MAXIFS(N323:BB323,N323:BB323,"&lt;"&amp;G323)</f>
        <v>22300</v>
      </c>
      <c r="K323" s="56">
        <f t="shared" si="31"/>
        <v>101700</v>
      </c>
      <c r="L323" s="5"/>
      <c r="M323" s="5"/>
      <c r="N323" s="31">
        <v>22300</v>
      </c>
      <c r="O323" s="31">
        <v>17500</v>
      </c>
      <c r="P323" s="31">
        <v>124000</v>
      </c>
      <c r="Q323" s="31"/>
      <c r="R323" s="31"/>
      <c r="S323" s="32">
        <v>16700</v>
      </c>
      <c r="T323" s="32"/>
      <c r="U323" s="31"/>
      <c r="V323" s="31"/>
      <c r="W323" s="31"/>
      <c r="X323" s="31"/>
      <c r="Y323" s="31"/>
      <c r="Z323" s="31"/>
      <c r="AA323" s="31"/>
      <c r="AB323" s="33"/>
      <c r="AD323" s="31"/>
      <c r="AE323" s="31"/>
      <c r="AF323" s="31"/>
      <c r="AH323" s="31"/>
      <c r="AI323" s="31"/>
      <c r="AJ323" s="31"/>
      <c r="AK323" s="31"/>
      <c r="AL323" s="31"/>
      <c r="AM323" s="31"/>
      <c r="AO323" s="38"/>
      <c r="AP323" s="31"/>
      <c r="AQ323" s="31"/>
      <c r="AR323" s="37"/>
      <c r="AS323" s="11"/>
      <c r="AT323" s="11"/>
      <c r="AU323" s="12"/>
      <c r="AV323" s="11"/>
      <c r="BA323" s="15"/>
      <c r="BB323" s="11"/>
      <c r="BC323" s="11"/>
      <c r="BD323" s="11"/>
      <c r="BE323" s="2"/>
    </row>
    <row r="324" spans="1:57" ht="30" customHeight="1" x14ac:dyDescent="0.2">
      <c r="A324" s="67">
        <f t="shared" ref="A324:A332" si="39">A323</f>
        <v>33</v>
      </c>
      <c r="B324" s="67">
        <v>2</v>
      </c>
      <c r="C324" s="50" t="s">
        <v>28</v>
      </c>
      <c r="D324" s="50" t="s">
        <v>15</v>
      </c>
      <c r="E324" s="51">
        <v>50000000</v>
      </c>
      <c r="F324" s="52">
        <f t="shared" ref="F324:F387" si="40">IF(J324&lt;10001,J324+1000,IF(J324&lt;100001,J324+1000,IF(J324&lt;500001,J324+5000,IF(J324&lt;1000001,J324+10000,J324+20000))))</f>
        <v>39300</v>
      </c>
      <c r="G324" s="52">
        <f>MAX(N324:BB324)</f>
        <v>39000</v>
      </c>
      <c r="H324" s="53" t="str">
        <f>IF(I324=1,INDEX($N:$BB,1,MATCH(G324,N324:BB324,0)),"")</f>
        <v>22 ネット</v>
      </c>
      <c r="I324" s="54">
        <f>COUNTIF(N324:BB324,G324)</f>
        <v>1</v>
      </c>
      <c r="J324" s="55">
        <f>_xlfn.MAXIFS(N324:BB324,N324:BB324,"&lt;"&amp;G324)</f>
        <v>38300</v>
      </c>
      <c r="K324" s="56">
        <f t="shared" si="31"/>
        <v>700</v>
      </c>
      <c r="L324" s="1"/>
      <c r="M324" s="1"/>
      <c r="N324" s="31">
        <v>37600</v>
      </c>
      <c r="O324" s="31">
        <v>36000</v>
      </c>
      <c r="P324" s="31">
        <v>38300</v>
      </c>
      <c r="Q324" s="31"/>
      <c r="R324" s="31">
        <v>39000</v>
      </c>
      <c r="S324" s="32">
        <v>33600</v>
      </c>
      <c r="T324" s="32"/>
      <c r="U324" s="31"/>
      <c r="V324" s="31"/>
      <c r="W324" s="31"/>
      <c r="X324" s="31"/>
      <c r="Y324" s="31">
        <v>33000</v>
      </c>
      <c r="Z324" s="31"/>
      <c r="AA324" s="31"/>
      <c r="AB324" s="33"/>
      <c r="AD324" s="31"/>
      <c r="AE324" s="31"/>
      <c r="AF324" s="31"/>
      <c r="AH324" s="31"/>
      <c r="AI324" s="31"/>
      <c r="AJ324" s="31"/>
      <c r="AK324" s="31"/>
      <c r="AL324" s="31"/>
      <c r="AM324" s="31"/>
      <c r="AO324" s="38"/>
      <c r="AP324" s="31"/>
      <c r="AQ324" s="31"/>
      <c r="AR324" s="37"/>
      <c r="AS324" s="11"/>
      <c r="AT324" s="11"/>
      <c r="AU324" s="12"/>
      <c r="AV324" s="11"/>
      <c r="BA324" s="15"/>
      <c r="BB324" s="11"/>
      <c r="BC324" s="11"/>
      <c r="BD324" s="11"/>
      <c r="BE324" s="2"/>
    </row>
    <row r="325" spans="1:57" ht="30" customHeight="1" x14ac:dyDescent="0.2">
      <c r="A325" s="67">
        <f t="shared" si="39"/>
        <v>33</v>
      </c>
      <c r="B325" s="67">
        <v>3</v>
      </c>
      <c r="C325" s="50" t="s">
        <v>62</v>
      </c>
      <c r="D325" s="50" t="s">
        <v>368</v>
      </c>
      <c r="E325" s="51">
        <v>50000000</v>
      </c>
      <c r="F325" s="52">
        <f t="shared" si="40"/>
        <v>41400</v>
      </c>
      <c r="G325" s="52">
        <f>MAX(N325:BB325)</f>
        <v>40700</v>
      </c>
      <c r="H325" s="53" t="str">
        <f>IF(I325=1,INDEX($N:$BB,1,MATCH(G325,N325:BB325,0)),"")</f>
        <v/>
      </c>
      <c r="I325" s="54">
        <f>COUNTIF(N325:BB325,G325)</f>
        <v>2</v>
      </c>
      <c r="J325" s="55">
        <f>_xlfn.MAXIFS(N325:BB325,N325:BB325,"&lt;"&amp;G325)</f>
        <v>40400</v>
      </c>
      <c r="K325" s="56">
        <f t="shared" si="31"/>
        <v>300</v>
      </c>
      <c r="L325" s="1"/>
      <c r="M325" s="1"/>
      <c r="N325" s="31">
        <v>40400</v>
      </c>
      <c r="O325" s="31">
        <v>40000</v>
      </c>
      <c r="P325" s="31">
        <v>40700</v>
      </c>
      <c r="Q325" s="31"/>
      <c r="R325" s="31"/>
      <c r="S325" s="32">
        <v>40700</v>
      </c>
      <c r="T325" s="32"/>
      <c r="U325" s="31"/>
      <c r="V325" s="31"/>
      <c r="W325" s="31"/>
      <c r="X325" s="31"/>
      <c r="Y325" s="31"/>
      <c r="Z325" s="31"/>
      <c r="AA325" s="31"/>
      <c r="AB325" s="33"/>
      <c r="AD325" s="31"/>
      <c r="AE325" s="31"/>
      <c r="AF325" s="31"/>
      <c r="AH325" s="31"/>
      <c r="AI325" s="31"/>
      <c r="AJ325" s="31"/>
      <c r="AK325" s="31"/>
      <c r="AL325" s="31"/>
      <c r="AM325" s="31"/>
      <c r="AO325" s="38"/>
      <c r="AP325" s="31"/>
      <c r="AQ325" s="31"/>
      <c r="AR325" s="37"/>
      <c r="AS325" s="11"/>
      <c r="AT325" s="11"/>
      <c r="AU325" s="12"/>
      <c r="AV325" s="11"/>
      <c r="BA325" s="15"/>
      <c r="BB325" s="11"/>
      <c r="BC325" s="11"/>
      <c r="BD325" s="11"/>
      <c r="BE325" s="2"/>
    </row>
    <row r="326" spans="1:57" ht="30" customHeight="1" x14ac:dyDescent="0.2">
      <c r="A326" s="67">
        <f t="shared" si="39"/>
        <v>33</v>
      </c>
      <c r="B326" s="67">
        <v>4</v>
      </c>
      <c r="C326" s="50" t="s">
        <v>127</v>
      </c>
      <c r="D326" s="50" t="s">
        <v>369</v>
      </c>
      <c r="E326" s="51">
        <v>50000000</v>
      </c>
      <c r="F326" s="52">
        <f t="shared" si="40"/>
        <v>41300</v>
      </c>
      <c r="G326" s="52">
        <f>MAX(N326:BB326)</f>
        <v>41000</v>
      </c>
      <c r="H326" s="53" t="str">
        <f>IF(I326=1,INDEX($N:$BB,1,MATCH(G326,N326:BB326,0)),"")</f>
        <v>60 エコリング</v>
      </c>
      <c r="I326" s="54">
        <f>COUNTIF(N326:BB326,G326)</f>
        <v>1</v>
      </c>
      <c r="J326" s="55">
        <f>_xlfn.MAXIFS(N326:BB326,N326:BB326,"&lt;"&amp;G326)</f>
        <v>40300</v>
      </c>
      <c r="K326" s="56">
        <f t="shared" si="31"/>
        <v>700</v>
      </c>
      <c r="L326" s="1"/>
      <c r="M326" s="1"/>
      <c r="N326" s="31">
        <v>36000</v>
      </c>
      <c r="O326" s="31">
        <v>36000</v>
      </c>
      <c r="P326" s="31">
        <v>38300</v>
      </c>
      <c r="Q326" s="31"/>
      <c r="R326" s="31"/>
      <c r="S326" s="32">
        <v>40300</v>
      </c>
      <c r="T326" s="32"/>
      <c r="U326" s="31"/>
      <c r="V326" s="31"/>
      <c r="W326" s="31"/>
      <c r="X326" s="31"/>
      <c r="Y326" s="31"/>
      <c r="Z326" s="31"/>
      <c r="AA326" s="31"/>
      <c r="AB326" s="33"/>
      <c r="AD326" s="31"/>
      <c r="AE326" s="31">
        <v>41000</v>
      </c>
      <c r="AF326" s="31"/>
      <c r="AH326" s="31"/>
      <c r="AI326" s="31"/>
      <c r="AJ326" s="31"/>
      <c r="AK326" s="31"/>
      <c r="AL326" s="31"/>
      <c r="AM326" s="31"/>
      <c r="AO326" s="38"/>
      <c r="AP326" s="31"/>
      <c r="AQ326" s="31"/>
      <c r="AR326" s="37"/>
      <c r="AS326" s="11"/>
      <c r="AT326" s="11"/>
      <c r="AU326" s="12"/>
      <c r="AV326" s="11"/>
      <c r="BA326" s="15"/>
      <c r="BB326" s="11"/>
      <c r="BC326" s="11"/>
      <c r="BD326" s="11"/>
      <c r="BE326" s="2"/>
    </row>
    <row r="327" spans="1:57" ht="30" customHeight="1" x14ac:dyDescent="0.2">
      <c r="A327" s="67">
        <f t="shared" si="39"/>
        <v>33</v>
      </c>
      <c r="B327" s="67">
        <v>5</v>
      </c>
      <c r="C327" s="50" t="s">
        <v>14</v>
      </c>
      <c r="D327" s="50" t="s">
        <v>370</v>
      </c>
      <c r="E327" s="51">
        <v>50000000</v>
      </c>
      <c r="F327" s="52">
        <f t="shared" si="40"/>
        <v>116000</v>
      </c>
      <c r="G327" s="52">
        <f>MAX(N327:BB327)</f>
        <v>121000</v>
      </c>
      <c r="H327" s="53" t="str">
        <f>IF(I327=1,INDEX($N:$BB,1,MATCH(G327,N327:BB327,0)),"")</f>
        <v>60 エコリング</v>
      </c>
      <c r="I327" s="54">
        <f>COUNTIF(N327:BB327,G327)</f>
        <v>1</v>
      </c>
      <c r="J327" s="55">
        <f>_xlfn.MAXIFS(N327:BB327,N327:BB327,"&lt;"&amp;G327)</f>
        <v>111000</v>
      </c>
      <c r="K327" s="56">
        <f t="shared" si="31"/>
        <v>10000</v>
      </c>
      <c r="L327" s="1"/>
      <c r="M327" s="1"/>
      <c r="N327" s="31">
        <v>101000</v>
      </c>
      <c r="O327" s="31">
        <v>111000</v>
      </c>
      <c r="P327" s="31">
        <v>110000</v>
      </c>
      <c r="Q327" s="31">
        <v>103000</v>
      </c>
      <c r="R327" s="31">
        <v>100000</v>
      </c>
      <c r="S327" s="32">
        <v>102000</v>
      </c>
      <c r="T327" s="32"/>
      <c r="U327" s="31"/>
      <c r="V327" s="31">
        <v>105000</v>
      </c>
      <c r="W327" s="31">
        <v>108000</v>
      </c>
      <c r="X327" s="31"/>
      <c r="Y327" s="31"/>
      <c r="Z327" s="31"/>
      <c r="AA327" s="31"/>
      <c r="AB327" s="33"/>
      <c r="AD327" s="31"/>
      <c r="AE327" s="31">
        <v>121000</v>
      </c>
      <c r="AF327" s="31"/>
      <c r="AH327" s="31"/>
      <c r="AI327" s="31"/>
      <c r="AJ327" s="31"/>
      <c r="AK327" s="31"/>
      <c r="AL327" s="31"/>
      <c r="AM327" s="31"/>
      <c r="AO327" s="38"/>
      <c r="AP327" s="31"/>
      <c r="AQ327" s="31"/>
      <c r="AR327" s="37"/>
      <c r="AS327" s="11"/>
      <c r="AT327" s="11"/>
      <c r="AU327" s="12"/>
      <c r="AV327" s="11"/>
      <c r="BA327" s="15"/>
      <c r="BB327" s="11"/>
      <c r="BC327" s="11"/>
      <c r="BD327" s="11"/>
      <c r="BE327" s="2"/>
    </row>
    <row r="328" spans="1:57" ht="30" customHeight="1" x14ac:dyDescent="0.2">
      <c r="A328" s="67">
        <f t="shared" si="39"/>
        <v>33</v>
      </c>
      <c r="B328" s="67">
        <v>6</v>
      </c>
      <c r="C328" s="50" t="s">
        <v>157</v>
      </c>
      <c r="D328" s="50" t="s">
        <v>371</v>
      </c>
      <c r="E328" s="51">
        <v>50000000</v>
      </c>
      <c r="F328" s="52">
        <f t="shared" si="40"/>
        <v>16700</v>
      </c>
      <c r="G328" s="52">
        <f>MAX(N328:BB328)</f>
        <v>156000</v>
      </c>
      <c r="H328" s="53" t="str">
        <f>IF(I328=1,INDEX($N:$BB,1,MATCH(G328,N328:BB328,0)),"")</f>
        <v>407 北友</v>
      </c>
      <c r="I328" s="54">
        <f>COUNTIF(N328:BB328,G328)</f>
        <v>1</v>
      </c>
      <c r="J328" s="55">
        <f>_xlfn.MAXIFS(N328:BB328,N328:BB328,"&lt;"&amp;G328)</f>
        <v>15700</v>
      </c>
      <c r="K328" s="56">
        <f t="shared" si="31"/>
        <v>140300</v>
      </c>
      <c r="L328" s="1"/>
      <c r="M328" s="1"/>
      <c r="N328" s="31">
        <v>15200</v>
      </c>
      <c r="O328" s="31">
        <v>15700</v>
      </c>
      <c r="P328" s="31">
        <v>156000</v>
      </c>
      <c r="Q328" s="31"/>
      <c r="R328" s="31"/>
      <c r="S328" s="32">
        <v>13300</v>
      </c>
      <c r="T328" s="32"/>
      <c r="U328" s="31"/>
      <c r="V328" s="31"/>
      <c r="W328" s="31"/>
      <c r="X328" s="31"/>
      <c r="Y328" s="31"/>
      <c r="Z328" s="31"/>
      <c r="AA328" s="31"/>
      <c r="AB328" s="33"/>
      <c r="AD328" s="31"/>
      <c r="AE328" s="31"/>
      <c r="AF328" s="31"/>
      <c r="AH328" s="31"/>
      <c r="AI328" s="31"/>
      <c r="AJ328" s="31"/>
      <c r="AK328" s="31"/>
      <c r="AL328" s="31"/>
      <c r="AM328" s="31"/>
      <c r="AO328" s="38"/>
      <c r="AP328" s="31"/>
      <c r="AQ328" s="31"/>
      <c r="AR328" s="37"/>
      <c r="AS328" s="11"/>
      <c r="AT328" s="11"/>
      <c r="AU328" s="12"/>
      <c r="AV328" s="11"/>
      <c r="BA328" s="15"/>
      <c r="BB328" s="11"/>
      <c r="BC328" s="11"/>
      <c r="BD328" s="11"/>
      <c r="BE328" s="2"/>
    </row>
    <row r="329" spans="1:57" ht="30" customHeight="1" x14ac:dyDescent="0.2">
      <c r="A329" s="67">
        <f t="shared" si="39"/>
        <v>33</v>
      </c>
      <c r="B329" s="67">
        <v>7</v>
      </c>
      <c r="C329" s="50" t="s">
        <v>28</v>
      </c>
      <c r="D329" s="50" t="s">
        <v>367</v>
      </c>
      <c r="E329" s="51">
        <v>50000000</v>
      </c>
      <c r="F329" s="52">
        <f t="shared" si="40"/>
        <v>22700</v>
      </c>
      <c r="G329" s="52">
        <f>MAX(N329:BB329)</f>
        <v>24000</v>
      </c>
      <c r="H329" s="53" t="str">
        <f>IF(I329=1,INDEX($N:$BB,1,MATCH(G329,N329:BB329,0)),"")</f>
        <v>4 足立</v>
      </c>
      <c r="I329" s="54">
        <f>COUNTIF(N329:BB329,G329)</f>
        <v>1</v>
      </c>
      <c r="J329" s="55">
        <f>_xlfn.MAXIFS(N329:BB329,N329:BB329,"&lt;"&amp;G329)</f>
        <v>21700</v>
      </c>
      <c r="K329" s="56">
        <f t="shared" si="31"/>
        <v>2300</v>
      </c>
      <c r="L329" s="1"/>
      <c r="M329" s="1"/>
      <c r="N329" s="31">
        <v>21300</v>
      </c>
      <c r="O329" s="31">
        <v>24000</v>
      </c>
      <c r="P329" s="31">
        <v>21700</v>
      </c>
      <c r="Q329" s="31"/>
      <c r="R329" s="31"/>
      <c r="S329" s="32">
        <v>21400</v>
      </c>
      <c r="T329" s="32"/>
      <c r="U329" s="31"/>
      <c r="V329" s="31"/>
      <c r="W329" s="31"/>
      <c r="X329" s="31"/>
      <c r="Y329" s="31"/>
      <c r="Z329" s="31"/>
      <c r="AA329" s="31"/>
      <c r="AB329" s="33"/>
      <c r="AD329" s="31"/>
      <c r="AE329" s="31"/>
      <c r="AF329" s="31"/>
      <c r="AH329" s="31"/>
      <c r="AI329" s="31"/>
      <c r="AJ329" s="31"/>
      <c r="AK329" s="31"/>
      <c r="AL329" s="31"/>
      <c r="AM329" s="31"/>
      <c r="AO329" s="38"/>
      <c r="AP329" s="31"/>
      <c r="AQ329" s="31"/>
      <c r="AR329" s="37"/>
      <c r="AS329" s="11"/>
      <c r="AT329" s="11"/>
      <c r="AU329" s="12"/>
      <c r="AV329" s="11"/>
      <c r="BA329" s="15"/>
      <c r="BB329" s="11"/>
      <c r="BC329" s="11"/>
      <c r="BD329" s="11"/>
      <c r="BE329" s="2"/>
    </row>
    <row r="330" spans="1:57" ht="30" customHeight="1" x14ac:dyDescent="0.2">
      <c r="A330" s="67">
        <f t="shared" si="39"/>
        <v>33</v>
      </c>
      <c r="B330" s="67">
        <v>8</v>
      </c>
      <c r="C330" s="57" t="s">
        <v>28</v>
      </c>
      <c r="D330" s="50" t="s">
        <v>372</v>
      </c>
      <c r="E330" s="51">
        <v>50000000</v>
      </c>
      <c r="F330" s="52">
        <f t="shared" si="40"/>
        <v>36300</v>
      </c>
      <c r="G330" s="52">
        <f>MAX(N330:BB330)</f>
        <v>38000</v>
      </c>
      <c r="H330" s="53" t="str">
        <f>IF(I330=1,INDEX($N:$BB,1,MATCH(G330,N330:BB330,0)),"")</f>
        <v>60 エコリング</v>
      </c>
      <c r="I330" s="54">
        <f>COUNTIF(N330:BB330,G330)</f>
        <v>1</v>
      </c>
      <c r="J330" s="55">
        <f>_xlfn.MAXIFS(N330:BB330,N330:BB330,"&lt;"&amp;G330)</f>
        <v>35300</v>
      </c>
      <c r="K330" s="56">
        <f t="shared" si="31"/>
        <v>2700</v>
      </c>
      <c r="L330" s="1"/>
      <c r="M330" s="1"/>
      <c r="N330" s="31">
        <v>35300</v>
      </c>
      <c r="O330" s="31">
        <v>32000</v>
      </c>
      <c r="P330" s="31">
        <v>32600</v>
      </c>
      <c r="Q330" s="31"/>
      <c r="R330" s="31"/>
      <c r="S330" s="32">
        <v>32300</v>
      </c>
      <c r="T330" s="32"/>
      <c r="U330" s="31"/>
      <c r="V330" s="31"/>
      <c r="W330" s="31"/>
      <c r="X330" s="31"/>
      <c r="Y330" s="31"/>
      <c r="Z330" s="31"/>
      <c r="AA330" s="31"/>
      <c r="AB330" s="33"/>
      <c r="AD330" s="31"/>
      <c r="AE330" s="31">
        <v>38000</v>
      </c>
      <c r="AF330" s="31"/>
      <c r="AH330" s="31"/>
      <c r="AI330" s="31"/>
      <c r="AJ330" s="31"/>
      <c r="AK330" s="31"/>
      <c r="AL330" s="31"/>
      <c r="AM330" s="31"/>
      <c r="AO330" s="38"/>
      <c r="AP330" s="31"/>
      <c r="AQ330" s="31"/>
      <c r="AR330" s="37"/>
      <c r="AS330" s="11"/>
      <c r="AT330" s="11"/>
      <c r="AU330" s="12"/>
      <c r="AV330" s="11"/>
      <c r="BA330" s="15"/>
      <c r="BB330" s="11"/>
      <c r="BC330" s="11"/>
      <c r="BD330" s="11"/>
      <c r="BE330" s="2"/>
    </row>
    <row r="331" spans="1:57" ht="30" customHeight="1" x14ac:dyDescent="0.2">
      <c r="A331" s="67">
        <f t="shared" si="39"/>
        <v>33</v>
      </c>
      <c r="B331" s="67">
        <v>9</v>
      </c>
      <c r="C331" s="50" t="s">
        <v>127</v>
      </c>
      <c r="D331" s="50" t="s">
        <v>373</v>
      </c>
      <c r="E331" s="51">
        <v>50000000</v>
      </c>
      <c r="F331" s="52">
        <f t="shared" si="40"/>
        <v>41000</v>
      </c>
      <c r="G331" s="52">
        <f>MAX(N331:BB331)</f>
        <v>40800</v>
      </c>
      <c r="H331" s="53" t="str">
        <f>IF(I331=1,INDEX($N:$BB,1,MATCH(G331,N331:BB331,0)),"")</f>
        <v>311 原田</v>
      </c>
      <c r="I331" s="54">
        <f>COUNTIF(N331:BB331,G331)</f>
        <v>1</v>
      </c>
      <c r="J331" s="55">
        <f>_xlfn.MAXIFS(N331:BB331,N331:BB331,"&lt;"&amp;G331)</f>
        <v>40000</v>
      </c>
      <c r="K331" s="56">
        <f t="shared" si="31"/>
        <v>800</v>
      </c>
      <c r="L331" s="1"/>
      <c r="M331" s="1"/>
      <c r="N331" s="31">
        <v>37000</v>
      </c>
      <c r="O331" s="31">
        <v>40000</v>
      </c>
      <c r="P331" s="31">
        <v>38000</v>
      </c>
      <c r="Q331" s="31"/>
      <c r="R331" s="31"/>
      <c r="S331" s="32">
        <v>40800</v>
      </c>
      <c r="T331" s="32"/>
      <c r="U331" s="31"/>
      <c r="V331" s="31"/>
      <c r="W331" s="31"/>
      <c r="X331" s="31"/>
      <c r="Y331" s="31"/>
      <c r="Z331" s="31"/>
      <c r="AA331" s="31"/>
      <c r="AB331" s="33"/>
      <c r="AD331" s="31"/>
      <c r="AE331" s="31"/>
      <c r="AF331" s="31"/>
      <c r="AH331" s="31"/>
      <c r="AI331" s="31"/>
      <c r="AJ331" s="31"/>
      <c r="AK331" s="31"/>
      <c r="AL331" s="31"/>
      <c r="AM331" s="31"/>
      <c r="AO331" s="38"/>
      <c r="AP331" s="31"/>
      <c r="AQ331" s="31"/>
      <c r="AR331" s="37"/>
      <c r="AS331" s="11"/>
      <c r="AT331" s="11"/>
      <c r="AU331" s="12"/>
      <c r="AV331" s="11"/>
      <c r="BA331" s="15"/>
      <c r="BB331" s="11"/>
      <c r="BC331" s="11"/>
      <c r="BD331" s="11"/>
      <c r="BE331" s="2"/>
    </row>
    <row r="332" spans="1:57" ht="30" customHeight="1" x14ac:dyDescent="0.2">
      <c r="A332" s="67">
        <f t="shared" si="39"/>
        <v>33</v>
      </c>
      <c r="B332" s="67">
        <v>10</v>
      </c>
      <c r="C332" s="50" t="s">
        <v>127</v>
      </c>
      <c r="D332" s="50" t="s">
        <v>374</v>
      </c>
      <c r="E332" s="51">
        <v>50000000</v>
      </c>
      <c r="F332" s="52">
        <f t="shared" si="40"/>
        <v>57400</v>
      </c>
      <c r="G332" s="52">
        <f>MAX(N332:BB332)</f>
        <v>66000</v>
      </c>
      <c r="H332" s="53" t="str">
        <f>IF(I332=1,INDEX($N:$BB,1,MATCH(G332,N332:BB332,0)),"")</f>
        <v>60 エコリング</v>
      </c>
      <c r="I332" s="54">
        <f>COUNTIF(N332:BB332,G332)</f>
        <v>1</v>
      </c>
      <c r="J332" s="55">
        <f>_xlfn.MAXIFS(N332:BB332,N332:BB332,"&lt;"&amp;G332)</f>
        <v>56400</v>
      </c>
      <c r="K332" s="56">
        <f t="shared" si="31"/>
        <v>9600</v>
      </c>
      <c r="L332" s="1"/>
      <c r="M332" s="1"/>
      <c r="N332" s="31">
        <v>37900</v>
      </c>
      <c r="O332" s="31">
        <v>52000</v>
      </c>
      <c r="P332" s="31">
        <v>56400</v>
      </c>
      <c r="Q332" s="31"/>
      <c r="R332" s="31"/>
      <c r="S332" s="32">
        <v>40400</v>
      </c>
      <c r="T332" s="32"/>
      <c r="U332" s="31"/>
      <c r="V332" s="31"/>
      <c r="W332" s="31"/>
      <c r="X332" s="31"/>
      <c r="Y332" s="31"/>
      <c r="Z332" s="31"/>
      <c r="AA332" s="31"/>
      <c r="AB332" s="33"/>
      <c r="AD332" s="31"/>
      <c r="AE332" s="31">
        <v>66000</v>
      </c>
      <c r="AF332" s="31"/>
      <c r="AH332" s="31"/>
      <c r="AI332" s="31"/>
      <c r="AJ332" s="31"/>
      <c r="AK332" s="31"/>
      <c r="AL332" s="31"/>
      <c r="AM332" s="31"/>
      <c r="AO332" s="38"/>
      <c r="AP332" s="31"/>
      <c r="AQ332" s="31"/>
      <c r="AR332" s="37"/>
      <c r="AS332" s="11"/>
      <c r="AT332" s="11"/>
      <c r="AU332" s="12"/>
      <c r="AV332" s="11"/>
      <c r="BA332" s="15"/>
      <c r="BB332" s="11"/>
      <c r="BC332" s="11"/>
      <c r="BD332" s="11"/>
      <c r="BE332" s="2"/>
    </row>
    <row r="333" spans="1:57" ht="30" customHeight="1" x14ac:dyDescent="0.2">
      <c r="A333" s="67">
        <f>A332+1</f>
        <v>34</v>
      </c>
      <c r="B333" s="67">
        <v>1</v>
      </c>
      <c r="C333" s="50" t="s">
        <v>62</v>
      </c>
      <c r="D333" s="50" t="s">
        <v>375</v>
      </c>
      <c r="E333" s="51">
        <v>73000</v>
      </c>
      <c r="F333" s="52">
        <f t="shared" si="40"/>
        <v>70800</v>
      </c>
      <c r="G333" s="52">
        <f>MAX(N333:BB333)</f>
        <v>71000</v>
      </c>
      <c r="H333" s="53" t="str">
        <f>IF(I333=1,INDEX($N:$BB,1,MATCH(G333,N333:BB333,0)),"")</f>
        <v>36吉村質店</v>
      </c>
      <c r="I333" s="54">
        <f>COUNTIF(N333:BB333,G333)</f>
        <v>1</v>
      </c>
      <c r="J333" s="55">
        <f>_xlfn.MAXIFS(N333:BB333,N333:BB333,"&lt;"&amp;G333)</f>
        <v>69800</v>
      </c>
      <c r="K333" s="56">
        <f t="shared" si="31"/>
        <v>1200</v>
      </c>
      <c r="L333" s="1"/>
      <c r="M333" s="1"/>
      <c r="N333" s="31">
        <v>69800</v>
      </c>
      <c r="O333" s="31">
        <v>69000</v>
      </c>
      <c r="P333" s="31">
        <v>65000</v>
      </c>
      <c r="Q333" s="31"/>
      <c r="R333" s="31"/>
      <c r="S333" s="32"/>
      <c r="T333" s="32"/>
      <c r="U333" s="31"/>
      <c r="V333" s="31">
        <v>71000</v>
      </c>
      <c r="W333" s="31"/>
      <c r="X333" s="31"/>
      <c r="Y333" s="31"/>
      <c r="Z333" s="31"/>
      <c r="AA333" s="31"/>
      <c r="AB333" s="33"/>
      <c r="AD333" s="31"/>
      <c r="AE333" s="31"/>
      <c r="AF333" s="31"/>
      <c r="AH333" s="31"/>
      <c r="AI333" s="31"/>
      <c r="AJ333" s="31"/>
      <c r="AK333" s="31"/>
      <c r="AL333" s="31"/>
      <c r="AM333" s="31"/>
      <c r="AO333" s="38"/>
      <c r="AP333" s="31"/>
      <c r="AQ333" s="31"/>
      <c r="AR333" s="37"/>
      <c r="AS333" s="11"/>
      <c r="AT333" s="11"/>
      <c r="AU333" s="12"/>
      <c r="AV333" s="11"/>
      <c r="BA333" s="15"/>
      <c r="BB333" s="11"/>
      <c r="BC333" s="11"/>
      <c r="BD333" s="11"/>
      <c r="BE333" s="2"/>
    </row>
    <row r="334" spans="1:57" ht="30" customHeight="1" x14ac:dyDescent="0.2">
      <c r="A334" s="67">
        <f t="shared" ref="A334:A342" si="41">A333</f>
        <v>34</v>
      </c>
      <c r="B334" s="67">
        <v>2</v>
      </c>
      <c r="C334" s="50" t="s">
        <v>62</v>
      </c>
      <c r="D334" s="50" t="s">
        <v>376</v>
      </c>
      <c r="E334" s="51">
        <v>58000</v>
      </c>
      <c r="F334" s="52">
        <f t="shared" si="40"/>
        <v>55500</v>
      </c>
      <c r="G334" s="52">
        <f>MAX(N334:BB334)</f>
        <v>58000</v>
      </c>
      <c r="H334" s="53" t="str">
        <f>IF(I334=1,INDEX($N:$BB,1,MATCH(G334,N334:BB334,0)),"")</f>
        <v>158コエラ</v>
      </c>
      <c r="I334" s="54">
        <f>COUNTIF(N334:BB334,G334)</f>
        <v>1</v>
      </c>
      <c r="J334" s="55">
        <f>_xlfn.MAXIFS(N334:BB334,N334:BB334,"&lt;"&amp;G334)</f>
        <v>54500</v>
      </c>
      <c r="K334" s="56">
        <f t="shared" si="31"/>
        <v>3500</v>
      </c>
      <c r="L334" s="1"/>
      <c r="M334" s="1"/>
      <c r="N334" s="31">
        <v>54500</v>
      </c>
      <c r="O334" s="31">
        <v>54000</v>
      </c>
      <c r="P334" s="31">
        <v>52700</v>
      </c>
      <c r="Q334" s="31"/>
      <c r="R334" s="31"/>
      <c r="S334" s="32"/>
      <c r="T334" s="32"/>
      <c r="U334" s="31"/>
      <c r="V334" s="31"/>
      <c r="W334" s="31"/>
      <c r="X334" s="31"/>
      <c r="Y334" s="31">
        <v>58000</v>
      </c>
      <c r="Z334" s="31"/>
      <c r="AA334" s="31"/>
      <c r="AB334" s="33"/>
      <c r="AD334" s="31"/>
      <c r="AE334" s="31"/>
      <c r="AF334" s="31"/>
      <c r="AH334" s="31"/>
      <c r="AI334" s="31"/>
      <c r="AJ334" s="31"/>
      <c r="AK334" s="31"/>
      <c r="AL334" s="31"/>
      <c r="AM334" s="31"/>
      <c r="AO334" s="38"/>
      <c r="AP334" s="31"/>
      <c r="AQ334" s="31"/>
      <c r="AR334" s="37"/>
      <c r="AS334" s="11"/>
      <c r="AT334" s="11"/>
      <c r="AU334" s="12"/>
      <c r="AV334" s="11"/>
      <c r="BA334" s="15"/>
      <c r="BB334" s="11"/>
      <c r="BC334" s="11"/>
      <c r="BD334" s="11"/>
      <c r="BE334" s="2"/>
    </row>
    <row r="335" spans="1:57" ht="30" customHeight="1" x14ac:dyDescent="0.2">
      <c r="A335" s="67">
        <f t="shared" si="41"/>
        <v>34</v>
      </c>
      <c r="B335" s="67">
        <v>3</v>
      </c>
      <c r="C335" s="50" t="s">
        <v>377</v>
      </c>
      <c r="D335" s="50" t="s">
        <v>378</v>
      </c>
      <c r="E335" s="51">
        <v>30000</v>
      </c>
      <c r="F335" s="52">
        <f t="shared" si="40"/>
        <v>19000</v>
      </c>
      <c r="G335" s="52">
        <f>MAX(N335:BB335)</f>
        <v>18200</v>
      </c>
      <c r="H335" s="53" t="str">
        <f>IF(I335=1,INDEX($N:$BB,1,MATCH(G335,N335:BB335,0)),"")</f>
        <v>755 おお蔵</v>
      </c>
      <c r="I335" s="54">
        <f>COUNTIF(N335:BB335,G335)</f>
        <v>1</v>
      </c>
      <c r="J335" s="55">
        <f>_xlfn.MAXIFS(N335:BB335,N335:BB335,"&lt;"&amp;G335)</f>
        <v>18000</v>
      </c>
      <c r="K335" s="56">
        <f t="shared" si="31"/>
        <v>200</v>
      </c>
      <c r="L335" s="1"/>
      <c r="M335" s="1"/>
      <c r="N335" s="31">
        <v>18200</v>
      </c>
      <c r="O335" s="31">
        <v>17000</v>
      </c>
      <c r="P335" s="31">
        <v>16500</v>
      </c>
      <c r="Q335" s="31"/>
      <c r="R335" s="31"/>
      <c r="S335" s="32"/>
      <c r="T335" s="32"/>
      <c r="U335" s="31"/>
      <c r="V335" s="31"/>
      <c r="W335" s="31"/>
      <c r="X335" s="31"/>
      <c r="Y335" s="31"/>
      <c r="Z335" s="31"/>
      <c r="AA335" s="31"/>
      <c r="AB335" s="33"/>
      <c r="AC335" s="34">
        <v>18000</v>
      </c>
      <c r="AD335" s="31"/>
      <c r="AE335" s="31"/>
      <c r="AF335" s="31"/>
      <c r="AH335" s="31"/>
      <c r="AI335" s="31"/>
      <c r="AJ335" s="31"/>
      <c r="AK335" s="31"/>
      <c r="AL335" s="31"/>
      <c r="AM335" s="31"/>
      <c r="AO335" s="38"/>
      <c r="AP335" s="31"/>
      <c r="AQ335" s="31"/>
      <c r="AR335" s="37"/>
      <c r="AS335" s="11"/>
      <c r="AT335" s="11"/>
      <c r="AU335" s="12"/>
      <c r="AV335" s="11"/>
      <c r="BA335" s="15"/>
      <c r="BB335" s="11"/>
      <c r="BC335" s="11"/>
      <c r="BD335" s="11"/>
      <c r="BE335" s="2"/>
    </row>
    <row r="336" spans="1:57" ht="30" customHeight="1" x14ac:dyDescent="0.2">
      <c r="A336" s="67">
        <f t="shared" si="41"/>
        <v>34</v>
      </c>
      <c r="B336" s="67">
        <v>4</v>
      </c>
      <c r="C336" s="50" t="s">
        <v>14</v>
      </c>
      <c r="D336" s="50" t="s">
        <v>379</v>
      </c>
      <c r="E336" s="51">
        <v>130000</v>
      </c>
      <c r="F336" s="52">
        <f t="shared" si="40"/>
        <v>115000</v>
      </c>
      <c r="G336" s="52">
        <f>MAX(N336:BB336)</f>
        <v>115000</v>
      </c>
      <c r="H336" s="53" t="str">
        <f>IF(I336=1,INDEX($N:$BB,1,MATCH(G336,N336:BB336,0)),"")</f>
        <v>4 足立</v>
      </c>
      <c r="I336" s="54">
        <f>COUNTIF(N336:BB336,G336)</f>
        <v>1</v>
      </c>
      <c r="J336" s="55">
        <f>_xlfn.MAXIFS(N336:BB336,N336:BB336,"&lt;"&amp;G336)</f>
        <v>110000</v>
      </c>
      <c r="K336" s="56">
        <f t="shared" si="31"/>
        <v>5000</v>
      </c>
      <c r="L336" s="1"/>
      <c r="M336" s="1"/>
      <c r="N336" s="31">
        <v>103000</v>
      </c>
      <c r="O336" s="31">
        <v>115000</v>
      </c>
      <c r="P336" s="31">
        <v>109000</v>
      </c>
      <c r="Q336" s="31"/>
      <c r="R336" s="31"/>
      <c r="S336" s="32"/>
      <c r="T336" s="32">
        <v>110000</v>
      </c>
      <c r="U336" s="31"/>
      <c r="V336" s="31"/>
      <c r="W336" s="31"/>
      <c r="X336" s="31"/>
      <c r="Y336" s="31"/>
      <c r="Z336" s="31"/>
      <c r="AA336" s="31"/>
      <c r="AB336" s="33"/>
      <c r="AD336" s="31"/>
      <c r="AE336" s="31"/>
      <c r="AF336" s="31"/>
      <c r="AH336" s="31"/>
      <c r="AI336" s="31"/>
      <c r="AJ336" s="31"/>
      <c r="AK336" s="31"/>
      <c r="AL336" s="31"/>
      <c r="AM336" s="31"/>
      <c r="AO336" s="38"/>
      <c r="AP336" s="31"/>
      <c r="AQ336" s="31"/>
      <c r="AR336" s="37"/>
      <c r="AS336" s="11"/>
      <c r="AT336" s="11"/>
      <c r="AU336" s="12"/>
      <c r="AV336" s="11"/>
      <c r="BA336" s="15"/>
      <c r="BB336" s="11"/>
      <c r="BC336" s="11"/>
      <c r="BD336" s="11"/>
      <c r="BE336" s="2"/>
    </row>
    <row r="337" spans="1:57" ht="30" customHeight="1" x14ac:dyDescent="0.2">
      <c r="A337" s="67">
        <f t="shared" si="41"/>
        <v>34</v>
      </c>
      <c r="B337" s="67">
        <v>5</v>
      </c>
      <c r="C337" s="50" t="s">
        <v>62</v>
      </c>
      <c r="D337" s="50" t="s">
        <v>380</v>
      </c>
      <c r="E337" s="51">
        <v>50000</v>
      </c>
      <c r="F337" s="52">
        <f t="shared" si="40"/>
        <v>49300</v>
      </c>
      <c r="G337" s="52">
        <f>MAX(N337:BB337)</f>
        <v>54000</v>
      </c>
      <c r="H337" s="53" t="str">
        <f>IF(I337=1,INDEX($N:$BB,1,MATCH(G337,N337:BB337,0)),"")</f>
        <v>60 エコリング</v>
      </c>
      <c r="I337" s="54">
        <f>COUNTIF(N337:BB337,G337)</f>
        <v>1</v>
      </c>
      <c r="J337" s="55">
        <f>_xlfn.MAXIFS(N337:BB337,N337:BB337,"&lt;"&amp;G337)</f>
        <v>48300</v>
      </c>
      <c r="K337" s="56">
        <f t="shared" si="31"/>
        <v>5700</v>
      </c>
      <c r="L337" s="1"/>
      <c r="M337" s="1"/>
      <c r="N337" s="31">
        <v>48300</v>
      </c>
      <c r="O337" s="31">
        <v>45500</v>
      </c>
      <c r="P337" s="31">
        <v>42500</v>
      </c>
      <c r="Q337" s="31"/>
      <c r="R337" s="31">
        <v>42000</v>
      </c>
      <c r="S337" s="32"/>
      <c r="T337" s="32"/>
      <c r="U337" s="31"/>
      <c r="V337" s="31"/>
      <c r="W337" s="31"/>
      <c r="X337" s="31"/>
      <c r="Y337" s="31"/>
      <c r="Z337" s="31"/>
      <c r="AA337" s="31"/>
      <c r="AB337" s="33"/>
      <c r="AD337" s="31"/>
      <c r="AE337" s="31">
        <v>54000</v>
      </c>
      <c r="AF337" s="31"/>
      <c r="AH337" s="31"/>
      <c r="AI337" s="31"/>
      <c r="AJ337" s="31"/>
      <c r="AK337" s="31"/>
      <c r="AL337" s="31"/>
      <c r="AM337" s="31"/>
      <c r="AO337" s="38"/>
      <c r="AP337" s="31"/>
      <c r="AQ337" s="31"/>
      <c r="AR337" s="37"/>
      <c r="AS337" s="11"/>
      <c r="AT337" s="11"/>
      <c r="AU337" s="12"/>
      <c r="AV337" s="11"/>
      <c r="BA337" s="15"/>
      <c r="BB337" s="11"/>
      <c r="BC337" s="11"/>
      <c r="BD337" s="11"/>
      <c r="BE337" s="2"/>
    </row>
    <row r="338" spans="1:57" ht="30" customHeight="1" x14ac:dyDescent="0.2">
      <c r="A338" s="67">
        <f t="shared" si="41"/>
        <v>34</v>
      </c>
      <c r="B338" s="67">
        <v>6</v>
      </c>
      <c r="C338" s="50" t="s">
        <v>62</v>
      </c>
      <c r="D338" s="50" t="s">
        <v>381</v>
      </c>
      <c r="E338" s="51">
        <v>115000</v>
      </c>
      <c r="F338" s="52">
        <f t="shared" si="40"/>
        <v>108000</v>
      </c>
      <c r="G338" s="52">
        <f>MAX(N338:BB338)</f>
        <v>110000</v>
      </c>
      <c r="H338" s="53" t="str">
        <f>IF(I338=1,INDEX($N:$BB,1,MATCH(G338,N338:BB338,0)),"")</f>
        <v>36吉村質店</v>
      </c>
      <c r="I338" s="54">
        <f>COUNTIF(N338:BB338,G338)</f>
        <v>1</v>
      </c>
      <c r="J338" s="55">
        <f>_xlfn.MAXIFS(N338:BB338,N338:BB338,"&lt;"&amp;G338)</f>
        <v>103000</v>
      </c>
      <c r="K338" s="56">
        <f t="shared" si="31"/>
        <v>7000</v>
      </c>
      <c r="L338" s="1"/>
      <c r="M338" s="1"/>
      <c r="N338" s="31">
        <v>98500</v>
      </c>
      <c r="O338" s="31">
        <v>103000</v>
      </c>
      <c r="P338" s="31">
        <v>99500</v>
      </c>
      <c r="Q338" s="31"/>
      <c r="R338" s="31"/>
      <c r="S338" s="32"/>
      <c r="T338" s="32"/>
      <c r="U338" s="31"/>
      <c r="V338" s="31">
        <v>110000</v>
      </c>
      <c r="W338" s="31"/>
      <c r="X338" s="31"/>
      <c r="Y338" s="31"/>
      <c r="Z338" s="31"/>
      <c r="AA338" s="31"/>
      <c r="AB338" s="33"/>
      <c r="AD338" s="31"/>
      <c r="AE338" s="31"/>
      <c r="AF338" s="31"/>
      <c r="AH338" s="31"/>
      <c r="AI338" s="31"/>
      <c r="AJ338" s="31"/>
      <c r="AK338" s="31"/>
      <c r="AL338" s="31"/>
      <c r="AM338" s="31"/>
      <c r="AO338" s="38"/>
      <c r="AP338" s="31"/>
      <c r="AQ338" s="31"/>
      <c r="AR338" s="37"/>
      <c r="AS338" s="11"/>
      <c r="AT338" s="11"/>
      <c r="AU338" s="12"/>
      <c r="AV338" s="11"/>
      <c r="BA338" s="15"/>
      <c r="BB338" s="11"/>
      <c r="BC338" s="11"/>
      <c r="BD338" s="11"/>
      <c r="BE338" s="2"/>
    </row>
    <row r="339" spans="1:57" ht="30" customHeight="1" x14ac:dyDescent="0.2">
      <c r="A339" s="67">
        <f t="shared" si="41"/>
        <v>34</v>
      </c>
      <c r="B339" s="67">
        <v>7</v>
      </c>
      <c r="C339" s="50" t="s">
        <v>382</v>
      </c>
      <c r="D339" s="50" t="s">
        <v>383</v>
      </c>
      <c r="E339" s="51">
        <v>74000</v>
      </c>
      <c r="F339" s="52">
        <f t="shared" si="40"/>
        <v>41000</v>
      </c>
      <c r="G339" s="52">
        <f>MAX(N339:BB339)</f>
        <v>41000</v>
      </c>
      <c r="H339" s="53" t="str">
        <f>IF(I339=1,INDEX($N:$BB,1,MATCH(G339,N339:BB339,0)),"")</f>
        <v>4 足立</v>
      </c>
      <c r="I339" s="54">
        <f>COUNTIF(N339:BB339,G339)</f>
        <v>1</v>
      </c>
      <c r="J339" s="55">
        <f>_xlfn.MAXIFS(N339:BB339,N339:BB339,"&lt;"&amp;G339)</f>
        <v>40000</v>
      </c>
      <c r="K339" s="56">
        <f t="shared" si="31"/>
        <v>1000</v>
      </c>
      <c r="L339" s="1"/>
      <c r="M339" s="1"/>
      <c r="N339" s="31">
        <v>36100</v>
      </c>
      <c r="O339" s="31">
        <v>41000</v>
      </c>
      <c r="P339" s="31">
        <v>38000</v>
      </c>
      <c r="Q339" s="31"/>
      <c r="R339" s="31"/>
      <c r="S339" s="32"/>
      <c r="T339" s="32">
        <v>36000</v>
      </c>
      <c r="U339" s="31"/>
      <c r="V339" s="31">
        <v>37000</v>
      </c>
      <c r="W339" s="31"/>
      <c r="X339" s="31"/>
      <c r="Y339" s="31">
        <v>40000</v>
      </c>
      <c r="Z339" s="31"/>
      <c r="AA339" s="31"/>
      <c r="AB339" s="33"/>
      <c r="AD339" s="31"/>
      <c r="AE339" s="31"/>
      <c r="AF339" s="31"/>
      <c r="AH339" s="31"/>
      <c r="AI339" s="31"/>
      <c r="AJ339" s="31"/>
      <c r="AK339" s="31"/>
      <c r="AL339" s="31"/>
      <c r="AM339" s="31"/>
      <c r="AO339" s="38"/>
      <c r="AP339" s="31"/>
      <c r="AQ339" s="31"/>
      <c r="AR339" s="37"/>
      <c r="AS339" s="11"/>
      <c r="AT339" s="11"/>
      <c r="AU339" s="12"/>
      <c r="AV339" s="11"/>
      <c r="BA339" s="15"/>
      <c r="BB339" s="11"/>
      <c r="BC339" s="11"/>
      <c r="BD339" s="11"/>
      <c r="BE339" s="2"/>
    </row>
    <row r="340" spans="1:57" ht="30" customHeight="1" x14ac:dyDescent="0.2">
      <c r="A340" s="67">
        <f t="shared" si="41"/>
        <v>34</v>
      </c>
      <c r="B340" s="67">
        <v>8</v>
      </c>
      <c r="C340" s="50" t="s">
        <v>62</v>
      </c>
      <c r="D340" s="50" t="s">
        <v>384</v>
      </c>
      <c r="E340" s="51">
        <v>74000</v>
      </c>
      <c r="F340" s="52">
        <f t="shared" si="40"/>
        <v>68000</v>
      </c>
      <c r="G340" s="52">
        <f>MAX(N340:BB340)</f>
        <v>68100</v>
      </c>
      <c r="H340" s="53" t="str">
        <f>IF(I340=1,INDEX($N:$BB,1,MATCH(G340,N340:BB340,0)),"")</f>
        <v>205 宝美堂</v>
      </c>
      <c r="I340" s="54">
        <f>COUNTIF(N340:BB340,G340)</f>
        <v>1</v>
      </c>
      <c r="J340" s="55">
        <f>_xlfn.MAXIFS(N340:BB340,N340:BB340,"&lt;"&amp;G340)</f>
        <v>67000</v>
      </c>
      <c r="K340" s="56">
        <f t="shared" si="31"/>
        <v>1100</v>
      </c>
      <c r="L340" s="1"/>
      <c r="M340" s="1"/>
      <c r="N340" s="31">
        <v>64800</v>
      </c>
      <c r="O340" s="31">
        <v>66000</v>
      </c>
      <c r="P340" s="31">
        <v>65500</v>
      </c>
      <c r="Q340" s="31">
        <v>68100</v>
      </c>
      <c r="R340" s="31"/>
      <c r="S340" s="32"/>
      <c r="T340" s="32"/>
      <c r="U340" s="31"/>
      <c r="V340" s="31">
        <v>67000</v>
      </c>
      <c r="W340" s="31"/>
      <c r="X340" s="31"/>
      <c r="Y340" s="31"/>
      <c r="Z340" s="31"/>
      <c r="AA340" s="31"/>
      <c r="AB340" s="33"/>
      <c r="AD340" s="31"/>
      <c r="AE340" s="31"/>
      <c r="AF340" s="31"/>
      <c r="AH340" s="31"/>
      <c r="AI340" s="31"/>
      <c r="AJ340" s="31"/>
      <c r="AK340" s="31"/>
      <c r="AL340" s="31"/>
      <c r="AM340" s="31"/>
      <c r="AO340" s="38"/>
      <c r="AP340" s="31"/>
      <c r="AQ340" s="31"/>
      <c r="AR340" s="37"/>
      <c r="AS340" s="11"/>
      <c r="AT340" s="11"/>
      <c r="AU340" s="12"/>
      <c r="AV340" s="11"/>
      <c r="BA340" s="15"/>
      <c r="BB340" s="11"/>
      <c r="BC340" s="11"/>
      <c r="BD340" s="11"/>
      <c r="BE340" s="2"/>
    </row>
    <row r="341" spans="1:57" ht="30" customHeight="1" x14ac:dyDescent="0.2">
      <c r="A341" s="67">
        <f t="shared" si="41"/>
        <v>34</v>
      </c>
      <c r="B341" s="67">
        <v>9</v>
      </c>
      <c r="C341" s="50" t="s">
        <v>327</v>
      </c>
      <c r="D341" s="50" t="s">
        <v>385</v>
      </c>
      <c r="E341" s="51">
        <v>51000</v>
      </c>
      <c r="F341" s="52">
        <f t="shared" si="40"/>
        <v>38000</v>
      </c>
      <c r="G341" s="52">
        <f>MAX(N341:BB341)</f>
        <v>37400</v>
      </c>
      <c r="H341" s="53" t="str">
        <f>IF(I341=1,INDEX($N:$BB,1,MATCH(G341,N341:BB341,0)),"")</f>
        <v>407 北友</v>
      </c>
      <c r="I341" s="54">
        <f>COUNTIF(N341:BB341,G341)</f>
        <v>1</v>
      </c>
      <c r="J341" s="55">
        <f>_xlfn.MAXIFS(N341:BB341,N341:BB341,"&lt;"&amp;G341)</f>
        <v>37000</v>
      </c>
      <c r="K341" s="56">
        <f t="shared" si="31"/>
        <v>400</v>
      </c>
      <c r="L341" s="1"/>
      <c r="M341" s="1"/>
      <c r="N341" s="31">
        <v>36700</v>
      </c>
      <c r="O341" s="31">
        <v>37000</v>
      </c>
      <c r="P341" s="31">
        <v>37400</v>
      </c>
      <c r="Q341" s="31"/>
      <c r="R341" s="31"/>
      <c r="S341" s="32"/>
      <c r="T341" s="32"/>
      <c r="U341" s="31"/>
      <c r="V341" s="31">
        <v>36000</v>
      </c>
      <c r="W341" s="31"/>
      <c r="X341" s="31"/>
      <c r="Y341" s="31"/>
      <c r="Z341" s="31"/>
      <c r="AA341" s="31"/>
      <c r="AB341" s="33"/>
      <c r="AD341" s="31"/>
      <c r="AE341" s="31"/>
      <c r="AF341" s="31"/>
      <c r="AH341" s="31"/>
      <c r="AI341" s="31"/>
      <c r="AJ341" s="31"/>
      <c r="AK341" s="31"/>
      <c r="AL341" s="31"/>
      <c r="AM341" s="31"/>
      <c r="AO341" s="38"/>
      <c r="AP341" s="31"/>
      <c r="AQ341" s="31"/>
      <c r="AR341" s="37"/>
      <c r="AS341" s="11"/>
      <c r="AT341" s="11"/>
      <c r="AU341" s="12"/>
      <c r="AV341" s="11"/>
      <c r="BA341" s="15"/>
      <c r="BB341" s="11"/>
      <c r="BC341" s="11"/>
      <c r="BD341" s="11"/>
      <c r="BE341" s="2"/>
    </row>
    <row r="342" spans="1:57" ht="30" customHeight="1" x14ac:dyDescent="0.2">
      <c r="A342" s="67">
        <f t="shared" si="41"/>
        <v>34</v>
      </c>
      <c r="B342" s="67">
        <v>10</v>
      </c>
      <c r="C342" s="50" t="s">
        <v>62</v>
      </c>
      <c r="D342" s="50" t="s">
        <v>386</v>
      </c>
      <c r="E342" s="51">
        <v>44000</v>
      </c>
      <c r="F342" s="52">
        <f t="shared" si="40"/>
        <v>40000</v>
      </c>
      <c r="G342" s="52">
        <f>MAX(N342:BB342)</f>
        <v>39200</v>
      </c>
      <c r="H342" s="53" t="str">
        <f>IF(I342=1,INDEX($N:$BB,1,MATCH(G342,N342:BB342,0)),"")</f>
        <v>407 北友</v>
      </c>
      <c r="I342" s="54">
        <f>COUNTIF(N342:BB342,G342)</f>
        <v>1</v>
      </c>
      <c r="J342" s="55">
        <f>_xlfn.MAXIFS(N342:BB342,N342:BB342,"&lt;"&amp;G342)</f>
        <v>39000</v>
      </c>
      <c r="K342" s="56">
        <f t="shared" si="31"/>
        <v>200</v>
      </c>
      <c r="L342" s="1"/>
      <c r="M342" s="1"/>
      <c r="N342" s="31">
        <v>38600</v>
      </c>
      <c r="O342" s="31">
        <v>39000</v>
      </c>
      <c r="P342" s="31">
        <v>39200</v>
      </c>
      <c r="Q342" s="31"/>
      <c r="R342" s="31"/>
      <c r="S342" s="32"/>
      <c r="T342" s="32"/>
      <c r="U342" s="31"/>
      <c r="V342" s="31"/>
      <c r="W342" s="31"/>
      <c r="X342" s="31"/>
      <c r="Y342" s="31"/>
      <c r="Z342" s="31"/>
      <c r="AA342" s="31"/>
      <c r="AB342" s="33"/>
      <c r="AD342" s="31"/>
      <c r="AE342" s="31"/>
      <c r="AF342" s="31"/>
      <c r="AH342" s="31"/>
      <c r="AI342" s="31"/>
      <c r="AJ342" s="31"/>
      <c r="AK342" s="31"/>
      <c r="AL342" s="31"/>
      <c r="AM342" s="31"/>
      <c r="AO342" s="38"/>
      <c r="AP342" s="31"/>
      <c r="AQ342" s="31"/>
      <c r="AR342" s="37"/>
      <c r="AS342" s="11"/>
      <c r="AT342" s="11"/>
      <c r="AU342" s="12"/>
      <c r="AV342" s="11"/>
      <c r="BA342" s="15"/>
      <c r="BB342" s="11"/>
      <c r="BC342" s="11"/>
      <c r="BD342" s="11"/>
      <c r="BE342" s="2"/>
    </row>
    <row r="343" spans="1:57" ht="30" customHeight="1" x14ac:dyDescent="0.2">
      <c r="A343" s="67">
        <f>A342+1</f>
        <v>35</v>
      </c>
      <c r="B343" s="67">
        <v>1</v>
      </c>
      <c r="C343" s="50" t="s">
        <v>62</v>
      </c>
      <c r="D343" s="50" t="s">
        <v>387</v>
      </c>
      <c r="E343" s="59">
        <v>50000000</v>
      </c>
      <c r="F343" s="52">
        <f t="shared" si="40"/>
        <v>38600</v>
      </c>
      <c r="G343" s="52">
        <f>MAX(N343:BB343)</f>
        <v>38000</v>
      </c>
      <c r="H343" s="53" t="str">
        <f>IF(I343=1,INDEX($N:$BB,1,MATCH(G343,N343:BB343,0)),"")</f>
        <v>79 二日市</v>
      </c>
      <c r="I343" s="54">
        <f>COUNTIF(N343:BB343,G343)</f>
        <v>1</v>
      </c>
      <c r="J343" s="55">
        <f>_xlfn.MAXIFS(N343:BB343,N343:BB343,"&lt;"&amp;G343)</f>
        <v>37600</v>
      </c>
      <c r="K343" s="56">
        <f t="shared" si="31"/>
        <v>400</v>
      </c>
      <c r="L343" s="1"/>
      <c r="M343" s="1"/>
      <c r="N343" s="31">
        <v>33200</v>
      </c>
      <c r="O343" s="31">
        <v>33500</v>
      </c>
      <c r="P343" s="31">
        <v>30300</v>
      </c>
      <c r="Q343" s="31">
        <v>37600</v>
      </c>
      <c r="R343" s="31"/>
      <c r="S343" s="32"/>
      <c r="T343" s="32"/>
      <c r="U343" s="31"/>
      <c r="V343" s="31"/>
      <c r="W343" s="31"/>
      <c r="X343" s="31"/>
      <c r="Y343" s="31"/>
      <c r="Z343" s="31"/>
      <c r="AA343" s="31"/>
      <c r="AB343" s="33"/>
      <c r="AD343" s="31"/>
      <c r="AE343" s="31"/>
      <c r="AF343" s="31"/>
      <c r="AH343" s="31"/>
      <c r="AI343" s="31"/>
      <c r="AJ343" s="31">
        <v>38000</v>
      </c>
      <c r="AK343" s="31"/>
      <c r="AL343" s="31"/>
      <c r="AM343" s="31"/>
      <c r="AO343" s="38"/>
      <c r="AP343" s="31"/>
      <c r="AQ343" s="31"/>
      <c r="AR343" s="37"/>
      <c r="AS343" s="11"/>
      <c r="AT343" s="11"/>
      <c r="AU343" s="12"/>
      <c r="AV343" s="11"/>
      <c r="BA343" s="15"/>
      <c r="BB343" s="11"/>
      <c r="BC343" s="11"/>
      <c r="BD343" s="11"/>
      <c r="BE343" s="2"/>
    </row>
    <row r="344" spans="1:57" ht="30" customHeight="1" x14ac:dyDescent="0.2">
      <c r="A344" s="67">
        <f t="shared" ref="A344:A352" si="42">A343</f>
        <v>35</v>
      </c>
      <c r="B344" s="67">
        <v>2</v>
      </c>
      <c r="C344" s="50" t="s">
        <v>62</v>
      </c>
      <c r="D344" s="50" t="s">
        <v>388</v>
      </c>
      <c r="E344" s="59">
        <v>50000000</v>
      </c>
      <c r="F344" s="52">
        <f t="shared" si="40"/>
        <v>39800</v>
      </c>
      <c r="G344" s="52">
        <f>MAX(N344:BB344)</f>
        <v>40500</v>
      </c>
      <c r="H344" s="53" t="str">
        <f>IF(I344=1,INDEX($N:$BB,1,MATCH(G344,N344:BB344,0)),"")</f>
        <v>755 おお蔵</v>
      </c>
      <c r="I344" s="54">
        <f>COUNTIF(N344:BB344,G344)</f>
        <v>1</v>
      </c>
      <c r="J344" s="55">
        <f>_xlfn.MAXIFS(N344:BB344,N344:BB344,"&lt;"&amp;G344)</f>
        <v>38800</v>
      </c>
      <c r="K344" s="56">
        <f t="shared" si="31"/>
        <v>1700</v>
      </c>
      <c r="L344" s="1"/>
      <c r="M344" s="1"/>
      <c r="N344" s="31">
        <v>40500</v>
      </c>
      <c r="O344" s="31">
        <v>38800</v>
      </c>
      <c r="P344" s="31">
        <v>36000</v>
      </c>
      <c r="Q344" s="31"/>
      <c r="R344" s="31"/>
      <c r="S344" s="32"/>
      <c r="T344" s="32"/>
      <c r="U344" s="31"/>
      <c r="V344" s="31"/>
      <c r="W344" s="31"/>
      <c r="X344" s="31"/>
      <c r="Y344" s="31"/>
      <c r="Z344" s="31"/>
      <c r="AA344" s="31"/>
      <c r="AB344" s="33"/>
      <c r="AD344" s="31"/>
      <c r="AE344" s="31"/>
      <c r="AF344" s="31"/>
      <c r="AH344" s="31"/>
      <c r="AI344" s="31"/>
      <c r="AJ344" s="31"/>
      <c r="AK344" s="31"/>
      <c r="AL344" s="31"/>
      <c r="AM344" s="31"/>
      <c r="AO344" s="38"/>
      <c r="AP344" s="31"/>
      <c r="AQ344" s="31"/>
      <c r="AR344" s="37"/>
      <c r="AS344" s="11"/>
      <c r="AT344" s="11"/>
      <c r="AU344" s="12"/>
      <c r="AV344" s="11"/>
      <c r="BA344" s="15"/>
      <c r="BB344" s="11"/>
      <c r="BC344" s="11"/>
      <c r="BD344" s="11"/>
      <c r="BE344" s="2"/>
    </row>
    <row r="345" spans="1:57" ht="30" customHeight="1" x14ac:dyDescent="0.2">
      <c r="A345" s="67">
        <f t="shared" si="42"/>
        <v>35</v>
      </c>
      <c r="B345" s="67">
        <v>3</v>
      </c>
      <c r="C345" s="50" t="s">
        <v>62</v>
      </c>
      <c r="D345" s="50" t="s">
        <v>389</v>
      </c>
      <c r="E345" s="59">
        <v>50000000</v>
      </c>
      <c r="F345" s="52">
        <f t="shared" si="40"/>
        <v>44500</v>
      </c>
      <c r="G345" s="52">
        <f>MAX(N345:BB345)</f>
        <v>51100</v>
      </c>
      <c r="H345" s="53" t="str">
        <f>IF(I345=1,INDEX($N:$BB,1,MATCH(G345,N345:BB345,0)),"")</f>
        <v>755 おお蔵</v>
      </c>
      <c r="I345" s="54">
        <f>COUNTIF(N345:BB345,G345)</f>
        <v>1</v>
      </c>
      <c r="J345" s="55">
        <f>_xlfn.MAXIFS(N345:BB345,N345:BB345,"&lt;"&amp;G345)</f>
        <v>43500</v>
      </c>
      <c r="K345" s="56">
        <f t="shared" si="31"/>
        <v>7600</v>
      </c>
      <c r="L345" s="1"/>
      <c r="M345" s="1"/>
      <c r="N345" s="31">
        <v>51100</v>
      </c>
      <c r="O345" s="31">
        <v>43500</v>
      </c>
      <c r="P345" s="31"/>
      <c r="Q345" s="31"/>
      <c r="R345" s="31"/>
      <c r="S345" s="32"/>
      <c r="T345" s="32"/>
      <c r="U345" s="31"/>
      <c r="V345" s="31"/>
      <c r="W345" s="31"/>
      <c r="X345" s="31"/>
      <c r="Y345" s="31"/>
      <c r="Z345" s="31"/>
      <c r="AA345" s="31"/>
      <c r="AB345" s="33"/>
      <c r="AD345" s="31"/>
      <c r="AE345" s="31"/>
      <c r="AF345" s="31"/>
      <c r="AH345" s="31"/>
      <c r="AI345" s="31"/>
      <c r="AJ345" s="31"/>
      <c r="AK345" s="31"/>
      <c r="AL345" s="31"/>
      <c r="AM345" s="31"/>
      <c r="AO345" s="38"/>
      <c r="AP345" s="31"/>
      <c r="AQ345" s="31"/>
      <c r="AR345" s="37"/>
      <c r="AS345" s="11"/>
      <c r="AT345" s="11"/>
      <c r="AU345" s="12"/>
      <c r="AV345" s="11"/>
      <c r="BA345" s="15"/>
      <c r="BB345" s="11"/>
      <c r="BC345" s="11"/>
      <c r="BD345" s="11"/>
      <c r="BE345" s="2"/>
    </row>
    <row r="346" spans="1:57" ht="30" customHeight="1" x14ac:dyDescent="0.2">
      <c r="A346" s="67">
        <f t="shared" si="42"/>
        <v>35</v>
      </c>
      <c r="B346" s="67">
        <v>4</v>
      </c>
      <c r="C346" s="50" t="s">
        <v>62</v>
      </c>
      <c r="D346" s="50" t="s">
        <v>390</v>
      </c>
      <c r="E346" s="59">
        <v>50000000</v>
      </c>
      <c r="F346" s="52">
        <f t="shared" si="40"/>
        <v>71200</v>
      </c>
      <c r="G346" s="52">
        <f>MAX(N346:BB346)</f>
        <v>86000</v>
      </c>
      <c r="H346" s="53" t="str">
        <f>IF(I346=1,INDEX($N:$BB,1,MATCH(G346,N346:BB346,0)),"")</f>
        <v>60 エコリング</v>
      </c>
      <c r="I346" s="54">
        <f>COUNTIF(N346:BB346,G346)</f>
        <v>1</v>
      </c>
      <c r="J346" s="55">
        <f>_xlfn.MAXIFS(N346:BB346,N346:BB346,"&lt;"&amp;G346)</f>
        <v>70200</v>
      </c>
      <c r="K346" s="56">
        <f t="shared" si="31"/>
        <v>15800</v>
      </c>
      <c r="L346" s="1"/>
      <c r="M346" s="1"/>
      <c r="N346" s="31">
        <v>70200</v>
      </c>
      <c r="O346" s="31">
        <v>68000</v>
      </c>
      <c r="P346" s="31">
        <v>69000</v>
      </c>
      <c r="Q346" s="31"/>
      <c r="R346" s="31"/>
      <c r="S346" s="32"/>
      <c r="T346" s="32"/>
      <c r="U346" s="31"/>
      <c r="V346" s="31"/>
      <c r="W346" s="31"/>
      <c r="X346" s="31"/>
      <c r="Y346" s="31"/>
      <c r="Z346" s="31"/>
      <c r="AA346" s="31"/>
      <c r="AB346" s="33"/>
      <c r="AD346" s="31"/>
      <c r="AE346" s="31">
        <v>86000</v>
      </c>
      <c r="AF346" s="31"/>
      <c r="AH346" s="31"/>
      <c r="AI346" s="31"/>
      <c r="AJ346" s="31"/>
      <c r="AK346" s="31"/>
      <c r="AL346" s="31"/>
      <c r="AM346" s="31"/>
      <c r="AO346" s="38"/>
      <c r="AP346" s="31"/>
      <c r="AQ346" s="31"/>
      <c r="AR346" s="37"/>
      <c r="AS346" s="11"/>
      <c r="AT346" s="11"/>
      <c r="AU346" s="12"/>
      <c r="AV346" s="11"/>
      <c r="BA346" s="15"/>
      <c r="BB346" s="11"/>
      <c r="BC346" s="11"/>
      <c r="BD346" s="11"/>
      <c r="BE346" s="2"/>
    </row>
    <row r="347" spans="1:57" ht="30" customHeight="1" x14ac:dyDescent="0.2">
      <c r="A347" s="67">
        <f t="shared" si="42"/>
        <v>35</v>
      </c>
      <c r="B347" s="67">
        <v>5</v>
      </c>
      <c r="C347" s="50">
        <v>750</v>
      </c>
      <c r="D347" s="50" t="s">
        <v>391</v>
      </c>
      <c r="E347" s="59">
        <v>50000000</v>
      </c>
      <c r="F347" s="52">
        <f t="shared" si="40"/>
        <v>97100</v>
      </c>
      <c r="G347" s="52">
        <f>MAX(N347:BB347)</f>
        <v>99000</v>
      </c>
      <c r="H347" s="53" t="str">
        <f>IF(I347=1,INDEX($N:$BB,1,MATCH(G347,N347:BB347,0)),"")</f>
        <v>4 足立</v>
      </c>
      <c r="I347" s="54">
        <f>COUNTIF(N347:BB347,G347)</f>
        <v>1</v>
      </c>
      <c r="J347" s="55">
        <f>_xlfn.MAXIFS(N347:BB347,N347:BB347,"&lt;"&amp;G347)</f>
        <v>96100</v>
      </c>
      <c r="K347" s="56">
        <f t="shared" si="31"/>
        <v>2900</v>
      </c>
      <c r="L347" s="1"/>
      <c r="M347" s="1"/>
      <c r="N347" s="31">
        <v>96100</v>
      </c>
      <c r="O347" s="31">
        <v>99000</v>
      </c>
      <c r="P347" s="31">
        <v>92700</v>
      </c>
      <c r="Q347" s="31"/>
      <c r="R347" s="31"/>
      <c r="S347" s="32"/>
      <c r="T347" s="32"/>
      <c r="U347" s="31"/>
      <c r="V347" s="31"/>
      <c r="W347" s="31"/>
      <c r="X347" s="31"/>
      <c r="Y347" s="31"/>
      <c r="Z347" s="31"/>
      <c r="AA347" s="31"/>
      <c r="AB347" s="33"/>
      <c r="AD347" s="31"/>
      <c r="AE347" s="31"/>
      <c r="AF347" s="31"/>
      <c r="AH347" s="31"/>
      <c r="AI347" s="31"/>
      <c r="AJ347" s="31"/>
      <c r="AK347" s="31"/>
      <c r="AL347" s="31"/>
      <c r="AM347" s="31"/>
      <c r="AO347" s="38"/>
      <c r="AP347" s="31"/>
      <c r="AQ347" s="31"/>
      <c r="AR347" s="37"/>
      <c r="AS347" s="11"/>
      <c r="AT347" s="11"/>
      <c r="AU347" s="12"/>
      <c r="AV347" s="11"/>
      <c r="BA347" s="15"/>
      <c r="BB347" s="11"/>
      <c r="BC347" s="11"/>
      <c r="BD347" s="11"/>
      <c r="BE347" s="2"/>
    </row>
    <row r="348" spans="1:57" ht="30" customHeight="1" x14ac:dyDescent="0.2">
      <c r="A348" s="67">
        <f t="shared" si="42"/>
        <v>35</v>
      </c>
      <c r="B348" s="67">
        <v>6</v>
      </c>
      <c r="C348" s="50" t="s">
        <v>62</v>
      </c>
      <c r="D348" s="50" t="s">
        <v>392</v>
      </c>
      <c r="E348" s="59">
        <v>50000000</v>
      </c>
      <c r="F348" s="52">
        <f t="shared" si="40"/>
        <v>32900</v>
      </c>
      <c r="G348" s="52">
        <f>MAX(N348:BB348)</f>
        <v>33000</v>
      </c>
      <c r="H348" s="53" t="str">
        <f>IF(I348=1,INDEX($N:$BB,1,MATCH(G348,N348:BB348,0)),"")</f>
        <v>79 二日市</v>
      </c>
      <c r="I348" s="54">
        <f>COUNTIF(N348:BB348,G348)</f>
        <v>1</v>
      </c>
      <c r="J348" s="55">
        <f>_xlfn.MAXIFS(N348:BB348,N348:BB348,"&lt;"&amp;G348)</f>
        <v>31900</v>
      </c>
      <c r="K348" s="56">
        <f t="shared" si="31"/>
        <v>1100</v>
      </c>
      <c r="L348" s="1"/>
      <c r="M348" s="1"/>
      <c r="N348" s="31">
        <v>31900</v>
      </c>
      <c r="O348" s="31">
        <v>30300</v>
      </c>
      <c r="P348" s="31">
        <v>29100</v>
      </c>
      <c r="Q348" s="31"/>
      <c r="R348" s="31"/>
      <c r="S348" s="32"/>
      <c r="T348" s="32"/>
      <c r="U348" s="31"/>
      <c r="V348" s="31"/>
      <c r="W348" s="31"/>
      <c r="X348" s="31"/>
      <c r="Y348" s="31"/>
      <c r="Z348" s="31"/>
      <c r="AA348" s="31"/>
      <c r="AB348" s="33"/>
      <c r="AD348" s="31"/>
      <c r="AE348" s="31"/>
      <c r="AF348" s="31"/>
      <c r="AH348" s="31"/>
      <c r="AI348" s="31"/>
      <c r="AJ348" s="31">
        <v>33000</v>
      </c>
      <c r="AK348" s="31"/>
      <c r="AL348" s="31"/>
      <c r="AM348" s="31"/>
      <c r="AO348" s="38"/>
      <c r="AP348" s="31"/>
      <c r="AQ348" s="31"/>
      <c r="AR348" s="37"/>
      <c r="AS348" s="11"/>
      <c r="AT348" s="11"/>
      <c r="AU348" s="12"/>
      <c r="AV348" s="11"/>
      <c r="BA348" s="15"/>
      <c r="BB348" s="11"/>
      <c r="BC348" s="11"/>
      <c r="BD348" s="11"/>
      <c r="BE348" s="2"/>
    </row>
    <row r="349" spans="1:57" ht="30" customHeight="1" x14ac:dyDescent="0.2">
      <c r="A349" s="67">
        <f t="shared" si="42"/>
        <v>35</v>
      </c>
      <c r="B349" s="67">
        <v>7</v>
      </c>
      <c r="C349" s="50" t="s">
        <v>62</v>
      </c>
      <c r="D349" s="50" t="s">
        <v>393</v>
      </c>
      <c r="E349" s="59">
        <v>50000000</v>
      </c>
      <c r="F349" s="52">
        <f t="shared" si="40"/>
        <v>61500</v>
      </c>
      <c r="G349" s="52">
        <f>MAX(N349:BB349)</f>
        <v>62400</v>
      </c>
      <c r="H349" s="53" t="str">
        <f>IF(I349=1,INDEX($N:$BB,1,MATCH(G349,N349:BB349,0)),"")</f>
        <v>755 おお蔵</v>
      </c>
      <c r="I349" s="54">
        <f>COUNTIF(N349:BB349,G349)</f>
        <v>1</v>
      </c>
      <c r="J349" s="55">
        <f>_xlfn.MAXIFS(N349:BB349,N349:BB349,"&lt;"&amp;G349)</f>
        <v>60500</v>
      </c>
      <c r="K349" s="56">
        <f t="shared" si="31"/>
        <v>1900</v>
      </c>
      <c r="L349" s="1"/>
      <c r="M349" s="1"/>
      <c r="N349" s="31">
        <v>62400</v>
      </c>
      <c r="O349" s="31">
        <v>60500</v>
      </c>
      <c r="P349" s="31">
        <v>57700</v>
      </c>
      <c r="Q349" s="31"/>
      <c r="R349" s="31"/>
      <c r="S349" s="32"/>
      <c r="T349" s="32"/>
      <c r="U349" s="31"/>
      <c r="V349" s="31"/>
      <c r="W349" s="31"/>
      <c r="X349" s="31"/>
      <c r="Y349" s="31"/>
      <c r="Z349" s="31"/>
      <c r="AA349" s="31"/>
      <c r="AB349" s="33"/>
      <c r="AD349" s="31"/>
      <c r="AE349" s="31"/>
      <c r="AF349" s="31"/>
      <c r="AH349" s="31"/>
      <c r="AI349" s="31"/>
      <c r="AJ349" s="31"/>
      <c r="AK349" s="31"/>
      <c r="AL349" s="31"/>
      <c r="AM349" s="31"/>
      <c r="AO349" s="38"/>
      <c r="AP349" s="31"/>
      <c r="AQ349" s="31"/>
      <c r="AR349" s="37"/>
      <c r="AS349" s="11"/>
      <c r="AT349" s="11"/>
      <c r="AU349" s="12"/>
      <c r="AV349" s="11"/>
      <c r="BA349" s="15"/>
      <c r="BB349" s="11"/>
      <c r="BC349" s="11"/>
      <c r="BD349" s="11"/>
      <c r="BE349" s="2"/>
    </row>
    <row r="350" spans="1:57" ht="30" customHeight="1" x14ac:dyDescent="0.2">
      <c r="A350" s="67">
        <f t="shared" si="42"/>
        <v>35</v>
      </c>
      <c r="B350" s="67">
        <v>8</v>
      </c>
      <c r="C350" s="50" t="s">
        <v>62</v>
      </c>
      <c r="D350" s="50" t="s">
        <v>394</v>
      </c>
      <c r="E350" s="59">
        <v>50000000</v>
      </c>
      <c r="F350" s="52">
        <f t="shared" si="40"/>
        <v>73500</v>
      </c>
      <c r="G350" s="52">
        <f>MAX(N350:BB350)</f>
        <v>74000</v>
      </c>
      <c r="H350" s="53" t="str">
        <f>IF(I350=1,INDEX($N:$BB,1,MATCH(G350,N350:BB350,0)),"")</f>
        <v>4 足立</v>
      </c>
      <c r="I350" s="54">
        <f>COUNTIF(N350:BB350,G350)</f>
        <v>1</v>
      </c>
      <c r="J350" s="55">
        <f>_xlfn.MAXIFS(N350:BB350,N350:BB350,"&lt;"&amp;G350)</f>
        <v>72500</v>
      </c>
      <c r="K350" s="56">
        <f t="shared" si="31"/>
        <v>1500</v>
      </c>
      <c r="L350" s="1"/>
      <c r="M350" s="1"/>
      <c r="N350" s="31">
        <v>72500</v>
      </c>
      <c r="O350" s="31">
        <v>74000</v>
      </c>
      <c r="P350" s="31">
        <v>70800</v>
      </c>
      <c r="Q350" s="31"/>
      <c r="R350" s="31"/>
      <c r="S350" s="32"/>
      <c r="T350" s="32"/>
      <c r="U350" s="31"/>
      <c r="V350" s="31"/>
      <c r="W350" s="31"/>
      <c r="X350" s="31"/>
      <c r="Y350" s="31"/>
      <c r="Z350" s="31"/>
      <c r="AA350" s="31"/>
      <c r="AB350" s="33"/>
      <c r="AD350" s="31"/>
      <c r="AE350" s="31"/>
      <c r="AF350" s="31"/>
      <c r="AH350" s="31"/>
      <c r="AI350" s="31"/>
      <c r="AJ350" s="31"/>
      <c r="AK350" s="31"/>
      <c r="AL350" s="31"/>
      <c r="AM350" s="31"/>
      <c r="AO350" s="38"/>
      <c r="AP350" s="31"/>
      <c r="AQ350" s="31"/>
      <c r="AR350" s="37"/>
      <c r="AS350" s="11"/>
      <c r="AT350" s="11"/>
      <c r="AU350" s="12"/>
      <c r="AV350" s="11"/>
      <c r="BA350" s="15"/>
      <c r="BB350" s="11"/>
      <c r="BC350" s="11"/>
      <c r="BD350" s="11"/>
      <c r="BE350" s="2"/>
    </row>
    <row r="351" spans="1:57" ht="30" customHeight="1" x14ac:dyDescent="0.2">
      <c r="A351" s="67">
        <f t="shared" si="42"/>
        <v>35</v>
      </c>
      <c r="B351" s="67">
        <v>9</v>
      </c>
      <c r="C351" s="50" t="s">
        <v>62</v>
      </c>
      <c r="D351" s="50" t="s">
        <v>395</v>
      </c>
      <c r="E351" s="59">
        <v>50000000</v>
      </c>
      <c r="F351" s="52">
        <f t="shared" si="40"/>
        <v>98500</v>
      </c>
      <c r="G351" s="52">
        <f>MAX(N351:BB351)</f>
        <v>99000</v>
      </c>
      <c r="H351" s="53" t="str">
        <f>IF(I351=1,INDEX($N:$BB,1,MATCH(G351,N351:BB351,0)),"")</f>
        <v>60 エコリング</v>
      </c>
      <c r="I351" s="54">
        <f>COUNTIF(N351:BB351,G351)</f>
        <v>1</v>
      </c>
      <c r="J351" s="55">
        <f>_xlfn.MAXIFS(N351:BB351,N351:BB351,"&lt;"&amp;G351)</f>
        <v>97500</v>
      </c>
      <c r="K351" s="56">
        <f t="shared" si="31"/>
        <v>1500</v>
      </c>
      <c r="L351" s="1"/>
      <c r="M351" s="1"/>
      <c r="N351" s="31">
        <v>92700</v>
      </c>
      <c r="O351" s="31">
        <v>93000</v>
      </c>
      <c r="P351" s="31">
        <v>97500</v>
      </c>
      <c r="Q351" s="31"/>
      <c r="R351" s="31">
        <v>92000</v>
      </c>
      <c r="S351" s="32"/>
      <c r="T351" s="32"/>
      <c r="U351" s="31"/>
      <c r="V351" s="31"/>
      <c r="W351" s="31"/>
      <c r="X351" s="31"/>
      <c r="Y351" s="31"/>
      <c r="Z351" s="31"/>
      <c r="AA351" s="31"/>
      <c r="AB351" s="33"/>
      <c r="AD351" s="31"/>
      <c r="AE351" s="31">
        <v>99000</v>
      </c>
      <c r="AF351" s="31"/>
      <c r="AH351" s="31"/>
      <c r="AI351" s="31"/>
      <c r="AJ351" s="31"/>
      <c r="AK351" s="31"/>
      <c r="AL351" s="31"/>
      <c r="AM351" s="31"/>
      <c r="AO351" s="38"/>
      <c r="AP351" s="31"/>
      <c r="AQ351" s="31"/>
      <c r="AR351" s="37"/>
      <c r="AS351" s="11"/>
      <c r="AT351" s="11"/>
      <c r="AU351" s="12"/>
      <c r="AV351" s="11"/>
      <c r="BA351" s="15"/>
      <c r="BB351" s="11"/>
      <c r="BC351" s="11"/>
      <c r="BD351" s="11"/>
      <c r="BE351" s="2"/>
    </row>
    <row r="352" spans="1:57" ht="30" customHeight="1" x14ac:dyDescent="0.2">
      <c r="A352" s="67">
        <f t="shared" si="42"/>
        <v>35</v>
      </c>
      <c r="B352" s="67">
        <v>10</v>
      </c>
      <c r="C352" s="60">
        <v>750</v>
      </c>
      <c r="D352" s="50" t="s">
        <v>396</v>
      </c>
      <c r="E352" s="59">
        <v>50000000</v>
      </c>
      <c r="F352" s="52">
        <f t="shared" si="40"/>
        <v>137000</v>
      </c>
      <c r="G352" s="52">
        <f>MAX(N352:BB352)</f>
        <v>135000</v>
      </c>
      <c r="H352" s="53" t="str">
        <f>IF(I352=1,INDEX($N:$BB,1,MATCH(G352,N352:BB352,0)),"")</f>
        <v/>
      </c>
      <c r="I352" s="54">
        <f>COUNTIF(N352:BB352,G352)</f>
        <v>2</v>
      </c>
      <c r="J352" s="55">
        <f>_xlfn.MAXIFS(N352:BB352,N352:BB352,"&lt;"&amp;G352)</f>
        <v>132000</v>
      </c>
      <c r="K352" s="56">
        <f t="shared" si="31"/>
        <v>3000</v>
      </c>
      <c r="L352" s="1"/>
      <c r="M352" s="1"/>
      <c r="N352" s="31">
        <v>98000</v>
      </c>
      <c r="O352" s="31">
        <v>125000</v>
      </c>
      <c r="P352" s="31">
        <v>135000</v>
      </c>
      <c r="Q352" s="31"/>
      <c r="R352" s="31">
        <v>132000</v>
      </c>
      <c r="S352" s="32"/>
      <c r="T352" s="32"/>
      <c r="U352" s="31"/>
      <c r="V352" s="31"/>
      <c r="W352" s="31"/>
      <c r="X352" s="31"/>
      <c r="Y352" s="31"/>
      <c r="Z352" s="31"/>
      <c r="AA352" s="31"/>
      <c r="AB352" s="33"/>
      <c r="AD352" s="31"/>
      <c r="AE352" s="31">
        <v>135000</v>
      </c>
      <c r="AF352" s="31"/>
      <c r="AH352" s="31"/>
      <c r="AI352" s="31"/>
      <c r="AJ352" s="31"/>
      <c r="AK352" s="31"/>
      <c r="AL352" s="31"/>
      <c r="AM352" s="31"/>
      <c r="AO352" s="38"/>
      <c r="AP352" s="31"/>
      <c r="AQ352" s="31"/>
      <c r="AR352" s="37"/>
      <c r="AS352" s="11"/>
      <c r="AT352" s="11"/>
      <c r="AU352" s="12"/>
      <c r="AV352" s="11"/>
      <c r="BA352" s="15"/>
      <c r="BB352" s="11"/>
      <c r="BC352" s="11"/>
      <c r="BD352" s="11"/>
      <c r="BE352" s="2"/>
    </row>
    <row r="353" spans="1:57" ht="30" customHeight="1" x14ac:dyDescent="0.2">
      <c r="A353" s="67">
        <f>A352+1</f>
        <v>36</v>
      </c>
      <c r="B353" s="67">
        <v>1</v>
      </c>
      <c r="C353" s="50" t="s">
        <v>14</v>
      </c>
      <c r="D353" s="50" t="s">
        <v>397</v>
      </c>
      <c r="E353" s="59">
        <v>50000000</v>
      </c>
      <c r="F353" s="52">
        <f t="shared" si="40"/>
        <v>25500</v>
      </c>
      <c r="G353" s="52">
        <f>MAX(N353:BB353)</f>
        <v>26300</v>
      </c>
      <c r="H353" s="53" t="str">
        <f>IF(I353=1,INDEX($N:$BB,1,MATCH(G353,N353:BB353,0)),"")</f>
        <v>755 おお蔵</v>
      </c>
      <c r="I353" s="54">
        <f>COUNTIF(N353:BB353,G353)</f>
        <v>1</v>
      </c>
      <c r="J353" s="55">
        <f>_xlfn.MAXIFS(N353:BB353,N353:BB353,"&lt;"&amp;G353)</f>
        <v>24500</v>
      </c>
      <c r="K353" s="56">
        <f t="shared" si="31"/>
        <v>1800</v>
      </c>
      <c r="L353" s="1"/>
      <c r="M353" s="1"/>
      <c r="N353" s="31">
        <v>26300</v>
      </c>
      <c r="O353" s="31">
        <v>24500</v>
      </c>
      <c r="P353" s="31">
        <v>24200</v>
      </c>
      <c r="Q353" s="31"/>
      <c r="R353" s="31"/>
      <c r="S353" s="32">
        <v>24500</v>
      </c>
      <c r="T353" s="32"/>
      <c r="U353" s="31"/>
      <c r="V353" s="31"/>
      <c r="W353" s="31"/>
      <c r="X353" s="31"/>
      <c r="Y353" s="31"/>
      <c r="Z353" s="31"/>
      <c r="AA353" s="31"/>
      <c r="AB353" s="33"/>
      <c r="AD353" s="31"/>
      <c r="AE353" s="31"/>
      <c r="AF353" s="31"/>
      <c r="AH353" s="31"/>
      <c r="AI353" s="31"/>
      <c r="AJ353" s="31"/>
      <c r="AK353" s="31"/>
      <c r="AL353" s="31"/>
      <c r="AM353" s="31"/>
      <c r="AO353" s="38"/>
      <c r="AP353" s="31"/>
      <c r="AQ353" s="31"/>
      <c r="AR353" s="37"/>
      <c r="AS353" s="11"/>
      <c r="AT353" s="11"/>
      <c r="AU353" s="12"/>
      <c r="AV353" s="11"/>
      <c r="BA353" s="15"/>
      <c r="BB353" s="11"/>
      <c r="BC353" s="11"/>
      <c r="BD353" s="11"/>
      <c r="BE353" s="2"/>
    </row>
    <row r="354" spans="1:57" ht="30" customHeight="1" x14ac:dyDescent="0.2">
      <c r="A354" s="67">
        <f t="shared" ref="A354:A362" si="43">A353</f>
        <v>36</v>
      </c>
      <c r="B354" s="67">
        <v>2</v>
      </c>
      <c r="C354" s="50" t="s">
        <v>28</v>
      </c>
      <c r="D354" s="50" t="s">
        <v>398</v>
      </c>
      <c r="E354" s="59">
        <v>50000000</v>
      </c>
      <c r="F354" s="52">
        <f t="shared" si="40"/>
        <v>24100</v>
      </c>
      <c r="G354" s="52">
        <f>MAX(N354:BB354)</f>
        <v>23500</v>
      </c>
      <c r="H354" s="53" t="str">
        <f>IF(I354=1,INDEX($N:$BB,1,MATCH(G354,N354:BB354,0)),"")</f>
        <v>4 足立</v>
      </c>
      <c r="I354" s="54">
        <f>COUNTIF(N354:BB354,G354)</f>
        <v>1</v>
      </c>
      <c r="J354" s="55">
        <f>_xlfn.MAXIFS(N354:BB354,N354:BB354,"&lt;"&amp;G354)</f>
        <v>23100</v>
      </c>
      <c r="K354" s="56">
        <f t="shared" si="31"/>
        <v>400</v>
      </c>
      <c r="L354" s="1"/>
      <c r="M354" s="1"/>
      <c r="N354" s="31">
        <v>22800</v>
      </c>
      <c r="O354" s="31">
        <v>23500</v>
      </c>
      <c r="P354" s="31">
        <v>23100</v>
      </c>
      <c r="Q354" s="31"/>
      <c r="R354" s="31"/>
      <c r="S354" s="32">
        <v>21800</v>
      </c>
      <c r="T354" s="32"/>
      <c r="U354" s="31"/>
      <c r="V354" s="31"/>
      <c r="W354" s="31"/>
      <c r="X354" s="31"/>
      <c r="Y354" s="31"/>
      <c r="Z354" s="31"/>
      <c r="AA354" s="31"/>
      <c r="AB354" s="33"/>
      <c r="AD354" s="31"/>
      <c r="AE354" s="31"/>
      <c r="AF354" s="31"/>
      <c r="AH354" s="31"/>
      <c r="AI354" s="31"/>
      <c r="AJ354" s="31"/>
      <c r="AK354" s="31"/>
      <c r="AL354" s="31"/>
      <c r="AM354" s="31"/>
      <c r="AO354" s="38"/>
      <c r="AP354" s="31"/>
      <c r="AQ354" s="31"/>
      <c r="AR354" s="37"/>
      <c r="AS354" s="11"/>
      <c r="AT354" s="11"/>
      <c r="AU354" s="12"/>
      <c r="AV354" s="11"/>
      <c r="BA354" s="15"/>
      <c r="BB354" s="11"/>
      <c r="BC354" s="11"/>
      <c r="BD354" s="11"/>
      <c r="BE354" s="2"/>
    </row>
    <row r="355" spans="1:57" ht="30" customHeight="1" x14ac:dyDescent="0.2">
      <c r="A355" s="67">
        <f t="shared" si="43"/>
        <v>36</v>
      </c>
      <c r="B355" s="67">
        <v>3</v>
      </c>
      <c r="C355" s="50" t="s">
        <v>14</v>
      </c>
      <c r="D355" s="50" t="s">
        <v>399</v>
      </c>
      <c r="E355" s="59">
        <v>50000000</v>
      </c>
      <c r="F355" s="52">
        <f t="shared" si="40"/>
        <v>31800</v>
      </c>
      <c r="G355" s="52">
        <f>MAX(N355:BB355)</f>
        <v>31000</v>
      </c>
      <c r="H355" s="53" t="str">
        <f>IF(I355=1,INDEX($N:$BB,1,MATCH(G355,N355:BB355,0)),"")</f>
        <v>4 足立</v>
      </c>
      <c r="I355" s="54">
        <f>COUNTIF(N355:BB355,G355)</f>
        <v>1</v>
      </c>
      <c r="J355" s="55">
        <f>_xlfn.MAXIFS(N355:BB355,N355:BB355,"&lt;"&amp;G355)</f>
        <v>30800</v>
      </c>
      <c r="K355" s="56">
        <f t="shared" si="31"/>
        <v>200</v>
      </c>
      <c r="L355" s="1"/>
      <c r="M355" s="1"/>
      <c r="N355" s="31">
        <v>30800</v>
      </c>
      <c r="O355" s="31">
        <v>31000</v>
      </c>
      <c r="P355" s="31">
        <v>30200</v>
      </c>
      <c r="Q355" s="31"/>
      <c r="R355" s="31"/>
      <c r="S355" s="32">
        <v>29600</v>
      </c>
      <c r="T355" s="32"/>
      <c r="U355" s="31"/>
      <c r="V355" s="31"/>
      <c r="W355" s="31"/>
      <c r="X355" s="31"/>
      <c r="Y355" s="31"/>
      <c r="Z355" s="31"/>
      <c r="AA355" s="31"/>
      <c r="AB355" s="33"/>
      <c r="AD355" s="31"/>
      <c r="AE355" s="31"/>
      <c r="AF355" s="31"/>
      <c r="AH355" s="31"/>
      <c r="AI355" s="31"/>
      <c r="AJ355" s="31"/>
      <c r="AK355" s="31"/>
      <c r="AL355" s="31"/>
      <c r="AM355" s="31"/>
      <c r="AO355" s="38"/>
      <c r="AP355" s="31"/>
      <c r="AQ355" s="31"/>
      <c r="AR355" s="37"/>
      <c r="AS355" s="11"/>
      <c r="AT355" s="11"/>
      <c r="AU355" s="12"/>
      <c r="AV355" s="11"/>
      <c r="BA355" s="15"/>
      <c r="BB355" s="11"/>
      <c r="BC355" s="11"/>
      <c r="BD355" s="11"/>
      <c r="BE355" s="2"/>
    </row>
    <row r="356" spans="1:57" ht="30" customHeight="1" x14ac:dyDescent="0.2">
      <c r="A356" s="67">
        <f t="shared" si="43"/>
        <v>36</v>
      </c>
      <c r="B356" s="67">
        <v>4</v>
      </c>
      <c r="C356" s="50" t="s">
        <v>14</v>
      </c>
      <c r="D356" s="50" t="s">
        <v>400</v>
      </c>
      <c r="E356" s="59">
        <v>50000000</v>
      </c>
      <c r="F356" s="52">
        <f t="shared" si="40"/>
        <v>53200</v>
      </c>
      <c r="G356" s="52">
        <f>MAX(N356:BB356)</f>
        <v>54000</v>
      </c>
      <c r="H356" s="53" t="str">
        <f>IF(I356=1,INDEX($N:$BB,1,MATCH(G356,N356:BB356,0)),"")</f>
        <v>755 おお蔵</v>
      </c>
      <c r="I356" s="54">
        <f>COUNTIF(N356:BB356,G356)</f>
        <v>1</v>
      </c>
      <c r="J356" s="55">
        <f>_xlfn.MAXIFS(N356:BB356,N356:BB356,"&lt;"&amp;G356)</f>
        <v>52200</v>
      </c>
      <c r="K356" s="56">
        <f t="shared" si="31"/>
        <v>1800</v>
      </c>
      <c r="L356" s="1"/>
      <c r="M356" s="1"/>
      <c r="N356" s="31">
        <v>54000</v>
      </c>
      <c r="O356" s="31">
        <v>51000</v>
      </c>
      <c r="P356" s="31">
        <v>52200</v>
      </c>
      <c r="Q356" s="31"/>
      <c r="R356" s="31"/>
      <c r="S356" s="32"/>
      <c r="T356" s="32"/>
      <c r="U356" s="31"/>
      <c r="V356" s="31"/>
      <c r="W356" s="31"/>
      <c r="X356" s="31"/>
      <c r="Y356" s="31"/>
      <c r="Z356" s="31"/>
      <c r="AA356" s="31"/>
      <c r="AB356" s="33"/>
      <c r="AD356" s="31"/>
      <c r="AE356" s="31"/>
      <c r="AF356" s="31"/>
      <c r="AH356" s="31"/>
      <c r="AI356" s="31"/>
      <c r="AJ356" s="31"/>
      <c r="AK356" s="31"/>
      <c r="AL356" s="31"/>
      <c r="AM356" s="31"/>
      <c r="AO356" s="38"/>
      <c r="AP356" s="31"/>
      <c r="AQ356" s="31"/>
      <c r="AR356" s="37"/>
      <c r="AS356" s="11"/>
      <c r="AT356" s="11"/>
      <c r="AU356" s="12"/>
      <c r="AV356" s="11"/>
      <c r="BA356" s="15"/>
      <c r="BB356" s="11"/>
      <c r="BC356" s="11"/>
      <c r="BD356" s="11"/>
      <c r="BE356" s="2"/>
    </row>
    <row r="357" spans="1:57" ht="30" customHeight="1" x14ac:dyDescent="0.2">
      <c r="A357" s="67">
        <f t="shared" si="43"/>
        <v>36</v>
      </c>
      <c r="B357" s="67">
        <v>5</v>
      </c>
      <c r="C357" s="50" t="s">
        <v>14</v>
      </c>
      <c r="D357" s="50" t="s">
        <v>401</v>
      </c>
      <c r="E357" s="59">
        <v>50000000</v>
      </c>
      <c r="F357" s="52">
        <f t="shared" si="40"/>
        <v>65700</v>
      </c>
      <c r="G357" s="52">
        <f>MAX(N357:BB357)</f>
        <v>65000</v>
      </c>
      <c r="H357" s="53" t="str">
        <f>IF(I357=1,INDEX($N:$BB,1,MATCH(G357,N357:BB357,0)),"")</f>
        <v>4 足立</v>
      </c>
      <c r="I357" s="54">
        <f>COUNTIF(N357:BB357,G357)</f>
        <v>1</v>
      </c>
      <c r="J357" s="55">
        <f>_xlfn.MAXIFS(N357:BB357,N357:BB357,"&lt;"&amp;G357)</f>
        <v>64700</v>
      </c>
      <c r="K357" s="56">
        <f t="shared" si="31"/>
        <v>300</v>
      </c>
      <c r="L357" s="1"/>
      <c r="M357" s="1"/>
      <c r="N357" s="31">
        <v>60100</v>
      </c>
      <c r="O357" s="31">
        <v>65000</v>
      </c>
      <c r="P357" s="31">
        <v>64700</v>
      </c>
      <c r="Q357" s="31"/>
      <c r="R357" s="31"/>
      <c r="S357" s="32">
        <v>58100</v>
      </c>
      <c r="T357" s="32"/>
      <c r="U357" s="31"/>
      <c r="V357" s="31"/>
      <c r="W357" s="31"/>
      <c r="X357" s="31"/>
      <c r="Y357" s="31"/>
      <c r="Z357" s="31"/>
      <c r="AA357" s="31"/>
      <c r="AB357" s="33"/>
      <c r="AD357" s="31"/>
      <c r="AE357" s="31"/>
      <c r="AF357" s="31"/>
      <c r="AH357" s="31"/>
      <c r="AI357" s="31"/>
      <c r="AJ357" s="31"/>
      <c r="AK357" s="31"/>
      <c r="AL357" s="31"/>
      <c r="AM357" s="31"/>
      <c r="AO357" s="38"/>
      <c r="AP357" s="31"/>
      <c r="AQ357" s="31"/>
      <c r="AR357" s="37"/>
      <c r="AS357" s="11"/>
      <c r="AT357" s="11"/>
      <c r="AU357" s="12"/>
      <c r="AV357" s="11"/>
      <c r="BA357" s="15"/>
      <c r="BB357" s="11"/>
      <c r="BC357" s="11"/>
      <c r="BD357" s="11"/>
      <c r="BE357" s="2"/>
    </row>
    <row r="358" spans="1:57" ht="30" customHeight="1" x14ac:dyDescent="0.2">
      <c r="A358" s="67">
        <f t="shared" si="43"/>
        <v>36</v>
      </c>
      <c r="B358" s="67">
        <v>6</v>
      </c>
      <c r="C358" s="50" t="s">
        <v>14</v>
      </c>
      <c r="D358" s="50" t="s">
        <v>402</v>
      </c>
      <c r="E358" s="59">
        <v>50000000</v>
      </c>
      <c r="F358" s="52">
        <f t="shared" si="40"/>
        <v>58000</v>
      </c>
      <c r="G358" s="52">
        <f>MAX(N358:BB358)</f>
        <v>57300</v>
      </c>
      <c r="H358" s="53" t="str">
        <f>IF(I358=1,INDEX($N:$BB,1,MATCH(G358,N358:BB358,0)),"")</f>
        <v>755 おお蔵</v>
      </c>
      <c r="I358" s="54">
        <f>COUNTIF(N358:BB358,G358)</f>
        <v>1</v>
      </c>
      <c r="J358" s="55">
        <f>_xlfn.MAXIFS(N358:BB358,N358:BB358,"&lt;"&amp;G358)</f>
        <v>57000</v>
      </c>
      <c r="K358" s="56">
        <f t="shared" si="31"/>
        <v>300</v>
      </c>
      <c r="L358" s="1"/>
      <c r="M358" s="1"/>
      <c r="N358" s="31">
        <v>57300</v>
      </c>
      <c r="O358" s="31">
        <v>56800</v>
      </c>
      <c r="P358" s="31">
        <v>55200</v>
      </c>
      <c r="Q358" s="31">
        <v>52900</v>
      </c>
      <c r="R358" s="31">
        <v>57000</v>
      </c>
      <c r="S358" s="32">
        <v>53400</v>
      </c>
      <c r="T358" s="32"/>
      <c r="U358" s="31"/>
      <c r="V358" s="31"/>
      <c r="W358" s="31"/>
      <c r="X358" s="31"/>
      <c r="Y358" s="31"/>
      <c r="Z358" s="31"/>
      <c r="AA358" s="31"/>
      <c r="AB358" s="33"/>
      <c r="AD358" s="31"/>
      <c r="AE358" s="31"/>
      <c r="AF358" s="31"/>
      <c r="AH358" s="31"/>
      <c r="AI358" s="31"/>
      <c r="AJ358" s="31"/>
      <c r="AK358" s="31"/>
      <c r="AL358" s="31"/>
      <c r="AM358" s="31"/>
      <c r="AO358" s="38"/>
      <c r="AP358" s="31"/>
      <c r="AQ358" s="31"/>
      <c r="AR358" s="37"/>
      <c r="AS358" s="11"/>
      <c r="AT358" s="11"/>
      <c r="AU358" s="12"/>
      <c r="AV358" s="11"/>
      <c r="BA358" s="15"/>
      <c r="BB358" s="11"/>
      <c r="BC358" s="11"/>
      <c r="BD358" s="11"/>
      <c r="BE358" s="2"/>
    </row>
    <row r="359" spans="1:57" ht="30" customHeight="1" x14ac:dyDescent="0.2">
      <c r="A359" s="67">
        <f t="shared" si="43"/>
        <v>36</v>
      </c>
      <c r="B359" s="67">
        <v>7</v>
      </c>
      <c r="C359" s="50" t="s">
        <v>14</v>
      </c>
      <c r="D359" s="50" t="s">
        <v>403</v>
      </c>
      <c r="E359" s="59">
        <v>50000000</v>
      </c>
      <c r="F359" s="52">
        <f t="shared" si="40"/>
        <v>33500</v>
      </c>
      <c r="G359" s="52">
        <f>MAX(N359:BB359)</f>
        <v>34400</v>
      </c>
      <c r="H359" s="53" t="str">
        <f>IF(I359=1,INDEX($N:$BB,1,MATCH(G359,N359:BB359,0)),"")</f>
        <v>755 おお蔵</v>
      </c>
      <c r="I359" s="54">
        <f>COUNTIF(N359:BB359,G359)</f>
        <v>1</v>
      </c>
      <c r="J359" s="55">
        <f>_xlfn.MAXIFS(N359:BB359,N359:BB359,"&lt;"&amp;G359)</f>
        <v>32500</v>
      </c>
      <c r="K359" s="56">
        <f t="shared" si="31"/>
        <v>1900</v>
      </c>
      <c r="L359" s="1"/>
      <c r="M359" s="1"/>
      <c r="N359" s="31">
        <v>34400</v>
      </c>
      <c r="O359" s="31">
        <v>31500</v>
      </c>
      <c r="P359" s="31">
        <v>32500</v>
      </c>
      <c r="Q359" s="31"/>
      <c r="R359" s="31"/>
      <c r="S359" s="32">
        <v>32000</v>
      </c>
      <c r="T359" s="32"/>
      <c r="U359" s="31"/>
      <c r="V359" s="31"/>
      <c r="W359" s="31"/>
      <c r="X359" s="31"/>
      <c r="Y359" s="31"/>
      <c r="Z359" s="31"/>
      <c r="AA359" s="31"/>
      <c r="AB359" s="33"/>
      <c r="AD359" s="31"/>
      <c r="AE359" s="31"/>
      <c r="AF359" s="31"/>
      <c r="AH359" s="31"/>
      <c r="AI359" s="31"/>
      <c r="AJ359" s="31"/>
      <c r="AK359" s="31"/>
      <c r="AL359" s="31"/>
      <c r="AM359" s="31"/>
      <c r="AO359" s="38"/>
      <c r="AP359" s="31"/>
      <c r="AQ359" s="31"/>
      <c r="AR359" s="37"/>
      <c r="AS359" s="11"/>
      <c r="AT359" s="11"/>
      <c r="AU359" s="12"/>
      <c r="AV359" s="11"/>
      <c r="BA359" s="15"/>
      <c r="BB359" s="11"/>
      <c r="BC359" s="11"/>
      <c r="BD359" s="11"/>
      <c r="BE359" s="2"/>
    </row>
    <row r="360" spans="1:57" ht="30" customHeight="1" x14ac:dyDescent="0.2">
      <c r="A360" s="67">
        <f t="shared" si="43"/>
        <v>36</v>
      </c>
      <c r="B360" s="67">
        <v>8</v>
      </c>
      <c r="C360" s="50" t="s">
        <v>14</v>
      </c>
      <c r="D360" s="50" t="s">
        <v>404</v>
      </c>
      <c r="E360" s="59">
        <v>50000000</v>
      </c>
      <c r="F360" s="52">
        <f t="shared" si="40"/>
        <v>64300</v>
      </c>
      <c r="G360" s="52">
        <f>MAX(N360:BB360)</f>
        <v>67500</v>
      </c>
      <c r="H360" s="53" t="str">
        <f>IF(I360=1,INDEX($N:$BB,1,MATCH(G360,N360:BB360,0)),"")</f>
        <v>4 足立</v>
      </c>
      <c r="I360" s="54">
        <f>COUNTIF(N360:BB360,G360)</f>
        <v>1</v>
      </c>
      <c r="J360" s="55">
        <f>_xlfn.MAXIFS(N360:BB360,N360:BB360,"&lt;"&amp;G360)</f>
        <v>63300</v>
      </c>
      <c r="K360" s="56">
        <f t="shared" si="31"/>
        <v>4200</v>
      </c>
      <c r="L360" s="1"/>
      <c r="M360" s="1"/>
      <c r="N360" s="31">
        <v>60700</v>
      </c>
      <c r="O360" s="31">
        <v>67500</v>
      </c>
      <c r="P360" s="31">
        <v>56000</v>
      </c>
      <c r="Q360" s="31">
        <v>61200</v>
      </c>
      <c r="R360" s="31"/>
      <c r="S360" s="32">
        <v>62500</v>
      </c>
      <c r="T360" s="32"/>
      <c r="U360" s="31"/>
      <c r="V360" s="31"/>
      <c r="W360" s="31"/>
      <c r="X360" s="31"/>
      <c r="Y360" s="31"/>
      <c r="Z360" s="31"/>
      <c r="AA360" s="31"/>
      <c r="AB360" s="33">
        <v>63300</v>
      </c>
      <c r="AD360" s="31"/>
      <c r="AE360" s="31"/>
      <c r="AF360" s="31"/>
      <c r="AH360" s="31"/>
      <c r="AI360" s="31"/>
      <c r="AJ360" s="31"/>
      <c r="AK360" s="31"/>
      <c r="AL360" s="31"/>
      <c r="AM360" s="31"/>
      <c r="AO360" s="38"/>
      <c r="AP360" s="31"/>
      <c r="AQ360" s="31"/>
      <c r="AR360" s="37"/>
      <c r="AS360" s="11"/>
      <c r="AT360" s="11"/>
      <c r="AU360" s="12"/>
      <c r="AV360" s="11"/>
      <c r="BA360" s="15"/>
      <c r="BB360" s="11"/>
      <c r="BC360" s="11"/>
      <c r="BD360" s="11"/>
      <c r="BE360" s="2"/>
    </row>
    <row r="361" spans="1:57" ht="30" customHeight="1" x14ac:dyDescent="0.2">
      <c r="A361" s="67">
        <f t="shared" si="43"/>
        <v>36</v>
      </c>
      <c r="B361" s="67">
        <v>9</v>
      </c>
      <c r="C361" s="50" t="s">
        <v>14</v>
      </c>
      <c r="D361" s="50" t="s">
        <v>405</v>
      </c>
      <c r="E361" s="59">
        <v>50000000</v>
      </c>
      <c r="F361" s="52">
        <f t="shared" si="40"/>
        <v>71200</v>
      </c>
      <c r="G361" s="52">
        <f>MAX(N361:BB361)</f>
        <v>79000</v>
      </c>
      <c r="H361" s="53" t="str">
        <f>IF(I361=1,INDEX($N:$BB,1,MATCH(G361,N361:BB361,0)),"")</f>
        <v>60 エコリング</v>
      </c>
      <c r="I361" s="54">
        <f>COUNTIF(N361:BB361,G361)</f>
        <v>1</v>
      </c>
      <c r="J361" s="55">
        <f>_xlfn.MAXIFS(N361:BB361,N361:BB361,"&lt;"&amp;G361)</f>
        <v>70200</v>
      </c>
      <c r="K361" s="56">
        <f t="shared" si="31"/>
        <v>8800</v>
      </c>
      <c r="L361" s="1"/>
      <c r="M361" s="1"/>
      <c r="N361" s="31">
        <v>60700</v>
      </c>
      <c r="O361" s="31">
        <v>69000</v>
      </c>
      <c r="P361" s="31">
        <v>70200</v>
      </c>
      <c r="Q361" s="31">
        <v>64200</v>
      </c>
      <c r="R361" s="31">
        <v>69000</v>
      </c>
      <c r="S361" s="32">
        <v>68100</v>
      </c>
      <c r="T361" s="32"/>
      <c r="U361" s="31"/>
      <c r="V361" s="31"/>
      <c r="W361" s="31"/>
      <c r="X361" s="31"/>
      <c r="Y361" s="31"/>
      <c r="Z361" s="31"/>
      <c r="AA361" s="31"/>
      <c r="AB361" s="33"/>
      <c r="AD361" s="31"/>
      <c r="AE361" s="31">
        <v>79000</v>
      </c>
      <c r="AF361" s="31"/>
      <c r="AH361" s="31"/>
      <c r="AI361" s="31"/>
      <c r="AJ361" s="31"/>
      <c r="AK361" s="31"/>
      <c r="AL361" s="31"/>
      <c r="AM361" s="31"/>
      <c r="AO361" s="38"/>
      <c r="AP361" s="31"/>
      <c r="AQ361" s="31"/>
      <c r="AR361" s="37"/>
      <c r="AS361" s="11"/>
      <c r="AT361" s="11"/>
      <c r="AU361" s="12"/>
      <c r="AV361" s="11"/>
      <c r="BA361" s="15"/>
      <c r="BB361" s="11"/>
      <c r="BC361" s="11"/>
      <c r="BD361" s="11"/>
      <c r="BE361" s="2"/>
    </row>
    <row r="362" spans="1:57" ht="30" customHeight="1" x14ac:dyDescent="0.2">
      <c r="A362" s="67">
        <f t="shared" si="43"/>
        <v>36</v>
      </c>
      <c r="B362" s="67">
        <v>10</v>
      </c>
      <c r="C362" s="50" t="s">
        <v>14</v>
      </c>
      <c r="D362" s="50" t="s">
        <v>406</v>
      </c>
      <c r="E362" s="59">
        <v>50000000</v>
      </c>
      <c r="F362" s="52">
        <f t="shared" si="40"/>
        <v>109000</v>
      </c>
      <c r="G362" s="52">
        <f>MAX(N362:BB362)</f>
        <v>125000</v>
      </c>
      <c r="H362" s="53" t="str">
        <f>IF(I362=1,INDEX($N:$BB,1,MATCH(G362,N362:BB362,0)),"")</f>
        <v>204 真子住吉</v>
      </c>
      <c r="I362" s="54">
        <f>COUNTIF(N362:BB362,G362)</f>
        <v>1</v>
      </c>
      <c r="J362" s="55">
        <f>_xlfn.MAXIFS(N362:BB362,N362:BB362,"&lt;"&amp;G362)</f>
        <v>104000</v>
      </c>
      <c r="K362" s="56">
        <f t="shared" si="31"/>
        <v>21000</v>
      </c>
      <c r="L362" s="1"/>
      <c r="M362" s="1"/>
      <c r="N362" s="31">
        <v>63100</v>
      </c>
      <c r="O362" s="31">
        <v>58500</v>
      </c>
      <c r="P362" s="31">
        <v>80900</v>
      </c>
      <c r="Q362" s="31">
        <v>98200</v>
      </c>
      <c r="R362" s="31">
        <v>68000</v>
      </c>
      <c r="S362" s="32">
        <v>81000</v>
      </c>
      <c r="T362" s="32">
        <v>78000</v>
      </c>
      <c r="U362" s="31"/>
      <c r="V362" s="31"/>
      <c r="W362" s="31"/>
      <c r="X362" s="31"/>
      <c r="Y362" s="31"/>
      <c r="Z362" s="31"/>
      <c r="AA362" s="31"/>
      <c r="AB362" s="33"/>
      <c r="AD362" s="31"/>
      <c r="AE362" s="31">
        <v>104000</v>
      </c>
      <c r="AF362" s="31">
        <v>62600</v>
      </c>
      <c r="AG362" s="35">
        <v>125000</v>
      </c>
      <c r="AH362" s="31"/>
      <c r="AI362" s="31"/>
      <c r="AJ362" s="31"/>
      <c r="AK362" s="31"/>
      <c r="AL362" s="31"/>
      <c r="AM362" s="31"/>
      <c r="AO362" s="38"/>
      <c r="AP362" s="31"/>
      <c r="AQ362" s="31"/>
      <c r="AR362" s="37"/>
      <c r="AS362" s="11"/>
      <c r="AT362" s="11"/>
      <c r="AU362" s="12"/>
      <c r="AV362" s="11"/>
      <c r="BA362" s="15"/>
      <c r="BB362" s="11"/>
      <c r="BC362" s="11"/>
      <c r="BD362" s="11"/>
      <c r="BE362" s="2"/>
    </row>
    <row r="363" spans="1:57" ht="30" customHeight="1" x14ac:dyDescent="0.2">
      <c r="A363" s="67">
        <f>A362+1</f>
        <v>37</v>
      </c>
      <c r="B363" s="67">
        <v>1</v>
      </c>
      <c r="C363" s="50" t="s">
        <v>141</v>
      </c>
      <c r="D363" s="50" t="s">
        <v>407</v>
      </c>
      <c r="E363" s="59">
        <v>60000</v>
      </c>
      <c r="F363" s="52">
        <f t="shared" si="40"/>
        <v>41000</v>
      </c>
      <c r="G363" s="52">
        <f>MAX(N363:BB363)</f>
        <v>44000</v>
      </c>
      <c r="H363" s="53" t="str">
        <f>IF(I363=1,INDEX($N:$BB,1,MATCH(G363,N363:BB363,0)),"")</f>
        <v>4 足立</v>
      </c>
      <c r="I363" s="54">
        <f>COUNTIF(N363:BB363,G363)</f>
        <v>1</v>
      </c>
      <c r="J363" s="55">
        <f>_xlfn.MAXIFS(N363:BB363,N363:BB363,"&lt;"&amp;G363)</f>
        <v>40000</v>
      </c>
      <c r="K363" s="56">
        <f t="shared" si="31"/>
        <v>4000</v>
      </c>
      <c r="L363" s="1"/>
      <c r="M363" s="1"/>
      <c r="N363" s="31">
        <v>31200</v>
      </c>
      <c r="O363" s="31">
        <v>44000</v>
      </c>
      <c r="P363" s="31"/>
      <c r="Q363" s="31"/>
      <c r="R363" s="31"/>
      <c r="S363" s="32"/>
      <c r="T363" s="32"/>
      <c r="U363" s="31"/>
      <c r="V363" s="31">
        <v>40000</v>
      </c>
      <c r="W363" s="31"/>
      <c r="X363" s="31"/>
      <c r="Y363" s="31"/>
      <c r="Z363" s="31"/>
      <c r="AA363" s="31"/>
      <c r="AB363" s="33"/>
      <c r="AD363" s="31"/>
      <c r="AE363" s="31"/>
      <c r="AF363" s="31"/>
      <c r="AH363" s="31"/>
      <c r="AI363" s="31"/>
      <c r="AJ363" s="31"/>
      <c r="AK363" s="31"/>
      <c r="AL363" s="31"/>
      <c r="AM363" s="31"/>
      <c r="AO363" s="38"/>
      <c r="AP363" s="31"/>
      <c r="AQ363" s="31"/>
      <c r="AR363" s="37"/>
      <c r="AS363" s="11"/>
      <c r="AT363" s="11"/>
      <c r="AU363" s="12"/>
      <c r="AV363" s="11"/>
      <c r="BA363" s="15"/>
      <c r="BB363" s="11"/>
      <c r="BC363" s="11"/>
      <c r="BD363" s="11"/>
      <c r="BE363" s="2"/>
    </row>
    <row r="364" spans="1:57" ht="30" customHeight="1" x14ac:dyDescent="0.2">
      <c r="A364" s="67">
        <f t="shared" ref="A364:A372" si="44">A363</f>
        <v>37</v>
      </c>
      <c r="B364" s="67">
        <v>2</v>
      </c>
      <c r="C364" s="50" t="s">
        <v>62</v>
      </c>
      <c r="D364" s="50" t="s">
        <v>408</v>
      </c>
      <c r="E364" s="59">
        <v>90000</v>
      </c>
      <c r="F364" s="52">
        <f t="shared" si="40"/>
        <v>72600</v>
      </c>
      <c r="G364" s="52">
        <f>MAX(N364:BB364)</f>
        <v>75000</v>
      </c>
      <c r="H364" s="53" t="str">
        <f>IF(I364=1,INDEX($N:$BB,1,MATCH(G364,N364:BB364,0)),"")</f>
        <v>158コエラ</v>
      </c>
      <c r="I364" s="54">
        <f>COUNTIF(N364:BB364,G364)</f>
        <v>1</v>
      </c>
      <c r="J364" s="55">
        <f>_xlfn.MAXIFS(N364:BB364,N364:BB364,"&lt;"&amp;G364)</f>
        <v>71600</v>
      </c>
      <c r="K364" s="56">
        <f t="shared" si="31"/>
        <v>3400</v>
      </c>
      <c r="L364" s="1"/>
      <c r="M364" s="1"/>
      <c r="N364" s="31">
        <v>59600</v>
      </c>
      <c r="O364" s="31">
        <v>71000</v>
      </c>
      <c r="P364" s="31"/>
      <c r="Q364" s="31">
        <v>71600</v>
      </c>
      <c r="R364" s="31"/>
      <c r="S364" s="32"/>
      <c r="T364" s="32"/>
      <c r="U364" s="31"/>
      <c r="V364" s="31"/>
      <c r="W364" s="31"/>
      <c r="X364" s="31"/>
      <c r="Y364" s="31">
        <v>75000</v>
      </c>
      <c r="Z364" s="31"/>
      <c r="AA364" s="31"/>
      <c r="AB364" s="33"/>
      <c r="AD364" s="31"/>
      <c r="AE364" s="31"/>
      <c r="AF364" s="31"/>
      <c r="AH364" s="31"/>
      <c r="AI364" s="31"/>
      <c r="AJ364" s="31"/>
      <c r="AK364" s="31"/>
      <c r="AL364" s="31"/>
      <c r="AM364" s="31"/>
      <c r="AO364" s="38"/>
      <c r="AP364" s="31"/>
      <c r="AQ364" s="31"/>
      <c r="AR364" s="37"/>
      <c r="AS364" s="11"/>
      <c r="AT364" s="11"/>
      <c r="AU364" s="12"/>
      <c r="AV364" s="11"/>
      <c r="BA364" s="15"/>
      <c r="BB364" s="11"/>
      <c r="BC364" s="11"/>
      <c r="BD364" s="11"/>
      <c r="BE364" s="2"/>
    </row>
    <row r="365" spans="1:57" ht="30" customHeight="1" x14ac:dyDescent="0.2">
      <c r="A365" s="67">
        <f t="shared" si="44"/>
        <v>37</v>
      </c>
      <c r="B365" s="67">
        <v>3</v>
      </c>
      <c r="C365" s="50" t="s">
        <v>62</v>
      </c>
      <c r="D365" s="50" t="s">
        <v>409</v>
      </c>
      <c r="E365" s="59">
        <v>58000</v>
      </c>
      <c r="F365" s="52">
        <f t="shared" si="40"/>
        <v>53800</v>
      </c>
      <c r="G365" s="52">
        <f>MAX(N365:BB365)</f>
        <v>61000</v>
      </c>
      <c r="H365" s="53" t="str">
        <f>IF(I365=1,INDEX($N:$BB,1,MATCH(G365,N365:BB365,0)),"")</f>
        <v>204 真子住吉</v>
      </c>
      <c r="I365" s="54">
        <f>COUNTIF(N365:BB365,G365)</f>
        <v>1</v>
      </c>
      <c r="J365" s="55">
        <f>_xlfn.MAXIFS(N365:BB365,N365:BB365,"&lt;"&amp;G365)</f>
        <v>52800</v>
      </c>
      <c r="K365" s="56">
        <f t="shared" si="31"/>
        <v>8200</v>
      </c>
      <c r="L365" s="1"/>
      <c r="M365" s="1"/>
      <c r="N365" s="31">
        <v>33900</v>
      </c>
      <c r="O365" s="31">
        <v>42000</v>
      </c>
      <c r="P365" s="31"/>
      <c r="Q365" s="31"/>
      <c r="R365" s="31">
        <v>35000</v>
      </c>
      <c r="S365" s="32"/>
      <c r="T365" s="32">
        <v>46000</v>
      </c>
      <c r="U365" s="31"/>
      <c r="V365" s="31"/>
      <c r="W365" s="31"/>
      <c r="X365" s="31"/>
      <c r="Y365" s="31">
        <v>45000</v>
      </c>
      <c r="Z365" s="31"/>
      <c r="AA365" s="31"/>
      <c r="AB365" s="33"/>
      <c r="AD365" s="31"/>
      <c r="AE365" s="31">
        <v>42000</v>
      </c>
      <c r="AF365" s="31">
        <v>52800</v>
      </c>
      <c r="AG365" s="35">
        <v>61000</v>
      </c>
      <c r="AH365" s="31"/>
      <c r="AI365" s="31">
        <v>51000</v>
      </c>
      <c r="AJ365" s="31"/>
      <c r="AK365" s="31"/>
      <c r="AL365" s="31"/>
      <c r="AM365" s="31"/>
      <c r="AO365" s="38"/>
      <c r="AP365" s="31"/>
      <c r="AQ365" s="31"/>
      <c r="AR365" s="37"/>
      <c r="AS365" s="11"/>
      <c r="AT365" s="11"/>
      <c r="AU365" s="12"/>
      <c r="AV365" s="11"/>
      <c r="BA365" s="15"/>
      <c r="BB365" s="11"/>
      <c r="BC365" s="11"/>
      <c r="BD365" s="11"/>
      <c r="BE365" s="2"/>
    </row>
    <row r="366" spans="1:57" ht="30" customHeight="1" x14ac:dyDescent="0.2">
      <c r="A366" s="67">
        <f t="shared" si="44"/>
        <v>37</v>
      </c>
      <c r="B366" s="67">
        <v>4</v>
      </c>
      <c r="C366" s="50" t="s">
        <v>410</v>
      </c>
      <c r="D366" s="50" t="s">
        <v>411</v>
      </c>
      <c r="E366" s="59">
        <v>83000</v>
      </c>
      <c r="F366" s="52">
        <f t="shared" si="40"/>
        <v>75000</v>
      </c>
      <c r="G366" s="52">
        <f>MAX(N366:BB366)</f>
        <v>78000</v>
      </c>
      <c r="H366" s="53" t="str">
        <f>IF(I366=1,INDEX($N:$BB,1,MATCH(G366,N366:BB366,0)),"")</f>
        <v>4 足立</v>
      </c>
      <c r="I366" s="54">
        <f>COUNTIF(N366:BB366,G366)</f>
        <v>1</v>
      </c>
      <c r="J366" s="55">
        <f>_xlfn.MAXIFS(N366:BB366,N366:BB366,"&lt;"&amp;G366)</f>
        <v>74000</v>
      </c>
      <c r="K366" s="56">
        <f t="shared" si="31"/>
        <v>4000</v>
      </c>
      <c r="L366" s="1"/>
      <c r="M366" s="1"/>
      <c r="N366" s="31">
        <v>55700</v>
      </c>
      <c r="O366" s="31">
        <v>78000</v>
      </c>
      <c r="P366" s="31"/>
      <c r="Q366" s="31"/>
      <c r="R366" s="31"/>
      <c r="S366" s="32"/>
      <c r="T366" s="32"/>
      <c r="U366" s="31"/>
      <c r="V366" s="31">
        <v>74000</v>
      </c>
      <c r="W366" s="31"/>
      <c r="X366" s="31"/>
      <c r="Y366" s="31"/>
      <c r="Z366" s="31"/>
      <c r="AA366" s="31"/>
      <c r="AB366" s="33"/>
      <c r="AD366" s="31"/>
      <c r="AE366" s="31"/>
      <c r="AF366" s="31"/>
      <c r="AH366" s="31"/>
      <c r="AI366" s="31"/>
      <c r="AJ366" s="31"/>
      <c r="AK366" s="31"/>
      <c r="AL366" s="31"/>
      <c r="AM366" s="31"/>
      <c r="AO366" s="38"/>
      <c r="AP366" s="31"/>
      <c r="AQ366" s="31"/>
      <c r="AR366" s="37"/>
      <c r="AS366" s="11"/>
      <c r="AT366" s="11"/>
      <c r="AU366" s="12"/>
      <c r="AV366" s="11"/>
      <c r="BA366" s="15"/>
      <c r="BB366" s="11"/>
      <c r="BC366" s="11"/>
      <c r="BD366" s="11"/>
      <c r="BE366" s="2"/>
    </row>
    <row r="367" spans="1:57" ht="30" customHeight="1" x14ac:dyDescent="0.2">
      <c r="A367" s="67">
        <f t="shared" si="44"/>
        <v>37</v>
      </c>
      <c r="B367" s="67">
        <v>5</v>
      </c>
      <c r="C367" s="50" t="s">
        <v>410</v>
      </c>
      <c r="D367" s="50" t="s">
        <v>412</v>
      </c>
      <c r="E367" s="59">
        <v>100000</v>
      </c>
      <c r="F367" s="52">
        <f t="shared" si="40"/>
        <v>95000</v>
      </c>
      <c r="G367" s="52">
        <f>MAX(N367:BB367)</f>
        <v>95000</v>
      </c>
      <c r="H367" s="53" t="str">
        <f>IF(I367=1,INDEX($N:$BB,1,MATCH(G367,N367:BB367,0)),"")</f>
        <v>4 足立</v>
      </c>
      <c r="I367" s="54">
        <f>COUNTIF(N367:BB367,G367)</f>
        <v>1</v>
      </c>
      <c r="J367" s="55">
        <f>_xlfn.MAXIFS(N367:BB367,N367:BB367,"&lt;"&amp;G367)</f>
        <v>94000</v>
      </c>
      <c r="K367" s="56">
        <f t="shared" si="31"/>
        <v>1000</v>
      </c>
      <c r="L367" s="1"/>
      <c r="M367" s="1"/>
      <c r="N367" s="31">
        <v>69600</v>
      </c>
      <c r="O367" s="31">
        <v>95000</v>
      </c>
      <c r="P367" s="31"/>
      <c r="Q367" s="31"/>
      <c r="R367" s="31"/>
      <c r="S367" s="32"/>
      <c r="T367" s="32"/>
      <c r="U367" s="31"/>
      <c r="V367" s="31">
        <v>94000</v>
      </c>
      <c r="W367" s="31">
        <v>92000</v>
      </c>
      <c r="X367" s="31"/>
      <c r="Y367" s="31"/>
      <c r="Z367" s="31"/>
      <c r="AA367" s="31"/>
      <c r="AB367" s="33"/>
      <c r="AD367" s="31"/>
      <c r="AE367" s="31"/>
      <c r="AF367" s="31"/>
      <c r="AH367" s="31"/>
      <c r="AI367" s="31"/>
      <c r="AJ367" s="31"/>
      <c r="AK367" s="31"/>
      <c r="AL367" s="31"/>
      <c r="AM367" s="31"/>
      <c r="AO367" s="38"/>
      <c r="AP367" s="31"/>
      <c r="AQ367" s="31"/>
      <c r="AR367" s="37"/>
      <c r="AS367" s="11"/>
      <c r="AT367" s="11"/>
      <c r="AU367" s="12"/>
      <c r="AV367" s="11"/>
      <c r="BA367" s="15"/>
      <c r="BB367" s="11"/>
      <c r="BC367" s="11"/>
      <c r="BD367" s="11"/>
      <c r="BE367" s="2"/>
    </row>
    <row r="368" spans="1:57" ht="30" customHeight="1" x14ac:dyDescent="0.2">
      <c r="A368" s="67">
        <f t="shared" si="44"/>
        <v>37</v>
      </c>
      <c r="B368" s="67">
        <v>6</v>
      </c>
      <c r="C368" s="50" t="s">
        <v>413</v>
      </c>
      <c r="D368" s="61" t="s">
        <v>414</v>
      </c>
      <c r="E368" s="59">
        <v>110000</v>
      </c>
      <c r="F368" s="52">
        <f t="shared" si="40"/>
        <v>95000</v>
      </c>
      <c r="G368" s="52">
        <f>MAX(N368:BB368)</f>
        <v>96000</v>
      </c>
      <c r="H368" s="53" t="str">
        <f>IF(I368=1,INDEX($N:$BB,1,MATCH(G368,N368:BB368,0)),"")</f>
        <v>4 足立</v>
      </c>
      <c r="I368" s="54">
        <f>COUNTIF(N368:BB368,G368)</f>
        <v>1</v>
      </c>
      <c r="J368" s="55">
        <f>_xlfn.MAXIFS(N368:BB368,N368:BB368,"&lt;"&amp;G368)</f>
        <v>94000</v>
      </c>
      <c r="K368" s="56">
        <f t="shared" si="31"/>
        <v>2000</v>
      </c>
      <c r="L368" s="1"/>
      <c r="M368" s="1"/>
      <c r="N368" s="31">
        <v>89400</v>
      </c>
      <c r="O368" s="31">
        <v>96000</v>
      </c>
      <c r="P368" s="31"/>
      <c r="Q368" s="31"/>
      <c r="R368" s="31"/>
      <c r="S368" s="32"/>
      <c r="T368" s="32"/>
      <c r="U368" s="31"/>
      <c r="V368" s="31">
        <v>94000</v>
      </c>
      <c r="W368" s="31"/>
      <c r="X368" s="31"/>
      <c r="Y368" s="31"/>
      <c r="Z368" s="31"/>
      <c r="AA368" s="31"/>
      <c r="AB368" s="33"/>
      <c r="AD368" s="31"/>
      <c r="AE368" s="31"/>
      <c r="AF368" s="31"/>
      <c r="AH368" s="31"/>
      <c r="AI368" s="31"/>
      <c r="AJ368" s="31"/>
      <c r="AK368" s="31"/>
      <c r="AL368" s="31"/>
      <c r="AM368" s="31"/>
      <c r="AO368" s="38"/>
      <c r="AP368" s="31"/>
      <c r="AQ368" s="31"/>
      <c r="AR368" s="37"/>
      <c r="AS368" s="11"/>
      <c r="AT368" s="11"/>
      <c r="AU368" s="12"/>
      <c r="AV368" s="11"/>
      <c r="BA368" s="15"/>
      <c r="BB368" s="11"/>
      <c r="BC368" s="11"/>
      <c r="BD368" s="11"/>
      <c r="BE368" s="2"/>
    </row>
    <row r="369" spans="1:57" ht="30" customHeight="1" x14ac:dyDescent="0.2">
      <c r="A369" s="67">
        <f t="shared" si="44"/>
        <v>37</v>
      </c>
      <c r="B369" s="67">
        <v>7</v>
      </c>
      <c r="C369" s="50" t="s">
        <v>62</v>
      </c>
      <c r="D369" s="50" t="s">
        <v>415</v>
      </c>
      <c r="E369" s="59">
        <v>110000</v>
      </c>
      <c r="F369" s="52">
        <f t="shared" si="40"/>
        <v>76400</v>
      </c>
      <c r="G369" s="52">
        <f>MAX(N369:BB369)</f>
        <v>80000</v>
      </c>
      <c r="H369" s="53" t="str">
        <f>IF(I369=1,INDEX($N:$BB,1,MATCH(G369,N369:BB369,0)),"")</f>
        <v>4 足立</v>
      </c>
      <c r="I369" s="54">
        <f>COUNTIF(N369:BB369,G369)</f>
        <v>1</v>
      </c>
      <c r="J369" s="55">
        <f>_xlfn.MAXIFS(N369:BB369,N369:BB369,"&lt;"&amp;G369)</f>
        <v>75400</v>
      </c>
      <c r="K369" s="56">
        <f t="shared" si="31"/>
        <v>4600</v>
      </c>
      <c r="L369" s="1"/>
      <c r="M369" s="1"/>
      <c r="N369" s="31">
        <v>75400</v>
      </c>
      <c r="O369" s="31">
        <v>80000</v>
      </c>
      <c r="P369" s="31"/>
      <c r="Q369" s="31"/>
      <c r="R369" s="31"/>
      <c r="S369" s="32"/>
      <c r="T369" s="32"/>
      <c r="U369" s="31"/>
      <c r="V369" s="31">
        <v>48000</v>
      </c>
      <c r="W369" s="31"/>
      <c r="X369" s="31"/>
      <c r="Y369" s="31"/>
      <c r="Z369" s="31"/>
      <c r="AA369" s="31"/>
      <c r="AB369" s="33"/>
      <c r="AD369" s="31"/>
      <c r="AE369" s="31"/>
      <c r="AF369" s="31"/>
      <c r="AH369" s="31"/>
      <c r="AI369" s="31"/>
      <c r="AJ369" s="31"/>
      <c r="AK369" s="31"/>
      <c r="AL369" s="31"/>
      <c r="AM369" s="31"/>
      <c r="AO369" s="38"/>
      <c r="AP369" s="31"/>
      <c r="AQ369" s="31"/>
      <c r="AR369" s="37"/>
      <c r="AS369" s="11"/>
      <c r="AT369" s="11"/>
      <c r="AU369" s="12"/>
      <c r="AV369" s="11"/>
      <c r="BA369" s="15"/>
      <c r="BB369" s="11"/>
      <c r="BC369" s="11"/>
      <c r="BD369" s="11"/>
      <c r="BE369" s="2"/>
    </row>
    <row r="370" spans="1:57" ht="30" customHeight="1" x14ac:dyDescent="0.2">
      <c r="A370" s="67">
        <f t="shared" si="44"/>
        <v>37</v>
      </c>
      <c r="B370" s="67">
        <v>8</v>
      </c>
      <c r="C370" s="60" t="s">
        <v>141</v>
      </c>
      <c r="D370" s="50" t="s">
        <v>416</v>
      </c>
      <c r="E370" s="59">
        <v>120000</v>
      </c>
      <c r="F370" s="52">
        <f t="shared" si="40"/>
        <v>73000</v>
      </c>
      <c r="G370" s="52">
        <f>MAX(N370:BB370)</f>
        <v>76000</v>
      </c>
      <c r="H370" s="53" t="str">
        <f>IF(I370=1,INDEX($N:$BB,1,MATCH(G370,N370:BB370,0)),"")</f>
        <v>204 真子住吉</v>
      </c>
      <c r="I370" s="54">
        <f>COUNTIF(N370:BB370,G370)</f>
        <v>1</v>
      </c>
      <c r="J370" s="55">
        <f>_xlfn.MAXIFS(N370:BB370,N370:BB370,"&lt;"&amp;G370)</f>
        <v>72000</v>
      </c>
      <c r="K370" s="56">
        <f t="shared" si="31"/>
        <v>4000</v>
      </c>
      <c r="L370" s="1"/>
      <c r="M370" s="1"/>
      <c r="N370" s="31">
        <v>49400</v>
      </c>
      <c r="O370" s="31">
        <v>60000</v>
      </c>
      <c r="P370" s="31"/>
      <c r="Q370" s="31"/>
      <c r="R370" s="31"/>
      <c r="S370" s="32"/>
      <c r="T370" s="32">
        <v>72000</v>
      </c>
      <c r="U370" s="31"/>
      <c r="V370" s="31"/>
      <c r="W370" s="31"/>
      <c r="X370" s="31"/>
      <c r="Y370" s="31"/>
      <c r="Z370" s="31"/>
      <c r="AA370" s="31"/>
      <c r="AB370" s="33"/>
      <c r="AD370" s="31"/>
      <c r="AE370" s="31">
        <v>55000</v>
      </c>
      <c r="AF370" s="31">
        <v>68200</v>
      </c>
      <c r="AG370" s="35">
        <v>76000</v>
      </c>
      <c r="AH370" s="31"/>
      <c r="AI370" s="31"/>
      <c r="AJ370" s="31"/>
      <c r="AK370" s="31"/>
      <c r="AL370" s="31"/>
      <c r="AM370" s="31"/>
      <c r="AO370" s="38"/>
      <c r="AP370" s="31"/>
      <c r="AQ370" s="31"/>
      <c r="AR370" s="37"/>
      <c r="AS370" s="11"/>
      <c r="AT370" s="11"/>
      <c r="AU370" s="12"/>
      <c r="AV370" s="11"/>
      <c r="BA370" s="15"/>
      <c r="BB370" s="11"/>
      <c r="BC370" s="11"/>
      <c r="BD370" s="11"/>
      <c r="BE370" s="2"/>
    </row>
    <row r="371" spans="1:57" ht="30" customHeight="1" x14ac:dyDescent="0.2">
      <c r="A371" s="67">
        <f t="shared" si="44"/>
        <v>37</v>
      </c>
      <c r="B371" s="67">
        <v>9</v>
      </c>
      <c r="C371" s="50" t="s">
        <v>62</v>
      </c>
      <c r="D371" s="50" t="s">
        <v>417</v>
      </c>
      <c r="E371" s="59">
        <v>120000</v>
      </c>
      <c r="F371" s="52">
        <f t="shared" si="40"/>
        <v>31000</v>
      </c>
      <c r="G371" s="52">
        <f>MAX(N371:BB371)</f>
        <v>37000</v>
      </c>
      <c r="H371" s="53" t="str">
        <f>IF(I371=1,INDEX($N:$BB,1,MATCH(G371,N371:BB371,0)),"")</f>
        <v>4 足立</v>
      </c>
      <c r="I371" s="54">
        <f>COUNTIF(N371:BB371,G371)</f>
        <v>1</v>
      </c>
      <c r="J371" s="55">
        <f>_xlfn.MAXIFS(N371:BB371,N371:BB371,"&lt;"&amp;G371)</f>
        <v>30000</v>
      </c>
      <c r="K371" s="56">
        <f t="shared" si="31"/>
        <v>7000</v>
      </c>
      <c r="L371" s="1"/>
      <c r="M371" s="1"/>
      <c r="N371" s="31">
        <v>13900</v>
      </c>
      <c r="O371" s="31">
        <v>37000</v>
      </c>
      <c r="P371" s="31"/>
      <c r="Q371" s="31"/>
      <c r="R371" s="31"/>
      <c r="S371" s="32"/>
      <c r="T371" s="32">
        <v>30000</v>
      </c>
      <c r="U371" s="31"/>
      <c r="V371" s="31">
        <v>27000</v>
      </c>
      <c r="W371" s="31"/>
      <c r="X371" s="31"/>
      <c r="Y371" s="31"/>
      <c r="Z371" s="31"/>
      <c r="AA371" s="31"/>
      <c r="AB371" s="33"/>
      <c r="AD371" s="31"/>
      <c r="AE371" s="31"/>
      <c r="AF371" s="31"/>
      <c r="AH371" s="31"/>
      <c r="AI371" s="31"/>
      <c r="AJ371" s="31"/>
      <c r="AK371" s="31"/>
      <c r="AL371" s="31"/>
      <c r="AM371" s="31"/>
      <c r="AO371" s="38"/>
      <c r="AP371" s="31"/>
      <c r="AQ371" s="31"/>
      <c r="AR371" s="37"/>
      <c r="AS371" s="11"/>
      <c r="AT371" s="11"/>
      <c r="AU371" s="12"/>
      <c r="AV371" s="11"/>
      <c r="BA371" s="15"/>
      <c r="BB371" s="11"/>
      <c r="BC371" s="11"/>
      <c r="BD371" s="11"/>
      <c r="BE371" s="2"/>
    </row>
    <row r="372" spans="1:57" ht="30" customHeight="1" x14ac:dyDescent="0.2">
      <c r="A372" s="67">
        <f t="shared" si="44"/>
        <v>37</v>
      </c>
      <c r="B372" s="67">
        <v>10</v>
      </c>
      <c r="C372" s="60" t="s">
        <v>141</v>
      </c>
      <c r="D372" s="50" t="s">
        <v>418</v>
      </c>
      <c r="E372" s="59">
        <v>120000</v>
      </c>
      <c r="F372" s="52">
        <f t="shared" si="40"/>
        <v>70000</v>
      </c>
      <c r="G372" s="52">
        <f>MAX(N372:BB372)</f>
        <v>78000</v>
      </c>
      <c r="H372" s="53" t="str">
        <f>IF(I372=1,INDEX($N:$BB,1,MATCH(G372,N372:BB372,0)),"")</f>
        <v>45大田質屋</v>
      </c>
      <c r="I372" s="54">
        <f>COUNTIF(N372:BB372,G372)</f>
        <v>1</v>
      </c>
      <c r="J372" s="55">
        <f>_xlfn.MAXIFS(N372:BB372,N372:BB372,"&lt;"&amp;G372)</f>
        <v>69000</v>
      </c>
      <c r="K372" s="56">
        <f t="shared" si="31"/>
        <v>9000</v>
      </c>
      <c r="L372" s="1"/>
      <c r="M372" s="1"/>
      <c r="N372" s="31">
        <v>30700</v>
      </c>
      <c r="O372" s="31">
        <v>49000</v>
      </c>
      <c r="P372" s="31"/>
      <c r="Q372" s="31"/>
      <c r="R372" s="31"/>
      <c r="S372" s="32"/>
      <c r="T372" s="32">
        <v>78000</v>
      </c>
      <c r="U372" s="31"/>
      <c r="V372" s="31">
        <v>50000</v>
      </c>
      <c r="W372" s="31"/>
      <c r="X372" s="31"/>
      <c r="Y372" s="31"/>
      <c r="Z372" s="31">
        <v>57000</v>
      </c>
      <c r="AA372" s="31">
        <v>58000</v>
      </c>
      <c r="AB372" s="33"/>
      <c r="AD372" s="31"/>
      <c r="AE372" s="31"/>
      <c r="AF372" s="31">
        <v>46100</v>
      </c>
      <c r="AG372" s="35">
        <v>69000</v>
      </c>
      <c r="AH372" s="31"/>
      <c r="AI372" s="31">
        <v>41000</v>
      </c>
      <c r="AJ372" s="31"/>
      <c r="AK372" s="31"/>
      <c r="AL372" s="31"/>
      <c r="AM372" s="31"/>
      <c r="AO372" s="38"/>
      <c r="AP372" s="31"/>
      <c r="AQ372" s="31"/>
      <c r="AR372" s="37"/>
      <c r="AS372" s="11"/>
      <c r="AT372" s="11"/>
      <c r="AU372" s="12"/>
      <c r="AV372" s="11"/>
      <c r="BA372" s="15"/>
      <c r="BB372" s="11"/>
      <c r="BC372" s="11"/>
      <c r="BD372" s="11"/>
      <c r="BE372" s="2"/>
    </row>
    <row r="373" spans="1:57" ht="30" customHeight="1" x14ac:dyDescent="0.2">
      <c r="A373" s="67">
        <f>A372+1</f>
        <v>38</v>
      </c>
      <c r="B373" s="67">
        <v>1</v>
      </c>
      <c r="C373" s="50" t="s">
        <v>143</v>
      </c>
      <c r="D373" s="50" t="s">
        <v>419</v>
      </c>
      <c r="E373" s="51">
        <v>60000</v>
      </c>
      <c r="F373" s="52">
        <f t="shared" si="40"/>
        <v>19500</v>
      </c>
      <c r="G373" s="52">
        <f>MAX(N373:BB373)</f>
        <v>20500</v>
      </c>
      <c r="H373" s="53" t="str">
        <f>IF(I373=1,INDEX($N:$BB,1,MATCH(G373,N373:BB373,0)),"")</f>
        <v>4 足立</v>
      </c>
      <c r="I373" s="54">
        <f>COUNTIF(N373:BB373,G373)</f>
        <v>1</v>
      </c>
      <c r="J373" s="55">
        <f>_xlfn.MAXIFS(N373:BB373,N373:BB373,"&lt;"&amp;G373)</f>
        <v>18500</v>
      </c>
      <c r="K373" s="56">
        <f t="shared" si="31"/>
        <v>2000</v>
      </c>
      <c r="L373" s="1"/>
      <c r="M373" s="1"/>
      <c r="N373" s="31"/>
      <c r="O373" s="31">
        <v>20500</v>
      </c>
      <c r="P373" s="31"/>
      <c r="Q373" s="31"/>
      <c r="R373" s="31"/>
      <c r="S373" s="32">
        <v>18500</v>
      </c>
      <c r="T373" s="32"/>
      <c r="U373" s="31"/>
      <c r="V373" s="31"/>
      <c r="W373" s="31"/>
      <c r="X373" s="31"/>
      <c r="Y373" s="31"/>
      <c r="Z373" s="31"/>
      <c r="AA373" s="31"/>
      <c r="AB373" s="33"/>
      <c r="AD373" s="31"/>
      <c r="AE373" s="31"/>
      <c r="AF373" s="31"/>
      <c r="AH373" s="31"/>
      <c r="AI373" s="31"/>
      <c r="AJ373" s="31"/>
      <c r="AK373" s="31"/>
      <c r="AL373" s="31"/>
      <c r="AM373" s="31"/>
      <c r="AO373" s="38"/>
      <c r="AP373" s="31"/>
      <c r="AQ373" s="31"/>
      <c r="AR373" s="37"/>
      <c r="AS373" s="11"/>
      <c r="AT373" s="11"/>
      <c r="AU373" s="12"/>
      <c r="AV373" s="11"/>
      <c r="BA373" s="15"/>
      <c r="BB373" s="11"/>
      <c r="BC373" s="11"/>
      <c r="BD373" s="11"/>
      <c r="BE373" s="2"/>
    </row>
    <row r="374" spans="1:57" ht="30" customHeight="1" x14ac:dyDescent="0.2">
      <c r="A374" s="67">
        <f t="shared" ref="A374:A382" si="45">A373</f>
        <v>38</v>
      </c>
      <c r="B374" s="67">
        <v>2</v>
      </c>
      <c r="C374" s="50" t="s">
        <v>345</v>
      </c>
      <c r="D374" s="50" t="s">
        <v>420</v>
      </c>
      <c r="E374" s="51">
        <v>110000</v>
      </c>
      <c r="F374" s="52">
        <f t="shared" si="40"/>
        <v>88000</v>
      </c>
      <c r="G374" s="52">
        <f>MAX(N374:BB374)</f>
        <v>156000</v>
      </c>
      <c r="H374" s="53" t="str">
        <f>IF(I374=1,INDEX($N:$BB,1,MATCH(G374,N374:BB374,0)),"")</f>
        <v>407 北友</v>
      </c>
      <c r="I374" s="54">
        <f>COUNTIF(N374:BB374,G374)</f>
        <v>1</v>
      </c>
      <c r="J374" s="55">
        <f>_xlfn.MAXIFS(N374:BB374,N374:BB374,"&lt;"&amp;G374)</f>
        <v>87000</v>
      </c>
      <c r="K374" s="56">
        <f t="shared" si="31"/>
        <v>69000</v>
      </c>
      <c r="L374" s="1"/>
      <c r="M374" s="1"/>
      <c r="N374" s="31"/>
      <c r="O374" s="31">
        <v>81500</v>
      </c>
      <c r="P374" s="31">
        <v>156000</v>
      </c>
      <c r="Q374" s="31"/>
      <c r="R374" s="31">
        <v>87000</v>
      </c>
      <c r="S374" s="32">
        <v>72200</v>
      </c>
      <c r="T374" s="32"/>
      <c r="U374" s="31"/>
      <c r="V374" s="31"/>
      <c r="W374" s="31"/>
      <c r="X374" s="31"/>
      <c r="Y374" s="31"/>
      <c r="Z374" s="31"/>
      <c r="AA374" s="31"/>
      <c r="AB374" s="33"/>
      <c r="AD374" s="31"/>
      <c r="AE374" s="31"/>
      <c r="AF374" s="31"/>
      <c r="AH374" s="31"/>
      <c r="AI374" s="31"/>
      <c r="AJ374" s="31"/>
      <c r="AK374" s="31"/>
      <c r="AL374" s="31"/>
      <c r="AM374" s="31"/>
      <c r="AO374" s="38"/>
      <c r="AP374" s="31"/>
      <c r="AQ374" s="31"/>
      <c r="AR374" s="37"/>
      <c r="AS374" s="11"/>
      <c r="AT374" s="11"/>
      <c r="AU374" s="12"/>
      <c r="AV374" s="11"/>
      <c r="BA374" s="15"/>
      <c r="BB374" s="11"/>
      <c r="BC374" s="11"/>
      <c r="BD374" s="11"/>
      <c r="BE374" s="2"/>
    </row>
    <row r="375" spans="1:57" ht="30" customHeight="1" x14ac:dyDescent="0.2">
      <c r="A375" s="67">
        <f t="shared" si="45"/>
        <v>38</v>
      </c>
      <c r="B375" s="67">
        <v>3</v>
      </c>
      <c r="C375" s="50" t="s">
        <v>89</v>
      </c>
      <c r="D375" s="50" t="s">
        <v>421</v>
      </c>
      <c r="E375" s="51">
        <v>110000</v>
      </c>
      <c r="F375" s="52">
        <f t="shared" si="40"/>
        <v>72000</v>
      </c>
      <c r="G375" s="52">
        <f>MAX(N375:BB375)</f>
        <v>77000</v>
      </c>
      <c r="H375" s="53" t="str">
        <f>IF(I375=1,INDEX($N:$BB,1,MATCH(G375,N375:BB375,0)),"")</f>
        <v>578大谷商事</v>
      </c>
      <c r="I375" s="54">
        <f>COUNTIF(N375:BB375,G375)</f>
        <v>1</v>
      </c>
      <c r="J375" s="55">
        <f>_xlfn.MAXIFS(N375:BB375,N375:BB375,"&lt;"&amp;G375)</f>
        <v>71000</v>
      </c>
      <c r="K375" s="56">
        <f t="shared" si="31"/>
        <v>6000</v>
      </c>
      <c r="L375" s="1"/>
      <c r="M375" s="1"/>
      <c r="N375" s="31"/>
      <c r="O375" s="31">
        <v>71000</v>
      </c>
      <c r="P375" s="31"/>
      <c r="Q375" s="31"/>
      <c r="R375" s="31"/>
      <c r="S375" s="32"/>
      <c r="T375" s="32"/>
      <c r="U375" s="31"/>
      <c r="V375" s="31"/>
      <c r="W375" s="31"/>
      <c r="X375" s="31">
        <v>77000</v>
      </c>
      <c r="Y375" s="31"/>
      <c r="Z375" s="31"/>
      <c r="AA375" s="31"/>
      <c r="AB375" s="33"/>
      <c r="AD375" s="31"/>
      <c r="AE375" s="31"/>
      <c r="AF375" s="31"/>
      <c r="AH375" s="31"/>
      <c r="AI375" s="31"/>
      <c r="AJ375" s="31"/>
      <c r="AK375" s="31"/>
      <c r="AL375" s="31"/>
      <c r="AM375" s="31"/>
      <c r="AO375" s="38"/>
      <c r="AP375" s="31"/>
      <c r="AQ375" s="31"/>
      <c r="AR375" s="37"/>
      <c r="AS375" s="11"/>
      <c r="AT375" s="11"/>
      <c r="AU375" s="12"/>
      <c r="AV375" s="11"/>
      <c r="BA375" s="15"/>
      <c r="BB375" s="11"/>
      <c r="BC375" s="11"/>
      <c r="BD375" s="11"/>
      <c r="BE375" s="2"/>
    </row>
    <row r="376" spans="1:57" ht="30" customHeight="1" x14ac:dyDescent="0.2">
      <c r="A376" s="67">
        <f t="shared" si="45"/>
        <v>38</v>
      </c>
      <c r="B376" s="67">
        <v>4</v>
      </c>
      <c r="C376" s="60" t="s">
        <v>141</v>
      </c>
      <c r="D376" s="50" t="s">
        <v>422</v>
      </c>
      <c r="E376" s="51">
        <v>50000</v>
      </c>
      <c r="F376" s="52">
        <f t="shared" si="40"/>
        <v>12900</v>
      </c>
      <c r="G376" s="52">
        <f>MAX(N376:BB376)</f>
        <v>109000</v>
      </c>
      <c r="H376" s="53" t="str">
        <f>IF(I376=1,INDEX($N:$BB,1,MATCH(G376,N376:BB376,0)),"")</f>
        <v>407 北友</v>
      </c>
      <c r="I376" s="54">
        <f>COUNTIF(N376:BB376,G376)</f>
        <v>1</v>
      </c>
      <c r="J376" s="55">
        <f>_xlfn.MAXIFS(N376:BB376,N376:BB376,"&lt;"&amp;G376)</f>
        <v>11900</v>
      </c>
      <c r="K376" s="56">
        <f t="shared" si="31"/>
        <v>97100</v>
      </c>
      <c r="L376" s="1"/>
      <c r="M376" s="1"/>
      <c r="N376" s="31"/>
      <c r="O376" s="31">
        <v>11900</v>
      </c>
      <c r="P376" s="31">
        <v>109000</v>
      </c>
      <c r="Q376" s="31"/>
      <c r="R376" s="31"/>
      <c r="S376" s="32">
        <v>10500</v>
      </c>
      <c r="T376" s="32"/>
      <c r="U376" s="31"/>
      <c r="V376" s="31"/>
      <c r="W376" s="31"/>
      <c r="X376" s="31"/>
      <c r="Y376" s="31"/>
      <c r="Z376" s="31"/>
      <c r="AA376" s="31"/>
      <c r="AB376" s="33"/>
      <c r="AD376" s="31"/>
      <c r="AE376" s="31"/>
      <c r="AF376" s="31"/>
      <c r="AH376" s="31"/>
      <c r="AI376" s="31"/>
      <c r="AJ376" s="31"/>
      <c r="AK376" s="31"/>
      <c r="AL376" s="31"/>
      <c r="AM376" s="31"/>
      <c r="AO376" s="38"/>
      <c r="AP376" s="31"/>
      <c r="AQ376" s="31"/>
      <c r="AR376" s="37"/>
      <c r="AS376" s="11"/>
      <c r="AT376" s="11"/>
      <c r="AU376" s="12"/>
      <c r="AV376" s="11"/>
      <c r="BA376" s="15"/>
      <c r="BB376" s="11"/>
      <c r="BC376" s="11"/>
      <c r="BD376" s="11"/>
      <c r="BE376" s="2"/>
    </row>
    <row r="377" spans="1:57" ht="30" customHeight="1" x14ac:dyDescent="0.2">
      <c r="A377" s="67">
        <f t="shared" si="45"/>
        <v>38</v>
      </c>
      <c r="B377" s="67">
        <v>5</v>
      </c>
      <c r="C377" s="50" t="s">
        <v>301</v>
      </c>
      <c r="D377" s="50" t="s">
        <v>423</v>
      </c>
      <c r="E377" s="51">
        <v>250000</v>
      </c>
      <c r="F377" s="52">
        <f t="shared" si="40"/>
        <v>1000</v>
      </c>
      <c r="G377" s="52">
        <f>MAX(N377:BB377)</f>
        <v>162000</v>
      </c>
      <c r="H377" s="53" t="str">
        <f>IF(I377=1,INDEX($N:$BB,1,MATCH(G377,N377:BB377,0)),"")</f>
        <v/>
      </c>
      <c r="I377" s="54">
        <f>COUNTIF(N377:BB377,G377)</f>
        <v>2</v>
      </c>
      <c r="J377" s="55">
        <f>_xlfn.MAXIFS(N377:BB377,N377:BB377,"&lt;"&amp;G377)</f>
        <v>0</v>
      </c>
      <c r="K377" s="56" t="str">
        <f t="shared" si="31"/>
        <v/>
      </c>
      <c r="L377" s="1"/>
      <c r="M377" s="1"/>
      <c r="N377" s="31"/>
      <c r="O377" s="31">
        <v>162000</v>
      </c>
      <c r="P377" s="31">
        <v>162000</v>
      </c>
      <c r="Q377" s="31"/>
      <c r="R377" s="31"/>
      <c r="S377" s="32"/>
      <c r="T377" s="32"/>
      <c r="U377" s="31"/>
      <c r="V377" s="31"/>
      <c r="W377" s="31"/>
      <c r="X377" s="31"/>
      <c r="Y377" s="31"/>
      <c r="Z377" s="31"/>
      <c r="AA377" s="31"/>
      <c r="AB377" s="33"/>
      <c r="AD377" s="31"/>
      <c r="AE377" s="31"/>
      <c r="AF377" s="31"/>
      <c r="AH377" s="31"/>
      <c r="AI377" s="31"/>
      <c r="AJ377" s="31"/>
      <c r="AK377" s="31"/>
      <c r="AL377" s="31"/>
      <c r="AM377" s="31"/>
      <c r="AO377" s="38"/>
      <c r="AP377" s="31"/>
      <c r="AQ377" s="31"/>
      <c r="AR377" s="37"/>
      <c r="AS377" s="11"/>
      <c r="AT377" s="11"/>
      <c r="AU377" s="12"/>
      <c r="AV377" s="11"/>
      <c r="BA377" s="15"/>
      <c r="BB377" s="11"/>
      <c r="BC377" s="11"/>
      <c r="BD377" s="11"/>
      <c r="BE377" s="2"/>
    </row>
    <row r="378" spans="1:57" ht="30" customHeight="1" x14ac:dyDescent="0.2">
      <c r="A378" s="67">
        <f t="shared" si="45"/>
        <v>38</v>
      </c>
      <c r="B378" s="67">
        <v>6</v>
      </c>
      <c r="C378" s="50" t="s">
        <v>14</v>
      </c>
      <c r="D378" s="50" t="s">
        <v>424</v>
      </c>
      <c r="E378" s="51">
        <v>70000</v>
      </c>
      <c r="F378" s="52">
        <f t="shared" si="40"/>
        <v>21000</v>
      </c>
      <c r="G378" s="52">
        <f>MAX(N378:BB378)</f>
        <v>23000</v>
      </c>
      <c r="H378" s="53" t="str">
        <f>IF(I378=1,INDEX($N:$BB,1,MATCH(G378,N378:BB378,0)),"")</f>
        <v>4 足立</v>
      </c>
      <c r="I378" s="54">
        <f>COUNTIF(N378:BB378,G378)</f>
        <v>1</v>
      </c>
      <c r="J378" s="55">
        <f>_xlfn.MAXIFS(N378:BB378,N378:BB378,"&lt;"&amp;G378)</f>
        <v>20000</v>
      </c>
      <c r="K378" s="56">
        <f t="shared" si="31"/>
        <v>3000</v>
      </c>
      <c r="L378" s="1"/>
      <c r="M378" s="1"/>
      <c r="N378" s="31"/>
      <c r="O378" s="31">
        <v>23000</v>
      </c>
      <c r="P378" s="31"/>
      <c r="Q378" s="31"/>
      <c r="R378" s="31"/>
      <c r="S378" s="32">
        <v>20000</v>
      </c>
      <c r="T378" s="32"/>
      <c r="U378" s="31"/>
      <c r="V378" s="31">
        <v>20000</v>
      </c>
      <c r="W378" s="31"/>
      <c r="X378" s="31"/>
      <c r="Y378" s="31"/>
      <c r="Z378" s="31"/>
      <c r="AA378" s="31"/>
      <c r="AB378" s="33"/>
      <c r="AD378" s="31"/>
      <c r="AE378" s="31"/>
      <c r="AF378" s="31"/>
      <c r="AH378" s="31"/>
      <c r="AI378" s="31"/>
      <c r="AJ378" s="31"/>
      <c r="AK378" s="31"/>
      <c r="AL378" s="31"/>
      <c r="AM378" s="31"/>
      <c r="AO378" s="38"/>
      <c r="AP378" s="31"/>
      <c r="AQ378" s="31"/>
      <c r="AR378" s="37"/>
      <c r="AS378" s="11"/>
      <c r="AT378" s="11"/>
      <c r="AU378" s="12"/>
      <c r="AV378" s="11"/>
      <c r="BA378" s="15"/>
      <c r="BB378" s="11"/>
      <c r="BC378" s="11"/>
      <c r="BD378" s="11"/>
      <c r="BE378" s="2"/>
    </row>
    <row r="379" spans="1:57" ht="30" customHeight="1" x14ac:dyDescent="0.2">
      <c r="A379" s="67">
        <f t="shared" si="45"/>
        <v>38</v>
      </c>
      <c r="B379" s="67">
        <v>7</v>
      </c>
      <c r="C379" s="50" t="s">
        <v>14</v>
      </c>
      <c r="D379" s="50" t="s">
        <v>425</v>
      </c>
      <c r="E379" s="51">
        <v>50000</v>
      </c>
      <c r="F379" s="52">
        <f t="shared" si="40"/>
        <v>17700</v>
      </c>
      <c r="G379" s="52">
        <f>MAX(N379:BB379)</f>
        <v>18000</v>
      </c>
      <c r="H379" s="53" t="str">
        <f>IF(I379=1,INDEX($N:$BB,1,MATCH(G379,N379:BB379,0)),"")</f>
        <v>4 足立</v>
      </c>
      <c r="I379" s="54">
        <f>COUNTIF(N379:BB379,G379)</f>
        <v>1</v>
      </c>
      <c r="J379" s="55">
        <f>_xlfn.MAXIFS(N379:BB379,N379:BB379,"&lt;"&amp;G379)</f>
        <v>16700</v>
      </c>
      <c r="K379" s="56">
        <f t="shared" si="31"/>
        <v>1300</v>
      </c>
      <c r="L379" s="1"/>
      <c r="M379" s="1"/>
      <c r="N379" s="31"/>
      <c r="O379" s="31">
        <v>18000</v>
      </c>
      <c r="P379" s="31"/>
      <c r="Q379" s="31">
        <v>16700</v>
      </c>
      <c r="R379" s="31"/>
      <c r="S379" s="32">
        <v>10400</v>
      </c>
      <c r="T379" s="32"/>
      <c r="U379" s="31"/>
      <c r="V379" s="31"/>
      <c r="W379" s="31"/>
      <c r="X379" s="31"/>
      <c r="Y379" s="31"/>
      <c r="Z379" s="31"/>
      <c r="AA379" s="31"/>
      <c r="AB379" s="33"/>
      <c r="AD379" s="31"/>
      <c r="AE379" s="31"/>
      <c r="AF379" s="31"/>
      <c r="AH379" s="31"/>
      <c r="AI379" s="31"/>
      <c r="AJ379" s="31"/>
      <c r="AK379" s="31"/>
      <c r="AL379" s="31"/>
      <c r="AM379" s="31"/>
      <c r="AO379" s="38"/>
      <c r="AP379" s="31"/>
      <c r="AQ379" s="31"/>
      <c r="AR379" s="37"/>
      <c r="AS379" s="11"/>
      <c r="AT379" s="11"/>
      <c r="AU379" s="12"/>
      <c r="AV379" s="11"/>
      <c r="BA379" s="15"/>
      <c r="BB379" s="11"/>
      <c r="BC379" s="11"/>
      <c r="BD379" s="11"/>
      <c r="BE379" s="2"/>
    </row>
    <row r="380" spans="1:57" ht="30" customHeight="1" x14ac:dyDescent="0.2">
      <c r="A380" s="67">
        <f t="shared" si="45"/>
        <v>38</v>
      </c>
      <c r="B380" s="67">
        <v>8</v>
      </c>
      <c r="C380" s="62" t="s">
        <v>14</v>
      </c>
      <c r="D380" s="62" t="s">
        <v>426</v>
      </c>
      <c r="E380" s="59">
        <v>90000</v>
      </c>
      <c r="F380" s="52">
        <f t="shared" si="40"/>
        <v>51000</v>
      </c>
      <c r="G380" s="52">
        <f>MAX(N380:BB380)</f>
        <v>50300</v>
      </c>
      <c r="H380" s="53" t="str">
        <f>IF(I380=1,INDEX($N:$BB,1,MATCH(G380,N380:BB380,0)),"")</f>
        <v>407 北友</v>
      </c>
      <c r="I380" s="54">
        <f>COUNTIF(N380:BB380,G380)</f>
        <v>1</v>
      </c>
      <c r="J380" s="55">
        <f>_xlfn.MAXIFS(N380:BB380,N380:BB380,"&lt;"&amp;G380)</f>
        <v>50000</v>
      </c>
      <c r="K380" s="56">
        <f t="shared" si="31"/>
        <v>300</v>
      </c>
      <c r="L380" s="1"/>
      <c r="M380" s="1"/>
      <c r="N380" s="31"/>
      <c r="O380" s="31">
        <v>50000</v>
      </c>
      <c r="P380" s="31">
        <v>50300</v>
      </c>
      <c r="Q380" s="31"/>
      <c r="R380" s="31"/>
      <c r="S380" s="32">
        <v>49300</v>
      </c>
      <c r="T380" s="32"/>
      <c r="U380" s="31"/>
      <c r="V380" s="31"/>
      <c r="W380" s="31"/>
      <c r="X380" s="31"/>
      <c r="Y380" s="31"/>
      <c r="Z380" s="31"/>
      <c r="AA380" s="31"/>
      <c r="AB380" s="33"/>
      <c r="AD380" s="31"/>
      <c r="AE380" s="31"/>
      <c r="AF380" s="31"/>
      <c r="AH380" s="31"/>
      <c r="AI380" s="31"/>
      <c r="AJ380" s="31"/>
      <c r="AK380" s="31"/>
      <c r="AL380" s="31"/>
      <c r="AM380" s="31"/>
      <c r="AO380" s="38"/>
      <c r="AP380" s="31"/>
      <c r="AQ380" s="31"/>
      <c r="AR380" s="37"/>
      <c r="AS380" s="11"/>
      <c r="AT380" s="11"/>
      <c r="AU380" s="12"/>
      <c r="AV380" s="11"/>
      <c r="BA380" s="15"/>
      <c r="BB380" s="11"/>
      <c r="BC380" s="11"/>
      <c r="BD380" s="11"/>
      <c r="BE380" s="2"/>
    </row>
    <row r="381" spans="1:57" ht="30" customHeight="1" x14ac:dyDescent="0.2">
      <c r="A381" s="67">
        <f t="shared" si="45"/>
        <v>38</v>
      </c>
      <c r="B381" s="67">
        <v>9</v>
      </c>
      <c r="C381" s="64" t="s">
        <v>14</v>
      </c>
      <c r="D381" s="62" t="s">
        <v>427</v>
      </c>
      <c r="E381" s="59">
        <v>90000</v>
      </c>
      <c r="F381" s="52">
        <f t="shared" si="40"/>
        <v>53000</v>
      </c>
      <c r="G381" s="52">
        <f>MAX(N381:BB381)</f>
        <v>53700</v>
      </c>
      <c r="H381" s="53" t="str">
        <f>IF(I381=1,INDEX($N:$BB,1,MATCH(G381,N381:BB381,0)),"")</f>
        <v>4 足立</v>
      </c>
      <c r="I381" s="54">
        <f>COUNTIF(N381:BB381,G381)</f>
        <v>1</v>
      </c>
      <c r="J381" s="55">
        <f>_xlfn.MAXIFS(N381:BB381,N381:BB381,"&lt;"&amp;G381)</f>
        <v>52000</v>
      </c>
      <c r="K381" s="56">
        <f t="shared" si="31"/>
        <v>1700</v>
      </c>
      <c r="L381" s="1"/>
      <c r="M381" s="1"/>
      <c r="N381" s="31"/>
      <c r="O381" s="31">
        <v>53700</v>
      </c>
      <c r="P381" s="31">
        <v>24200</v>
      </c>
      <c r="Q381" s="31"/>
      <c r="R381" s="31"/>
      <c r="S381" s="32">
        <v>52000</v>
      </c>
      <c r="T381" s="32"/>
      <c r="U381" s="31"/>
      <c r="V381" s="31"/>
      <c r="W381" s="31"/>
      <c r="X381" s="31"/>
      <c r="Y381" s="31"/>
      <c r="Z381" s="31"/>
      <c r="AA381" s="31"/>
      <c r="AB381" s="33"/>
      <c r="AD381" s="31"/>
      <c r="AE381" s="31"/>
      <c r="AF381" s="31"/>
      <c r="AH381" s="31"/>
      <c r="AI381" s="31"/>
      <c r="AJ381" s="31"/>
      <c r="AK381" s="31"/>
      <c r="AL381" s="31"/>
      <c r="AM381" s="31"/>
      <c r="AO381" s="38"/>
      <c r="AP381" s="31"/>
      <c r="AQ381" s="31"/>
      <c r="AR381" s="37"/>
      <c r="AS381" s="11"/>
      <c r="AT381" s="11"/>
      <c r="AU381" s="12"/>
      <c r="AV381" s="11"/>
      <c r="BA381" s="15"/>
      <c r="BB381" s="11"/>
      <c r="BC381" s="11"/>
      <c r="BD381" s="11"/>
      <c r="BE381" s="2"/>
    </row>
    <row r="382" spans="1:57" ht="30" customHeight="1" x14ac:dyDescent="0.2">
      <c r="A382" s="67">
        <f t="shared" si="45"/>
        <v>38</v>
      </c>
      <c r="B382" s="67">
        <v>10</v>
      </c>
      <c r="C382" s="62" t="s">
        <v>377</v>
      </c>
      <c r="D382" s="62" t="s">
        <v>428</v>
      </c>
      <c r="E382" s="59">
        <v>50000</v>
      </c>
      <c r="F382" s="52">
        <f t="shared" si="40"/>
        <v>1000</v>
      </c>
      <c r="G382" s="52">
        <f>MAX(N382:BB382)</f>
        <v>6000</v>
      </c>
      <c r="H382" s="53" t="str">
        <f>IF(I382=1,INDEX($N:$BB,1,MATCH(G382,N382:BB382,0)),"")</f>
        <v>4 足立</v>
      </c>
      <c r="I382" s="54">
        <f>COUNTIF(N382:BB382,G382)</f>
        <v>1</v>
      </c>
      <c r="J382" s="55">
        <f>_xlfn.MAXIFS(N382:BB382,N382:BB382,"&lt;"&amp;G382)</f>
        <v>0</v>
      </c>
      <c r="K382" s="56" t="str">
        <f t="shared" si="31"/>
        <v/>
      </c>
      <c r="L382" s="1"/>
      <c r="M382" s="1"/>
      <c r="N382" s="31"/>
      <c r="O382" s="31">
        <v>6000</v>
      </c>
      <c r="P382" s="31"/>
      <c r="Q382" s="31"/>
      <c r="R382" s="31"/>
      <c r="S382" s="32"/>
      <c r="T382" s="32"/>
      <c r="U382" s="31"/>
      <c r="V382" s="31"/>
      <c r="W382" s="31"/>
      <c r="X382" s="31"/>
      <c r="Y382" s="31"/>
      <c r="Z382" s="31"/>
      <c r="AA382" s="31"/>
      <c r="AB382" s="33"/>
      <c r="AD382" s="31"/>
      <c r="AE382" s="31"/>
      <c r="AF382" s="31"/>
      <c r="AH382" s="31"/>
      <c r="AI382" s="31"/>
      <c r="AJ382" s="31"/>
      <c r="AK382" s="31"/>
      <c r="AL382" s="31"/>
      <c r="AM382" s="31"/>
      <c r="AO382" s="38"/>
      <c r="AP382" s="31"/>
      <c r="AQ382" s="31"/>
      <c r="AR382" s="37"/>
      <c r="AS382" s="11"/>
      <c r="AT382" s="11"/>
      <c r="AU382" s="12"/>
      <c r="AV382" s="11"/>
      <c r="BA382" s="15"/>
      <c r="BB382" s="11"/>
      <c r="BC382" s="11"/>
      <c r="BD382" s="11"/>
      <c r="BE382" s="2"/>
    </row>
    <row r="383" spans="1:57" ht="30" customHeight="1" x14ac:dyDescent="0.2">
      <c r="A383" s="67">
        <f>A382+1</f>
        <v>39</v>
      </c>
      <c r="B383" s="67">
        <v>1</v>
      </c>
      <c r="C383" s="50">
        <v>585</v>
      </c>
      <c r="D383" s="50" t="s">
        <v>429</v>
      </c>
      <c r="E383" s="51">
        <v>50000000</v>
      </c>
      <c r="F383" s="52">
        <f t="shared" si="40"/>
        <v>15300</v>
      </c>
      <c r="G383" s="52">
        <f>MAX(N383:BB383)</f>
        <v>20300</v>
      </c>
      <c r="H383" s="53" t="str">
        <f>IF(I383=1,INDEX($N:$BB,1,MATCH(G383,N383:BB383,0)),"")</f>
        <v>407 北友</v>
      </c>
      <c r="I383" s="54">
        <f>COUNTIF(N383:BB383,G383)</f>
        <v>1</v>
      </c>
      <c r="J383" s="55">
        <f>_xlfn.MAXIFS(N383:BB383,N383:BB383,"&lt;"&amp;G383)</f>
        <v>14300</v>
      </c>
      <c r="K383" s="56">
        <f t="shared" si="31"/>
        <v>6000</v>
      </c>
      <c r="L383" s="1"/>
      <c r="M383" s="1"/>
      <c r="N383" s="31">
        <v>9500</v>
      </c>
      <c r="O383" s="31">
        <v>12500</v>
      </c>
      <c r="P383" s="31">
        <v>20300</v>
      </c>
      <c r="Q383" s="31"/>
      <c r="R383" s="31"/>
      <c r="S383" s="32">
        <v>14300</v>
      </c>
      <c r="T383" s="32"/>
      <c r="U383" s="31"/>
      <c r="V383" s="31"/>
      <c r="W383" s="31"/>
      <c r="X383" s="31"/>
      <c r="Y383" s="31"/>
      <c r="Z383" s="31"/>
      <c r="AA383" s="31"/>
      <c r="AB383" s="33"/>
      <c r="AD383" s="31"/>
      <c r="AE383" s="31"/>
      <c r="AF383" s="31"/>
      <c r="AH383" s="31"/>
      <c r="AI383" s="31"/>
      <c r="AJ383" s="31"/>
      <c r="AK383" s="31"/>
      <c r="AL383" s="31"/>
      <c r="AM383" s="31"/>
      <c r="AO383" s="38"/>
      <c r="AP383" s="31"/>
      <c r="AQ383" s="31"/>
      <c r="AR383" s="37"/>
      <c r="AS383" s="11"/>
      <c r="AT383" s="11"/>
      <c r="AU383" s="12"/>
      <c r="AV383" s="11"/>
      <c r="BA383" s="15"/>
      <c r="BB383" s="11"/>
      <c r="BC383" s="11"/>
      <c r="BD383" s="11"/>
      <c r="BE383" s="2"/>
    </row>
    <row r="384" spans="1:57" ht="30" customHeight="1" x14ac:dyDescent="0.2">
      <c r="A384" s="67">
        <f t="shared" ref="A384:A392" si="46">A383</f>
        <v>39</v>
      </c>
      <c r="B384" s="67">
        <v>2</v>
      </c>
      <c r="C384" s="50" t="s">
        <v>53</v>
      </c>
      <c r="D384" s="50" t="s">
        <v>430</v>
      </c>
      <c r="E384" s="51">
        <v>50000000</v>
      </c>
      <c r="F384" s="52">
        <f t="shared" si="40"/>
        <v>16300</v>
      </c>
      <c r="G384" s="52">
        <f>MAX(N384:BB384)</f>
        <v>16000</v>
      </c>
      <c r="H384" s="53" t="str">
        <f>IF(I384=1,INDEX($N:$BB,1,MATCH(G384,N384:BB384,0)),"")</f>
        <v/>
      </c>
      <c r="I384" s="54">
        <f>COUNTIF(N384:BB384,G384)</f>
        <v>2</v>
      </c>
      <c r="J384" s="55">
        <f>_xlfn.MAXIFS(N384:BB384,N384:BB384,"&lt;"&amp;G384)</f>
        <v>15300</v>
      </c>
      <c r="K384" s="56">
        <f t="shared" si="31"/>
        <v>700</v>
      </c>
      <c r="L384" s="1"/>
      <c r="M384" s="1"/>
      <c r="N384" s="31">
        <v>15300</v>
      </c>
      <c r="O384" s="31">
        <v>16000</v>
      </c>
      <c r="P384" s="31">
        <v>16000</v>
      </c>
      <c r="Q384" s="31"/>
      <c r="R384" s="31"/>
      <c r="S384" s="32">
        <v>14300</v>
      </c>
      <c r="T384" s="32"/>
      <c r="U384" s="31"/>
      <c r="V384" s="31"/>
      <c r="W384" s="31"/>
      <c r="X384" s="31"/>
      <c r="Y384" s="31"/>
      <c r="Z384" s="31"/>
      <c r="AA384" s="31"/>
      <c r="AB384" s="33"/>
      <c r="AD384" s="31"/>
      <c r="AE384" s="31"/>
      <c r="AF384" s="31"/>
      <c r="AH384" s="31"/>
      <c r="AI384" s="31"/>
      <c r="AJ384" s="31"/>
      <c r="AK384" s="31"/>
      <c r="AL384" s="31"/>
      <c r="AM384" s="31"/>
      <c r="AO384" s="38"/>
      <c r="AP384" s="31"/>
      <c r="AQ384" s="31"/>
      <c r="AR384" s="37"/>
      <c r="AS384" s="11"/>
      <c r="AT384" s="11"/>
      <c r="AU384" s="12"/>
      <c r="AV384" s="11"/>
      <c r="BA384" s="15"/>
      <c r="BB384" s="11"/>
      <c r="BC384" s="11"/>
      <c r="BD384" s="11"/>
      <c r="BE384" s="2"/>
    </row>
    <row r="385" spans="1:57" ht="30" customHeight="1" x14ac:dyDescent="0.2">
      <c r="A385" s="67">
        <f t="shared" si="46"/>
        <v>39</v>
      </c>
      <c r="B385" s="67">
        <v>3</v>
      </c>
      <c r="C385" s="57" t="s">
        <v>53</v>
      </c>
      <c r="D385" s="50" t="s">
        <v>431</v>
      </c>
      <c r="E385" s="51">
        <v>50000000</v>
      </c>
      <c r="F385" s="52">
        <f t="shared" si="40"/>
        <v>42900</v>
      </c>
      <c r="G385" s="52">
        <f>MAX(N385:BB385)</f>
        <v>44500</v>
      </c>
      <c r="H385" s="53" t="str">
        <f>IF(I385=1,INDEX($N:$BB,1,MATCH(G385,N385:BB385,0)),"")</f>
        <v>4 足立</v>
      </c>
      <c r="I385" s="54">
        <f>COUNTIF(N385:BB385,G385)</f>
        <v>1</v>
      </c>
      <c r="J385" s="55">
        <f>_xlfn.MAXIFS(N385:BB385,N385:BB385,"&lt;"&amp;G385)</f>
        <v>41900</v>
      </c>
      <c r="K385" s="56">
        <f t="shared" si="31"/>
        <v>2600</v>
      </c>
      <c r="L385" s="1"/>
      <c r="M385" s="1"/>
      <c r="N385" s="31">
        <v>41900</v>
      </c>
      <c r="O385" s="31">
        <v>44500</v>
      </c>
      <c r="P385" s="31">
        <v>39600</v>
      </c>
      <c r="Q385" s="31"/>
      <c r="R385" s="31"/>
      <c r="S385" s="32">
        <v>33200</v>
      </c>
      <c r="T385" s="32"/>
      <c r="U385" s="31"/>
      <c r="V385" s="31"/>
      <c r="W385" s="31"/>
      <c r="X385" s="31"/>
      <c r="Y385" s="31"/>
      <c r="Z385" s="31"/>
      <c r="AA385" s="31"/>
      <c r="AB385" s="33"/>
      <c r="AC385" s="34">
        <v>33000</v>
      </c>
      <c r="AD385" s="31"/>
      <c r="AE385" s="31"/>
      <c r="AF385" s="31"/>
      <c r="AH385" s="31"/>
      <c r="AI385" s="31"/>
      <c r="AJ385" s="31"/>
      <c r="AK385" s="31"/>
      <c r="AL385" s="31"/>
      <c r="AM385" s="31"/>
      <c r="AO385" s="38"/>
      <c r="AP385" s="31"/>
      <c r="AQ385" s="31"/>
      <c r="AR385" s="37"/>
      <c r="AS385" s="11"/>
      <c r="AT385" s="11"/>
      <c r="AU385" s="12"/>
      <c r="AV385" s="11"/>
      <c r="BA385" s="15"/>
      <c r="BB385" s="11"/>
      <c r="BC385" s="11"/>
      <c r="BD385" s="11"/>
      <c r="BE385" s="2"/>
    </row>
    <row r="386" spans="1:57" ht="30" customHeight="1" x14ac:dyDescent="0.2">
      <c r="A386" s="67">
        <f t="shared" si="46"/>
        <v>39</v>
      </c>
      <c r="B386" s="67">
        <v>4</v>
      </c>
      <c r="C386" s="50" t="s">
        <v>62</v>
      </c>
      <c r="D386" s="50" t="s">
        <v>432</v>
      </c>
      <c r="E386" s="51">
        <v>50000000</v>
      </c>
      <c r="F386" s="52">
        <f t="shared" si="40"/>
        <v>56500</v>
      </c>
      <c r="G386" s="52">
        <f>MAX(N386:BB386)</f>
        <v>61000</v>
      </c>
      <c r="H386" s="53" t="str">
        <f>IF(I386=1,INDEX($N:$BB,1,MATCH(G386,N386:BB386,0)),"")</f>
        <v>158コエラ</v>
      </c>
      <c r="I386" s="54">
        <f>COUNTIF(N386:BB386,G386)</f>
        <v>1</v>
      </c>
      <c r="J386" s="55">
        <f>_xlfn.MAXIFS(N386:BB386,N386:BB386,"&lt;"&amp;G386)</f>
        <v>55500</v>
      </c>
      <c r="K386" s="56">
        <f t="shared" si="31"/>
        <v>5500</v>
      </c>
      <c r="L386" s="1"/>
      <c r="M386" s="1"/>
      <c r="N386" s="31">
        <v>45300</v>
      </c>
      <c r="O386" s="31">
        <v>51500</v>
      </c>
      <c r="P386" s="31">
        <v>55500</v>
      </c>
      <c r="Q386" s="31">
        <v>48900</v>
      </c>
      <c r="R386" s="31">
        <v>51000</v>
      </c>
      <c r="S386" s="32">
        <v>42000</v>
      </c>
      <c r="T386" s="32"/>
      <c r="U386" s="31"/>
      <c r="V386" s="31"/>
      <c r="W386" s="31"/>
      <c r="X386" s="31"/>
      <c r="Y386" s="31">
        <v>61000</v>
      </c>
      <c r="Z386" s="31"/>
      <c r="AA386" s="31"/>
      <c r="AB386" s="33"/>
      <c r="AD386" s="31"/>
      <c r="AE386" s="31">
        <v>48000</v>
      </c>
      <c r="AF386" s="31"/>
      <c r="AH386" s="31"/>
      <c r="AI386" s="31"/>
      <c r="AJ386" s="31"/>
      <c r="AK386" s="31"/>
      <c r="AL386" s="31"/>
      <c r="AM386" s="31"/>
      <c r="AO386" s="36"/>
      <c r="AP386" s="31"/>
      <c r="AQ386" s="31"/>
      <c r="AR386" s="37"/>
      <c r="AS386" s="11"/>
      <c r="AT386" s="11"/>
      <c r="AU386" s="12"/>
      <c r="AV386" s="11"/>
      <c r="BA386" s="15"/>
      <c r="BB386" s="11"/>
      <c r="BC386" s="11"/>
      <c r="BD386" s="11"/>
      <c r="BE386" s="2"/>
    </row>
    <row r="387" spans="1:57" ht="30" customHeight="1" x14ac:dyDescent="0.2">
      <c r="A387" s="67">
        <f t="shared" si="46"/>
        <v>39</v>
      </c>
      <c r="B387" s="67">
        <v>5</v>
      </c>
      <c r="C387" s="50" t="s">
        <v>433</v>
      </c>
      <c r="D387" s="50" t="s">
        <v>434</v>
      </c>
      <c r="E387" s="51">
        <v>50000000</v>
      </c>
      <c r="F387" s="52">
        <f t="shared" si="40"/>
        <v>52000</v>
      </c>
      <c r="G387" s="52">
        <f>MAX(N387:BB387)</f>
        <v>51700</v>
      </c>
      <c r="H387" s="53" t="str">
        <f>IF(I387=1,INDEX($N:$BB,1,MATCH(G387,N387:BB387,0)),"")</f>
        <v>755 おお蔵</v>
      </c>
      <c r="I387" s="54">
        <f>COUNTIF(N387:BB387,G387)</f>
        <v>1</v>
      </c>
      <c r="J387" s="55">
        <f>_xlfn.MAXIFS(N387:BB387,N387:BB387,"&lt;"&amp;G387)</f>
        <v>51000</v>
      </c>
      <c r="K387" s="56">
        <f t="shared" si="31"/>
        <v>700</v>
      </c>
      <c r="L387" s="1"/>
      <c r="M387" s="1"/>
      <c r="N387" s="31">
        <v>51700</v>
      </c>
      <c r="O387" s="31">
        <v>51000</v>
      </c>
      <c r="P387" s="31">
        <v>44300</v>
      </c>
      <c r="Q387" s="31">
        <v>46800</v>
      </c>
      <c r="R387" s="31"/>
      <c r="S387" s="32">
        <v>41100</v>
      </c>
      <c r="T387" s="32">
        <v>40000</v>
      </c>
      <c r="U387" s="31"/>
      <c r="V387" s="31"/>
      <c r="W387" s="31"/>
      <c r="X387" s="31"/>
      <c r="Y387" s="31"/>
      <c r="Z387" s="31"/>
      <c r="AA387" s="31"/>
      <c r="AB387" s="33"/>
      <c r="AD387" s="31"/>
      <c r="AE387" s="31"/>
      <c r="AF387" s="31"/>
      <c r="AH387" s="31"/>
      <c r="AI387" s="31"/>
      <c r="AJ387" s="31"/>
      <c r="AK387" s="31"/>
      <c r="AL387" s="31"/>
      <c r="AM387" s="31"/>
      <c r="AO387" s="38"/>
      <c r="AP387" s="31"/>
      <c r="AQ387" s="31"/>
      <c r="AR387" s="37"/>
      <c r="AS387" s="11"/>
      <c r="AT387" s="11"/>
      <c r="AU387" s="12"/>
      <c r="AV387" s="11"/>
      <c r="BA387" s="15"/>
      <c r="BB387" s="11"/>
      <c r="BC387" s="11"/>
      <c r="BD387" s="11"/>
      <c r="BE387" s="2"/>
    </row>
    <row r="388" spans="1:57" ht="30" customHeight="1" x14ac:dyDescent="0.2">
      <c r="A388" s="67">
        <f t="shared" si="46"/>
        <v>39</v>
      </c>
      <c r="B388" s="67">
        <v>6</v>
      </c>
      <c r="C388" s="57" t="s">
        <v>53</v>
      </c>
      <c r="D388" s="50" t="s">
        <v>435</v>
      </c>
      <c r="E388" s="51">
        <v>50000000</v>
      </c>
      <c r="F388" s="52">
        <f t="shared" ref="F388:F451" si="47">IF(J388&lt;10001,J388+1000,IF(J388&lt;100001,J388+1000,IF(J388&lt;500001,J388+5000,IF(J388&lt;1000001,J388+10000,J388+20000))))</f>
        <v>25700</v>
      </c>
      <c r="G388" s="52">
        <f>MAX(N388:BB388)</f>
        <v>24800</v>
      </c>
      <c r="H388" s="53" t="str">
        <f>IF(I388=1,INDEX($N:$BB,1,MATCH(G388,N388:BB388,0)),"")</f>
        <v>4 足立</v>
      </c>
      <c r="I388" s="54">
        <f>COUNTIF(N388:BB388,G388)</f>
        <v>1</v>
      </c>
      <c r="J388" s="55">
        <f>_xlfn.MAXIFS(N388:BB388,N388:BB388,"&lt;"&amp;G388)</f>
        <v>24700</v>
      </c>
      <c r="K388" s="56">
        <f t="shared" si="31"/>
        <v>100</v>
      </c>
      <c r="L388" s="1"/>
      <c r="M388" s="1"/>
      <c r="N388" s="31">
        <v>21900</v>
      </c>
      <c r="O388" s="31">
        <v>24800</v>
      </c>
      <c r="P388" s="31">
        <v>24700</v>
      </c>
      <c r="Q388" s="31"/>
      <c r="R388" s="31"/>
      <c r="S388" s="32">
        <v>20600</v>
      </c>
      <c r="T388" s="32"/>
      <c r="U388" s="31"/>
      <c r="V388" s="31"/>
      <c r="W388" s="31"/>
      <c r="X388" s="31"/>
      <c r="Y388" s="31"/>
      <c r="Z388" s="31"/>
      <c r="AA388" s="31"/>
      <c r="AB388" s="33"/>
      <c r="AC388" s="34">
        <v>19000</v>
      </c>
      <c r="AD388" s="31"/>
      <c r="AE388" s="31"/>
      <c r="AF388" s="31"/>
      <c r="AH388" s="31"/>
      <c r="AI388" s="31"/>
      <c r="AJ388" s="31"/>
      <c r="AK388" s="31"/>
      <c r="AL388" s="31"/>
      <c r="AM388" s="31"/>
      <c r="AO388" s="38"/>
      <c r="AP388" s="31"/>
      <c r="AQ388" s="31"/>
      <c r="AR388" s="37"/>
      <c r="AS388" s="11"/>
      <c r="AT388" s="11"/>
      <c r="AU388" s="12"/>
      <c r="AV388" s="11"/>
      <c r="BA388" s="15"/>
      <c r="BB388" s="11"/>
      <c r="BC388" s="11"/>
      <c r="BD388" s="11"/>
      <c r="BE388" s="2"/>
    </row>
    <row r="389" spans="1:57" ht="30" customHeight="1" x14ac:dyDescent="0.2">
      <c r="A389" s="67">
        <f t="shared" si="46"/>
        <v>39</v>
      </c>
      <c r="B389" s="67">
        <v>7</v>
      </c>
      <c r="C389" s="50" t="s">
        <v>53</v>
      </c>
      <c r="D389" s="50" t="s">
        <v>436</v>
      </c>
      <c r="E389" s="51">
        <v>50000000</v>
      </c>
      <c r="F389" s="52">
        <f t="shared" si="47"/>
        <v>36500</v>
      </c>
      <c r="G389" s="52">
        <f>MAX(N389:BB389)</f>
        <v>39500</v>
      </c>
      <c r="H389" s="53" t="str">
        <f>IF(I389=1,INDEX($N:$BB,1,MATCH(G389,N389:BB389,0)),"")</f>
        <v>4 足立</v>
      </c>
      <c r="I389" s="54">
        <f>COUNTIF(N389:BB389,G389)</f>
        <v>1</v>
      </c>
      <c r="J389" s="55">
        <f>_xlfn.MAXIFS(N389:BB389,N389:BB389,"&lt;"&amp;G389)</f>
        <v>35500</v>
      </c>
      <c r="K389" s="56">
        <f t="shared" si="31"/>
        <v>4000</v>
      </c>
      <c r="L389" s="1"/>
      <c r="M389" s="1"/>
      <c r="N389" s="31">
        <v>30300</v>
      </c>
      <c r="O389" s="31">
        <v>39500</v>
      </c>
      <c r="P389" s="31">
        <v>35500</v>
      </c>
      <c r="Q389" s="31"/>
      <c r="R389" s="31"/>
      <c r="S389" s="32"/>
      <c r="T389" s="32">
        <v>30000</v>
      </c>
      <c r="U389" s="31"/>
      <c r="V389" s="31"/>
      <c r="W389" s="31"/>
      <c r="X389" s="31"/>
      <c r="Y389" s="31"/>
      <c r="Z389" s="31"/>
      <c r="AA389" s="31"/>
      <c r="AB389" s="33"/>
      <c r="AC389" s="34">
        <v>29000</v>
      </c>
      <c r="AD389" s="31"/>
      <c r="AE389" s="31"/>
      <c r="AF389" s="31"/>
      <c r="AH389" s="31"/>
      <c r="AI389" s="31"/>
      <c r="AJ389" s="31"/>
      <c r="AK389" s="31"/>
      <c r="AL389" s="31"/>
      <c r="AM389" s="31"/>
      <c r="AO389" s="38"/>
      <c r="AP389" s="31"/>
      <c r="AQ389" s="31"/>
      <c r="AR389" s="37"/>
      <c r="AS389" s="11"/>
      <c r="AT389" s="11"/>
      <c r="AU389" s="12"/>
      <c r="AV389" s="11"/>
      <c r="BA389" s="15"/>
      <c r="BB389" s="11"/>
      <c r="BC389" s="11"/>
      <c r="BD389" s="11"/>
      <c r="BE389" s="2"/>
    </row>
    <row r="390" spans="1:57" ht="30" customHeight="1" x14ac:dyDescent="0.2">
      <c r="A390" s="67">
        <f t="shared" si="46"/>
        <v>39</v>
      </c>
      <c r="B390" s="67">
        <v>8</v>
      </c>
      <c r="C390" s="50" t="s">
        <v>53</v>
      </c>
      <c r="D390" s="50" t="s">
        <v>437</v>
      </c>
      <c r="E390" s="51">
        <v>50000000</v>
      </c>
      <c r="F390" s="52">
        <f t="shared" si="47"/>
        <v>53000</v>
      </c>
      <c r="G390" s="52">
        <f>MAX(N390:BB390)</f>
        <v>54000</v>
      </c>
      <c r="H390" s="53" t="str">
        <f>IF(I390=1,INDEX($N:$BB,1,MATCH(G390,N390:BB390,0)),"")</f>
        <v>60 エコリング</v>
      </c>
      <c r="I390" s="54">
        <f>COUNTIF(N390:BB390,G390)</f>
        <v>1</v>
      </c>
      <c r="J390" s="55">
        <f>_xlfn.MAXIFS(N390:BB390,N390:BB390,"&lt;"&amp;G390)</f>
        <v>52000</v>
      </c>
      <c r="K390" s="56">
        <f t="shared" si="31"/>
        <v>2000</v>
      </c>
      <c r="L390" s="1"/>
      <c r="M390" s="1"/>
      <c r="N390" s="31">
        <v>47600</v>
      </c>
      <c r="O390" s="31">
        <v>52000</v>
      </c>
      <c r="P390" s="31">
        <v>48900</v>
      </c>
      <c r="Q390" s="31"/>
      <c r="R390" s="31"/>
      <c r="S390" s="32">
        <v>35100</v>
      </c>
      <c r="T390" s="32"/>
      <c r="U390" s="31"/>
      <c r="V390" s="31"/>
      <c r="W390" s="31"/>
      <c r="X390" s="31"/>
      <c r="Y390" s="31"/>
      <c r="Z390" s="31"/>
      <c r="AA390" s="31"/>
      <c r="AB390" s="33"/>
      <c r="AC390" s="34">
        <v>30000</v>
      </c>
      <c r="AD390" s="31"/>
      <c r="AE390" s="31">
        <v>54000</v>
      </c>
      <c r="AF390" s="31"/>
      <c r="AH390" s="31"/>
      <c r="AI390" s="31"/>
      <c r="AJ390" s="31"/>
      <c r="AK390" s="31"/>
      <c r="AL390" s="31"/>
      <c r="AM390" s="31"/>
      <c r="AO390" s="38"/>
      <c r="AP390" s="31"/>
      <c r="AQ390" s="31"/>
      <c r="AR390" s="37"/>
      <c r="AS390" s="11"/>
      <c r="AT390" s="11"/>
      <c r="AU390" s="12"/>
      <c r="AV390" s="11"/>
      <c r="BA390" s="15"/>
      <c r="BB390" s="11"/>
      <c r="BC390" s="11"/>
      <c r="BD390" s="11"/>
      <c r="BE390" s="2"/>
    </row>
    <row r="391" spans="1:57" ht="30" customHeight="1" x14ac:dyDescent="0.2">
      <c r="A391" s="67">
        <f t="shared" si="46"/>
        <v>39</v>
      </c>
      <c r="B391" s="67">
        <v>9</v>
      </c>
      <c r="C391" s="57" t="s">
        <v>127</v>
      </c>
      <c r="D391" s="50" t="s">
        <v>438</v>
      </c>
      <c r="E391" s="51">
        <v>50000000</v>
      </c>
      <c r="F391" s="52">
        <f t="shared" si="47"/>
        <v>54500</v>
      </c>
      <c r="G391" s="52">
        <f>MAX(N391:BB391)</f>
        <v>63000</v>
      </c>
      <c r="H391" s="53" t="str">
        <f>IF(I391=1,INDEX($N:$BB,1,MATCH(G391,N391:BB391,0)),"")</f>
        <v>4 足立</v>
      </c>
      <c r="I391" s="54">
        <f>COUNTIF(N391:BB391,G391)</f>
        <v>1</v>
      </c>
      <c r="J391" s="55">
        <f>_xlfn.MAXIFS(N391:BB391,N391:BB391,"&lt;"&amp;G391)</f>
        <v>53500</v>
      </c>
      <c r="K391" s="56">
        <f t="shared" si="31"/>
        <v>9500</v>
      </c>
      <c r="L391" s="1"/>
      <c r="M391" s="1"/>
      <c r="N391" s="31">
        <v>52200</v>
      </c>
      <c r="O391" s="31">
        <v>63000</v>
      </c>
      <c r="P391" s="31">
        <v>53500</v>
      </c>
      <c r="Q391" s="31"/>
      <c r="R391" s="31"/>
      <c r="S391" s="32">
        <v>35500</v>
      </c>
      <c r="T391" s="32"/>
      <c r="U391" s="31"/>
      <c r="V391" s="31"/>
      <c r="W391" s="31"/>
      <c r="X391" s="31"/>
      <c r="Y391" s="31"/>
      <c r="Z391" s="31"/>
      <c r="AA391" s="31"/>
      <c r="AB391" s="33">
        <v>47000</v>
      </c>
      <c r="AD391" s="31"/>
      <c r="AE391" s="31">
        <v>53000</v>
      </c>
      <c r="AF391" s="31"/>
      <c r="AH391" s="31"/>
      <c r="AI391" s="31"/>
      <c r="AJ391" s="31"/>
      <c r="AK391" s="31"/>
      <c r="AL391" s="31"/>
      <c r="AM391" s="31"/>
      <c r="AO391" s="38"/>
      <c r="AP391" s="31"/>
      <c r="AQ391" s="31"/>
      <c r="AR391" s="37"/>
      <c r="AS391" s="11"/>
      <c r="AT391" s="11"/>
      <c r="AU391" s="12"/>
      <c r="AV391" s="11"/>
      <c r="BA391" s="15"/>
      <c r="BB391" s="11"/>
      <c r="BC391" s="11"/>
      <c r="BD391" s="11"/>
      <c r="BE391" s="2"/>
    </row>
    <row r="392" spans="1:57" ht="30" customHeight="1" x14ac:dyDescent="0.2">
      <c r="A392" s="67">
        <f t="shared" si="46"/>
        <v>39</v>
      </c>
      <c r="B392" s="67">
        <v>10</v>
      </c>
      <c r="C392" s="50" t="s">
        <v>53</v>
      </c>
      <c r="D392" s="50" t="s">
        <v>439</v>
      </c>
      <c r="E392" s="51">
        <v>50000000</v>
      </c>
      <c r="F392" s="52">
        <f t="shared" si="47"/>
        <v>57700</v>
      </c>
      <c r="G392" s="52">
        <f>MAX(N392:BB392)</f>
        <v>61000</v>
      </c>
      <c r="H392" s="53" t="str">
        <f>IF(I392=1,INDEX($N:$BB,1,MATCH(G392,N392:BB392,0)),"")</f>
        <v>4 足立</v>
      </c>
      <c r="I392" s="54">
        <f>COUNTIF(N392:BB392,G392)</f>
        <v>1</v>
      </c>
      <c r="J392" s="55">
        <f>_xlfn.MAXIFS(N392:BB392,N392:BB392,"&lt;"&amp;G392)</f>
        <v>56700</v>
      </c>
      <c r="K392" s="56">
        <f t="shared" si="31"/>
        <v>4300</v>
      </c>
      <c r="L392" s="1"/>
      <c r="M392" s="1"/>
      <c r="N392" s="31">
        <v>56700</v>
      </c>
      <c r="O392" s="31">
        <v>61000</v>
      </c>
      <c r="P392" s="31">
        <v>51600</v>
      </c>
      <c r="Q392" s="31"/>
      <c r="R392" s="31"/>
      <c r="S392" s="32">
        <v>41700</v>
      </c>
      <c r="T392" s="32"/>
      <c r="U392" s="31"/>
      <c r="V392" s="31"/>
      <c r="W392" s="31"/>
      <c r="X392" s="31"/>
      <c r="Y392" s="31">
        <v>54000</v>
      </c>
      <c r="Z392" s="31">
        <v>50000</v>
      </c>
      <c r="AA392" s="31"/>
      <c r="AB392" s="33">
        <v>55200</v>
      </c>
      <c r="AC392" s="34">
        <v>42000</v>
      </c>
      <c r="AD392" s="31"/>
      <c r="AE392" s="31">
        <v>36000</v>
      </c>
      <c r="AF392" s="31"/>
      <c r="AH392" s="31"/>
      <c r="AI392" s="31"/>
      <c r="AJ392" s="31"/>
      <c r="AK392" s="31"/>
      <c r="AL392" s="31"/>
      <c r="AM392" s="31"/>
      <c r="AO392" s="38"/>
      <c r="AP392" s="31"/>
      <c r="AQ392" s="31"/>
      <c r="AR392" s="37"/>
      <c r="AS392" s="11"/>
      <c r="AT392" s="11"/>
      <c r="AU392" s="12"/>
      <c r="AV392" s="11"/>
      <c r="BA392" s="15"/>
      <c r="BB392" s="11"/>
      <c r="BC392" s="11"/>
      <c r="BD392" s="11"/>
      <c r="BE392" s="2"/>
    </row>
    <row r="393" spans="1:57" ht="30" customHeight="1" x14ac:dyDescent="0.2">
      <c r="A393" s="67">
        <f>A392+1</f>
        <v>40</v>
      </c>
      <c r="B393" s="67">
        <v>1</v>
      </c>
      <c r="C393" s="50" t="s">
        <v>51</v>
      </c>
      <c r="D393" s="50" t="s">
        <v>440</v>
      </c>
      <c r="E393" s="51">
        <v>50000000</v>
      </c>
      <c r="F393" s="52">
        <f t="shared" si="47"/>
        <v>23500</v>
      </c>
      <c r="G393" s="52">
        <f>MAX(N393:BB393)</f>
        <v>23300</v>
      </c>
      <c r="H393" s="53" t="str">
        <f>IF(I393=1,INDEX($N:$BB,1,MATCH(G393,N393:BB393,0)),"")</f>
        <v>407 北友</v>
      </c>
      <c r="I393" s="54">
        <f>COUNTIF(N393:BB393,G393)</f>
        <v>1</v>
      </c>
      <c r="J393" s="55">
        <f>_xlfn.MAXIFS(N393:BB393,N393:BB393,"&lt;"&amp;G393)</f>
        <v>22500</v>
      </c>
      <c r="K393" s="56">
        <f t="shared" si="31"/>
        <v>800</v>
      </c>
      <c r="L393" s="1"/>
      <c r="M393" s="1"/>
      <c r="N393" s="31">
        <v>21500</v>
      </c>
      <c r="O393" s="31">
        <v>22500</v>
      </c>
      <c r="P393" s="31">
        <v>23300</v>
      </c>
      <c r="Q393" s="31"/>
      <c r="R393" s="31"/>
      <c r="S393" s="32"/>
      <c r="T393" s="32"/>
      <c r="U393" s="31"/>
      <c r="V393" s="31"/>
      <c r="W393" s="31"/>
      <c r="X393" s="31"/>
      <c r="Y393" s="31"/>
      <c r="Z393" s="31"/>
      <c r="AA393" s="31"/>
      <c r="AB393" s="33"/>
      <c r="AD393" s="31"/>
      <c r="AE393" s="31"/>
      <c r="AF393" s="31"/>
      <c r="AH393" s="31"/>
      <c r="AI393" s="31"/>
      <c r="AJ393" s="31"/>
      <c r="AK393" s="31"/>
      <c r="AL393" s="31"/>
      <c r="AM393" s="31"/>
      <c r="AO393" s="38"/>
      <c r="AP393" s="31"/>
      <c r="AQ393" s="31"/>
      <c r="AR393" s="37"/>
      <c r="AS393" s="11"/>
      <c r="AT393" s="11"/>
      <c r="AU393" s="12"/>
      <c r="AV393" s="11"/>
      <c r="BA393" s="15"/>
      <c r="BB393" s="11"/>
      <c r="BC393" s="11"/>
      <c r="BD393" s="11"/>
      <c r="BE393" s="2"/>
    </row>
    <row r="394" spans="1:57" ht="30" customHeight="1" x14ac:dyDescent="0.2">
      <c r="A394" s="67">
        <f t="shared" ref="A394:A402" si="48">A393</f>
        <v>40</v>
      </c>
      <c r="B394" s="67">
        <v>2</v>
      </c>
      <c r="C394" s="50" t="s">
        <v>14</v>
      </c>
      <c r="D394" s="50" t="s">
        <v>441</v>
      </c>
      <c r="E394" s="51">
        <v>50000000</v>
      </c>
      <c r="F394" s="52">
        <f t="shared" si="47"/>
        <v>62300</v>
      </c>
      <c r="G394" s="52">
        <f>MAX(N394:BB394)</f>
        <v>66000</v>
      </c>
      <c r="H394" s="53" t="str">
        <f>IF(I394=1,INDEX($N:$BB,1,MATCH(G394,N394:BB394,0)),"")</f>
        <v>45大田質屋</v>
      </c>
      <c r="I394" s="54">
        <f>COUNTIF(N394:BB394,G394)</f>
        <v>1</v>
      </c>
      <c r="J394" s="55">
        <f>_xlfn.MAXIFS(N394:BB394,N394:BB394,"&lt;"&amp;G394)</f>
        <v>61300</v>
      </c>
      <c r="K394" s="56">
        <f t="shared" si="31"/>
        <v>4700</v>
      </c>
      <c r="L394" s="1"/>
      <c r="M394" s="1"/>
      <c r="N394" s="31">
        <v>38700</v>
      </c>
      <c r="O394" s="31">
        <v>52000</v>
      </c>
      <c r="P394" s="31"/>
      <c r="Q394" s="31">
        <v>61300</v>
      </c>
      <c r="R394" s="31"/>
      <c r="S394" s="32"/>
      <c r="T394" s="32">
        <v>66000</v>
      </c>
      <c r="U394" s="31"/>
      <c r="V394" s="31"/>
      <c r="W394" s="31">
        <v>43000</v>
      </c>
      <c r="X394" s="31"/>
      <c r="Y394" s="31"/>
      <c r="Z394" s="31"/>
      <c r="AA394" s="31"/>
      <c r="AB394" s="33"/>
      <c r="AD394" s="31"/>
      <c r="AE394" s="31"/>
      <c r="AF394" s="31"/>
      <c r="AH394" s="31"/>
      <c r="AI394" s="31">
        <v>50000</v>
      </c>
      <c r="AJ394" s="31"/>
      <c r="AK394" s="31"/>
      <c r="AL394" s="31"/>
      <c r="AM394" s="31"/>
      <c r="AO394" s="38"/>
      <c r="AP394" s="31"/>
      <c r="AQ394" s="31"/>
      <c r="AR394" s="37"/>
      <c r="AS394" s="11"/>
      <c r="AT394" s="11"/>
      <c r="AU394" s="12"/>
      <c r="AV394" s="11"/>
      <c r="BA394" s="15"/>
      <c r="BB394" s="11"/>
      <c r="BC394" s="11"/>
      <c r="BD394" s="11"/>
      <c r="BE394" s="2"/>
    </row>
    <row r="395" spans="1:57" ht="30" customHeight="1" x14ac:dyDescent="0.2">
      <c r="A395" s="67">
        <f t="shared" si="48"/>
        <v>40</v>
      </c>
      <c r="B395" s="67">
        <v>3</v>
      </c>
      <c r="C395" s="50" t="s">
        <v>14</v>
      </c>
      <c r="D395" s="50" t="s">
        <v>442</v>
      </c>
      <c r="E395" s="51">
        <v>50000000</v>
      </c>
      <c r="F395" s="52">
        <f t="shared" si="47"/>
        <v>60900</v>
      </c>
      <c r="G395" s="52">
        <f>MAX(N395:BB395)</f>
        <v>60700</v>
      </c>
      <c r="H395" s="53" t="str">
        <f>IF(I395=1,INDEX($N:$BB,1,MATCH(G395,N395:BB395,0)),"")</f>
        <v>407 北友</v>
      </c>
      <c r="I395" s="54">
        <f>COUNTIF(N395:BB395,G395)</f>
        <v>1</v>
      </c>
      <c r="J395" s="55">
        <f>_xlfn.MAXIFS(N395:BB395,N395:BB395,"&lt;"&amp;G395)</f>
        <v>59900</v>
      </c>
      <c r="K395" s="56">
        <f t="shared" si="31"/>
        <v>800</v>
      </c>
      <c r="L395" s="1"/>
      <c r="M395" s="1"/>
      <c r="N395" s="31">
        <v>59900</v>
      </c>
      <c r="O395" s="31">
        <v>59000</v>
      </c>
      <c r="P395" s="31">
        <v>60700</v>
      </c>
      <c r="Q395" s="31">
        <v>57700</v>
      </c>
      <c r="R395" s="31">
        <v>59000</v>
      </c>
      <c r="S395" s="32"/>
      <c r="T395" s="32"/>
      <c r="U395" s="31"/>
      <c r="V395" s="31"/>
      <c r="W395" s="31"/>
      <c r="X395" s="31"/>
      <c r="Y395" s="31">
        <v>58000</v>
      </c>
      <c r="Z395" s="31"/>
      <c r="AA395" s="31"/>
      <c r="AB395" s="33"/>
      <c r="AD395" s="31"/>
      <c r="AE395" s="31"/>
      <c r="AF395" s="31"/>
      <c r="AH395" s="31"/>
      <c r="AI395" s="31"/>
      <c r="AJ395" s="31"/>
      <c r="AK395" s="31"/>
      <c r="AL395" s="31"/>
      <c r="AM395" s="31"/>
      <c r="AO395" s="38"/>
      <c r="AP395" s="31"/>
      <c r="AQ395" s="31"/>
      <c r="AR395" s="37"/>
      <c r="AS395" s="11"/>
      <c r="AT395" s="11"/>
      <c r="AU395" s="12"/>
      <c r="AV395" s="11"/>
      <c r="BA395" s="15"/>
      <c r="BB395" s="11"/>
      <c r="BC395" s="11"/>
      <c r="BD395" s="11"/>
      <c r="BE395" s="2"/>
    </row>
    <row r="396" spans="1:57" ht="30" customHeight="1" x14ac:dyDescent="0.2">
      <c r="A396" s="67">
        <f t="shared" si="48"/>
        <v>40</v>
      </c>
      <c r="B396" s="67">
        <v>4</v>
      </c>
      <c r="C396" s="50" t="s">
        <v>14</v>
      </c>
      <c r="D396" s="50" t="s">
        <v>443</v>
      </c>
      <c r="E396" s="51">
        <v>50000000</v>
      </c>
      <c r="F396" s="52">
        <f t="shared" si="47"/>
        <v>32400</v>
      </c>
      <c r="G396" s="52">
        <f>MAX(N396:BB396)</f>
        <v>31600</v>
      </c>
      <c r="H396" s="53" t="str">
        <f>IF(I396=1,INDEX($N:$BB,1,MATCH(G396,N396:BB396,0)),"")</f>
        <v>4 足立</v>
      </c>
      <c r="I396" s="54">
        <f>COUNTIF(N396:BB396,G396)</f>
        <v>1</v>
      </c>
      <c r="J396" s="55">
        <f>_xlfn.MAXIFS(N396:BB396,N396:BB396,"&lt;"&amp;G396)</f>
        <v>31400</v>
      </c>
      <c r="K396" s="56">
        <f t="shared" si="31"/>
        <v>200</v>
      </c>
      <c r="L396" s="1"/>
      <c r="M396" s="1"/>
      <c r="N396" s="31">
        <v>31400</v>
      </c>
      <c r="O396" s="31">
        <v>31600</v>
      </c>
      <c r="P396" s="31">
        <v>30600</v>
      </c>
      <c r="Q396" s="31"/>
      <c r="R396" s="31"/>
      <c r="S396" s="32"/>
      <c r="T396" s="32"/>
      <c r="U396" s="31">
        <v>31000</v>
      </c>
      <c r="V396" s="31"/>
      <c r="W396" s="31"/>
      <c r="X396" s="31"/>
      <c r="Y396" s="31"/>
      <c r="Z396" s="31"/>
      <c r="AA396" s="31"/>
      <c r="AB396" s="33"/>
      <c r="AD396" s="31"/>
      <c r="AE396" s="31"/>
      <c r="AF396" s="31"/>
      <c r="AH396" s="31"/>
      <c r="AI396" s="31"/>
      <c r="AJ396" s="31"/>
      <c r="AK396" s="31"/>
      <c r="AL396" s="31"/>
      <c r="AM396" s="31"/>
      <c r="AO396" s="38"/>
      <c r="AP396" s="31"/>
      <c r="AQ396" s="31"/>
      <c r="AR396" s="37"/>
      <c r="AS396" s="11"/>
      <c r="AT396" s="11"/>
      <c r="AU396" s="12"/>
      <c r="AV396" s="11"/>
      <c r="BA396" s="15"/>
      <c r="BB396" s="11"/>
      <c r="BC396" s="11"/>
      <c r="BD396" s="11"/>
      <c r="BE396" s="2"/>
    </row>
    <row r="397" spans="1:57" ht="30" customHeight="1" x14ac:dyDescent="0.2">
      <c r="A397" s="67">
        <f t="shared" si="48"/>
        <v>40</v>
      </c>
      <c r="B397" s="67">
        <v>5</v>
      </c>
      <c r="C397" s="50" t="s">
        <v>14</v>
      </c>
      <c r="D397" s="50" t="s">
        <v>444</v>
      </c>
      <c r="E397" s="51">
        <v>50000000</v>
      </c>
      <c r="F397" s="52">
        <f t="shared" si="47"/>
        <v>109000</v>
      </c>
      <c r="G397" s="52">
        <f>MAX(N397:BB397)</f>
        <v>111000</v>
      </c>
      <c r="H397" s="53" t="str">
        <f>IF(I397=1,INDEX($N:$BB,1,MATCH(G397,N397:BB397,0)),"")</f>
        <v>158コエラ</v>
      </c>
      <c r="I397" s="54">
        <f>COUNTIF(N397:BB397,G397)</f>
        <v>1</v>
      </c>
      <c r="J397" s="55">
        <f>_xlfn.MAXIFS(N397:BB397,N397:BB397,"&lt;"&amp;G397)</f>
        <v>104000</v>
      </c>
      <c r="K397" s="56">
        <f t="shared" si="31"/>
        <v>7000</v>
      </c>
      <c r="L397" s="1"/>
      <c r="M397" s="1"/>
      <c r="N397" s="31">
        <v>97600</v>
      </c>
      <c r="O397" s="31">
        <v>104000</v>
      </c>
      <c r="P397" s="31">
        <v>102000</v>
      </c>
      <c r="Q397" s="31">
        <v>103000</v>
      </c>
      <c r="R397" s="31"/>
      <c r="S397" s="32"/>
      <c r="T397" s="32"/>
      <c r="U397" s="31"/>
      <c r="V397" s="31">
        <v>100000</v>
      </c>
      <c r="W397" s="31"/>
      <c r="X397" s="31">
        <v>91000</v>
      </c>
      <c r="Y397" s="31">
        <v>111000</v>
      </c>
      <c r="Z397" s="31">
        <v>102000</v>
      </c>
      <c r="AA397" s="31"/>
      <c r="AB397" s="33"/>
      <c r="AD397" s="31"/>
      <c r="AE397" s="31"/>
      <c r="AF397" s="31"/>
      <c r="AH397" s="31"/>
      <c r="AI397" s="31"/>
      <c r="AJ397" s="31"/>
      <c r="AK397" s="31"/>
      <c r="AL397" s="31"/>
      <c r="AM397" s="31"/>
      <c r="AO397" s="38"/>
      <c r="AP397" s="31"/>
      <c r="AQ397" s="31"/>
      <c r="AR397" s="37"/>
      <c r="AS397" s="11"/>
      <c r="AT397" s="11"/>
      <c r="AU397" s="12"/>
      <c r="AV397" s="11"/>
      <c r="BA397" s="15"/>
      <c r="BB397" s="11"/>
      <c r="BC397" s="11"/>
      <c r="BD397" s="11"/>
      <c r="BE397" s="2"/>
    </row>
    <row r="398" spans="1:57" ht="30" customHeight="1" x14ac:dyDescent="0.2">
      <c r="A398" s="67">
        <f t="shared" si="48"/>
        <v>40</v>
      </c>
      <c r="B398" s="67">
        <v>6</v>
      </c>
      <c r="C398" s="57" t="s">
        <v>14</v>
      </c>
      <c r="D398" s="50" t="s">
        <v>445</v>
      </c>
      <c r="E398" s="51">
        <v>50000000</v>
      </c>
      <c r="F398" s="52">
        <f t="shared" si="47"/>
        <v>55000</v>
      </c>
      <c r="G398" s="52">
        <f>MAX(N398:BB398)</f>
        <v>58000</v>
      </c>
      <c r="H398" s="53" t="str">
        <f>IF(I398=1,INDEX($N:$BB,1,MATCH(G398,N398:BB398,0)),"")</f>
        <v>60 エコリング</v>
      </c>
      <c r="I398" s="54">
        <f>COUNTIF(N398:BB398,G398)</f>
        <v>1</v>
      </c>
      <c r="J398" s="55">
        <f>_xlfn.MAXIFS(N398:BB398,N398:BB398,"&lt;"&amp;G398)</f>
        <v>54000</v>
      </c>
      <c r="K398" s="56">
        <f t="shared" si="31"/>
        <v>4000</v>
      </c>
      <c r="L398" s="1"/>
      <c r="M398" s="1"/>
      <c r="N398" s="31">
        <v>51500</v>
      </c>
      <c r="O398" s="31">
        <v>52000</v>
      </c>
      <c r="P398" s="31">
        <v>50100</v>
      </c>
      <c r="Q398" s="31"/>
      <c r="R398" s="31"/>
      <c r="S398" s="32"/>
      <c r="T398" s="32"/>
      <c r="U398" s="31"/>
      <c r="V398" s="31">
        <v>54000</v>
      </c>
      <c r="W398" s="31"/>
      <c r="X398" s="31"/>
      <c r="Y398" s="31">
        <v>53000</v>
      </c>
      <c r="Z398" s="31"/>
      <c r="AA398" s="31"/>
      <c r="AB398" s="33"/>
      <c r="AD398" s="31"/>
      <c r="AE398" s="31">
        <v>58000</v>
      </c>
      <c r="AF398" s="31"/>
      <c r="AH398" s="31"/>
      <c r="AI398" s="31"/>
      <c r="AJ398" s="31"/>
      <c r="AK398" s="31"/>
      <c r="AL398" s="31"/>
      <c r="AM398" s="31"/>
      <c r="AO398" s="38"/>
      <c r="AP398" s="31"/>
      <c r="AQ398" s="31"/>
      <c r="AR398" s="37"/>
      <c r="AS398" s="11"/>
      <c r="AT398" s="11"/>
      <c r="AU398" s="12"/>
      <c r="AV398" s="11"/>
      <c r="BA398" s="15"/>
      <c r="BB398" s="11"/>
      <c r="BC398" s="11"/>
      <c r="BD398" s="11"/>
      <c r="BE398" s="2"/>
    </row>
    <row r="399" spans="1:57" ht="30" customHeight="1" x14ac:dyDescent="0.2">
      <c r="A399" s="67">
        <f t="shared" si="48"/>
        <v>40</v>
      </c>
      <c r="B399" s="67">
        <v>7</v>
      </c>
      <c r="C399" s="50" t="s">
        <v>14</v>
      </c>
      <c r="D399" s="50" t="s">
        <v>446</v>
      </c>
      <c r="E399" s="51">
        <v>50000000</v>
      </c>
      <c r="F399" s="52">
        <f t="shared" si="47"/>
        <v>72300</v>
      </c>
      <c r="G399" s="52">
        <f>MAX(N399:BB399)</f>
        <v>72000</v>
      </c>
      <c r="H399" s="53" t="str">
        <f>IF(I399=1,INDEX($N:$BB,1,MATCH(G399,N399:BB399,0)),"")</f>
        <v/>
      </c>
      <c r="I399" s="54">
        <f>COUNTIF(N399:BB399,G399)</f>
        <v>2</v>
      </c>
      <c r="J399" s="55">
        <f>_xlfn.MAXIFS(N399:BB399,N399:BB399,"&lt;"&amp;G399)</f>
        <v>71300</v>
      </c>
      <c r="K399" s="56">
        <f t="shared" si="31"/>
        <v>700</v>
      </c>
      <c r="L399" s="1"/>
      <c r="M399" s="1"/>
      <c r="N399" s="31">
        <v>68800</v>
      </c>
      <c r="O399" s="31">
        <v>72000</v>
      </c>
      <c r="P399" s="31">
        <v>71300</v>
      </c>
      <c r="Q399" s="31"/>
      <c r="R399" s="31"/>
      <c r="S399" s="32"/>
      <c r="T399" s="32">
        <v>72000</v>
      </c>
      <c r="U399" s="31"/>
      <c r="V399" s="31"/>
      <c r="W399" s="31"/>
      <c r="X399" s="31"/>
      <c r="Y399" s="31"/>
      <c r="Z399" s="31"/>
      <c r="AA399" s="31"/>
      <c r="AB399" s="33"/>
      <c r="AD399" s="31"/>
      <c r="AE399" s="31"/>
      <c r="AF399" s="31"/>
      <c r="AH399" s="31"/>
      <c r="AI399" s="31"/>
      <c r="AJ399" s="31"/>
      <c r="AK399" s="31"/>
      <c r="AL399" s="31"/>
      <c r="AM399" s="31"/>
      <c r="AO399" s="38"/>
      <c r="AP399" s="31"/>
      <c r="AQ399" s="31"/>
      <c r="AR399" s="37"/>
      <c r="AS399" s="11"/>
      <c r="AT399" s="11"/>
      <c r="AU399" s="12"/>
      <c r="AV399" s="11"/>
      <c r="BA399" s="15"/>
      <c r="BB399" s="11"/>
      <c r="BC399" s="11"/>
      <c r="BD399" s="11"/>
      <c r="BE399" s="2"/>
    </row>
    <row r="400" spans="1:57" ht="30" customHeight="1" x14ac:dyDescent="0.2">
      <c r="A400" s="67">
        <f t="shared" si="48"/>
        <v>40</v>
      </c>
      <c r="B400" s="67">
        <v>8</v>
      </c>
      <c r="C400" s="50" t="s">
        <v>36</v>
      </c>
      <c r="D400" s="50" t="s">
        <v>447</v>
      </c>
      <c r="E400" s="51">
        <v>50000000</v>
      </c>
      <c r="F400" s="52">
        <f t="shared" si="47"/>
        <v>47400</v>
      </c>
      <c r="G400" s="52">
        <f>MAX(N400:BB400)</f>
        <v>48800</v>
      </c>
      <c r="H400" s="53" t="str">
        <f>IF(I400=1,INDEX($N:$BB,1,MATCH(G400,N400:BB400,0)),"")</f>
        <v>755 おお蔵</v>
      </c>
      <c r="I400" s="54">
        <f>COUNTIF(N400:BB400,G400)</f>
        <v>1</v>
      </c>
      <c r="J400" s="55">
        <f>_xlfn.MAXIFS(N400:BB400,N400:BB400,"&lt;"&amp;G400)</f>
        <v>46400</v>
      </c>
      <c r="K400" s="56">
        <f t="shared" si="31"/>
        <v>2400</v>
      </c>
      <c r="L400" s="1"/>
      <c r="M400" s="1"/>
      <c r="N400" s="31">
        <v>48800</v>
      </c>
      <c r="O400" s="31">
        <v>45000</v>
      </c>
      <c r="P400" s="31">
        <v>46400</v>
      </c>
      <c r="Q400" s="31"/>
      <c r="R400" s="31"/>
      <c r="S400" s="32"/>
      <c r="T400" s="32"/>
      <c r="U400" s="31"/>
      <c r="V400" s="31"/>
      <c r="W400" s="31"/>
      <c r="X400" s="31"/>
      <c r="Y400" s="31"/>
      <c r="Z400" s="31"/>
      <c r="AA400" s="31"/>
      <c r="AB400" s="33"/>
      <c r="AD400" s="31"/>
      <c r="AE400" s="31"/>
      <c r="AF400" s="31"/>
      <c r="AH400" s="31"/>
      <c r="AI400" s="31"/>
      <c r="AJ400" s="31"/>
      <c r="AK400" s="31"/>
      <c r="AL400" s="31"/>
      <c r="AM400" s="31"/>
      <c r="AO400" s="38"/>
      <c r="AP400" s="31"/>
      <c r="AQ400" s="31"/>
      <c r="AR400" s="37"/>
      <c r="AS400" s="11"/>
      <c r="AT400" s="11"/>
      <c r="AU400" s="12"/>
      <c r="AV400" s="11"/>
      <c r="BA400" s="15"/>
      <c r="BB400" s="11"/>
      <c r="BC400" s="11"/>
      <c r="BD400" s="11"/>
      <c r="BE400" s="2"/>
    </row>
    <row r="401" spans="1:57" ht="30" customHeight="1" x14ac:dyDescent="0.2">
      <c r="A401" s="67">
        <f t="shared" si="48"/>
        <v>40</v>
      </c>
      <c r="B401" s="67">
        <v>9</v>
      </c>
      <c r="C401" s="50" t="s">
        <v>14</v>
      </c>
      <c r="D401" s="50" t="s">
        <v>448</v>
      </c>
      <c r="E401" s="51">
        <v>50000000</v>
      </c>
      <c r="F401" s="52">
        <f t="shared" si="47"/>
        <v>48400</v>
      </c>
      <c r="G401" s="52">
        <f>MAX(N401:BB401)</f>
        <v>50000</v>
      </c>
      <c r="H401" s="53" t="str">
        <f>IF(I401=1,INDEX($N:$BB,1,MATCH(G401,N401:BB401,0)),"")</f>
        <v>4 足立</v>
      </c>
      <c r="I401" s="54">
        <f>COUNTIF(N401:BB401,G401)</f>
        <v>1</v>
      </c>
      <c r="J401" s="55">
        <f>_xlfn.MAXIFS(N401:BB401,N401:BB401,"&lt;"&amp;G401)</f>
        <v>47400</v>
      </c>
      <c r="K401" s="56">
        <f t="shared" si="31"/>
        <v>2600</v>
      </c>
      <c r="L401" s="1"/>
      <c r="M401" s="1"/>
      <c r="N401" s="31">
        <v>46800</v>
      </c>
      <c r="O401" s="31">
        <v>50000</v>
      </c>
      <c r="P401" s="31">
        <v>47400</v>
      </c>
      <c r="Q401" s="31"/>
      <c r="R401" s="31"/>
      <c r="S401" s="32"/>
      <c r="T401" s="32"/>
      <c r="U401" s="31"/>
      <c r="V401" s="31"/>
      <c r="W401" s="31"/>
      <c r="X401" s="31"/>
      <c r="Y401" s="31"/>
      <c r="Z401" s="31"/>
      <c r="AA401" s="31"/>
      <c r="AB401" s="33"/>
      <c r="AD401" s="31"/>
      <c r="AE401" s="31"/>
      <c r="AF401" s="31"/>
      <c r="AH401" s="31"/>
      <c r="AI401" s="31"/>
      <c r="AJ401" s="31"/>
      <c r="AK401" s="31"/>
      <c r="AL401" s="31"/>
      <c r="AM401" s="31"/>
      <c r="AO401" s="38"/>
      <c r="AP401" s="31"/>
      <c r="AQ401" s="31"/>
      <c r="AR401" s="37"/>
      <c r="AS401" s="11"/>
      <c r="AT401" s="11"/>
      <c r="AU401" s="12"/>
      <c r="AV401" s="11"/>
      <c r="BA401" s="15"/>
      <c r="BB401" s="11"/>
      <c r="BC401" s="11"/>
      <c r="BD401" s="11"/>
      <c r="BE401" s="2"/>
    </row>
    <row r="402" spans="1:57" ht="30" customHeight="1" x14ac:dyDescent="0.2">
      <c r="A402" s="67">
        <f t="shared" si="48"/>
        <v>40</v>
      </c>
      <c r="B402" s="67">
        <v>10</v>
      </c>
      <c r="C402" s="50">
        <v>750</v>
      </c>
      <c r="D402" s="50" t="s">
        <v>449</v>
      </c>
      <c r="E402" s="51">
        <v>50000000</v>
      </c>
      <c r="F402" s="52">
        <f t="shared" si="47"/>
        <v>139000</v>
      </c>
      <c r="G402" s="52">
        <f>MAX(N402:BB402)</f>
        <v>136000</v>
      </c>
      <c r="H402" s="53" t="str">
        <f>IF(I402=1,INDEX($N:$BB,1,MATCH(G402,N402:BB402,0)),"")</f>
        <v>407 北友</v>
      </c>
      <c r="I402" s="54">
        <f>COUNTIF(N402:BB402,G402)</f>
        <v>1</v>
      </c>
      <c r="J402" s="55">
        <f>_xlfn.MAXIFS(N402:BB402,N402:BB402,"&lt;"&amp;G402)</f>
        <v>134000</v>
      </c>
      <c r="K402" s="56">
        <f t="shared" si="31"/>
        <v>2000</v>
      </c>
      <c r="L402" s="1"/>
      <c r="M402" s="1"/>
      <c r="N402" s="31">
        <v>112000</v>
      </c>
      <c r="O402" s="31">
        <v>121000</v>
      </c>
      <c r="P402" s="31">
        <v>136000</v>
      </c>
      <c r="Q402" s="31"/>
      <c r="R402" s="31">
        <v>120000</v>
      </c>
      <c r="S402" s="32"/>
      <c r="T402" s="32"/>
      <c r="U402" s="31"/>
      <c r="V402" s="31"/>
      <c r="W402" s="31"/>
      <c r="X402" s="31">
        <v>131000</v>
      </c>
      <c r="Y402" s="31">
        <v>128000</v>
      </c>
      <c r="Z402" s="31"/>
      <c r="AA402" s="31"/>
      <c r="AB402" s="33"/>
      <c r="AD402" s="31"/>
      <c r="AE402" s="31">
        <v>134000</v>
      </c>
      <c r="AF402" s="31"/>
      <c r="AH402" s="31"/>
      <c r="AI402" s="31"/>
      <c r="AJ402" s="31"/>
      <c r="AK402" s="31"/>
      <c r="AL402" s="31"/>
      <c r="AM402" s="31"/>
      <c r="AO402" s="38"/>
      <c r="AP402" s="31"/>
      <c r="AQ402" s="31"/>
      <c r="AR402" s="37"/>
      <c r="AS402" s="11"/>
      <c r="AT402" s="11"/>
      <c r="AU402" s="12"/>
      <c r="AV402" s="11"/>
      <c r="BA402" s="15"/>
      <c r="BB402" s="11"/>
      <c r="BC402" s="11"/>
      <c r="BD402" s="11"/>
      <c r="BE402" s="2"/>
    </row>
    <row r="403" spans="1:57" ht="30" customHeight="1" x14ac:dyDescent="0.2">
      <c r="A403" s="67">
        <f>A402+1</f>
        <v>41</v>
      </c>
      <c r="B403" s="67">
        <v>1</v>
      </c>
      <c r="C403" s="50" t="s">
        <v>141</v>
      </c>
      <c r="D403" s="50" t="s">
        <v>450</v>
      </c>
      <c r="E403" s="51">
        <v>30000</v>
      </c>
      <c r="F403" s="52">
        <f t="shared" si="47"/>
        <v>19000</v>
      </c>
      <c r="G403" s="52">
        <f>MAX(N403:BB403)</f>
        <v>18500</v>
      </c>
      <c r="H403" s="53" t="str">
        <f>IF(I403=1,INDEX($N:$BB,1,MATCH(G403,N403:BB403,0)),"")</f>
        <v>407 北友</v>
      </c>
      <c r="I403" s="54">
        <f>COUNTIF(N403:BB403,G403)</f>
        <v>1</v>
      </c>
      <c r="J403" s="55">
        <f>_xlfn.MAXIFS(N403:BB403,N403:BB403,"&lt;"&amp;G403)</f>
        <v>18000</v>
      </c>
      <c r="K403" s="56">
        <f t="shared" si="31"/>
        <v>500</v>
      </c>
      <c r="L403" s="1"/>
      <c r="M403" s="1"/>
      <c r="N403" s="31">
        <v>15200</v>
      </c>
      <c r="O403" s="31">
        <v>18000</v>
      </c>
      <c r="P403" s="31">
        <v>18500</v>
      </c>
      <c r="Q403" s="31"/>
      <c r="R403" s="31"/>
      <c r="S403" s="32">
        <v>14300</v>
      </c>
      <c r="T403" s="32"/>
      <c r="U403" s="31"/>
      <c r="V403" s="31"/>
      <c r="W403" s="31"/>
      <c r="X403" s="31"/>
      <c r="Y403" s="31">
        <v>18000</v>
      </c>
      <c r="Z403" s="31"/>
      <c r="AA403" s="31"/>
      <c r="AB403" s="33"/>
      <c r="AC403" s="34">
        <v>13000</v>
      </c>
      <c r="AD403" s="31"/>
      <c r="AE403" s="31"/>
      <c r="AF403" s="31"/>
      <c r="AH403" s="31"/>
      <c r="AI403" s="31"/>
      <c r="AJ403" s="31"/>
      <c r="AK403" s="31"/>
      <c r="AL403" s="31"/>
      <c r="AM403" s="31"/>
      <c r="AO403" s="38"/>
      <c r="AP403" s="31"/>
      <c r="AQ403" s="31"/>
      <c r="AR403" s="37"/>
      <c r="AS403" s="11"/>
      <c r="AT403" s="11"/>
      <c r="AU403" s="12"/>
      <c r="AV403" s="11"/>
      <c r="BA403" s="15"/>
      <c r="BB403" s="11"/>
      <c r="BC403" s="11"/>
      <c r="BD403" s="11"/>
      <c r="BE403" s="2"/>
    </row>
    <row r="404" spans="1:57" ht="30" customHeight="1" x14ac:dyDescent="0.2">
      <c r="A404" s="67">
        <f t="shared" ref="A404:A412" si="49">A403</f>
        <v>41</v>
      </c>
      <c r="B404" s="67">
        <v>2</v>
      </c>
      <c r="C404" s="50" t="s">
        <v>72</v>
      </c>
      <c r="D404" s="50" t="s">
        <v>451</v>
      </c>
      <c r="E404" s="51">
        <v>30000</v>
      </c>
      <c r="F404" s="52">
        <f t="shared" si="47"/>
        <v>26000</v>
      </c>
      <c r="G404" s="52">
        <f>MAX(N404:BB404)</f>
        <v>25100</v>
      </c>
      <c r="H404" s="65" t="str">
        <f>IF(I404=1,INDEX($N:$BB,1,MATCH(G404,N404:BB404,0)),"")</f>
        <v>23 ヒラコバ</v>
      </c>
      <c r="I404" s="54">
        <f>COUNTIF(N404:BB404,G404)</f>
        <v>1</v>
      </c>
      <c r="J404" s="55">
        <f>_xlfn.MAXIFS(N404:BB404,N404:BB404,"&lt;"&amp;G404)</f>
        <v>25000</v>
      </c>
      <c r="K404" s="56">
        <f t="shared" si="31"/>
        <v>100</v>
      </c>
      <c r="L404" s="1"/>
      <c r="M404" s="1"/>
      <c r="N404" s="31">
        <v>23700</v>
      </c>
      <c r="O404" s="31">
        <v>24200</v>
      </c>
      <c r="P404" s="31">
        <v>25000</v>
      </c>
      <c r="Q404" s="31"/>
      <c r="R404" s="31"/>
      <c r="S404" s="32"/>
      <c r="T404" s="32"/>
      <c r="U404" s="31">
        <v>21000</v>
      </c>
      <c r="V404" s="31"/>
      <c r="W404" s="31">
        <v>23000</v>
      </c>
      <c r="X404" s="31"/>
      <c r="Y404" s="31"/>
      <c r="Z404" s="31"/>
      <c r="AA404" s="31"/>
      <c r="AB404" s="33"/>
      <c r="AD404" s="31"/>
      <c r="AE404" s="31"/>
      <c r="AF404" s="31">
        <v>25100</v>
      </c>
      <c r="AH404" s="31"/>
      <c r="AI404" s="31"/>
      <c r="AJ404" s="31"/>
      <c r="AK404" s="31"/>
      <c r="AL404" s="31"/>
      <c r="AM404" s="31"/>
      <c r="AO404" s="38"/>
      <c r="AP404" s="31"/>
      <c r="AQ404" s="31"/>
      <c r="AR404" s="37"/>
      <c r="AS404" s="11"/>
      <c r="AT404" s="11"/>
      <c r="AU404" s="12"/>
      <c r="AV404" s="11"/>
      <c r="BA404" s="15"/>
      <c r="BB404" s="11"/>
      <c r="BC404" s="11"/>
      <c r="BD404" s="11"/>
      <c r="BE404" s="2"/>
    </row>
    <row r="405" spans="1:57" ht="30" customHeight="1" x14ac:dyDescent="0.2">
      <c r="A405" s="67">
        <f t="shared" si="49"/>
        <v>41</v>
      </c>
      <c r="B405" s="67">
        <v>3</v>
      </c>
      <c r="C405" s="50" t="s">
        <v>62</v>
      </c>
      <c r="D405" s="50" t="s">
        <v>452</v>
      </c>
      <c r="E405" s="51">
        <v>30000</v>
      </c>
      <c r="F405" s="52">
        <f t="shared" si="47"/>
        <v>26200</v>
      </c>
      <c r="G405" s="52">
        <f>MAX(N405:BB405)</f>
        <v>25500</v>
      </c>
      <c r="H405" s="53" t="str">
        <f>IF(I405=1,INDEX($N:$BB,1,MATCH(G405,N405:BB405,0)),"")</f>
        <v>4 足立</v>
      </c>
      <c r="I405" s="54">
        <f>COUNTIF(N405:BB405,G405)</f>
        <v>1</v>
      </c>
      <c r="J405" s="55">
        <f>_xlfn.MAXIFS(N405:BB405,N405:BB405,"&lt;"&amp;G405)</f>
        <v>25200</v>
      </c>
      <c r="K405" s="56">
        <f t="shared" si="31"/>
        <v>300</v>
      </c>
      <c r="L405" s="1"/>
      <c r="M405" s="1"/>
      <c r="N405" s="31">
        <v>23800</v>
      </c>
      <c r="O405" s="31">
        <v>25500</v>
      </c>
      <c r="P405" s="31">
        <v>25200</v>
      </c>
      <c r="Q405" s="31"/>
      <c r="R405" s="31"/>
      <c r="S405" s="32">
        <v>24600</v>
      </c>
      <c r="T405" s="32"/>
      <c r="U405" s="31"/>
      <c r="V405" s="31"/>
      <c r="W405" s="31"/>
      <c r="X405" s="31"/>
      <c r="Y405" s="31"/>
      <c r="Z405" s="31"/>
      <c r="AA405" s="31"/>
      <c r="AB405" s="33"/>
      <c r="AD405" s="31"/>
      <c r="AE405" s="31"/>
      <c r="AF405" s="31"/>
      <c r="AH405" s="31"/>
      <c r="AI405" s="31"/>
      <c r="AJ405" s="31"/>
      <c r="AK405" s="31"/>
      <c r="AL405" s="31"/>
      <c r="AM405" s="31"/>
      <c r="AO405" s="38"/>
      <c r="AP405" s="31"/>
      <c r="AQ405" s="31"/>
      <c r="AR405" s="37"/>
      <c r="AS405" s="11"/>
      <c r="AT405" s="11"/>
      <c r="AU405" s="12"/>
      <c r="AV405" s="11"/>
      <c r="BA405" s="15"/>
      <c r="BB405" s="11"/>
      <c r="BC405" s="11"/>
      <c r="BD405" s="11"/>
      <c r="BE405" s="2"/>
    </row>
    <row r="406" spans="1:57" ht="30" customHeight="1" x14ac:dyDescent="0.2">
      <c r="A406" s="67">
        <f t="shared" si="49"/>
        <v>41</v>
      </c>
      <c r="B406" s="67">
        <v>4</v>
      </c>
      <c r="C406" s="50">
        <v>750</v>
      </c>
      <c r="D406" s="50" t="s">
        <v>453</v>
      </c>
      <c r="E406" s="51">
        <v>65000</v>
      </c>
      <c r="F406" s="52">
        <f t="shared" si="47"/>
        <v>61200</v>
      </c>
      <c r="G406" s="52">
        <f>MAX(N406:BB406)</f>
        <v>60500</v>
      </c>
      <c r="H406" s="53" t="str">
        <f>IF(I406=1,INDEX($N:$BB,1,MATCH(G406,N406:BB406,0)),"")</f>
        <v>4 足立</v>
      </c>
      <c r="I406" s="54">
        <f>COUNTIF(N406:BB406,G406)</f>
        <v>1</v>
      </c>
      <c r="J406" s="55">
        <f>_xlfn.MAXIFS(N406:BB406,N406:BB406,"&lt;"&amp;G406)</f>
        <v>60200</v>
      </c>
      <c r="K406" s="56">
        <f t="shared" si="31"/>
        <v>300</v>
      </c>
      <c r="L406" s="1"/>
      <c r="M406" s="1"/>
      <c r="N406" s="31">
        <v>58500</v>
      </c>
      <c r="O406" s="31">
        <v>60500</v>
      </c>
      <c r="P406" s="31">
        <v>59800</v>
      </c>
      <c r="Q406" s="31">
        <v>58700</v>
      </c>
      <c r="R406" s="31">
        <v>60000</v>
      </c>
      <c r="S406" s="32"/>
      <c r="T406" s="32"/>
      <c r="U406" s="31"/>
      <c r="V406" s="31">
        <v>58000</v>
      </c>
      <c r="W406" s="31"/>
      <c r="X406" s="31"/>
      <c r="Y406" s="31"/>
      <c r="Z406" s="31"/>
      <c r="AA406" s="31"/>
      <c r="AB406" s="33"/>
      <c r="AD406" s="31"/>
      <c r="AE406" s="31"/>
      <c r="AF406" s="31">
        <v>60200</v>
      </c>
      <c r="AH406" s="31"/>
      <c r="AI406" s="31"/>
      <c r="AJ406" s="31"/>
      <c r="AK406" s="31"/>
      <c r="AL406" s="31"/>
      <c r="AM406" s="31"/>
      <c r="AO406" s="38"/>
      <c r="AP406" s="31"/>
      <c r="AQ406" s="31"/>
      <c r="AR406" s="37"/>
      <c r="AS406" s="11"/>
      <c r="AT406" s="11"/>
      <c r="AU406" s="12"/>
      <c r="AV406" s="11"/>
      <c r="BA406" s="15"/>
      <c r="BB406" s="11"/>
      <c r="BC406" s="11"/>
      <c r="BD406" s="11"/>
      <c r="BE406" s="2"/>
    </row>
    <row r="407" spans="1:57" ht="30" customHeight="1" x14ac:dyDescent="0.2">
      <c r="A407" s="67">
        <f t="shared" si="49"/>
        <v>41</v>
      </c>
      <c r="B407" s="67">
        <v>5</v>
      </c>
      <c r="C407" s="60" t="s">
        <v>62</v>
      </c>
      <c r="D407" s="50" t="s">
        <v>454</v>
      </c>
      <c r="E407" s="51">
        <v>30000</v>
      </c>
      <c r="F407" s="52">
        <f t="shared" si="47"/>
        <v>21000</v>
      </c>
      <c r="G407" s="52">
        <f>MAX(N407:BB407)</f>
        <v>21500</v>
      </c>
      <c r="H407" s="53" t="str">
        <f>IF(I407=1,INDEX($N:$BB,1,MATCH(G407,N407:BB407,0)),"")</f>
        <v>4 足立</v>
      </c>
      <c r="I407" s="54">
        <f>COUNTIF(N407:BB407,G407)</f>
        <v>1</v>
      </c>
      <c r="J407" s="55">
        <f>_xlfn.MAXIFS(N407:BB407,N407:BB407,"&lt;"&amp;G407)</f>
        <v>20000</v>
      </c>
      <c r="K407" s="56">
        <f t="shared" si="31"/>
        <v>1500</v>
      </c>
      <c r="L407" s="1"/>
      <c r="M407" s="1"/>
      <c r="N407" s="31">
        <v>20000</v>
      </c>
      <c r="O407" s="31">
        <v>21500</v>
      </c>
      <c r="P407" s="31">
        <v>19000</v>
      </c>
      <c r="Q407" s="31"/>
      <c r="R407" s="31"/>
      <c r="S407" s="32"/>
      <c r="T407" s="32"/>
      <c r="U407" s="31"/>
      <c r="V407" s="31"/>
      <c r="W407" s="31"/>
      <c r="X407" s="31"/>
      <c r="Y407" s="31"/>
      <c r="Z407" s="31"/>
      <c r="AA407" s="31"/>
      <c r="AB407" s="33"/>
      <c r="AD407" s="31"/>
      <c r="AE407" s="31"/>
      <c r="AF407" s="31"/>
      <c r="AH407" s="31"/>
      <c r="AI407" s="31"/>
      <c r="AJ407" s="31"/>
      <c r="AK407" s="31"/>
      <c r="AL407" s="31"/>
      <c r="AM407" s="31"/>
      <c r="AO407" s="38"/>
      <c r="AP407" s="31"/>
      <c r="AQ407" s="31"/>
      <c r="AR407" s="37"/>
      <c r="AS407" s="11"/>
      <c r="AT407" s="11"/>
      <c r="AU407" s="12"/>
      <c r="AV407" s="11"/>
      <c r="BA407" s="15"/>
      <c r="BB407" s="11"/>
      <c r="BC407" s="11"/>
      <c r="BD407" s="11"/>
      <c r="BE407" s="2"/>
    </row>
    <row r="408" spans="1:57" ht="30" customHeight="1" x14ac:dyDescent="0.2">
      <c r="A408" s="67">
        <f t="shared" si="49"/>
        <v>41</v>
      </c>
      <c r="B408" s="67">
        <v>6</v>
      </c>
      <c r="C408" s="50" t="s">
        <v>62</v>
      </c>
      <c r="D408" s="50" t="s">
        <v>455</v>
      </c>
      <c r="E408" s="51">
        <v>49000</v>
      </c>
      <c r="F408" s="52">
        <f t="shared" si="47"/>
        <v>47600</v>
      </c>
      <c r="G408" s="52">
        <f>MAX(N408:BB408)</f>
        <v>47000</v>
      </c>
      <c r="H408" s="53" t="str">
        <f>IF(I408=1,INDEX($N:$BB,1,MATCH(G408,N408:BB408,0)),"")</f>
        <v>4 足立</v>
      </c>
      <c r="I408" s="54">
        <f>COUNTIF(N408:BB408,G408)</f>
        <v>1</v>
      </c>
      <c r="J408" s="55">
        <f>_xlfn.MAXIFS(N408:BB408,N408:BB408,"&lt;"&amp;G408)</f>
        <v>46600</v>
      </c>
      <c r="K408" s="56">
        <f t="shared" si="31"/>
        <v>400</v>
      </c>
      <c r="L408" s="1"/>
      <c r="M408" s="1"/>
      <c r="N408" s="31">
        <v>44200</v>
      </c>
      <c r="O408" s="31">
        <v>47000</v>
      </c>
      <c r="P408" s="31">
        <v>46600</v>
      </c>
      <c r="Q408" s="31"/>
      <c r="R408" s="31"/>
      <c r="S408" s="32"/>
      <c r="T408" s="32"/>
      <c r="U408" s="31">
        <v>43500</v>
      </c>
      <c r="V408" s="31"/>
      <c r="W408" s="31"/>
      <c r="X408" s="31"/>
      <c r="Y408" s="31"/>
      <c r="Z408" s="31"/>
      <c r="AA408" s="31"/>
      <c r="AB408" s="33"/>
      <c r="AD408" s="31"/>
      <c r="AE408" s="31"/>
      <c r="AF408" s="31"/>
      <c r="AH408" s="31"/>
      <c r="AI408" s="31"/>
      <c r="AJ408" s="31"/>
      <c r="AK408" s="31"/>
      <c r="AL408" s="31"/>
      <c r="AM408" s="31"/>
      <c r="AO408" s="38"/>
      <c r="AP408" s="31"/>
      <c r="AQ408" s="31"/>
      <c r="AR408" s="37"/>
      <c r="AS408" s="11"/>
      <c r="AT408" s="11"/>
      <c r="AU408" s="12"/>
      <c r="AV408" s="11"/>
      <c r="BA408" s="15"/>
      <c r="BB408" s="11"/>
      <c r="BC408" s="11"/>
      <c r="BD408" s="11"/>
      <c r="BE408" s="2"/>
    </row>
    <row r="409" spans="1:57" ht="30" customHeight="1" x14ac:dyDescent="0.2">
      <c r="A409" s="67">
        <f t="shared" si="49"/>
        <v>41</v>
      </c>
      <c r="B409" s="67">
        <v>7</v>
      </c>
      <c r="C409" s="50" t="s">
        <v>62</v>
      </c>
      <c r="D409" s="50" t="s">
        <v>456</v>
      </c>
      <c r="E409" s="51">
        <v>51000</v>
      </c>
      <c r="F409" s="52">
        <f t="shared" si="47"/>
        <v>48000</v>
      </c>
      <c r="G409" s="52">
        <f>MAX(N409:BB409)</f>
        <v>50200</v>
      </c>
      <c r="H409" s="53" t="str">
        <f>IF(I409=1,INDEX($N:$BB,1,MATCH(G409,N409:BB409,0)),"")</f>
        <v>637KMS</v>
      </c>
      <c r="I409" s="54">
        <f>COUNTIF(N409:BB409,G409)</f>
        <v>1</v>
      </c>
      <c r="J409" s="55">
        <f>_xlfn.MAXIFS(N409:BB409,N409:BB409,"&lt;"&amp;G409)</f>
        <v>47000</v>
      </c>
      <c r="K409" s="56">
        <f t="shared" si="31"/>
        <v>3200</v>
      </c>
      <c r="L409" s="1"/>
      <c r="M409" s="1"/>
      <c r="N409" s="31">
        <v>41400</v>
      </c>
      <c r="O409" s="31">
        <v>45500</v>
      </c>
      <c r="P409" s="31">
        <v>45600</v>
      </c>
      <c r="Q409" s="31"/>
      <c r="R409" s="31"/>
      <c r="S409" s="32"/>
      <c r="T409" s="32"/>
      <c r="U409" s="31"/>
      <c r="V409" s="31"/>
      <c r="W409" s="31"/>
      <c r="X409" s="31"/>
      <c r="Y409" s="31">
        <v>47000</v>
      </c>
      <c r="Z409" s="31"/>
      <c r="AA409" s="31"/>
      <c r="AB409" s="33">
        <v>50200</v>
      </c>
      <c r="AD409" s="31"/>
      <c r="AE409" s="31"/>
      <c r="AF409" s="31"/>
      <c r="AH409" s="31"/>
      <c r="AI409" s="31"/>
      <c r="AJ409" s="31"/>
      <c r="AK409" s="31"/>
      <c r="AL409" s="31"/>
      <c r="AM409" s="31"/>
      <c r="AO409" s="38"/>
      <c r="AP409" s="31"/>
      <c r="AQ409" s="31"/>
      <c r="AR409" s="37"/>
      <c r="AS409" s="11"/>
      <c r="AT409" s="11"/>
      <c r="AU409" s="12"/>
      <c r="AV409" s="11"/>
      <c r="BA409" s="15"/>
      <c r="BB409" s="11"/>
      <c r="BC409" s="11"/>
      <c r="BD409" s="11"/>
      <c r="BE409" s="2"/>
    </row>
    <row r="410" spans="1:57" ht="30" customHeight="1" x14ac:dyDescent="0.2">
      <c r="A410" s="67">
        <f t="shared" si="49"/>
        <v>41</v>
      </c>
      <c r="B410" s="67">
        <v>8</v>
      </c>
      <c r="C410" s="50" t="s">
        <v>62</v>
      </c>
      <c r="D410" s="50" t="s">
        <v>457</v>
      </c>
      <c r="E410" s="51">
        <v>53000</v>
      </c>
      <c r="F410" s="52">
        <f t="shared" si="47"/>
        <v>53200</v>
      </c>
      <c r="G410" s="52">
        <f>MAX(N410:BB410)</f>
        <v>53000</v>
      </c>
      <c r="H410" s="53" t="str">
        <f>IF(I410=1,INDEX($N:$BB,1,MATCH(G410,N410:BB410,0)),"")</f>
        <v>158コエラ</v>
      </c>
      <c r="I410" s="54">
        <f>COUNTIF(N410:BB410,G410)</f>
        <v>1</v>
      </c>
      <c r="J410" s="55">
        <f>_xlfn.MAXIFS(N410:BB410,N410:BB410,"&lt;"&amp;G410)</f>
        <v>52200</v>
      </c>
      <c r="K410" s="56">
        <f t="shared" si="31"/>
        <v>800</v>
      </c>
      <c r="L410" s="1"/>
      <c r="M410" s="1"/>
      <c r="N410" s="31">
        <v>47900</v>
      </c>
      <c r="O410" s="31">
        <v>50000</v>
      </c>
      <c r="P410" s="31">
        <v>52200</v>
      </c>
      <c r="Q410" s="31"/>
      <c r="R410" s="31"/>
      <c r="S410" s="32"/>
      <c r="T410" s="32"/>
      <c r="U410" s="31"/>
      <c r="V410" s="31"/>
      <c r="W410" s="31"/>
      <c r="X410" s="31"/>
      <c r="Y410" s="31">
        <v>53000</v>
      </c>
      <c r="Z410" s="31"/>
      <c r="AA410" s="31"/>
      <c r="AB410" s="33"/>
      <c r="AD410" s="31"/>
      <c r="AE410" s="31"/>
      <c r="AF410" s="31"/>
      <c r="AH410" s="31"/>
      <c r="AI410" s="31"/>
      <c r="AJ410" s="31"/>
      <c r="AK410" s="31"/>
      <c r="AL410" s="31"/>
      <c r="AM410" s="31"/>
      <c r="AO410" s="38"/>
      <c r="AP410" s="31"/>
      <c r="AQ410" s="31"/>
      <c r="AR410" s="37"/>
      <c r="AS410" s="11"/>
      <c r="AT410" s="11"/>
      <c r="AU410" s="12"/>
      <c r="AV410" s="11"/>
      <c r="BA410" s="15"/>
      <c r="BB410" s="11"/>
      <c r="BC410" s="11"/>
      <c r="BD410" s="11"/>
      <c r="BE410" s="2"/>
    </row>
    <row r="411" spans="1:57" ht="30" customHeight="1" x14ac:dyDescent="0.2">
      <c r="A411" s="67">
        <f t="shared" si="49"/>
        <v>41</v>
      </c>
      <c r="B411" s="67">
        <v>9</v>
      </c>
      <c r="C411" s="50" t="s">
        <v>62</v>
      </c>
      <c r="D411" s="50" t="s">
        <v>458</v>
      </c>
      <c r="E411" s="51">
        <v>90000</v>
      </c>
      <c r="F411" s="52">
        <f t="shared" si="47"/>
        <v>85000</v>
      </c>
      <c r="G411" s="52">
        <f>MAX(N411:BB411)</f>
        <v>87400</v>
      </c>
      <c r="H411" s="53" t="str">
        <f>IF(I411=1,INDEX($N:$BB,1,MATCH(G411,N411:BB411,0)),"")</f>
        <v>407 北友</v>
      </c>
      <c r="I411" s="54">
        <f>COUNTIF(N411:BB411,G411)</f>
        <v>1</v>
      </c>
      <c r="J411" s="55">
        <f>_xlfn.MAXIFS(N411:BB411,N411:BB411,"&lt;"&amp;G411)</f>
        <v>84000</v>
      </c>
      <c r="K411" s="56">
        <f t="shared" si="31"/>
        <v>3400</v>
      </c>
      <c r="L411" s="1"/>
      <c r="M411" s="1"/>
      <c r="N411" s="31">
        <v>79700</v>
      </c>
      <c r="O411" s="31">
        <v>84000</v>
      </c>
      <c r="P411" s="31">
        <v>87400</v>
      </c>
      <c r="Q411" s="31"/>
      <c r="R411" s="31"/>
      <c r="S411" s="32"/>
      <c r="T411" s="32"/>
      <c r="U411" s="31"/>
      <c r="V411" s="31"/>
      <c r="W411" s="31"/>
      <c r="X411" s="31"/>
      <c r="Y411" s="31">
        <v>81000</v>
      </c>
      <c r="Z411" s="31"/>
      <c r="AA411" s="31"/>
      <c r="AB411" s="33"/>
      <c r="AD411" s="31"/>
      <c r="AE411" s="31"/>
      <c r="AF411" s="31"/>
      <c r="AH411" s="31"/>
      <c r="AI411" s="31"/>
      <c r="AJ411" s="31"/>
      <c r="AK411" s="31"/>
      <c r="AL411" s="31"/>
      <c r="AM411" s="31"/>
      <c r="AO411" s="38"/>
      <c r="AP411" s="31"/>
      <c r="AQ411" s="31"/>
      <c r="AR411" s="37"/>
      <c r="AS411" s="11"/>
      <c r="AT411" s="11"/>
      <c r="AU411" s="12"/>
      <c r="AV411" s="11"/>
      <c r="BA411" s="15"/>
      <c r="BB411" s="11"/>
      <c r="BC411" s="11"/>
      <c r="BD411" s="11"/>
      <c r="BE411" s="2"/>
    </row>
    <row r="412" spans="1:57" ht="30" customHeight="1" x14ac:dyDescent="0.2">
      <c r="A412" s="67">
        <f t="shared" si="49"/>
        <v>41</v>
      </c>
      <c r="B412" s="67">
        <v>10</v>
      </c>
      <c r="C412" s="50" t="s">
        <v>14</v>
      </c>
      <c r="D412" s="50" t="s">
        <v>459</v>
      </c>
      <c r="E412" s="51">
        <v>82000</v>
      </c>
      <c r="F412" s="52">
        <f t="shared" si="47"/>
        <v>78800</v>
      </c>
      <c r="G412" s="52">
        <f>MAX(N412:BB412)</f>
        <v>78000</v>
      </c>
      <c r="H412" s="53" t="str">
        <f>IF(I412=1,INDEX($N:$BB,1,MATCH(G412,N412:BB412,0)),"")</f>
        <v>204 真子住吉</v>
      </c>
      <c r="I412" s="54">
        <f>COUNTIF(N412:BB412,G412)</f>
        <v>1</v>
      </c>
      <c r="J412" s="55">
        <f>_xlfn.MAXIFS(N412:BB412,N412:BB412,"&lt;"&amp;G412)</f>
        <v>77800</v>
      </c>
      <c r="K412" s="56">
        <f t="shared" si="31"/>
        <v>200</v>
      </c>
      <c r="L412" s="1"/>
      <c r="M412" s="1"/>
      <c r="N412" s="31">
        <v>76100</v>
      </c>
      <c r="O412" s="31">
        <v>77000</v>
      </c>
      <c r="P412" s="31">
        <v>77800</v>
      </c>
      <c r="Q412" s="31"/>
      <c r="R412" s="31"/>
      <c r="S412" s="32"/>
      <c r="T412" s="32"/>
      <c r="U412" s="31"/>
      <c r="V412" s="31"/>
      <c r="W412" s="31"/>
      <c r="X412" s="31"/>
      <c r="Y412" s="31">
        <v>76000</v>
      </c>
      <c r="Z412" s="31"/>
      <c r="AA412" s="31"/>
      <c r="AB412" s="33"/>
      <c r="AD412" s="31"/>
      <c r="AE412" s="31"/>
      <c r="AF412" s="31"/>
      <c r="AG412" s="35">
        <v>78000</v>
      </c>
      <c r="AH412" s="31"/>
      <c r="AI412" s="31"/>
      <c r="AJ412" s="31"/>
      <c r="AK412" s="31"/>
      <c r="AL412" s="31"/>
      <c r="AM412" s="31"/>
      <c r="AO412" s="38"/>
      <c r="AP412" s="31"/>
      <c r="AQ412" s="31"/>
      <c r="AR412" s="37"/>
      <c r="AS412" s="11"/>
      <c r="AT412" s="11"/>
      <c r="AU412" s="12"/>
      <c r="AV412" s="11"/>
      <c r="BA412" s="15"/>
      <c r="BB412" s="11"/>
      <c r="BC412" s="11"/>
      <c r="BD412" s="11"/>
      <c r="BE412" s="2"/>
    </row>
    <row r="413" spans="1:57" ht="30" customHeight="1" x14ac:dyDescent="0.2">
      <c r="A413" s="67">
        <f>A412+1</f>
        <v>42</v>
      </c>
      <c r="B413" s="67">
        <v>1</v>
      </c>
      <c r="C413" s="50" t="s">
        <v>72</v>
      </c>
      <c r="D413" s="50" t="s">
        <v>460</v>
      </c>
      <c r="E413" s="51">
        <v>33000</v>
      </c>
      <c r="F413" s="52">
        <f t="shared" si="47"/>
        <v>1000</v>
      </c>
      <c r="G413" s="52">
        <f>MAX(N413:BB413)</f>
        <v>26900</v>
      </c>
      <c r="H413" s="53" t="str">
        <f>IF(I413=1,INDEX($N:$BB,1,MATCH(G413,N413:BB413,0)),"")</f>
        <v>755 おお蔵</v>
      </c>
      <c r="I413" s="54">
        <f>COUNTIF(N413:BB413,G413)</f>
        <v>1</v>
      </c>
      <c r="J413" s="55">
        <f>_xlfn.MAXIFS(N413:BB413,N413:BB413,"&lt;"&amp;G413)</f>
        <v>0</v>
      </c>
      <c r="K413" s="56" t="str">
        <f t="shared" si="31"/>
        <v/>
      </c>
      <c r="L413" s="1"/>
      <c r="M413" s="1"/>
      <c r="N413" s="31">
        <v>26900</v>
      </c>
      <c r="O413" s="31"/>
      <c r="P413" s="31"/>
      <c r="Q413" s="31"/>
      <c r="R413" s="31"/>
      <c r="S413" s="32"/>
      <c r="T413" s="32"/>
      <c r="U413" s="31"/>
      <c r="V413" s="31"/>
      <c r="W413" s="31"/>
      <c r="X413" s="31"/>
      <c r="Y413" s="31"/>
      <c r="Z413" s="31"/>
      <c r="AA413" s="31"/>
      <c r="AB413" s="33"/>
      <c r="AD413" s="31"/>
      <c r="AE413" s="31"/>
      <c r="AF413" s="31"/>
      <c r="AH413" s="31"/>
      <c r="AI413" s="31"/>
      <c r="AJ413" s="31"/>
      <c r="AK413" s="31"/>
      <c r="AL413" s="31"/>
      <c r="AM413" s="31"/>
      <c r="AO413" s="38"/>
      <c r="AP413" s="31"/>
      <c r="AQ413" s="31"/>
      <c r="AR413" s="37"/>
      <c r="AS413" s="11"/>
      <c r="AT413" s="11"/>
      <c r="AU413" s="12"/>
      <c r="AV413" s="11"/>
      <c r="BA413" s="15"/>
      <c r="BB413" s="11"/>
      <c r="BC413" s="11"/>
      <c r="BD413" s="11"/>
      <c r="BE413" s="2"/>
    </row>
    <row r="414" spans="1:57" ht="30" customHeight="1" x14ac:dyDescent="0.2">
      <c r="A414" s="67">
        <f t="shared" ref="A414:A422" si="50">A413</f>
        <v>42</v>
      </c>
      <c r="B414" s="67">
        <v>2</v>
      </c>
      <c r="C414" s="57">
        <v>750</v>
      </c>
      <c r="D414" s="50" t="s">
        <v>461</v>
      </c>
      <c r="E414" s="51">
        <v>78000</v>
      </c>
      <c r="F414" s="52">
        <f t="shared" si="47"/>
        <v>69900</v>
      </c>
      <c r="G414" s="52">
        <f>MAX(N414:BB414)</f>
        <v>82000</v>
      </c>
      <c r="H414" s="53" t="str">
        <f>IF(I414=1,INDEX($N:$BB,1,MATCH(G414,N414:BB414,0)),"")</f>
        <v>458PRIME</v>
      </c>
      <c r="I414" s="54">
        <f>COUNTIF(N414:BB414,G414)</f>
        <v>1</v>
      </c>
      <c r="J414" s="55">
        <f>_xlfn.MAXIFS(N414:BB414,N414:BB414,"&lt;"&amp;G414)</f>
        <v>68900</v>
      </c>
      <c r="K414" s="56">
        <f t="shared" si="31"/>
        <v>13100</v>
      </c>
      <c r="L414" s="1"/>
      <c r="M414" s="1"/>
      <c r="N414" s="31">
        <v>68900</v>
      </c>
      <c r="O414" s="31"/>
      <c r="P414" s="31"/>
      <c r="Q414" s="31"/>
      <c r="R414" s="31"/>
      <c r="S414" s="32"/>
      <c r="T414" s="32">
        <v>60000</v>
      </c>
      <c r="U414" s="31"/>
      <c r="V414" s="31"/>
      <c r="W414" s="31"/>
      <c r="X414" s="31"/>
      <c r="Y414" s="31"/>
      <c r="Z414" s="31">
        <v>82000</v>
      </c>
      <c r="AA414" s="31"/>
      <c r="AB414" s="33"/>
      <c r="AD414" s="31"/>
      <c r="AE414" s="31"/>
      <c r="AF414" s="31"/>
      <c r="AH414" s="31"/>
      <c r="AI414" s="31"/>
      <c r="AJ414" s="31"/>
      <c r="AK414" s="31"/>
      <c r="AL414" s="31"/>
      <c r="AM414" s="31"/>
      <c r="AO414" s="38"/>
      <c r="AP414" s="31"/>
      <c r="AQ414" s="31"/>
      <c r="AR414" s="37"/>
      <c r="AS414" s="11"/>
      <c r="AT414" s="11"/>
      <c r="AU414" s="12"/>
      <c r="AV414" s="11"/>
      <c r="BA414" s="15"/>
      <c r="BB414" s="11"/>
      <c r="BC414" s="11"/>
      <c r="BD414" s="11"/>
      <c r="BE414" s="2"/>
    </row>
    <row r="415" spans="1:57" ht="30" customHeight="1" x14ac:dyDescent="0.2">
      <c r="A415" s="67">
        <f t="shared" si="50"/>
        <v>42</v>
      </c>
      <c r="B415" s="67">
        <v>3</v>
      </c>
      <c r="C415" s="50" t="s">
        <v>62</v>
      </c>
      <c r="D415" s="50" t="s">
        <v>462</v>
      </c>
      <c r="E415" s="51">
        <v>30000</v>
      </c>
      <c r="F415" s="52">
        <f t="shared" si="47"/>
        <v>36700</v>
      </c>
      <c r="G415" s="52">
        <f>MAX(N415:BB415)</f>
        <v>43100</v>
      </c>
      <c r="H415" s="53" t="str">
        <f>IF(I415=1,INDEX($N:$BB,1,MATCH(G415,N415:BB415,0)),"")</f>
        <v>205 宝美堂</v>
      </c>
      <c r="I415" s="54">
        <f>COUNTIF(N415:BB415,G415)</f>
        <v>1</v>
      </c>
      <c r="J415" s="55">
        <f>_xlfn.MAXIFS(N415:BB415,N415:BB415,"&lt;"&amp;G415)</f>
        <v>35700</v>
      </c>
      <c r="K415" s="56">
        <f t="shared" si="31"/>
        <v>7400</v>
      </c>
      <c r="L415" s="1"/>
      <c r="M415" s="1"/>
      <c r="N415" s="31">
        <v>22400</v>
      </c>
      <c r="O415" s="31"/>
      <c r="P415" s="31"/>
      <c r="Q415" s="31">
        <v>43100</v>
      </c>
      <c r="R415" s="31"/>
      <c r="S415" s="32">
        <v>35700</v>
      </c>
      <c r="T415" s="32"/>
      <c r="U415" s="31"/>
      <c r="V415" s="31">
        <v>16000</v>
      </c>
      <c r="W415" s="31"/>
      <c r="X415" s="31"/>
      <c r="Y415" s="31"/>
      <c r="Z415" s="31"/>
      <c r="AA415" s="31"/>
      <c r="AB415" s="33"/>
      <c r="AD415" s="31"/>
      <c r="AE415" s="31"/>
      <c r="AF415" s="31"/>
      <c r="AH415" s="31"/>
      <c r="AI415" s="31"/>
      <c r="AJ415" s="31"/>
      <c r="AK415" s="31"/>
      <c r="AL415" s="31"/>
      <c r="AM415" s="31"/>
      <c r="AO415" s="38"/>
      <c r="AP415" s="31"/>
      <c r="AQ415" s="31"/>
      <c r="AR415" s="37"/>
      <c r="AS415" s="11"/>
      <c r="AT415" s="11"/>
      <c r="AU415" s="12"/>
      <c r="AV415" s="11"/>
      <c r="BA415" s="15"/>
      <c r="BB415" s="11"/>
      <c r="BC415" s="11"/>
      <c r="BD415" s="11"/>
      <c r="BE415" s="2"/>
    </row>
    <row r="416" spans="1:57" ht="30" customHeight="1" x14ac:dyDescent="0.2">
      <c r="A416" s="67">
        <f t="shared" si="50"/>
        <v>42</v>
      </c>
      <c r="B416" s="67">
        <v>4</v>
      </c>
      <c r="C416" s="50" t="s">
        <v>14</v>
      </c>
      <c r="D416" s="50" t="s">
        <v>463</v>
      </c>
      <c r="E416" s="51">
        <v>51000</v>
      </c>
      <c r="F416" s="52">
        <f t="shared" si="47"/>
        <v>40100</v>
      </c>
      <c r="G416" s="52">
        <f>MAX(N416:BB416)</f>
        <v>44000</v>
      </c>
      <c r="H416" s="53" t="str">
        <f>IF(I416=1,INDEX($N:$BB,1,MATCH(G416,N416:BB416,0)),"")</f>
        <v>407 北友</v>
      </c>
      <c r="I416" s="54">
        <f>COUNTIF(N416:BB416,G416)</f>
        <v>1</v>
      </c>
      <c r="J416" s="55">
        <f>_xlfn.MAXIFS(N416:BB416,N416:BB416,"&lt;"&amp;G416)</f>
        <v>39100</v>
      </c>
      <c r="K416" s="56">
        <f t="shared" si="31"/>
        <v>4900</v>
      </c>
      <c r="L416" s="1"/>
      <c r="M416" s="1"/>
      <c r="N416" s="31">
        <v>39100</v>
      </c>
      <c r="O416" s="31"/>
      <c r="P416" s="31">
        <v>44000</v>
      </c>
      <c r="Q416" s="31"/>
      <c r="R416" s="31"/>
      <c r="S416" s="32"/>
      <c r="T416" s="32"/>
      <c r="U416" s="31"/>
      <c r="V416" s="31"/>
      <c r="W416" s="31"/>
      <c r="X416" s="31"/>
      <c r="Y416" s="31"/>
      <c r="Z416" s="31"/>
      <c r="AA416" s="31"/>
      <c r="AB416" s="33"/>
      <c r="AD416" s="31"/>
      <c r="AE416" s="31"/>
      <c r="AF416" s="31"/>
      <c r="AH416" s="31"/>
      <c r="AI416" s="31"/>
      <c r="AJ416" s="31"/>
      <c r="AK416" s="31"/>
      <c r="AL416" s="31"/>
      <c r="AM416" s="31"/>
      <c r="AO416" s="38"/>
      <c r="AP416" s="31"/>
      <c r="AQ416" s="31"/>
      <c r="AR416" s="37"/>
      <c r="AS416" s="11"/>
      <c r="AT416" s="11"/>
      <c r="AU416" s="12"/>
      <c r="AV416" s="11"/>
      <c r="BA416" s="15"/>
      <c r="BB416" s="11"/>
      <c r="BC416" s="11"/>
      <c r="BD416" s="11"/>
      <c r="BE416" s="2"/>
    </row>
    <row r="417" spans="1:57" ht="30" customHeight="1" x14ac:dyDescent="0.2">
      <c r="A417" s="67">
        <f t="shared" si="50"/>
        <v>42</v>
      </c>
      <c r="B417" s="67">
        <v>5</v>
      </c>
      <c r="C417" s="50" t="s">
        <v>62</v>
      </c>
      <c r="D417" s="50" t="s">
        <v>464</v>
      </c>
      <c r="E417" s="51">
        <v>125000</v>
      </c>
      <c r="F417" s="52">
        <f t="shared" si="47"/>
        <v>85800</v>
      </c>
      <c r="G417" s="52">
        <f>MAX(N417:BB417)</f>
        <v>88000</v>
      </c>
      <c r="H417" s="53" t="str">
        <f>IF(I417=1,INDEX($N:$BB,1,MATCH(G417,N417:BB417,0)),"")</f>
        <v>36吉村質店</v>
      </c>
      <c r="I417" s="54">
        <f>COUNTIF(N417:BB417,G417)</f>
        <v>1</v>
      </c>
      <c r="J417" s="55">
        <f>_xlfn.MAXIFS(N417:BB417,N417:BB417,"&lt;"&amp;G417)</f>
        <v>84800</v>
      </c>
      <c r="K417" s="56">
        <f t="shared" si="31"/>
        <v>3200</v>
      </c>
      <c r="L417" s="1"/>
      <c r="M417" s="1"/>
      <c r="N417" s="31">
        <v>84800</v>
      </c>
      <c r="O417" s="31"/>
      <c r="P417" s="31"/>
      <c r="Q417" s="31"/>
      <c r="R417" s="31"/>
      <c r="S417" s="32"/>
      <c r="T417" s="32">
        <v>45000</v>
      </c>
      <c r="U417" s="31"/>
      <c r="V417" s="31">
        <v>88000</v>
      </c>
      <c r="W417" s="31"/>
      <c r="X417" s="31"/>
      <c r="Y417" s="31"/>
      <c r="Z417" s="31"/>
      <c r="AA417" s="31"/>
      <c r="AB417" s="33"/>
      <c r="AD417" s="31"/>
      <c r="AE417" s="31"/>
      <c r="AF417" s="31"/>
      <c r="AH417" s="31"/>
      <c r="AI417" s="31"/>
      <c r="AJ417" s="31"/>
      <c r="AK417" s="31"/>
      <c r="AL417" s="31"/>
      <c r="AM417" s="31"/>
      <c r="AO417" s="38"/>
      <c r="AP417" s="31"/>
      <c r="AQ417" s="31"/>
      <c r="AR417" s="37"/>
      <c r="AS417" s="11"/>
      <c r="AT417" s="11"/>
      <c r="AU417" s="12"/>
      <c r="AV417" s="11"/>
      <c r="BA417" s="15"/>
      <c r="BB417" s="11"/>
      <c r="BC417" s="11"/>
      <c r="BD417" s="11"/>
      <c r="BE417" s="2"/>
    </row>
    <row r="418" spans="1:57" ht="30" customHeight="1" x14ac:dyDescent="0.2">
      <c r="A418" s="67">
        <f t="shared" si="50"/>
        <v>42</v>
      </c>
      <c r="B418" s="67">
        <v>6</v>
      </c>
      <c r="C418" s="57" t="s">
        <v>14</v>
      </c>
      <c r="D418" s="50" t="s">
        <v>465</v>
      </c>
      <c r="E418" s="51">
        <v>72000</v>
      </c>
      <c r="F418" s="52">
        <f t="shared" si="47"/>
        <v>61700</v>
      </c>
      <c r="G418" s="52">
        <f>MAX(N418:BB418)</f>
        <v>61000</v>
      </c>
      <c r="H418" s="53" t="str">
        <f>IF(I418=1,INDEX($N:$BB,1,MATCH(G418,N418:BB418,0)),"")</f>
        <v>22 ネット</v>
      </c>
      <c r="I418" s="54">
        <f>COUNTIF(N418:BB418,G418)</f>
        <v>1</v>
      </c>
      <c r="J418" s="55">
        <f>_xlfn.MAXIFS(N418:BB418,N418:BB418,"&lt;"&amp;G418)</f>
        <v>60700</v>
      </c>
      <c r="K418" s="56">
        <f t="shared" si="31"/>
        <v>300</v>
      </c>
      <c r="L418" s="1"/>
      <c r="M418" s="1"/>
      <c r="N418" s="31">
        <v>60700</v>
      </c>
      <c r="O418" s="31"/>
      <c r="P418" s="31">
        <v>60000</v>
      </c>
      <c r="Q418" s="31"/>
      <c r="R418" s="31">
        <v>61000</v>
      </c>
      <c r="S418" s="32"/>
      <c r="T418" s="32"/>
      <c r="U418" s="31"/>
      <c r="V418" s="31"/>
      <c r="W418" s="31"/>
      <c r="X418" s="31"/>
      <c r="Y418" s="31"/>
      <c r="Z418" s="31"/>
      <c r="AA418" s="31"/>
      <c r="AB418" s="33"/>
      <c r="AD418" s="31"/>
      <c r="AE418" s="31"/>
      <c r="AF418" s="31"/>
      <c r="AH418" s="31"/>
      <c r="AI418" s="31"/>
      <c r="AJ418" s="31"/>
      <c r="AK418" s="31"/>
      <c r="AL418" s="31"/>
      <c r="AM418" s="31"/>
      <c r="AO418" s="38"/>
      <c r="AP418" s="31"/>
      <c r="AQ418" s="31"/>
      <c r="AR418" s="37"/>
      <c r="AS418" s="11"/>
      <c r="AT418" s="11"/>
      <c r="AU418" s="12"/>
      <c r="AV418" s="11"/>
      <c r="BA418" s="15"/>
      <c r="BB418" s="11"/>
      <c r="BC418" s="11"/>
      <c r="BD418" s="11"/>
      <c r="BE418" s="2"/>
    </row>
    <row r="419" spans="1:57" ht="30" customHeight="1" x14ac:dyDescent="0.2">
      <c r="A419" s="67">
        <f t="shared" si="50"/>
        <v>42</v>
      </c>
      <c r="B419" s="67">
        <v>7</v>
      </c>
      <c r="C419" s="62" t="s">
        <v>14</v>
      </c>
      <c r="D419" s="62" t="s">
        <v>466</v>
      </c>
      <c r="E419" s="59">
        <v>77000</v>
      </c>
      <c r="F419" s="52">
        <f t="shared" si="47"/>
        <v>66400</v>
      </c>
      <c r="G419" s="52">
        <f>MAX(N419:BB419)</f>
        <v>66500</v>
      </c>
      <c r="H419" s="53" t="str">
        <f>IF(I419=1,INDEX($N:$BB,1,MATCH(G419,N419:BB419,0)),"")</f>
        <v>755 おお蔵</v>
      </c>
      <c r="I419" s="54">
        <f>COUNTIF(N419:BB419,G419)</f>
        <v>1</v>
      </c>
      <c r="J419" s="55">
        <f>_xlfn.MAXIFS(N419:BB419,N419:BB419,"&lt;"&amp;G419)</f>
        <v>65400</v>
      </c>
      <c r="K419" s="56">
        <f t="shared" si="31"/>
        <v>1100</v>
      </c>
      <c r="L419" s="1"/>
      <c r="M419" s="1"/>
      <c r="N419" s="31">
        <v>66500</v>
      </c>
      <c r="O419" s="31"/>
      <c r="P419" s="31">
        <v>64700</v>
      </c>
      <c r="Q419" s="31"/>
      <c r="R419" s="31"/>
      <c r="S419" s="32">
        <v>65400</v>
      </c>
      <c r="T419" s="32"/>
      <c r="U419" s="31"/>
      <c r="V419" s="31"/>
      <c r="W419" s="31"/>
      <c r="X419" s="31"/>
      <c r="Y419" s="31"/>
      <c r="Z419" s="31"/>
      <c r="AA419" s="31"/>
      <c r="AB419" s="33"/>
      <c r="AD419" s="31"/>
      <c r="AE419" s="31"/>
      <c r="AF419" s="31"/>
      <c r="AH419" s="31"/>
      <c r="AI419" s="31"/>
      <c r="AJ419" s="31"/>
      <c r="AK419" s="31"/>
      <c r="AL419" s="31"/>
      <c r="AM419" s="31"/>
      <c r="AO419" s="38"/>
      <c r="AP419" s="31"/>
      <c r="AQ419" s="31"/>
      <c r="AR419" s="37"/>
      <c r="AS419" s="11"/>
      <c r="AT419" s="11"/>
      <c r="AU419" s="12"/>
      <c r="AV419" s="11"/>
      <c r="BA419" s="15"/>
      <c r="BB419" s="11"/>
      <c r="BC419" s="11"/>
      <c r="BD419" s="11"/>
      <c r="BE419" s="2"/>
    </row>
    <row r="420" spans="1:57" ht="30" customHeight="1" x14ac:dyDescent="0.2">
      <c r="A420" s="67">
        <f t="shared" si="50"/>
        <v>42</v>
      </c>
      <c r="B420" s="67">
        <v>8</v>
      </c>
      <c r="C420" s="62" t="s">
        <v>14</v>
      </c>
      <c r="D420" s="62" t="s">
        <v>467</v>
      </c>
      <c r="E420" s="59">
        <v>87000</v>
      </c>
      <c r="F420" s="52">
        <f t="shared" si="47"/>
        <v>70200</v>
      </c>
      <c r="G420" s="52">
        <f>MAX(N420:BB420)</f>
        <v>76400</v>
      </c>
      <c r="H420" s="53" t="str">
        <f>IF(I420=1,INDEX($N:$BB,1,MATCH(G420,N420:BB420,0)),"")</f>
        <v>407 北友</v>
      </c>
      <c r="I420" s="54">
        <f>COUNTIF(N420:BB420,G420)</f>
        <v>1</v>
      </c>
      <c r="J420" s="55">
        <f>_xlfn.MAXIFS(N420:BB420,N420:BB420,"&lt;"&amp;G420)</f>
        <v>69200</v>
      </c>
      <c r="K420" s="56">
        <f t="shared" si="31"/>
        <v>7200</v>
      </c>
      <c r="L420" s="1"/>
      <c r="M420" s="1"/>
      <c r="N420" s="31">
        <v>68800</v>
      </c>
      <c r="O420" s="31"/>
      <c r="P420" s="31">
        <v>76400</v>
      </c>
      <c r="Q420" s="31"/>
      <c r="R420" s="31"/>
      <c r="S420" s="32">
        <v>69200</v>
      </c>
      <c r="T420" s="32"/>
      <c r="U420" s="31"/>
      <c r="V420" s="31"/>
      <c r="W420" s="31"/>
      <c r="X420" s="31"/>
      <c r="Y420" s="31"/>
      <c r="Z420" s="31"/>
      <c r="AA420" s="31"/>
      <c r="AB420" s="33"/>
      <c r="AD420" s="31"/>
      <c r="AE420" s="31"/>
      <c r="AF420" s="31"/>
      <c r="AH420" s="31"/>
      <c r="AI420" s="31"/>
      <c r="AJ420" s="31"/>
      <c r="AK420" s="31"/>
      <c r="AL420" s="31"/>
      <c r="AM420" s="31"/>
      <c r="AO420" s="38"/>
      <c r="AP420" s="31"/>
      <c r="AQ420" s="31"/>
      <c r="AR420" s="37"/>
      <c r="AS420" s="11"/>
      <c r="AT420" s="11"/>
      <c r="AU420" s="12"/>
      <c r="AV420" s="11"/>
      <c r="BA420" s="15"/>
      <c r="BB420" s="11"/>
      <c r="BC420" s="11"/>
      <c r="BD420" s="11"/>
      <c r="BE420" s="2"/>
    </row>
    <row r="421" spans="1:57" ht="30" customHeight="1" x14ac:dyDescent="0.2">
      <c r="A421" s="67">
        <f t="shared" si="50"/>
        <v>42</v>
      </c>
      <c r="B421" s="67">
        <v>9</v>
      </c>
      <c r="C421" s="64" t="s">
        <v>14</v>
      </c>
      <c r="D421" s="62" t="s">
        <v>468</v>
      </c>
      <c r="E421" s="59">
        <v>210000</v>
      </c>
      <c r="F421" s="52">
        <f t="shared" si="47"/>
        <v>186000</v>
      </c>
      <c r="G421" s="52">
        <f>MAX(N421:BB421)</f>
        <v>233000</v>
      </c>
      <c r="H421" s="53" t="str">
        <f>IF(I421=1,INDEX($N:$BB,1,MATCH(G421,N421:BB421,0)),"")</f>
        <v>60 エコリング</v>
      </c>
      <c r="I421" s="54">
        <f>COUNTIF(N421:BB421,G421)</f>
        <v>1</v>
      </c>
      <c r="J421" s="55">
        <f>_xlfn.MAXIFS(N421:BB421,N421:BB421,"&lt;"&amp;G421)</f>
        <v>181000</v>
      </c>
      <c r="K421" s="56">
        <f t="shared" si="31"/>
        <v>52000</v>
      </c>
      <c r="L421" s="1"/>
      <c r="M421" s="1"/>
      <c r="N421" s="31">
        <v>181000</v>
      </c>
      <c r="O421" s="31"/>
      <c r="P421" s="31">
        <v>172000</v>
      </c>
      <c r="Q421" s="31"/>
      <c r="R421" s="31"/>
      <c r="S421" s="32"/>
      <c r="T421" s="32"/>
      <c r="U421" s="31"/>
      <c r="V421" s="31"/>
      <c r="W421" s="31"/>
      <c r="X421" s="31"/>
      <c r="Y421" s="31"/>
      <c r="Z421" s="31"/>
      <c r="AA421" s="31"/>
      <c r="AB421" s="33"/>
      <c r="AD421" s="31"/>
      <c r="AE421" s="31">
        <v>233000</v>
      </c>
      <c r="AF421" s="31"/>
      <c r="AH421" s="31"/>
      <c r="AI421" s="31"/>
      <c r="AJ421" s="31"/>
      <c r="AK421" s="31"/>
      <c r="AL421" s="31"/>
      <c r="AM421" s="31"/>
      <c r="AO421" s="38"/>
      <c r="AP421" s="31"/>
      <c r="AQ421" s="31"/>
      <c r="AR421" s="37"/>
      <c r="AS421" s="11"/>
      <c r="AT421" s="11"/>
      <c r="AU421" s="12"/>
      <c r="AV421" s="11"/>
      <c r="BA421" s="15"/>
      <c r="BB421" s="11"/>
      <c r="BC421" s="11"/>
      <c r="BD421" s="11"/>
      <c r="BE421" s="2"/>
    </row>
    <row r="422" spans="1:57" ht="30" customHeight="1" x14ac:dyDescent="0.2">
      <c r="A422" s="67">
        <f t="shared" si="50"/>
        <v>42</v>
      </c>
      <c r="B422" s="67">
        <v>10</v>
      </c>
      <c r="C422" s="64" t="s">
        <v>469</v>
      </c>
      <c r="D422" s="62" t="s">
        <v>470</v>
      </c>
      <c r="E422" s="59">
        <v>710000</v>
      </c>
      <c r="F422" s="52">
        <f t="shared" si="47"/>
        <v>365000</v>
      </c>
      <c r="G422" s="52">
        <f>MAX(N422:BB422)</f>
        <v>471000</v>
      </c>
      <c r="H422" s="53" t="str">
        <f>IF(I422=1,INDEX($N:$BB,1,MATCH(G422,N422:BB422,0)),"")</f>
        <v>755 おお蔵</v>
      </c>
      <c r="I422" s="54">
        <f>COUNTIF(N422:BB422,G422)</f>
        <v>1</v>
      </c>
      <c r="J422" s="55">
        <f>_xlfn.MAXIFS(N422:BB422,N422:BB422,"&lt;"&amp;G422)</f>
        <v>360000</v>
      </c>
      <c r="K422" s="56">
        <f t="shared" si="31"/>
        <v>111000</v>
      </c>
      <c r="L422" s="1"/>
      <c r="M422" s="1"/>
      <c r="N422" s="31">
        <v>471000</v>
      </c>
      <c r="O422" s="31"/>
      <c r="P422" s="31">
        <v>360000</v>
      </c>
      <c r="Q422" s="31">
        <v>332000</v>
      </c>
      <c r="R422" s="31"/>
      <c r="S422" s="32"/>
      <c r="T422" s="32"/>
      <c r="U422" s="31"/>
      <c r="V422" s="31"/>
      <c r="W422" s="31"/>
      <c r="X422" s="31"/>
      <c r="Y422" s="31"/>
      <c r="Z422" s="31"/>
      <c r="AA422" s="31"/>
      <c r="AB422" s="33"/>
      <c r="AD422" s="31"/>
      <c r="AE422" s="31"/>
      <c r="AF422" s="31"/>
      <c r="AH422" s="31"/>
      <c r="AI422" s="31"/>
      <c r="AJ422" s="31"/>
      <c r="AK422" s="31"/>
      <c r="AL422" s="31"/>
      <c r="AM422" s="31"/>
      <c r="AO422" s="38"/>
      <c r="AP422" s="31"/>
      <c r="AQ422" s="31"/>
      <c r="AR422" s="37"/>
      <c r="AS422" s="11"/>
      <c r="AT422" s="11"/>
      <c r="AU422" s="12"/>
      <c r="AV422" s="11"/>
      <c r="BA422" s="15"/>
      <c r="BB422" s="11"/>
      <c r="BC422" s="11"/>
      <c r="BD422" s="11"/>
      <c r="BE422" s="2"/>
    </row>
    <row r="423" spans="1:57" ht="30" customHeight="1" x14ac:dyDescent="0.2">
      <c r="A423" s="67">
        <f>A422+1</f>
        <v>43</v>
      </c>
      <c r="B423" s="67">
        <v>1</v>
      </c>
      <c r="C423" s="61" t="s">
        <v>127</v>
      </c>
      <c r="D423" s="50" t="s">
        <v>471</v>
      </c>
      <c r="E423" s="59">
        <v>50000000</v>
      </c>
      <c r="F423" s="52">
        <f t="shared" si="47"/>
        <v>30500</v>
      </c>
      <c r="G423" s="52">
        <f>MAX(N423:BB423)</f>
        <v>33100</v>
      </c>
      <c r="H423" s="53" t="str">
        <f>IF(I423=1,INDEX($N:$BB,1,MATCH(G423,N423:BB423,0)),"")</f>
        <v>311 原田</v>
      </c>
      <c r="I423" s="54">
        <f>COUNTIF(N423:BB423,G423)</f>
        <v>1</v>
      </c>
      <c r="J423" s="55">
        <f>_xlfn.MAXIFS(N423:BB423,N423:BB423,"&lt;"&amp;G423)</f>
        <v>29500</v>
      </c>
      <c r="K423" s="56">
        <f t="shared" si="31"/>
        <v>3600</v>
      </c>
      <c r="L423" s="1"/>
      <c r="M423" s="1"/>
      <c r="N423" s="31">
        <v>27100</v>
      </c>
      <c r="O423" s="31">
        <v>28500</v>
      </c>
      <c r="P423" s="31">
        <v>29500</v>
      </c>
      <c r="Q423" s="31"/>
      <c r="R423" s="31"/>
      <c r="S423" s="32">
        <v>33100</v>
      </c>
      <c r="T423" s="32"/>
      <c r="U423" s="31"/>
      <c r="V423" s="31"/>
      <c r="W423" s="31"/>
      <c r="X423" s="31"/>
      <c r="Y423" s="31"/>
      <c r="Z423" s="31"/>
      <c r="AA423" s="31"/>
      <c r="AB423" s="33"/>
      <c r="AD423" s="31"/>
      <c r="AE423" s="31"/>
      <c r="AF423" s="31"/>
      <c r="AH423" s="31"/>
      <c r="AI423" s="31"/>
      <c r="AJ423" s="31"/>
      <c r="AK423" s="31"/>
      <c r="AL423" s="31"/>
      <c r="AM423" s="31"/>
      <c r="AO423" s="38"/>
      <c r="AP423" s="31"/>
      <c r="AQ423" s="31"/>
      <c r="AR423" s="37"/>
      <c r="AS423" s="11"/>
      <c r="AT423" s="11"/>
      <c r="AU423" s="12"/>
      <c r="AV423" s="11"/>
      <c r="BA423" s="15"/>
      <c r="BB423" s="11"/>
      <c r="BC423" s="11"/>
      <c r="BD423" s="11"/>
      <c r="BE423" s="2"/>
    </row>
    <row r="424" spans="1:57" ht="30" customHeight="1" x14ac:dyDescent="0.2">
      <c r="A424" s="67">
        <f t="shared" ref="A424:A432" si="51">A423</f>
        <v>43</v>
      </c>
      <c r="B424" s="67">
        <v>2</v>
      </c>
      <c r="C424" s="50" t="s">
        <v>62</v>
      </c>
      <c r="D424" s="50" t="s">
        <v>130</v>
      </c>
      <c r="E424" s="59">
        <v>50000000</v>
      </c>
      <c r="F424" s="52">
        <f t="shared" si="47"/>
        <v>56000</v>
      </c>
      <c r="G424" s="52">
        <f>MAX(N424:BB424)</f>
        <v>55600</v>
      </c>
      <c r="H424" s="53" t="str">
        <f>IF(I424=1,INDEX($N:$BB,1,MATCH(G424,N424:BB424,0)),"")</f>
        <v>407 北友</v>
      </c>
      <c r="I424" s="54">
        <f>COUNTIF(N424:BB424,G424)</f>
        <v>1</v>
      </c>
      <c r="J424" s="55">
        <f>_xlfn.MAXIFS(N424:BB424,N424:BB424,"&lt;"&amp;G424)</f>
        <v>55000</v>
      </c>
      <c r="K424" s="56">
        <f t="shared" si="31"/>
        <v>600</v>
      </c>
      <c r="L424" s="1"/>
      <c r="M424" s="1"/>
      <c r="N424" s="31">
        <v>51700</v>
      </c>
      <c r="O424" s="31">
        <v>55000</v>
      </c>
      <c r="P424" s="31">
        <v>55600</v>
      </c>
      <c r="Q424" s="31"/>
      <c r="R424" s="31">
        <v>55000</v>
      </c>
      <c r="S424" s="32">
        <v>52100</v>
      </c>
      <c r="T424" s="32"/>
      <c r="U424" s="31"/>
      <c r="V424" s="31"/>
      <c r="W424" s="31"/>
      <c r="X424" s="31"/>
      <c r="Y424" s="31"/>
      <c r="Z424" s="31"/>
      <c r="AA424" s="31"/>
      <c r="AB424" s="33">
        <v>54500</v>
      </c>
      <c r="AD424" s="31"/>
      <c r="AE424" s="31"/>
      <c r="AF424" s="31"/>
      <c r="AH424" s="31"/>
      <c r="AI424" s="31"/>
      <c r="AJ424" s="31"/>
      <c r="AK424" s="31"/>
      <c r="AL424" s="31"/>
      <c r="AM424" s="31"/>
      <c r="AO424" s="38"/>
      <c r="AP424" s="31"/>
      <c r="AQ424" s="31"/>
      <c r="AR424" s="37"/>
      <c r="AS424" s="11"/>
      <c r="AT424" s="11"/>
      <c r="AU424" s="12"/>
      <c r="AV424" s="11"/>
      <c r="BA424" s="15"/>
      <c r="BB424" s="11"/>
      <c r="BC424" s="11"/>
      <c r="BD424" s="11"/>
      <c r="BE424" s="2"/>
    </row>
    <row r="425" spans="1:57" ht="30" customHeight="1" x14ac:dyDescent="0.2">
      <c r="A425" s="67">
        <f t="shared" si="51"/>
        <v>43</v>
      </c>
      <c r="B425" s="67">
        <v>3</v>
      </c>
      <c r="C425" s="50" t="s">
        <v>127</v>
      </c>
      <c r="D425" s="50" t="s">
        <v>472</v>
      </c>
      <c r="E425" s="59">
        <v>50000000</v>
      </c>
      <c r="F425" s="52">
        <f t="shared" si="47"/>
        <v>39000</v>
      </c>
      <c r="G425" s="52">
        <f>MAX(N425:BB425)</f>
        <v>45600</v>
      </c>
      <c r="H425" s="53" t="str">
        <f>IF(I425=1,INDEX($N:$BB,1,MATCH(G425,N425:BB425,0)),"")</f>
        <v>311 原田</v>
      </c>
      <c r="I425" s="54">
        <f>COUNTIF(N425:BB425,G425)</f>
        <v>1</v>
      </c>
      <c r="J425" s="55">
        <f>_xlfn.MAXIFS(N425:BB425,N425:BB425,"&lt;"&amp;G425)</f>
        <v>38000</v>
      </c>
      <c r="K425" s="56">
        <f t="shared" si="31"/>
        <v>7600</v>
      </c>
      <c r="L425" s="1"/>
      <c r="M425" s="1"/>
      <c r="N425" s="31">
        <v>36500</v>
      </c>
      <c r="O425" s="31">
        <v>38000</v>
      </c>
      <c r="P425" s="31">
        <v>37000</v>
      </c>
      <c r="Q425" s="31"/>
      <c r="R425" s="31"/>
      <c r="S425" s="32">
        <v>45600</v>
      </c>
      <c r="T425" s="32"/>
      <c r="U425" s="31"/>
      <c r="V425" s="31"/>
      <c r="W425" s="31"/>
      <c r="X425" s="31"/>
      <c r="Y425" s="31"/>
      <c r="Z425" s="31"/>
      <c r="AA425" s="31"/>
      <c r="AB425" s="33"/>
      <c r="AD425" s="31"/>
      <c r="AE425" s="31"/>
      <c r="AF425" s="31"/>
      <c r="AH425" s="31"/>
      <c r="AI425" s="31"/>
      <c r="AJ425" s="31"/>
      <c r="AK425" s="31"/>
      <c r="AL425" s="31"/>
      <c r="AM425" s="31"/>
      <c r="AO425" s="38"/>
      <c r="AP425" s="31"/>
      <c r="AQ425" s="31"/>
      <c r="AR425" s="37"/>
      <c r="AS425" s="11"/>
      <c r="AT425" s="11"/>
      <c r="AU425" s="12"/>
      <c r="AV425" s="11"/>
      <c r="BA425" s="15"/>
      <c r="BB425" s="11"/>
      <c r="BC425" s="11"/>
      <c r="BD425" s="11"/>
      <c r="BE425" s="2"/>
    </row>
    <row r="426" spans="1:57" ht="30" customHeight="1" x14ac:dyDescent="0.2">
      <c r="A426" s="67">
        <f t="shared" si="51"/>
        <v>43</v>
      </c>
      <c r="B426" s="67">
        <v>4</v>
      </c>
      <c r="C426" s="50" t="s">
        <v>53</v>
      </c>
      <c r="D426" s="50" t="s">
        <v>473</v>
      </c>
      <c r="E426" s="59">
        <v>50000000</v>
      </c>
      <c r="F426" s="52">
        <f t="shared" si="47"/>
        <v>37500</v>
      </c>
      <c r="G426" s="52">
        <f>MAX(N426:BB426)</f>
        <v>39400</v>
      </c>
      <c r="H426" s="53" t="str">
        <f>IF(I426=1,INDEX($N:$BB,1,MATCH(G426,N426:BB426,0)),"")</f>
        <v>407 北友</v>
      </c>
      <c r="I426" s="54">
        <f>COUNTIF(N426:BB426,G426)</f>
        <v>1</v>
      </c>
      <c r="J426" s="55">
        <f>_xlfn.MAXIFS(N426:BB426,N426:BB426,"&lt;"&amp;G426)</f>
        <v>36500</v>
      </c>
      <c r="K426" s="56">
        <f t="shared" si="31"/>
        <v>2900</v>
      </c>
      <c r="L426" s="1"/>
      <c r="M426" s="1"/>
      <c r="N426" s="31">
        <v>28200</v>
      </c>
      <c r="O426" s="31">
        <v>36500</v>
      </c>
      <c r="P426" s="31">
        <v>39400</v>
      </c>
      <c r="Q426" s="31"/>
      <c r="R426" s="31"/>
      <c r="S426" s="32"/>
      <c r="T426" s="32"/>
      <c r="U426" s="31"/>
      <c r="V426" s="31"/>
      <c r="W426" s="31"/>
      <c r="X426" s="31"/>
      <c r="Y426" s="31"/>
      <c r="Z426" s="31"/>
      <c r="AA426" s="31"/>
      <c r="AB426" s="33"/>
      <c r="AD426" s="31"/>
      <c r="AE426" s="31"/>
      <c r="AF426" s="31"/>
      <c r="AH426" s="31"/>
      <c r="AI426" s="31"/>
      <c r="AJ426" s="31"/>
      <c r="AK426" s="31"/>
      <c r="AL426" s="31"/>
      <c r="AM426" s="31"/>
      <c r="AO426" s="38"/>
      <c r="AP426" s="31"/>
      <c r="AQ426" s="31"/>
      <c r="AR426" s="37"/>
      <c r="AS426" s="11"/>
      <c r="AT426" s="11"/>
      <c r="AU426" s="12"/>
      <c r="AV426" s="11"/>
      <c r="BA426" s="15"/>
      <c r="BB426" s="11"/>
      <c r="BC426" s="11"/>
      <c r="BD426" s="11"/>
      <c r="BE426" s="2"/>
    </row>
    <row r="427" spans="1:57" ht="30" customHeight="1" x14ac:dyDescent="0.2">
      <c r="A427" s="67">
        <f t="shared" si="51"/>
        <v>43</v>
      </c>
      <c r="B427" s="67">
        <v>5</v>
      </c>
      <c r="C427" s="50" t="s">
        <v>127</v>
      </c>
      <c r="D427" s="50" t="s">
        <v>474</v>
      </c>
      <c r="E427" s="59">
        <v>50000000</v>
      </c>
      <c r="F427" s="52">
        <f t="shared" si="47"/>
        <v>31300</v>
      </c>
      <c r="G427" s="52">
        <f>MAX(N427:BB427)</f>
        <v>33000</v>
      </c>
      <c r="H427" s="53" t="str">
        <f>IF(I427=1,INDEX($N:$BB,1,MATCH(G427,N427:BB427,0)),"")</f>
        <v>158コエラ</v>
      </c>
      <c r="I427" s="54">
        <f>COUNTIF(N427:BB427,G427)</f>
        <v>1</v>
      </c>
      <c r="J427" s="55">
        <f>_xlfn.MAXIFS(N427:BB427,N427:BB427,"&lt;"&amp;G427)</f>
        <v>30300</v>
      </c>
      <c r="K427" s="56">
        <f t="shared" si="31"/>
        <v>2700</v>
      </c>
      <c r="L427" s="1"/>
      <c r="M427" s="1"/>
      <c r="N427" s="31">
        <v>25700</v>
      </c>
      <c r="O427" s="31">
        <v>27800</v>
      </c>
      <c r="P427" s="31">
        <v>30300</v>
      </c>
      <c r="Q427" s="31">
        <v>27300</v>
      </c>
      <c r="R427" s="31"/>
      <c r="S427" s="32">
        <v>26700</v>
      </c>
      <c r="T427" s="32"/>
      <c r="U427" s="31"/>
      <c r="V427" s="31"/>
      <c r="W427" s="31"/>
      <c r="X427" s="31"/>
      <c r="Y427" s="31">
        <v>33000</v>
      </c>
      <c r="Z427" s="31"/>
      <c r="AA427" s="31"/>
      <c r="AB427" s="33"/>
      <c r="AD427" s="31"/>
      <c r="AE427" s="31"/>
      <c r="AF427" s="31"/>
      <c r="AH427" s="31"/>
      <c r="AI427" s="31"/>
      <c r="AJ427" s="31"/>
      <c r="AK427" s="31"/>
      <c r="AL427" s="31"/>
      <c r="AM427" s="31"/>
      <c r="AO427" s="38"/>
      <c r="AP427" s="31"/>
      <c r="AQ427" s="31"/>
      <c r="AR427" s="37"/>
      <c r="AS427" s="11"/>
      <c r="AT427" s="11"/>
      <c r="AU427" s="12"/>
      <c r="AV427" s="11"/>
      <c r="BA427" s="15"/>
      <c r="BB427" s="11"/>
      <c r="BC427" s="11"/>
      <c r="BD427" s="11"/>
      <c r="BE427" s="2"/>
    </row>
    <row r="428" spans="1:57" ht="30" customHeight="1" x14ac:dyDescent="0.2">
      <c r="A428" s="67">
        <f t="shared" si="51"/>
        <v>43</v>
      </c>
      <c r="B428" s="67">
        <v>6</v>
      </c>
      <c r="C428" s="50" t="s">
        <v>475</v>
      </c>
      <c r="D428" s="50" t="s">
        <v>476</v>
      </c>
      <c r="E428" s="59">
        <v>50000000</v>
      </c>
      <c r="F428" s="52">
        <f t="shared" si="47"/>
        <v>43500</v>
      </c>
      <c r="G428" s="52">
        <f>MAX(N428:BB428)</f>
        <v>43700</v>
      </c>
      <c r="H428" s="53" t="str">
        <f>IF(I428=1,INDEX($N:$BB,1,MATCH(G428,N428:BB428,0)),"")</f>
        <v>311 原田</v>
      </c>
      <c r="I428" s="54">
        <f>COUNTIF(N428:BB428,G428)</f>
        <v>1</v>
      </c>
      <c r="J428" s="55">
        <f>_xlfn.MAXIFS(N428:BB428,N428:BB428,"&lt;"&amp;G428)</f>
        <v>42500</v>
      </c>
      <c r="K428" s="56">
        <f t="shared" si="31"/>
        <v>1200</v>
      </c>
      <c r="L428" s="1"/>
      <c r="M428" s="1"/>
      <c r="N428" s="31">
        <v>37800</v>
      </c>
      <c r="O428" s="31">
        <v>39000</v>
      </c>
      <c r="P428" s="31">
        <v>42500</v>
      </c>
      <c r="Q428" s="31"/>
      <c r="R428" s="31"/>
      <c r="S428" s="32">
        <v>43700</v>
      </c>
      <c r="T428" s="32"/>
      <c r="U428" s="31"/>
      <c r="V428" s="31"/>
      <c r="W428" s="31"/>
      <c r="X428" s="31"/>
      <c r="Y428" s="31"/>
      <c r="Z428" s="31"/>
      <c r="AA428" s="31"/>
      <c r="AB428" s="33"/>
      <c r="AD428" s="31"/>
      <c r="AE428" s="31"/>
      <c r="AF428" s="31"/>
      <c r="AH428" s="31"/>
      <c r="AI428" s="31"/>
      <c r="AJ428" s="31"/>
      <c r="AK428" s="31"/>
      <c r="AL428" s="31"/>
      <c r="AM428" s="31"/>
      <c r="AO428" s="38"/>
      <c r="AP428" s="31"/>
      <c r="AQ428" s="31"/>
      <c r="AR428" s="37"/>
      <c r="AS428" s="11"/>
      <c r="AT428" s="11"/>
      <c r="AU428" s="12"/>
      <c r="AV428" s="11"/>
      <c r="BA428" s="15"/>
      <c r="BB428" s="11"/>
      <c r="BC428" s="11"/>
      <c r="BD428" s="11"/>
      <c r="BE428" s="2"/>
    </row>
    <row r="429" spans="1:57" ht="30" customHeight="1" x14ac:dyDescent="0.2">
      <c r="A429" s="67">
        <f t="shared" si="51"/>
        <v>43</v>
      </c>
      <c r="B429" s="67">
        <v>7</v>
      </c>
      <c r="C429" s="50" t="s">
        <v>53</v>
      </c>
      <c r="D429" s="50" t="s">
        <v>477</v>
      </c>
      <c r="E429" s="59">
        <v>50000000</v>
      </c>
      <c r="F429" s="52">
        <f t="shared" si="47"/>
        <v>63000</v>
      </c>
      <c r="G429" s="52">
        <f>MAX(N429:BB429)</f>
        <v>67000</v>
      </c>
      <c r="H429" s="53" t="str">
        <f>IF(I429=1,INDEX($N:$BB,1,MATCH(G429,N429:BB429,0)),"")</f>
        <v>407 北友</v>
      </c>
      <c r="I429" s="54">
        <f>COUNTIF(N429:BB429,G429)</f>
        <v>1</v>
      </c>
      <c r="J429" s="55">
        <f>_xlfn.MAXIFS(N429:BB429,N429:BB429,"&lt;"&amp;G429)</f>
        <v>62000</v>
      </c>
      <c r="K429" s="56">
        <f t="shared" si="31"/>
        <v>5000</v>
      </c>
      <c r="L429" s="1"/>
      <c r="M429" s="1"/>
      <c r="N429" s="31">
        <v>43300</v>
      </c>
      <c r="O429" s="31">
        <v>62000</v>
      </c>
      <c r="P429" s="31">
        <v>67000</v>
      </c>
      <c r="Q429" s="31"/>
      <c r="R429" s="31"/>
      <c r="S429" s="32"/>
      <c r="T429" s="32"/>
      <c r="U429" s="31"/>
      <c r="V429" s="31"/>
      <c r="W429" s="31"/>
      <c r="X429" s="31"/>
      <c r="Y429" s="31"/>
      <c r="Z429" s="31"/>
      <c r="AA429" s="31"/>
      <c r="AB429" s="33">
        <v>54900</v>
      </c>
      <c r="AC429" s="34">
        <v>42000</v>
      </c>
      <c r="AD429" s="31"/>
      <c r="AE429" s="31"/>
      <c r="AF429" s="31"/>
      <c r="AH429" s="31"/>
      <c r="AI429" s="31"/>
      <c r="AJ429" s="31"/>
      <c r="AK429" s="31"/>
      <c r="AL429" s="31"/>
      <c r="AM429" s="31"/>
      <c r="AO429" s="38"/>
      <c r="AP429" s="31"/>
      <c r="AQ429" s="31"/>
      <c r="AR429" s="37"/>
      <c r="AS429" s="11"/>
      <c r="AT429" s="11"/>
      <c r="AU429" s="12"/>
      <c r="AV429" s="11"/>
      <c r="BA429" s="15"/>
      <c r="BB429" s="11"/>
      <c r="BC429" s="11"/>
      <c r="BD429" s="11"/>
      <c r="BE429" s="2"/>
    </row>
    <row r="430" spans="1:57" ht="30" customHeight="1" x14ac:dyDescent="0.2">
      <c r="A430" s="67">
        <f t="shared" si="51"/>
        <v>43</v>
      </c>
      <c r="B430" s="67">
        <v>8</v>
      </c>
      <c r="C430" s="57" t="s">
        <v>28</v>
      </c>
      <c r="D430" s="50" t="s">
        <v>478</v>
      </c>
      <c r="E430" s="59">
        <v>50000000</v>
      </c>
      <c r="F430" s="52">
        <f t="shared" si="47"/>
        <v>100000</v>
      </c>
      <c r="G430" s="52">
        <f>MAX(N430:BB430)</f>
        <v>102000</v>
      </c>
      <c r="H430" s="53" t="str">
        <f>IF(I430=1,INDEX($N:$BB,1,MATCH(G430,N430:BB430,0)),"")</f>
        <v/>
      </c>
      <c r="I430" s="54">
        <f>COUNTIF(N430:BB430,G430)</f>
        <v>2</v>
      </c>
      <c r="J430" s="55">
        <f>_xlfn.MAXIFS(N430:BB430,N430:BB430,"&lt;"&amp;G430)</f>
        <v>99000</v>
      </c>
      <c r="K430" s="56">
        <f t="shared" si="31"/>
        <v>3000</v>
      </c>
      <c r="L430" s="1"/>
      <c r="M430" s="1"/>
      <c r="N430" s="31">
        <v>90500</v>
      </c>
      <c r="O430" s="31">
        <v>99000</v>
      </c>
      <c r="P430" s="31">
        <v>102000</v>
      </c>
      <c r="Q430" s="31"/>
      <c r="R430" s="31"/>
      <c r="S430" s="32">
        <v>81300</v>
      </c>
      <c r="T430" s="32"/>
      <c r="U430" s="31"/>
      <c r="V430" s="31"/>
      <c r="W430" s="31"/>
      <c r="X430" s="31"/>
      <c r="Y430" s="31"/>
      <c r="Z430" s="31"/>
      <c r="AA430" s="31"/>
      <c r="AB430" s="33"/>
      <c r="AD430" s="31"/>
      <c r="AE430" s="31">
        <v>102000</v>
      </c>
      <c r="AF430" s="31"/>
      <c r="AH430" s="31"/>
      <c r="AI430" s="31"/>
      <c r="AJ430" s="31"/>
      <c r="AK430" s="31"/>
      <c r="AL430" s="31"/>
      <c r="AM430" s="31"/>
      <c r="AO430" s="38"/>
      <c r="AP430" s="31"/>
      <c r="AQ430" s="31"/>
      <c r="AR430" s="37"/>
      <c r="AS430" s="11"/>
      <c r="AT430" s="11"/>
      <c r="AU430" s="12"/>
      <c r="AV430" s="11"/>
      <c r="BA430" s="15"/>
      <c r="BB430" s="11"/>
      <c r="BC430" s="11"/>
      <c r="BD430" s="11"/>
      <c r="BE430" s="2"/>
    </row>
    <row r="431" spans="1:57" ht="30" customHeight="1" x14ac:dyDescent="0.2">
      <c r="A431" s="67">
        <f t="shared" si="51"/>
        <v>43</v>
      </c>
      <c r="B431" s="67">
        <v>9</v>
      </c>
      <c r="C431" s="50" t="s">
        <v>53</v>
      </c>
      <c r="D431" s="50" t="s">
        <v>479</v>
      </c>
      <c r="E431" s="59">
        <v>50000000</v>
      </c>
      <c r="F431" s="52">
        <f t="shared" si="47"/>
        <v>61000</v>
      </c>
      <c r="G431" s="52">
        <f>MAX(N431:BB431)</f>
        <v>66000</v>
      </c>
      <c r="H431" s="53" t="str">
        <f>IF(I431=1,INDEX($N:$BB,1,MATCH(G431,N431:BB431,0)),"")</f>
        <v>407 北友</v>
      </c>
      <c r="I431" s="54">
        <f>COUNTIF(N431:BB431,G431)</f>
        <v>1</v>
      </c>
      <c r="J431" s="55">
        <f>_xlfn.MAXIFS(N431:BB431,N431:BB431,"&lt;"&amp;G431)</f>
        <v>60000</v>
      </c>
      <c r="K431" s="56">
        <f t="shared" si="31"/>
        <v>6000</v>
      </c>
      <c r="L431" s="1"/>
      <c r="M431" s="1"/>
      <c r="N431" s="31">
        <v>53500</v>
      </c>
      <c r="O431" s="31">
        <v>58000</v>
      </c>
      <c r="P431" s="31">
        <v>66000</v>
      </c>
      <c r="Q431" s="31"/>
      <c r="R431" s="31"/>
      <c r="S431" s="32">
        <v>40400</v>
      </c>
      <c r="T431" s="32"/>
      <c r="U431" s="31"/>
      <c r="V431" s="31"/>
      <c r="W431" s="31"/>
      <c r="X431" s="31"/>
      <c r="Y431" s="31">
        <v>53000</v>
      </c>
      <c r="Z431" s="31"/>
      <c r="AA431" s="31"/>
      <c r="AB431" s="33">
        <v>48500</v>
      </c>
      <c r="AC431" s="34">
        <v>41000</v>
      </c>
      <c r="AD431" s="31"/>
      <c r="AE431" s="31">
        <v>60000</v>
      </c>
      <c r="AF431" s="31"/>
      <c r="AH431" s="31"/>
      <c r="AI431" s="31"/>
      <c r="AJ431" s="31"/>
      <c r="AK431" s="31"/>
      <c r="AL431" s="31"/>
      <c r="AM431" s="31"/>
      <c r="AO431" s="38"/>
      <c r="AP431" s="31"/>
      <c r="AQ431" s="31"/>
      <c r="AR431" s="37"/>
      <c r="AS431" s="11"/>
      <c r="AT431" s="11"/>
      <c r="AU431" s="12"/>
      <c r="AV431" s="11"/>
      <c r="BA431" s="15"/>
      <c r="BB431" s="11"/>
      <c r="BC431" s="11"/>
      <c r="BD431" s="11"/>
      <c r="BE431" s="2"/>
    </row>
    <row r="432" spans="1:57" ht="30" customHeight="1" x14ac:dyDescent="0.2">
      <c r="A432" s="67">
        <f t="shared" si="51"/>
        <v>43</v>
      </c>
      <c r="B432" s="67">
        <v>10</v>
      </c>
      <c r="C432" s="50" t="s">
        <v>53</v>
      </c>
      <c r="D432" s="50" t="s">
        <v>480</v>
      </c>
      <c r="E432" s="59">
        <v>50000000</v>
      </c>
      <c r="F432" s="52">
        <f t="shared" si="47"/>
        <v>56300</v>
      </c>
      <c r="G432" s="52">
        <f>MAX(N432:BB432)</f>
        <v>57500</v>
      </c>
      <c r="H432" s="53" t="str">
        <f>IF(I432=1,INDEX($N:$BB,1,MATCH(G432,N432:BB432,0)),"")</f>
        <v>4 足立</v>
      </c>
      <c r="I432" s="54">
        <f>COUNTIF(N432:BB432,G432)</f>
        <v>1</v>
      </c>
      <c r="J432" s="55">
        <f>_xlfn.MAXIFS(N432:BB432,N432:BB432,"&lt;"&amp;G432)</f>
        <v>55300</v>
      </c>
      <c r="K432" s="56">
        <f t="shared" si="31"/>
        <v>2200</v>
      </c>
      <c r="L432" s="1"/>
      <c r="M432" s="1"/>
      <c r="N432" s="31">
        <v>49500</v>
      </c>
      <c r="O432" s="31">
        <v>57500</v>
      </c>
      <c r="P432" s="31">
        <v>55300</v>
      </c>
      <c r="Q432" s="31"/>
      <c r="R432" s="31"/>
      <c r="S432" s="32">
        <v>44400</v>
      </c>
      <c r="T432" s="32"/>
      <c r="U432" s="31"/>
      <c r="V432" s="31"/>
      <c r="W432" s="31"/>
      <c r="X432" s="31"/>
      <c r="Y432" s="31"/>
      <c r="Z432" s="31"/>
      <c r="AA432" s="31"/>
      <c r="AB432" s="33"/>
      <c r="AD432" s="31"/>
      <c r="AE432" s="31">
        <v>54000</v>
      </c>
      <c r="AF432" s="31"/>
      <c r="AH432" s="31"/>
      <c r="AI432" s="31"/>
      <c r="AJ432" s="31"/>
      <c r="AK432" s="31"/>
      <c r="AL432" s="31"/>
      <c r="AM432" s="31"/>
      <c r="AO432" s="38"/>
      <c r="AP432" s="31"/>
      <c r="AQ432" s="31"/>
      <c r="AR432" s="37"/>
      <c r="AS432" s="11"/>
      <c r="AT432" s="11"/>
      <c r="AU432" s="12"/>
      <c r="AV432" s="11"/>
      <c r="BA432" s="15"/>
      <c r="BB432" s="11"/>
      <c r="BC432" s="11"/>
      <c r="BD432" s="11"/>
      <c r="BE432" s="2"/>
    </row>
    <row r="433" spans="1:57" ht="30" customHeight="1" x14ac:dyDescent="0.2">
      <c r="A433" s="67">
        <f>A432+1</f>
        <v>44</v>
      </c>
      <c r="B433" s="67">
        <v>1</v>
      </c>
      <c r="C433" s="61" t="s">
        <v>127</v>
      </c>
      <c r="D433" s="50" t="s">
        <v>481</v>
      </c>
      <c r="E433" s="59">
        <v>50000000</v>
      </c>
      <c r="F433" s="52">
        <f t="shared" si="47"/>
        <v>69000</v>
      </c>
      <c r="G433" s="52">
        <f>MAX(N433:BB433)</f>
        <v>78100</v>
      </c>
      <c r="H433" s="53" t="str">
        <f>IF(I433=1,INDEX($N:$BB,1,MATCH(G433,N433:BB433,0)),"")</f>
        <v>311 原田</v>
      </c>
      <c r="I433" s="54">
        <f>COUNTIF(N433:BB433,G433)</f>
        <v>1</v>
      </c>
      <c r="J433" s="55">
        <f>_xlfn.MAXIFS(N433:BB433,N433:BB433,"&lt;"&amp;G433)</f>
        <v>68000</v>
      </c>
      <c r="K433" s="56">
        <f t="shared" si="31"/>
        <v>10100</v>
      </c>
      <c r="L433" s="1"/>
      <c r="M433" s="1"/>
      <c r="N433" s="31">
        <v>30100</v>
      </c>
      <c r="O433" s="31">
        <v>68000</v>
      </c>
      <c r="P433" s="31">
        <v>58100</v>
      </c>
      <c r="Q433" s="31">
        <v>66200</v>
      </c>
      <c r="R433" s="31"/>
      <c r="S433" s="32">
        <v>78100</v>
      </c>
      <c r="T433" s="32"/>
      <c r="U433" s="31"/>
      <c r="V433" s="31"/>
      <c r="W433" s="31"/>
      <c r="X433" s="31"/>
      <c r="Y433" s="31"/>
      <c r="Z433" s="31"/>
      <c r="AA433" s="31"/>
      <c r="AB433" s="33"/>
      <c r="AD433" s="31"/>
      <c r="AE433" s="31"/>
      <c r="AF433" s="31"/>
      <c r="AH433" s="31"/>
      <c r="AI433" s="31"/>
      <c r="AJ433" s="31"/>
      <c r="AK433" s="31"/>
      <c r="AL433" s="31"/>
      <c r="AM433" s="31"/>
      <c r="AO433" s="38"/>
      <c r="AP433" s="31"/>
      <c r="AQ433" s="31"/>
      <c r="AR433" s="37"/>
      <c r="AS433" s="11"/>
      <c r="AT433" s="11"/>
      <c r="AU433" s="12"/>
      <c r="AV433" s="11"/>
      <c r="BA433" s="15"/>
      <c r="BB433" s="11"/>
      <c r="BC433" s="11"/>
      <c r="BD433" s="11"/>
      <c r="BE433" s="2"/>
    </row>
    <row r="434" spans="1:57" ht="30" customHeight="1" x14ac:dyDescent="0.2">
      <c r="A434" s="67">
        <f t="shared" ref="A434:A442" si="52">A433</f>
        <v>44</v>
      </c>
      <c r="B434" s="67">
        <v>2</v>
      </c>
      <c r="C434" s="50" t="s">
        <v>53</v>
      </c>
      <c r="D434" s="50" t="s">
        <v>482</v>
      </c>
      <c r="E434" s="59">
        <v>50000000</v>
      </c>
      <c r="F434" s="52">
        <f t="shared" si="47"/>
        <v>45000</v>
      </c>
      <c r="G434" s="52">
        <f>MAX(N434:BB434)</f>
        <v>57000</v>
      </c>
      <c r="H434" s="53" t="str">
        <f>IF(I434=1,INDEX($N:$BB,1,MATCH(G434,N434:BB434,0)),"")</f>
        <v>4 足立</v>
      </c>
      <c r="I434" s="54">
        <f>COUNTIF(N434:BB434,G434)</f>
        <v>1</v>
      </c>
      <c r="J434" s="55">
        <f>_xlfn.MAXIFS(N434:BB434,N434:BB434,"&lt;"&amp;G434)</f>
        <v>44000</v>
      </c>
      <c r="K434" s="56">
        <f t="shared" si="31"/>
        <v>13000</v>
      </c>
      <c r="L434" s="1"/>
      <c r="M434" s="1"/>
      <c r="N434" s="31">
        <v>44000</v>
      </c>
      <c r="O434" s="31">
        <v>57000</v>
      </c>
      <c r="P434" s="31">
        <v>39900</v>
      </c>
      <c r="Q434" s="31"/>
      <c r="R434" s="31"/>
      <c r="S434" s="32"/>
      <c r="T434" s="32">
        <v>39000</v>
      </c>
      <c r="U434" s="31"/>
      <c r="V434" s="31"/>
      <c r="W434" s="31"/>
      <c r="X434" s="31"/>
      <c r="Y434" s="31"/>
      <c r="Z434" s="31"/>
      <c r="AA434" s="31"/>
      <c r="AB434" s="33"/>
      <c r="AC434" s="34">
        <v>30000</v>
      </c>
      <c r="AD434" s="31"/>
      <c r="AE434" s="31"/>
      <c r="AF434" s="31"/>
      <c r="AH434" s="31"/>
      <c r="AI434" s="31"/>
      <c r="AJ434" s="31"/>
      <c r="AK434" s="31"/>
      <c r="AL434" s="31"/>
      <c r="AM434" s="31"/>
      <c r="AO434" s="38"/>
      <c r="AP434" s="31"/>
      <c r="AQ434" s="31"/>
      <c r="AR434" s="37"/>
      <c r="AS434" s="11"/>
      <c r="AT434" s="11"/>
      <c r="AU434" s="12"/>
      <c r="AV434" s="11"/>
      <c r="BA434" s="15"/>
      <c r="BB434" s="11"/>
      <c r="BC434" s="11"/>
      <c r="BD434" s="11"/>
      <c r="BE434" s="2"/>
    </row>
    <row r="435" spans="1:57" ht="30" customHeight="1" x14ac:dyDescent="0.2">
      <c r="A435" s="67">
        <f t="shared" si="52"/>
        <v>44</v>
      </c>
      <c r="B435" s="67">
        <v>3</v>
      </c>
      <c r="C435" s="50" t="s">
        <v>53</v>
      </c>
      <c r="D435" s="50" t="s">
        <v>483</v>
      </c>
      <c r="E435" s="59">
        <v>50000000</v>
      </c>
      <c r="F435" s="52">
        <f t="shared" si="47"/>
        <v>37000</v>
      </c>
      <c r="G435" s="52">
        <f>MAX(N435:BB435)</f>
        <v>40000</v>
      </c>
      <c r="H435" s="53" t="str">
        <f>IF(I435=1,INDEX($N:$BB,1,MATCH(G435,N435:BB435,0)),"")</f>
        <v>407 北友</v>
      </c>
      <c r="I435" s="54">
        <f>COUNTIF(N435:BB435,G435)</f>
        <v>1</v>
      </c>
      <c r="J435" s="55">
        <f>_xlfn.MAXIFS(N435:BB435,N435:BB435,"&lt;"&amp;G435)</f>
        <v>36000</v>
      </c>
      <c r="K435" s="56">
        <f t="shared" si="31"/>
        <v>4000</v>
      </c>
      <c r="L435" s="1"/>
      <c r="M435" s="1"/>
      <c r="N435" s="31">
        <v>32200</v>
      </c>
      <c r="O435" s="31">
        <v>36000</v>
      </c>
      <c r="P435" s="31">
        <v>40000</v>
      </c>
      <c r="Q435" s="31"/>
      <c r="R435" s="31"/>
      <c r="S435" s="32">
        <v>26100</v>
      </c>
      <c r="T435" s="32"/>
      <c r="U435" s="31"/>
      <c r="V435" s="31"/>
      <c r="W435" s="31"/>
      <c r="X435" s="31"/>
      <c r="Y435" s="31"/>
      <c r="Z435" s="31"/>
      <c r="AA435" s="31"/>
      <c r="AB435" s="33">
        <v>29700</v>
      </c>
      <c r="AC435" s="34">
        <v>22000</v>
      </c>
      <c r="AD435" s="31"/>
      <c r="AE435" s="31"/>
      <c r="AF435" s="31"/>
      <c r="AH435" s="31"/>
      <c r="AI435" s="31"/>
      <c r="AJ435" s="31"/>
      <c r="AK435" s="31"/>
      <c r="AL435" s="31"/>
      <c r="AM435" s="31"/>
      <c r="AO435" s="38"/>
      <c r="AP435" s="31"/>
      <c r="AQ435" s="31"/>
      <c r="AR435" s="37"/>
      <c r="AS435" s="11"/>
      <c r="AT435" s="11"/>
      <c r="AU435" s="12"/>
      <c r="AV435" s="11"/>
      <c r="BA435" s="15"/>
      <c r="BB435" s="11"/>
      <c r="BC435" s="11"/>
      <c r="BD435" s="11"/>
      <c r="BE435" s="2"/>
    </row>
    <row r="436" spans="1:57" ht="30" customHeight="1" x14ac:dyDescent="0.2">
      <c r="A436" s="67">
        <f t="shared" si="52"/>
        <v>44</v>
      </c>
      <c r="B436" s="67">
        <v>4</v>
      </c>
      <c r="C436" s="50" t="s">
        <v>53</v>
      </c>
      <c r="D436" s="50" t="s">
        <v>484</v>
      </c>
      <c r="E436" s="59">
        <v>50000000</v>
      </c>
      <c r="F436" s="52">
        <f t="shared" si="47"/>
        <v>61700</v>
      </c>
      <c r="G436" s="52">
        <f>MAX(N436:BB436)</f>
        <v>65000</v>
      </c>
      <c r="H436" s="53" t="str">
        <f>IF(I436=1,INDEX($N:$BB,1,MATCH(G436,N436:BB436,0)),"")</f>
        <v>4 足立</v>
      </c>
      <c r="I436" s="54">
        <f>COUNTIF(N436:BB436,G436)</f>
        <v>1</v>
      </c>
      <c r="J436" s="55">
        <f>_xlfn.MAXIFS(N436:BB436,N436:BB436,"&lt;"&amp;G436)</f>
        <v>60700</v>
      </c>
      <c r="K436" s="56">
        <f t="shared" si="31"/>
        <v>4300</v>
      </c>
      <c r="L436" s="1"/>
      <c r="M436" s="1"/>
      <c r="N436" s="31">
        <v>34300</v>
      </c>
      <c r="O436" s="31">
        <v>65000</v>
      </c>
      <c r="P436" s="31">
        <v>60700</v>
      </c>
      <c r="Q436" s="31"/>
      <c r="R436" s="31"/>
      <c r="S436" s="32"/>
      <c r="T436" s="32"/>
      <c r="U436" s="31"/>
      <c r="V436" s="31"/>
      <c r="W436" s="31"/>
      <c r="X436" s="31"/>
      <c r="Y436" s="31"/>
      <c r="Z436" s="31">
        <v>45000</v>
      </c>
      <c r="AA436" s="31"/>
      <c r="AB436" s="33">
        <v>52500</v>
      </c>
      <c r="AC436" s="34">
        <v>35000</v>
      </c>
      <c r="AD436" s="31"/>
      <c r="AE436" s="31">
        <v>58000</v>
      </c>
      <c r="AF436" s="31"/>
      <c r="AH436" s="31"/>
      <c r="AI436" s="31"/>
      <c r="AJ436" s="31"/>
      <c r="AK436" s="31"/>
      <c r="AL436" s="31"/>
      <c r="AM436" s="31"/>
      <c r="AO436" s="38"/>
      <c r="AP436" s="31"/>
      <c r="AQ436" s="31"/>
      <c r="AR436" s="37"/>
      <c r="AS436" s="11"/>
      <c r="AT436" s="11"/>
      <c r="AU436" s="12"/>
      <c r="AV436" s="11"/>
      <c r="BA436" s="15"/>
      <c r="BB436" s="11"/>
      <c r="BC436" s="11"/>
      <c r="BD436" s="11"/>
      <c r="BE436" s="2"/>
    </row>
    <row r="437" spans="1:57" ht="30" customHeight="1" x14ac:dyDescent="0.2">
      <c r="A437" s="67">
        <f t="shared" si="52"/>
        <v>44</v>
      </c>
      <c r="B437" s="67">
        <v>5</v>
      </c>
      <c r="C437" s="50" t="s">
        <v>127</v>
      </c>
      <c r="D437" s="50" t="s">
        <v>485</v>
      </c>
      <c r="E437" s="59">
        <v>50000000</v>
      </c>
      <c r="F437" s="52">
        <f t="shared" si="47"/>
        <v>66000</v>
      </c>
      <c r="G437" s="52">
        <f>MAX(N437:BB437)</f>
        <v>68000</v>
      </c>
      <c r="H437" s="53" t="str">
        <f>IF(I437=1,INDEX($N:$BB,1,MATCH(G437,N437:BB437,0)),"")</f>
        <v>60 エコリング</v>
      </c>
      <c r="I437" s="54">
        <f>COUNTIF(N437:BB437,G437)</f>
        <v>1</v>
      </c>
      <c r="J437" s="55">
        <f>_xlfn.MAXIFS(N437:BB437,N437:BB437,"&lt;"&amp;G437)</f>
        <v>65000</v>
      </c>
      <c r="K437" s="56">
        <f t="shared" si="31"/>
        <v>3000</v>
      </c>
      <c r="L437" s="1"/>
      <c r="M437" s="1"/>
      <c r="N437" s="31">
        <v>38500</v>
      </c>
      <c r="O437" s="31">
        <v>65000</v>
      </c>
      <c r="P437" s="31">
        <v>47300</v>
      </c>
      <c r="Q437" s="31"/>
      <c r="R437" s="31"/>
      <c r="S437" s="32"/>
      <c r="T437" s="32"/>
      <c r="U437" s="31"/>
      <c r="V437" s="31"/>
      <c r="W437" s="31"/>
      <c r="X437" s="31"/>
      <c r="Y437" s="31"/>
      <c r="Z437" s="31"/>
      <c r="AA437" s="31"/>
      <c r="AB437" s="33">
        <v>40600</v>
      </c>
      <c r="AD437" s="31"/>
      <c r="AE437" s="31">
        <v>68000</v>
      </c>
      <c r="AF437" s="31"/>
      <c r="AH437" s="31"/>
      <c r="AI437" s="31"/>
      <c r="AJ437" s="31"/>
      <c r="AK437" s="31"/>
      <c r="AL437" s="31"/>
      <c r="AM437" s="31"/>
      <c r="AO437" s="38"/>
      <c r="AP437" s="31"/>
      <c r="AQ437" s="31"/>
      <c r="AR437" s="37"/>
      <c r="AS437" s="11"/>
      <c r="AT437" s="11"/>
      <c r="AU437" s="12"/>
      <c r="AV437" s="11"/>
      <c r="BA437" s="15"/>
      <c r="BB437" s="11"/>
      <c r="BC437" s="11"/>
      <c r="BD437" s="11"/>
      <c r="BE437" s="2"/>
    </row>
    <row r="438" spans="1:57" ht="30" customHeight="1" x14ac:dyDescent="0.2">
      <c r="A438" s="67">
        <f t="shared" si="52"/>
        <v>44</v>
      </c>
      <c r="B438" s="67">
        <v>6</v>
      </c>
      <c r="C438" s="50" t="s">
        <v>62</v>
      </c>
      <c r="D438" s="50" t="s">
        <v>486</v>
      </c>
      <c r="E438" s="59">
        <v>50000000</v>
      </c>
      <c r="F438" s="52">
        <f t="shared" si="47"/>
        <v>26200</v>
      </c>
      <c r="G438" s="52">
        <f>MAX(N438:BB438)</f>
        <v>27500</v>
      </c>
      <c r="H438" s="53" t="str">
        <f>IF(I438=1,INDEX($N:$BB,1,MATCH(G438,N438:BB438,0)),"")</f>
        <v>4 足立</v>
      </c>
      <c r="I438" s="54">
        <f>COUNTIF(N438:BB438,G438)</f>
        <v>1</v>
      </c>
      <c r="J438" s="55">
        <f>_xlfn.MAXIFS(N438:BB438,N438:BB438,"&lt;"&amp;G438)</f>
        <v>25200</v>
      </c>
      <c r="K438" s="56">
        <f t="shared" si="31"/>
        <v>2300</v>
      </c>
      <c r="L438" s="1"/>
      <c r="M438" s="1"/>
      <c r="N438" s="31">
        <v>23300</v>
      </c>
      <c r="O438" s="31">
        <v>27500</v>
      </c>
      <c r="P438" s="31">
        <v>25200</v>
      </c>
      <c r="Q438" s="31"/>
      <c r="R438" s="31"/>
      <c r="S438" s="32">
        <v>25100</v>
      </c>
      <c r="T438" s="32"/>
      <c r="U438" s="31"/>
      <c r="V438" s="31"/>
      <c r="W438" s="31"/>
      <c r="X438" s="31"/>
      <c r="Y438" s="31"/>
      <c r="Z438" s="31"/>
      <c r="AA438" s="31"/>
      <c r="AB438" s="33"/>
      <c r="AD438" s="31"/>
      <c r="AE438" s="31"/>
      <c r="AF438" s="31"/>
      <c r="AH438" s="31"/>
      <c r="AI438" s="31"/>
      <c r="AJ438" s="31"/>
      <c r="AK438" s="31"/>
      <c r="AL438" s="31"/>
      <c r="AM438" s="31"/>
      <c r="AO438" s="38"/>
      <c r="AP438" s="31"/>
      <c r="AQ438" s="31"/>
      <c r="AR438" s="37"/>
      <c r="AS438" s="11"/>
      <c r="AT438" s="11"/>
      <c r="AU438" s="12"/>
      <c r="AV438" s="11"/>
      <c r="BA438" s="15"/>
      <c r="BB438" s="11"/>
      <c r="BC438" s="11"/>
      <c r="BD438" s="11"/>
      <c r="BE438" s="2"/>
    </row>
    <row r="439" spans="1:57" ht="30" customHeight="1" x14ac:dyDescent="0.2">
      <c r="A439" s="67">
        <f t="shared" si="52"/>
        <v>44</v>
      </c>
      <c r="B439" s="67">
        <v>7</v>
      </c>
      <c r="C439" s="57" t="s">
        <v>53</v>
      </c>
      <c r="D439" s="50" t="s">
        <v>487</v>
      </c>
      <c r="E439" s="59">
        <v>50000000</v>
      </c>
      <c r="F439" s="52">
        <f t="shared" si="47"/>
        <v>85400</v>
      </c>
      <c r="G439" s="52">
        <f>MAX(N439:BB439)</f>
        <v>93000</v>
      </c>
      <c r="H439" s="53" t="str">
        <f>IF(I439=1,INDEX($N:$BB,1,MATCH(G439,N439:BB439,0)),"")</f>
        <v>60 エコリング</v>
      </c>
      <c r="I439" s="54">
        <f>COUNTIF(N439:BB439,G439)</f>
        <v>1</v>
      </c>
      <c r="J439" s="55">
        <f>_xlfn.MAXIFS(N439:BB439,N439:BB439,"&lt;"&amp;G439)</f>
        <v>84400</v>
      </c>
      <c r="K439" s="56">
        <f t="shared" si="31"/>
        <v>8600</v>
      </c>
      <c r="L439" s="1"/>
      <c r="M439" s="1"/>
      <c r="N439" s="31">
        <v>63100</v>
      </c>
      <c r="O439" s="31">
        <v>84000</v>
      </c>
      <c r="P439" s="31">
        <v>84400</v>
      </c>
      <c r="Q439" s="31"/>
      <c r="R439" s="31">
        <v>63000</v>
      </c>
      <c r="S439" s="32"/>
      <c r="T439" s="32"/>
      <c r="U439" s="31"/>
      <c r="V439" s="31"/>
      <c r="W439" s="31"/>
      <c r="X439" s="31"/>
      <c r="Y439" s="31"/>
      <c r="Z439" s="31"/>
      <c r="AA439" s="31"/>
      <c r="AB439" s="33">
        <v>58100</v>
      </c>
      <c r="AC439" s="34">
        <v>39000</v>
      </c>
      <c r="AD439" s="31"/>
      <c r="AE439" s="31">
        <v>93000</v>
      </c>
      <c r="AF439" s="31"/>
      <c r="AH439" s="31"/>
      <c r="AI439" s="31"/>
      <c r="AJ439" s="31"/>
      <c r="AK439" s="31"/>
      <c r="AL439" s="31"/>
      <c r="AM439" s="31"/>
      <c r="AO439" s="38"/>
      <c r="AP439" s="31"/>
      <c r="AQ439" s="31"/>
      <c r="AR439" s="37"/>
      <c r="AS439" s="11"/>
      <c r="AT439" s="11"/>
      <c r="AU439" s="12"/>
      <c r="AV439" s="11"/>
      <c r="BA439" s="15"/>
      <c r="BB439" s="11"/>
      <c r="BC439" s="11"/>
      <c r="BD439" s="11"/>
      <c r="BE439" s="2"/>
    </row>
    <row r="440" spans="1:57" ht="30" customHeight="1" x14ac:dyDescent="0.2">
      <c r="A440" s="67">
        <f t="shared" si="52"/>
        <v>44</v>
      </c>
      <c r="B440" s="67">
        <v>8</v>
      </c>
      <c r="C440" s="50" t="s">
        <v>62</v>
      </c>
      <c r="D440" s="50" t="s">
        <v>488</v>
      </c>
      <c r="E440" s="59">
        <v>50000000</v>
      </c>
      <c r="F440" s="52">
        <f t="shared" si="47"/>
        <v>95000</v>
      </c>
      <c r="G440" s="52">
        <f>MAX(N440:BB440)</f>
        <v>99100</v>
      </c>
      <c r="H440" s="53" t="str">
        <f>IF(I440=1,INDEX($N:$BB,1,MATCH(G440,N440:BB440,0)),"")</f>
        <v>637KMS</v>
      </c>
      <c r="I440" s="54">
        <f>COUNTIF(N440:BB440,G440)</f>
        <v>1</v>
      </c>
      <c r="J440" s="55">
        <f>_xlfn.MAXIFS(N440:BB440,N440:BB440,"&lt;"&amp;G440)</f>
        <v>94000</v>
      </c>
      <c r="K440" s="56">
        <f t="shared" si="31"/>
        <v>5100</v>
      </c>
      <c r="L440" s="1"/>
      <c r="M440" s="1"/>
      <c r="N440" s="31">
        <v>93300</v>
      </c>
      <c r="O440" s="31">
        <v>92000</v>
      </c>
      <c r="P440" s="31">
        <v>88600</v>
      </c>
      <c r="Q440" s="31">
        <v>76300</v>
      </c>
      <c r="R440" s="31"/>
      <c r="S440" s="32"/>
      <c r="T440" s="32">
        <v>86000</v>
      </c>
      <c r="U440" s="31"/>
      <c r="V440" s="31"/>
      <c r="W440" s="31"/>
      <c r="X440" s="31"/>
      <c r="Y440" s="31"/>
      <c r="Z440" s="31"/>
      <c r="AA440" s="31"/>
      <c r="AB440" s="33">
        <v>99100</v>
      </c>
      <c r="AD440" s="31"/>
      <c r="AE440" s="31">
        <v>94000</v>
      </c>
      <c r="AF440" s="31"/>
      <c r="AH440" s="31"/>
      <c r="AI440" s="31"/>
      <c r="AJ440" s="31"/>
      <c r="AK440" s="31"/>
      <c r="AL440" s="31"/>
      <c r="AM440" s="31"/>
      <c r="AO440" s="38"/>
      <c r="AP440" s="31"/>
      <c r="AQ440" s="31"/>
      <c r="AR440" s="37"/>
      <c r="AS440" s="11"/>
      <c r="AT440" s="11"/>
      <c r="AU440" s="12"/>
      <c r="AV440" s="11"/>
      <c r="BA440" s="15"/>
      <c r="BB440" s="11"/>
      <c r="BC440" s="11"/>
      <c r="BD440" s="11"/>
      <c r="BE440" s="2"/>
    </row>
    <row r="441" spans="1:57" ht="30" customHeight="1" x14ac:dyDescent="0.2">
      <c r="A441" s="67">
        <f t="shared" si="52"/>
        <v>44</v>
      </c>
      <c r="B441" s="67">
        <v>9</v>
      </c>
      <c r="C441" s="50" t="s">
        <v>53</v>
      </c>
      <c r="D441" s="50" t="s">
        <v>489</v>
      </c>
      <c r="E441" s="59">
        <v>50000000</v>
      </c>
      <c r="F441" s="52">
        <f t="shared" si="47"/>
        <v>32600</v>
      </c>
      <c r="G441" s="52">
        <f>MAX(N441:BB441)</f>
        <v>36000</v>
      </c>
      <c r="H441" s="53" t="str">
        <f>IF(I441=1,INDEX($N:$BB,1,MATCH(G441,N441:BB441,0)),"")</f>
        <v>4 足立</v>
      </c>
      <c r="I441" s="54">
        <f>COUNTIF(N441:BB441,G441)</f>
        <v>1</v>
      </c>
      <c r="J441" s="55">
        <f>_xlfn.MAXIFS(N441:BB441,N441:BB441,"&lt;"&amp;G441)</f>
        <v>31600</v>
      </c>
      <c r="K441" s="56">
        <f t="shared" si="31"/>
        <v>4400</v>
      </c>
      <c r="L441" s="1"/>
      <c r="M441" s="1"/>
      <c r="N441" s="31">
        <v>27900</v>
      </c>
      <c r="O441" s="31">
        <v>36000</v>
      </c>
      <c r="P441" s="31">
        <v>31300</v>
      </c>
      <c r="Q441" s="31"/>
      <c r="R441" s="31"/>
      <c r="S441" s="32"/>
      <c r="T441" s="32"/>
      <c r="U441" s="31"/>
      <c r="V441" s="31"/>
      <c r="W441" s="31"/>
      <c r="X441" s="31"/>
      <c r="Y441" s="31"/>
      <c r="Z441" s="31"/>
      <c r="AA441" s="31"/>
      <c r="AB441" s="33">
        <v>31600</v>
      </c>
      <c r="AC441" s="34">
        <v>28000</v>
      </c>
      <c r="AD441" s="31"/>
      <c r="AE441" s="31"/>
      <c r="AF441" s="31"/>
      <c r="AH441" s="31"/>
      <c r="AI441" s="31"/>
      <c r="AJ441" s="31"/>
      <c r="AK441" s="31"/>
      <c r="AL441" s="31"/>
      <c r="AM441" s="31"/>
      <c r="AO441" s="38"/>
      <c r="AP441" s="31"/>
      <c r="AQ441" s="31"/>
      <c r="AR441" s="37"/>
      <c r="AS441" s="11"/>
      <c r="AT441" s="11"/>
      <c r="AU441" s="12"/>
      <c r="AV441" s="11"/>
      <c r="BA441" s="15"/>
      <c r="BB441" s="11"/>
      <c r="BC441" s="11"/>
      <c r="BD441" s="11"/>
      <c r="BE441" s="2"/>
    </row>
    <row r="442" spans="1:57" ht="30" customHeight="1" x14ac:dyDescent="0.2">
      <c r="A442" s="67">
        <f t="shared" si="52"/>
        <v>44</v>
      </c>
      <c r="B442" s="67">
        <v>10</v>
      </c>
      <c r="C442" s="50" t="s">
        <v>28</v>
      </c>
      <c r="D442" s="61" t="s">
        <v>490</v>
      </c>
      <c r="E442" s="59">
        <v>50000000</v>
      </c>
      <c r="F442" s="52">
        <f t="shared" si="47"/>
        <v>28700</v>
      </c>
      <c r="G442" s="52">
        <f>MAX(N442:BB442)</f>
        <v>36000</v>
      </c>
      <c r="H442" s="53" t="str">
        <f>IF(I442=1,INDEX($N:$BB,1,MATCH(G442,N442:BB442,0)),"")</f>
        <v>4 足立</v>
      </c>
      <c r="I442" s="54">
        <f>COUNTIF(N442:BB442,G442)</f>
        <v>1</v>
      </c>
      <c r="J442" s="55">
        <f>_xlfn.MAXIFS(N442:BB442,N442:BB442,"&lt;"&amp;G442)</f>
        <v>27700</v>
      </c>
      <c r="K442" s="56">
        <f t="shared" si="31"/>
        <v>8300</v>
      </c>
      <c r="L442" s="1"/>
      <c r="M442" s="1"/>
      <c r="N442" s="31">
        <v>25900</v>
      </c>
      <c r="O442" s="31">
        <v>36000</v>
      </c>
      <c r="P442" s="31">
        <v>27700</v>
      </c>
      <c r="Q442" s="31">
        <v>27100</v>
      </c>
      <c r="R442" s="31"/>
      <c r="S442" s="32"/>
      <c r="T442" s="32"/>
      <c r="U442" s="31"/>
      <c r="V442" s="31"/>
      <c r="W442" s="31"/>
      <c r="X442" s="31"/>
      <c r="Y442" s="31"/>
      <c r="Z442" s="31"/>
      <c r="AA442" s="31"/>
      <c r="AB442" s="33"/>
      <c r="AD442" s="31"/>
      <c r="AE442" s="31"/>
      <c r="AF442" s="31"/>
      <c r="AH442" s="31"/>
      <c r="AI442" s="31"/>
      <c r="AJ442" s="31"/>
      <c r="AK442" s="31"/>
      <c r="AL442" s="31"/>
      <c r="AM442" s="31"/>
      <c r="AO442" s="38"/>
      <c r="AP442" s="31"/>
      <c r="AQ442" s="31"/>
      <c r="AR442" s="37"/>
      <c r="AS442" s="11"/>
      <c r="AT442" s="11"/>
      <c r="AU442" s="12"/>
      <c r="AV442" s="11"/>
      <c r="BA442" s="15"/>
      <c r="BB442" s="11"/>
      <c r="BC442" s="11"/>
      <c r="BD442" s="11"/>
      <c r="BE442" s="2"/>
    </row>
    <row r="443" spans="1:57" ht="30" customHeight="1" x14ac:dyDescent="0.2">
      <c r="A443" s="67">
        <f>A442+1</f>
        <v>45</v>
      </c>
      <c r="B443" s="67">
        <v>1</v>
      </c>
      <c r="C443" s="50" t="s">
        <v>141</v>
      </c>
      <c r="D443" s="50" t="s">
        <v>491</v>
      </c>
      <c r="E443" s="59">
        <v>60000</v>
      </c>
      <c r="F443" s="52">
        <f t="shared" si="47"/>
        <v>31300</v>
      </c>
      <c r="G443" s="52">
        <f>MAX(N443:BB443)</f>
        <v>31000</v>
      </c>
      <c r="H443" s="53" t="str">
        <f>IF(I443=1,INDEX($N:$BB,1,MATCH(G443,N443:BB443,0)),"")</f>
        <v>4 足立</v>
      </c>
      <c r="I443" s="54">
        <f>COUNTIF(N443:BB443,G443)</f>
        <v>1</v>
      </c>
      <c r="J443" s="55">
        <f>_xlfn.MAXIFS(N443:BB443,N443:BB443,"&lt;"&amp;G443)</f>
        <v>30300</v>
      </c>
      <c r="K443" s="56">
        <f t="shared" si="31"/>
        <v>700</v>
      </c>
      <c r="L443" s="1"/>
      <c r="M443" s="1"/>
      <c r="N443" s="31"/>
      <c r="O443" s="31">
        <v>31000</v>
      </c>
      <c r="P443" s="31">
        <v>30300</v>
      </c>
      <c r="Q443" s="31"/>
      <c r="R443" s="31"/>
      <c r="S443" s="32">
        <v>27400</v>
      </c>
      <c r="T443" s="32"/>
      <c r="U443" s="31"/>
      <c r="V443" s="31"/>
      <c r="W443" s="31"/>
      <c r="X443" s="31"/>
      <c r="Y443" s="31"/>
      <c r="Z443" s="31"/>
      <c r="AA443" s="31"/>
      <c r="AB443" s="33"/>
      <c r="AD443" s="31"/>
      <c r="AE443" s="31"/>
      <c r="AF443" s="31"/>
      <c r="AH443" s="31"/>
      <c r="AI443" s="31"/>
      <c r="AJ443" s="31"/>
      <c r="AK443" s="31"/>
      <c r="AL443" s="31"/>
      <c r="AM443" s="31"/>
      <c r="AO443" s="38"/>
      <c r="AP443" s="31"/>
      <c r="AQ443" s="31"/>
      <c r="AR443" s="37"/>
      <c r="AS443" s="11"/>
      <c r="AT443" s="11"/>
      <c r="AU443" s="12"/>
      <c r="AV443" s="11"/>
      <c r="BA443" s="15"/>
      <c r="BB443" s="11"/>
      <c r="BC443" s="11"/>
      <c r="BD443" s="11"/>
      <c r="BE443" s="2"/>
    </row>
    <row r="444" spans="1:57" ht="30" customHeight="1" x14ac:dyDescent="0.2">
      <c r="A444" s="67">
        <f t="shared" ref="A444:A452" si="53">A443</f>
        <v>45</v>
      </c>
      <c r="B444" s="67">
        <v>2</v>
      </c>
      <c r="C444" s="50" t="s">
        <v>14</v>
      </c>
      <c r="D444" s="50" t="s">
        <v>492</v>
      </c>
      <c r="E444" s="59">
        <v>50000</v>
      </c>
      <c r="F444" s="52">
        <f t="shared" si="47"/>
        <v>9200</v>
      </c>
      <c r="G444" s="52">
        <f>MAX(N444:BB444)</f>
        <v>8800</v>
      </c>
      <c r="H444" s="53" t="str">
        <f>IF(I444=1,INDEX($N:$BB,1,MATCH(G444,N444:BB444,0)),"")</f>
        <v>4 足立</v>
      </c>
      <c r="I444" s="54">
        <f>COUNTIF(N444:BB444,G444)</f>
        <v>1</v>
      </c>
      <c r="J444" s="55">
        <f>_xlfn.MAXIFS(N444:BB444,N444:BB444,"&lt;"&amp;G444)</f>
        <v>8200</v>
      </c>
      <c r="K444" s="56">
        <f t="shared" si="31"/>
        <v>600</v>
      </c>
      <c r="L444" s="1"/>
      <c r="M444" s="1"/>
      <c r="N444" s="31"/>
      <c r="O444" s="31">
        <v>8800</v>
      </c>
      <c r="P444" s="31"/>
      <c r="Q444" s="31"/>
      <c r="R444" s="31"/>
      <c r="S444" s="32">
        <v>8200</v>
      </c>
      <c r="T444" s="32"/>
      <c r="U444" s="31"/>
      <c r="V444" s="31">
        <v>8000</v>
      </c>
      <c r="W444" s="31"/>
      <c r="X444" s="31"/>
      <c r="Y444" s="31"/>
      <c r="Z444" s="31"/>
      <c r="AA444" s="31"/>
      <c r="AB444" s="33"/>
      <c r="AD444" s="31"/>
      <c r="AE444" s="31"/>
      <c r="AF444" s="31"/>
      <c r="AH444" s="31"/>
      <c r="AI444" s="31"/>
      <c r="AJ444" s="31"/>
      <c r="AK444" s="31"/>
      <c r="AL444" s="31"/>
      <c r="AM444" s="31"/>
      <c r="AO444" s="38"/>
      <c r="AP444" s="31"/>
      <c r="AQ444" s="31"/>
      <c r="AR444" s="37"/>
      <c r="AS444" s="11"/>
      <c r="AT444" s="11"/>
      <c r="AU444" s="12"/>
      <c r="AV444" s="11"/>
      <c r="BA444" s="15"/>
      <c r="BB444" s="11"/>
      <c r="BC444" s="11"/>
      <c r="BD444" s="11"/>
      <c r="BE444" s="2"/>
    </row>
    <row r="445" spans="1:57" ht="30" customHeight="1" x14ac:dyDescent="0.2">
      <c r="A445" s="67">
        <f t="shared" si="53"/>
        <v>45</v>
      </c>
      <c r="B445" s="67">
        <v>3</v>
      </c>
      <c r="C445" s="50" t="s">
        <v>14</v>
      </c>
      <c r="D445" s="61" t="s">
        <v>493</v>
      </c>
      <c r="E445" s="59">
        <v>90000</v>
      </c>
      <c r="F445" s="52">
        <f t="shared" si="47"/>
        <v>59000</v>
      </c>
      <c r="G445" s="52">
        <f>MAX(N445:BB445)</f>
        <v>63100</v>
      </c>
      <c r="H445" s="53" t="str">
        <f>IF(I445=1,INDEX($N:$BB,1,MATCH(G445,N445:BB445,0)),"")</f>
        <v>205 宝美堂</v>
      </c>
      <c r="I445" s="54">
        <f>COUNTIF(N445:BB445,G445)</f>
        <v>1</v>
      </c>
      <c r="J445" s="55">
        <f>_xlfn.MAXIFS(N445:BB445,N445:BB445,"&lt;"&amp;G445)</f>
        <v>58000</v>
      </c>
      <c r="K445" s="56">
        <f t="shared" si="31"/>
        <v>5100</v>
      </c>
      <c r="L445" s="1"/>
      <c r="M445" s="1"/>
      <c r="N445" s="31"/>
      <c r="O445" s="31">
        <v>58000</v>
      </c>
      <c r="P445" s="31"/>
      <c r="Q445" s="31">
        <v>63100</v>
      </c>
      <c r="R445" s="31"/>
      <c r="S445" s="32"/>
      <c r="T445" s="32"/>
      <c r="U445" s="31"/>
      <c r="V445" s="31"/>
      <c r="W445" s="31">
        <v>58000</v>
      </c>
      <c r="X445" s="31"/>
      <c r="Y445" s="31"/>
      <c r="Z445" s="31">
        <v>43000</v>
      </c>
      <c r="AA445" s="31"/>
      <c r="AB445" s="33"/>
      <c r="AD445" s="31"/>
      <c r="AE445" s="31"/>
      <c r="AF445" s="31">
        <v>37200</v>
      </c>
      <c r="AH445" s="31"/>
      <c r="AI445" s="31"/>
      <c r="AJ445" s="31"/>
      <c r="AK445" s="31"/>
      <c r="AL445" s="31"/>
      <c r="AM445" s="31"/>
      <c r="AO445" s="38"/>
      <c r="AP445" s="31"/>
      <c r="AQ445" s="31"/>
      <c r="AR445" s="37"/>
      <c r="AS445" s="11"/>
      <c r="AT445" s="11"/>
      <c r="AU445" s="12"/>
      <c r="AV445" s="11"/>
      <c r="BA445" s="15"/>
      <c r="BB445" s="11"/>
      <c r="BC445" s="11"/>
      <c r="BD445" s="11"/>
      <c r="BE445" s="2"/>
    </row>
    <row r="446" spans="1:57" ht="30" customHeight="1" x14ac:dyDescent="0.2">
      <c r="A446" s="67">
        <f t="shared" si="53"/>
        <v>45</v>
      </c>
      <c r="B446" s="67">
        <v>4</v>
      </c>
      <c r="C446" s="50" t="s">
        <v>84</v>
      </c>
      <c r="D446" s="50" t="s">
        <v>494</v>
      </c>
      <c r="E446" s="59">
        <v>80000</v>
      </c>
      <c r="F446" s="52">
        <f t="shared" si="47"/>
        <v>42000</v>
      </c>
      <c r="G446" s="52">
        <f>MAX(N446:BB446)</f>
        <v>43000</v>
      </c>
      <c r="H446" s="53" t="str">
        <f>IF(I446=1,INDEX($N:$BB,1,MATCH(G446,N446:BB446,0)),"")</f>
        <v>22 ネット</v>
      </c>
      <c r="I446" s="54">
        <f>COUNTIF(N446:BB446,G446)</f>
        <v>1</v>
      </c>
      <c r="J446" s="55">
        <f>_xlfn.MAXIFS(N446:BB446,N446:BB446,"&lt;"&amp;G446)</f>
        <v>41000</v>
      </c>
      <c r="K446" s="56">
        <f t="shared" si="31"/>
        <v>2000</v>
      </c>
      <c r="L446" s="1"/>
      <c r="M446" s="1"/>
      <c r="N446" s="31"/>
      <c r="O446" s="31">
        <v>39000</v>
      </c>
      <c r="P446" s="31">
        <v>41000</v>
      </c>
      <c r="Q446" s="31"/>
      <c r="R446" s="31">
        <v>43000</v>
      </c>
      <c r="S446" s="32">
        <v>39500</v>
      </c>
      <c r="T446" s="32"/>
      <c r="U446" s="31"/>
      <c r="V446" s="31"/>
      <c r="W446" s="31"/>
      <c r="X446" s="31"/>
      <c r="Y446" s="31"/>
      <c r="Z446" s="31"/>
      <c r="AA446" s="31"/>
      <c r="AB446" s="33"/>
      <c r="AD446" s="31"/>
      <c r="AE446" s="31"/>
      <c r="AF446" s="31"/>
      <c r="AH446" s="31"/>
      <c r="AI446" s="31"/>
      <c r="AJ446" s="31"/>
      <c r="AK446" s="31"/>
      <c r="AL446" s="31"/>
      <c r="AM446" s="31"/>
      <c r="AO446" s="38"/>
      <c r="AP446" s="31"/>
      <c r="AQ446" s="31"/>
      <c r="AR446" s="37"/>
      <c r="AS446" s="11"/>
      <c r="AT446" s="11"/>
      <c r="AU446" s="12"/>
      <c r="AV446" s="11"/>
      <c r="BA446" s="15"/>
      <c r="BB446" s="11"/>
      <c r="BC446" s="11"/>
      <c r="BD446" s="11"/>
      <c r="BE446" s="2"/>
    </row>
    <row r="447" spans="1:57" ht="30" customHeight="1" x14ac:dyDescent="0.2">
      <c r="A447" s="67">
        <f t="shared" si="53"/>
        <v>45</v>
      </c>
      <c r="B447" s="67">
        <v>5</v>
      </c>
      <c r="C447" s="50" t="s">
        <v>433</v>
      </c>
      <c r="D447" s="50" t="s">
        <v>495</v>
      </c>
      <c r="E447" s="59">
        <v>80000</v>
      </c>
      <c r="F447" s="52">
        <f t="shared" si="47"/>
        <v>35900</v>
      </c>
      <c r="G447" s="52">
        <f>MAX(N447:BB447)</f>
        <v>40500</v>
      </c>
      <c r="H447" s="53" t="str">
        <f>IF(I447=1,INDEX($N:$BB,1,MATCH(G447,N447:BB447,0)),"")</f>
        <v>4 足立</v>
      </c>
      <c r="I447" s="54">
        <f>COUNTIF(N447:BB447,G447)</f>
        <v>1</v>
      </c>
      <c r="J447" s="55">
        <f>_xlfn.MAXIFS(N447:BB447,N447:BB447,"&lt;"&amp;G447)</f>
        <v>34900</v>
      </c>
      <c r="K447" s="56">
        <f t="shared" si="31"/>
        <v>5600</v>
      </c>
      <c r="L447" s="1"/>
      <c r="M447" s="1"/>
      <c r="N447" s="31"/>
      <c r="O447" s="31">
        <v>40500</v>
      </c>
      <c r="P447" s="31">
        <v>34900</v>
      </c>
      <c r="Q447" s="31"/>
      <c r="R447" s="31"/>
      <c r="S447" s="32">
        <v>23400</v>
      </c>
      <c r="T447" s="32"/>
      <c r="U447" s="31"/>
      <c r="V447" s="31"/>
      <c r="W447" s="31"/>
      <c r="X447" s="31"/>
      <c r="Y447" s="31"/>
      <c r="Z447" s="31"/>
      <c r="AA447" s="31"/>
      <c r="AB447" s="33"/>
      <c r="AD447" s="31"/>
      <c r="AE447" s="31"/>
      <c r="AF447" s="31"/>
      <c r="AH447" s="31"/>
      <c r="AI447" s="31"/>
      <c r="AJ447" s="31"/>
      <c r="AK447" s="31"/>
      <c r="AL447" s="31"/>
      <c r="AM447" s="31"/>
      <c r="AO447" s="38"/>
      <c r="AP447" s="31"/>
      <c r="AQ447" s="31"/>
      <c r="AR447" s="37"/>
      <c r="AS447" s="11"/>
      <c r="AT447" s="11"/>
      <c r="AU447" s="12"/>
      <c r="AV447" s="11"/>
      <c r="BA447" s="15"/>
      <c r="BB447" s="11"/>
      <c r="BC447" s="11"/>
      <c r="BD447" s="11"/>
      <c r="BE447" s="2"/>
    </row>
    <row r="448" spans="1:57" ht="30" customHeight="1" x14ac:dyDescent="0.2">
      <c r="A448" s="67">
        <f t="shared" si="53"/>
        <v>45</v>
      </c>
      <c r="B448" s="67">
        <v>6</v>
      </c>
      <c r="C448" s="50">
        <v>925</v>
      </c>
      <c r="D448" s="61" t="s">
        <v>496</v>
      </c>
      <c r="E448" s="59">
        <v>50000</v>
      </c>
      <c r="F448" s="52">
        <f t="shared" si="47"/>
        <v>4000</v>
      </c>
      <c r="G448" s="52">
        <f>MAX(N448:BB448)</f>
        <v>12000</v>
      </c>
      <c r="H448" s="53" t="str">
        <f>IF(I448=1,INDEX($N:$BB,1,MATCH(G448,N448:BB448,0)),"")</f>
        <v/>
      </c>
      <c r="I448" s="54">
        <f>COUNTIF(N448:BB448,G448)</f>
        <v>2</v>
      </c>
      <c r="J448" s="55">
        <f>_xlfn.MAXIFS(N448:BB448,N448:BB448,"&lt;"&amp;G448)</f>
        <v>3000</v>
      </c>
      <c r="K448" s="56">
        <f t="shared" si="31"/>
        <v>9000</v>
      </c>
      <c r="L448" s="1"/>
      <c r="M448" s="1"/>
      <c r="N448" s="31"/>
      <c r="O448" s="31"/>
      <c r="P448" s="31"/>
      <c r="Q448" s="31"/>
      <c r="R448" s="31"/>
      <c r="S448" s="32">
        <v>12000</v>
      </c>
      <c r="T448" s="32"/>
      <c r="U448" s="31">
        <v>12000</v>
      </c>
      <c r="V448" s="31"/>
      <c r="W448" s="31"/>
      <c r="X448" s="31"/>
      <c r="Y448" s="31"/>
      <c r="Z448" s="31"/>
      <c r="AA448" s="31"/>
      <c r="AB448" s="33"/>
      <c r="AD448" s="31">
        <v>3000</v>
      </c>
      <c r="AE448" s="31"/>
      <c r="AF448" s="31"/>
      <c r="AH448" s="31"/>
      <c r="AI448" s="31"/>
      <c r="AJ448" s="31"/>
      <c r="AK448" s="31"/>
      <c r="AL448" s="31"/>
      <c r="AM448" s="31"/>
      <c r="AO448" s="38"/>
      <c r="AP448" s="31"/>
      <c r="AQ448" s="31"/>
      <c r="AR448" s="37"/>
      <c r="AS448" s="11"/>
      <c r="AT448" s="11"/>
      <c r="AU448" s="12"/>
      <c r="AV448" s="11"/>
      <c r="BA448" s="15"/>
      <c r="BB448" s="11"/>
      <c r="BC448" s="11"/>
      <c r="BD448" s="11"/>
      <c r="BE448" s="2"/>
    </row>
    <row r="449" spans="1:57" ht="30" customHeight="1" x14ac:dyDescent="0.2">
      <c r="A449" s="67">
        <f t="shared" si="53"/>
        <v>45</v>
      </c>
      <c r="B449" s="67">
        <v>7</v>
      </c>
      <c r="C449" s="57" t="s">
        <v>143</v>
      </c>
      <c r="D449" s="61" t="s">
        <v>497</v>
      </c>
      <c r="E449" s="59">
        <v>70000</v>
      </c>
      <c r="F449" s="52">
        <f t="shared" si="47"/>
        <v>34600</v>
      </c>
      <c r="G449" s="52">
        <f>MAX(N449:BB449)</f>
        <v>40500</v>
      </c>
      <c r="H449" s="53" t="str">
        <f>IF(I449=1,INDEX($N:$BB,1,MATCH(G449,N449:BB449,0)),"")</f>
        <v>4 足立</v>
      </c>
      <c r="I449" s="54">
        <f>COUNTIF(N449:BB449,G449)</f>
        <v>1</v>
      </c>
      <c r="J449" s="55">
        <f>_xlfn.MAXIFS(N449:BB449,N449:BB449,"&lt;"&amp;G449)</f>
        <v>33600</v>
      </c>
      <c r="K449" s="56">
        <f t="shared" si="31"/>
        <v>6900</v>
      </c>
      <c r="L449" s="1"/>
      <c r="M449" s="1"/>
      <c r="N449" s="31"/>
      <c r="O449" s="31">
        <v>40500</v>
      </c>
      <c r="P449" s="31"/>
      <c r="Q449" s="31"/>
      <c r="R449" s="31"/>
      <c r="S449" s="32">
        <v>33600</v>
      </c>
      <c r="T449" s="32"/>
      <c r="U449" s="31"/>
      <c r="V449" s="31"/>
      <c r="W449" s="31"/>
      <c r="X449" s="31"/>
      <c r="Y449" s="31"/>
      <c r="Z449" s="31"/>
      <c r="AA449" s="31"/>
      <c r="AB449" s="33"/>
      <c r="AD449" s="31"/>
      <c r="AE449" s="31"/>
      <c r="AF449" s="31"/>
      <c r="AH449" s="31"/>
      <c r="AI449" s="31"/>
      <c r="AJ449" s="31"/>
      <c r="AK449" s="31"/>
      <c r="AL449" s="31"/>
      <c r="AM449" s="31"/>
      <c r="AO449" s="38"/>
      <c r="AP449" s="31"/>
      <c r="AQ449" s="31"/>
      <c r="AR449" s="37"/>
      <c r="AS449" s="11"/>
      <c r="AT449" s="11"/>
      <c r="AU449" s="12"/>
      <c r="AV449" s="11"/>
      <c r="BA449" s="15"/>
      <c r="BB449" s="11"/>
      <c r="BC449" s="11"/>
      <c r="BD449" s="11"/>
      <c r="BE449" s="2"/>
    </row>
    <row r="450" spans="1:57" ht="30" customHeight="1" x14ac:dyDescent="0.2">
      <c r="A450" s="67">
        <f t="shared" si="53"/>
        <v>45</v>
      </c>
      <c r="B450" s="67">
        <v>8</v>
      </c>
      <c r="C450" s="50" t="s">
        <v>141</v>
      </c>
      <c r="D450" s="61" t="s">
        <v>498</v>
      </c>
      <c r="E450" s="59">
        <v>70000</v>
      </c>
      <c r="F450" s="52">
        <f t="shared" si="47"/>
        <v>30300</v>
      </c>
      <c r="G450" s="52">
        <f>MAX(N450:BB450)</f>
        <v>33000</v>
      </c>
      <c r="H450" s="53" t="str">
        <f>IF(I450=1,INDEX($N:$BB,1,MATCH(G450,N450:BB450,0)),"")</f>
        <v>4 足立</v>
      </c>
      <c r="I450" s="54">
        <f>COUNTIF(N450:BB450,G450)</f>
        <v>1</v>
      </c>
      <c r="J450" s="55">
        <f>_xlfn.MAXIFS(N450:BB450,N450:BB450,"&lt;"&amp;G450)</f>
        <v>29300</v>
      </c>
      <c r="K450" s="56">
        <f t="shared" si="31"/>
        <v>3700</v>
      </c>
      <c r="L450" s="1"/>
      <c r="M450" s="1"/>
      <c r="N450" s="31"/>
      <c r="O450" s="31">
        <v>33000</v>
      </c>
      <c r="P450" s="31">
        <v>29300</v>
      </c>
      <c r="Q450" s="31"/>
      <c r="R450" s="31"/>
      <c r="S450" s="32">
        <v>28200</v>
      </c>
      <c r="T450" s="32"/>
      <c r="U450" s="31"/>
      <c r="V450" s="31"/>
      <c r="W450" s="31"/>
      <c r="X450" s="31"/>
      <c r="Y450" s="31"/>
      <c r="Z450" s="31"/>
      <c r="AA450" s="31"/>
      <c r="AB450" s="33"/>
      <c r="AD450" s="31"/>
      <c r="AE450" s="31"/>
      <c r="AF450" s="31"/>
      <c r="AH450" s="31"/>
      <c r="AI450" s="31"/>
      <c r="AJ450" s="31"/>
      <c r="AK450" s="31"/>
      <c r="AL450" s="31"/>
      <c r="AM450" s="31"/>
      <c r="AO450" s="38"/>
      <c r="AP450" s="31"/>
      <c r="AQ450" s="31"/>
      <c r="AR450" s="37"/>
      <c r="AS450" s="11"/>
      <c r="AT450" s="11"/>
      <c r="AU450" s="12"/>
      <c r="AV450" s="11"/>
      <c r="BA450" s="15"/>
      <c r="BB450" s="11"/>
      <c r="BC450" s="11"/>
      <c r="BD450" s="11"/>
      <c r="BE450" s="2"/>
    </row>
    <row r="451" spans="1:57" ht="30" customHeight="1" x14ac:dyDescent="0.2">
      <c r="A451" s="67">
        <f t="shared" si="53"/>
        <v>45</v>
      </c>
      <c r="B451" s="67">
        <v>9</v>
      </c>
      <c r="C451" s="50" t="s">
        <v>141</v>
      </c>
      <c r="D451" s="50" t="s">
        <v>499</v>
      </c>
      <c r="E451" s="59">
        <v>60000</v>
      </c>
      <c r="F451" s="52">
        <f t="shared" si="47"/>
        <v>1000</v>
      </c>
      <c r="G451" s="52">
        <f>MAX(N451:BB451)</f>
        <v>32500</v>
      </c>
      <c r="H451" s="53" t="str">
        <f>IF(I451=1,INDEX($N:$BB,1,MATCH(G451,N451:BB451,0)),"")</f>
        <v>4 足立</v>
      </c>
      <c r="I451" s="54">
        <f>COUNTIF(N451:BB451,G451)</f>
        <v>1</v>
      </c>
      <c r="J451" s="55">
        <f>_xlfn.MAXIFS(N451:BB451,N451:BB451,"&lt;"&amp;G451)</f>
        <v>0</v>
      </c>
      <c r="K451" s="56" t="str">
        <f t="shared" si="31"/>
        <v/>
      </c>
      <c r="L451" s="1"/>
      <c r="M451" s="1"/>
      <c r="N451" s="31"/>
      <c r="O451" s="31">
        <v>32500</v>
      </c>
      <c r="P451" s="31"/>
      <c r="Q451" s="31"/>
      <c r="R451" s="31"/>
      <c r="S451" s="32"/>
      <c r="T451" s="32"/>
      <c r="U451" s="31"/>
      <c r="V451" s="31"/>
      <c r="W451" s="31"/>
      <c r="X451" s="31"/>
      <c r="Y451" s="31"/>
      <c r="Z451" s="31"/>
      <c r="AA451" s="31"/>
      <c r="AB451" s="33"/>
      <c r="AD451" s="31"/>
      <c r="AE451" s="31"/>
      <c r="AF451" s="31"/>
      <c r="AH451" s="31"/>
      <c r="AI451" s="31"/>
      <c r="AJ451" s="31"/>
      <c r="AK451" s="31"/>
      <c r="AL451" s="31"/>
      <c r="AM451" s="31"/>
      <c r="AO451" s="38"/>
      <c r="AP451" s="31"/>
      <c r="AQ451" s="31"/>
      <c r="AR451" s="37"/>
      <c r="AS451" s="11"/>
      <c r="AT451" s="11"/>
      <c r="AU451" s="12"/>
      <c r="AV451" s="11"/>
      <c r="BA451" s="15"/>
      <c r="BB451" s="11"/>
      <c r="BC451" s="11"/>
      <c r="BD451" s="11"/>
      <c r="BE451" s="2"/>
    </row>
    <row r="452" spans="1:57" ht="30" customHeight="1" x14ac:dyDescent="0.2">
      <c r="A452" s="67">
        <f t="shared" si="53"/>
        <v>45</v>
      </c>
      <c r="B452" s="67">
        <v>10</v>
      </c>
      <c r="C452" s="50" t="s">
        <v>141</v>
      </c>
      <c r="D452" s="61" t="s">
        <v>500</v>
      </c>
      <c r="E452" s="59">
        <v>110000</v>
      </c>
      <c r="F452" s="52">
        <f t="shared" ref="F452:F515" si="54">IF(J452&lt;10001,J452+1000,IF(J452&lt;100001,J452+1000,IF(J452&lt;500001,J452+5000,IF(J452&lt;1000001,J452+10000,J452+20000))))</f>
        <v>56500</v>
      </c>
      <c r="G452" s="52">
        <f>MAX(N452:BB452)</f>
        <v>110000</v>
      </c>
      <c r="H452" s="53" t="str">
        <f>IF(I452=1,INDEX($N:$BB,1,MATCH(G452,N452:BB452,0)),"")</f>
        <v>407 北友</v>
      </c>
      <c r="I452" s="54">
        <f>COUNTIF(N452:BB452,G452)</f>
        <v>1</v>
      </c>
      <c r="J452" s="55">
        <f>_xlfn.MAXIFS(N452:BB452,N452:BB452,"&lt;"&amp;G452)</f>
        <v>55500</v>
      </c>
      <c r="K452" s="56">
        <f t="shared" si="31"/>
        <v>54500</v>
      </c>
      <c r="L452" s="1"/>
      <c r="M452" s="1"/>
      <c r="N452" s="31"/>
      <c r="O452" s="31">
        <v>55500</v>
      </c>
      <c r="P452" s="31">
        <v>110000</v>
      </c>
      <c r="Q452" s="31"/>
      <c r="R452" s="31"/>
      <c r="S452" s="32"/>
      <c r="T452" s="32"/>
      <c r="U452" s="31"/>
      <c r="V452" s="31"/>
      <c r="W452" s="31"/>
      <c r="X452" s="31"/>
      <c r="Y452" s="31"/>
      <c r="Z452" s="31"/>
      <c r="AA452" s="31"/>
      <c r="AB452" s="33"/>
      <c r="AC452" s="34">
        <v>52000</v>
      </c>
      <c r="AD452" s="31"/>
      <c r="AE452" s="31"/>
      <c r="AF452" s="31"/>
      <c r="AH452" s="31"/>
      <c r="AI452" s="31"/>
      <c r="AJ452" s="31"/>
      <c r="AK452" s="31"/>
      <c r="AL452" s="31"/>
      <c r="AM452" s="31"/>
      <c r="AO452" s="38"/>
      <c r="AP452" s="31"/>
      <c r="AQ452" s="31"/>
      <c r="AR452" s="37"/>
      <c r="AS452" s="11"/>
      <c r="AT452" s="11"/>
      <c r="AU452" s="12"/>
      <c r="AV452" s="11"/>
      <c r="BA452" s="15"/>
      <c r="BB452" s="11"/>
      <c r="BC452" s="11"/>
      <c r="BD452" s="11"/>
      <c r="BE452" s="2"/>
    </row>
    <row r="453" spans="1:57" ht="30" customHeight="1" x14ac:dyDescent="0.2">
      <c r="A453" s="67">
        <f>A452+1</f>
        <v>46</v>
      </c>
      <c r="B453" s="67">
        <v>1</v>
      </c>
      <c r="C453" s="50" t="s">
        <v>501</v>
      </c>
      <c r="D453" s="50" t="s">
        <v>502</v>
      </c>
      <c r="E453" s="51"/>
      <c r="F453" s="52">
        <f t="shared" si="54"/>
        <v>286000</v>
      </c>
      <c r="G453" s="52">
        <f>MAX(N453:BB453)</f>
        <v>288000</v>
      </c>
      <c r="H453" s="53" t="str">
        <f>IF(I453=1,INDEX($N:$BB,1,MATCH(G453,N453:BB453,0)),"")</f>
        <v>407 北友</v>
      </c>
      <c r="I453" s="54">
        <f>COUNTIF(N453:BB453,G453)</f>
        <v>1</v>
      </c>
      <c r="J453" s="55">
        <f>_xlfn.MAXIFS(N453:BB453,N453:BB453,"&lt;"&amp;G453)</f>
        <v>281000</v>
      </c>
      <c r="K453" s="56">
        <f t="shared" si="31"/>
        <v>7000</v>
      </c>
      <c r="L453" s="1"/>
      <c r="M453" s="1"/>
      <c r="N453" s="31">
        <v>38700</v>
      </c>
      <c r="O453" s="31"/>
      <c r="P453" s="31">
        <v>288000</v>
      </c>
      <c r="Q453" s="31">
        <v>74300</v>
      </c>
      <c r="R453" s="31"/>
      <c r="S453" s="32">
        <v>281000</v>
      </c>
      <c r="T453" s="32">
        <v>140000</v>
      </c>
      <c r="U453" s="31"/>
      <c r="V453" s="31"/>
      <c r="W453" s="31"/>
      <c r="X453" s="31"/>
      <c r="Y453" s="31"/>
      <c r="Z453" s="31"/>
      <c r="AA453" s="31"/>
      <c r="AB453" s="33"/>
      <c r="AD453" s="31"/>
      <c r="AE453" s="31"/>
      <c r="AF453" s="31"/>
      <c r="AH453" s="31"/>
      <c r="AI453" s="31"/>
      <c r="AJ453" s="31"/>
      <c r="AK453" s="31"/>
      <c r="AL453" s="31"/>
      <c r="AM453" s="31"/>
      <c r="AO453" s="36"/>
      <c r="AP453" s="31"/>
      <c r="AQ453" s="31"/>
      <c r="AR453" s="37"/>
      <c r="AS453" s="11"/>
      <c r="AT453" s="11"/>
      <c r="AU453" s="12"/>
      <c r="AV453" s="11"/>
      <c r="BA453" s="15"/>
      <c r="BB453" s="11"/>
      <c r="BC453" s="11"/>
      <c r="BD453" s="11"/>
      <c r="BE453" s="2"/>
    </row>
    <row r="454" spans="1:57" ht="30" customHeight="1" x14ac:dyDescent="0.2">
      <c r="A454" s="67">
        <f t="shared" ref="A454:A462" si="55">A453</f>
        <v>46</v>
      </c>
      <c r="B454" s="67">
        <v>2</v>
      </c>
      <c r="C454" s="50" t="s">
        <v>84</v>
      </c>
      <c r="D454" s="50" t="s">
        <v>503</v>
      </c>
      <c r="E454" s="51"/>
      <c r="F454" s="52">
        <f t="shared" si="54"/>
        <v>81000</v>
      </c>
      <c r="G454" s="52">
        <f>MAX(N454:BB454)</f>
        <v>150000</v>
      </c>
      <c r="H454" s="53" t="str">
        <f>IF(I454=1,INDEX($N:$BB,1,MATCH(G454,N454:BB454,0)),"")</f>
        <v>578大谷商事</v>
      </c>
      <c r="I454" s="54">
        <f>COUNTIF(N454:BB454,G454)</f>
        <v>1</v>
      </c>
      <c r="J454" s="55">
        <f>_xlfn.MAXIFS(N454:BB454,N454:BB454,"&lt;"&amp;G454)</f>
        <v>80000</v>
      </c>
      <c r="K454" s="56">
        <f t="shared" si="31"/>
        <v>70000</v>
      </c>
      <c r="L454" s="1"/>
      <c r="M454" s="1"/>
      <c r="N454" s="31">
        <v>1000</v>
      </c>
      <c r="O454" s="31">
        <v>23000</v>
      </c>
      <c r="P454" s="31"/>
      <c r="Q454" s="31">
        <v>46100</v>
      </c>
      <c r="R454" s="31"/>
      <c r="S454" s="32"/>
      <c r="T454" s="32">
        <v>80000</v>
      </c>
      <c r="U454" s="31"/>
      <c r="V454" s="31"/>
      <c r="W454" s="31"/>
      <c r="X454" s="31">
        <v>150000</v>
      </c>
      <c r="Y454" s="31"/>
      <c r="Z454" s="31"/>
      <c r="AA454" s="31"/>
      <c r="AB454" s="33"/>
      <c r="AD454" s="31"/>
      <c r="AE454" s="31"/>
      <c r="AF454" s="31">
        <v>41100</v>
      </c>
      <c r="AH454" s="31"/>
      <c r="AI454" s="31"/>
      <c r="AJ454" s="31">
        <v>22000</v>
      </c>
      <c r="AK454" s="31"/>
      <c r="AL454" s="31"/>
      <c r="AM454" s="31"/>
      <c r="AO454" s="38"/>
      <c r="AP454" s="31"/>
      <c r="AQ454" s="31"/>
      <c r="AR454" s="37"/>
      <c r="AS454" s="11"/>
      <c r="AT454" s="11"/>
      <c r="AU454" s="12"/>
      <c r="AV454" s="11"/>
      <c r="BA454" s="15"/>
      <c r="BB454" s="11"/>
      <c r="BC454" s="11"/>
      <c r="BD454" s="11"/>
      <c r="BE454" s="2"/>
    </row>
    <row r="455" spans="1:57" ht="30" customHeight="1" x14ac:dyDescent="0.2">
      <c r="A455" s="67">
        <f t="shared" si="55"/>
        <v>46</v>
      </c>
      <c r="B455" s="67">
        <v>3</v>
      </c>
      <c r="C455" s="50" t="s">
        <v>504</v>
      </c>
      <c r="D455" s="61" t="s">
        <v>505</v>
      </c>
      <c r="E455" s="51"/>
      <c r="F455" s="52">
        <f t="shared" si="54"/>
        <v>95000</v>
      </c>
      <c r="G455" s="52">
        <f>MAX(N455:BB455)</f>
        <v>96000</v>
      </c>
      <c r="H455" s="53" t="str">
        <f>IF(I455=1,INDEX($N:$BB,1,MATCH(G455,N455:BB455,0)),"")</f>
        <v>407 北友</v>
      </c>
      <c r="I455" s="54">
        <f>COUNTIF(N455:BB455,G455)</f>
        <v>1</v>
      </c>
      <c r="J455" s="55">
        <f>_xlfn.MAXIFS(N455:BB455,N455:BB455,"&lt;"&amp;G455)</f>
        <v>94000</v>
      </c>
      <c r="K455" s="56">
        <f t="shared" si="31"/>
        <v>2000</v>
      </c>
      <c r="L455" s="1"/>
      <c r="M455" s="1"/>
      <c r="N455" s="31">
        <v>25300</v>
      </c>
      <c r="O455" s="31">
        <v>94000</v>
      </c>
      <c r="P455" s="31">
        <v>96000</v>
      </c>
      <c r="Q455" s="31">
        <v>66000</v>
      </c>
      <c r="R455" s="31"/>
      <c r="S455" s="32"/>
      <c r="T455" s="32">
        <v>55000</v>
      </c>
      <c r="U455" s="31"/>
      <c r="V455" s="31"/>
      <c r="W455" s="31"/>
      <c r="X455" s="31"/>
      <c r="Y455" s="31"/>
      <c r="Z455" s="31"/>
      <c r="AA455" s="31"/>
      <c r="AB455" s="33"/>
      <c r="AD455" s="31"/>
      <c r="AE455" s="31">
        <v>84000</v>
      </c>
      <c r="AF455" s="31">
        <v>62100</v>
      </c>
      <c r="AH455" s="31"/>
      <c r="AI455" s="31"/>
      <c r="AJ455" s="31"/>
      <c r="AK455" s="31"/>
      <c r="AL455" s="31"/>
      <c r="AM455" s="31"/>
      <c r="AO455" s="38"/>
      <c r="AP455" s="31"/>
      <c r="AQ455" s="31"/>
      <c r="AR455" s="37"/>
      <c r="AS455" s="11"/>
      <c r="AT455" s="11"/>
      <c r="AU455" s="12"/>
      <c r="AV455" s="11"/>
      <c r="BA455" s="15"/>
      <c r="BB455" s="11"/>
      <c r="BC455" s="11"/>
      <c r="BD455" s="11"/>
      <c r="BE455" s="2"/>
    </row>
    <row r="456" spans="1:57" ht="30" customHeight="1" x14ac:dyDescent="0.2">
      <c r="A456" s="67">
        <f t="shared" si="55"/>
        <v>46</v>
      </c>
      <c r="B456" s="67">
        <v>4</v>
      </c>
      <c r="C456" s="50" t="s">
        <v>327</v>
      </c>
      <c r="D456" s="50" t="s">
        <v>506</v>
      </c>
      <c r="E456" s="51"/>
      <c r="F456" s="52">
        <f t="shared" si="54"/>
        <v>305000</v>
      </c>
      <c r="G456" s="52">
        <f>MAX(N456:BB456)</f>
        <v>400000</v>
      </c>
      <c r="H456" s="53" t="str">
        <f>IF(I456=1,INDEX($N:$BB,1,MATCH(G456,N456:BB456,0)),"")</f>
        <v>60 エコリング</v>
      </c>
      <c r="I456" s="54">
        <f>COUNTIF(N456:BB456,G456)</f>
        <v>1</v>
      </c>
      <c r="J456" s="55">
        <f>_xlfn.MAXIFS(N456:BB456,N456:BB456,"&lt;"&amp;G456)</f>
        <v>300000</v>
      </c>
      <c r="K456" s="56">
        <f t="shared" si="31"/>
        <v>100000</v>
      </c>
      <c r="L456" s="1"/>
      <c r="M456" s="1"/>
      <c r="N456" s="31">
        <v>52400</v>
      </c>
      <c r="O456" s="31">
        <v>86000</v>
      </c>
      <c r="P456" s="31"/>
      <c r="Q456" s="31">
        <v>123000</v>
      </c>
      <c r="R456" s="31"/>
      <c r="S456" s="32"/>
      <c r="T456" s="32">
        <v>145000</v>
      </c>
      <c r="U456" s="31"/>
      <c r="V456" s="31"/>
      <c r="W456" s="31"/>
      <c r="X456" s="31">
        <v>300000</v>
      </c>
      <c r="Y456" s="31"/>
      <c r="Z456" s="31"/>
      <c r="AA456" s="31"/>
      <c r="AB456" s="33"/>
      <c r="AD456" s="31"/>
      <c r="AE456" s="31">
        <v>400000</v>
      </c>
      <c r="AF456" s="31"/>
      <c r="AH456" s="31"/>
      <c r="AI456" s="31"/>
      <c r="AJ456" s="31"/>
      <c r="AK456" s="31"/>
      <c r="AL456" s="31"/>
      <c r="AM456" s="31"/>
      <c r="AO456" s="38"/>
      <c r="AP456" s="31"/>
      <c r="AQ456" s="31"/>
      <c r="AR456" s="37"/>
      <c r="AS456" s="11"/>
      <c r="AT456" s="11"/>
      <c r="AU456" s="12"/>
      <c r="AV456" s="11"/>
      <c r="BA456" s="15"/>
      <c r="BB456" s="11"/>
      <c r="BC456" s="11"/>
      <c r="BD456" s="11"/>
      <c r="BE456" s="2"/>
    </row>
    <row r="457" spans="1:57" ht="30" customHeight="1" x14ac:dyDescent="0.2">
      <c r="A457" s="67">
        <f t="shared" si="55"/>
        <v>46</v>
      </c>
      <c r="B457" s="67">
        <v>5</v>
      </c>
      <c r="C457" s="50" t="s">
        <v>185</v>
      </c>
      <c r="D457" s="50" t="s">
        <v>507</v>
      </c>
      <c r="E457" s="51"/>
      <c r="F457" s="52">
        <f t="shared" si="54"/>
        <v>1100</v>
      </c>
      <c r="G457" s="52">
        <f>MAX(N457:BB457)</f>
        <v>3000</v>
      </c>
      <c r="H457" s="53" t="str">
        <f>IF(I457=1,INDEX($N:$BB,1,MATCH(G457,N457:BB457,0)),"")</f>
        <v>79 二日市</v>
      </c>
      <c r="I457" s="54">
        <f>COUNTIF(N457:BB457,G457)</f>
        <v>1</v>
      </c>
      <c r="J457" s="55">
        <f>_xlfn.MAXIFS(N457:BB457,N457:BB457,"&lt;"&amp;G457)</f>
        <v>100</v>
      </c>
      <c r="K457" s="56">
        <f t="shared" si="31"/>
        <v>2900</v>
      </c>
      <c r="L457" s="1"/>
      <c r="M457" s="1"/>
      <c r="N457" s="31">
        <v>100</v>
      </c>
      <c r="O457" s="31"/>
      <c r="P457" s="31"/>
      <c r="Q457" s="31"/>
      <c r="R457" s="31"/>
      <c r="S457" s="32"/>
      <c r="T457" s="32"/>
      <c r="U457" s="31"/>
      <c r="V457" s="31"/>
      <c r="W457" s="31"/>
      <c r="X457" s="31"/>
      <c r="Y457" s="31"/>
      <c r="Z457" s="31"/>
      <c r="AA457" s="31"/>
      <c r="AB457" s="33"/>
      <c r="AD457" s="31"/>
      <c r="AE457" s="31"/>
      <c r="AF457" s="31"/>
      <c r="AH457" s="31"/>
      <c r="AI457" s="31"/>
      <c r="AJ457" s="31">
        <v>3000</v>
      </c>
      <c r="AK457" s="31"/>
      <c r="AL457" s="31"/>
      <c r="AM457" s="31"/>
      <c r="AO457" s="38"/>
      <c r="AP457" s="31"/>
      <c r="AQ457" s="31"/>
      <c r="AR457" s="37"/>
      <c r="AS457" s="11"/>
      <c r="AT457" s="11"/>
      <c r="AU457" s="12"/>
      <c r="AV457" s="11"/>
      <c r="BA457" s="15"/>
      <c r="BB457" s="11"/>
      <c r="BC457" s="11"/>
      <c r="BD457" s="11"/>
      <c r="BE457" s="2"/>
    </row>
    <row r="458" spans="1:57" ht="30" customHeight="1" x14ac:dyDescent="0.2">
      <c r="A458" s="67">
        <f t="shared" si="55"/>
        <v>46</v>
      </c>
      <c r="B458" s="67">
        <v>6</v>
      </c>
      <c r="C458" s="50"/>
      <c r="D458" s="50"/>
      <c r="E458" s="51"/>
      <c r="F458" s="52">
        <f t="shared" si="54"/>
        <v>1000</v>
      </c>
      <c r="G458" s="52">
        <f>MAX(N458:BB458)</f>
        <v>0</v>
      </c>
      <c r="H458" s="53" t="str">
        <f>IF(I458=1,INDEX($N:$BB,1,MATCH(G458,N458:BB458,0)),"")</f>
        <v/>
      </c>
      <c r="I458" s="54">
        <f>COUNTIF(N458:BB458,G458)</f>
        <v>0</v>
      </c>
      <c r="J458" s="55">
        <f>_xlfn.MAXIFS(N458:BB458,N458:BB458,"&lt;"&amp;G458)</f>
        <v>0</v>
      </c>
      <c r="K458" s="56" t="str">
        <f t="shared" si="31"/>
        <v/>
      </c>
      <c r="L458" s="1"/>
      <c r="M458" s="1"/>
      <c r="N458" s="31"/>
      <c r="O458" s="31"/>
      <c r="P458" s="31"/>
      <c r="Q458" s="31"/>
      <c r="R458" s="31"/>
      <c r="S458" s="32"/>
      <c r="T458" s="32"/>
      <c r="U458" s="31"/>
      <c r="V458" s="31"/>
      <c r="W458" s="31"/>
      <c r="X458" s="31"/>
      <c r="Y458" s="31"/>
      <c r="Z458" s="31"/>
      <c r="AA458" s="31"/>
      <c r="AB458" s="33"/>
      <c r="AD458" s="31"/>
      <c r="AE458" s="31"/>
      <c r="AF458" s="31"/>
      <c r="AH458" s="31"/>
      <c r="AI458" s="31"/>
      <c r="AJ458" s="31"/>
      <c r="AK458" s="31"/>
      <c r="AL458" s="31"/>
      <c r="AM458" s="31"/>
      <c r="AO458" s="38"/>
      <c r="AP458" s="31"/>
      <c r="AQ458" s="31"/>
      <c r="AR458" s="37"/>
      <c r="AS458" s="11"/>
      <c r="AT458" s="11"/>
      <c r="AU458" s="12"/>
      <c r="AV458" s="11"/>
      <c r="BA458" s="15"/>
      <c r="BB458" s="11"/>
      <c r="BC458" s="11"/>
      <c r="BD458" s="11"/>
      <c r="BE458" s="2"/>
    </row>
    <row r="459" spans="1:57" ht="30" customHeight="1" x14ac:dyDescent="0.2">
      <c r="A459" s="67">
        <f t="shared" si="55"/>
        <v>46</v>
      </c>
      <c r="B459" s="67">
        <v>7</v>
      </c>
      <c r="C459" s="50"/>
      <c r="D459" s="50"/>
      <c r="E459" s="51"/>
      <c r="F459" s="52">
        <f t="shared" si="54"/>
        <v>1000</v>
      </c>
      <c r="G459" s="52">
        <f>MAX(N459:BB459)</f>
        <v>0</v>
      </c>
      <c r="H459" s="53" t="str">
        <f>IF(I459=1,INDEX($N:$BB,1,MATCH(G459,N459:BB459,0)),"")</f>
        <v/>
      </c>
      <c r="I459" s="54">
        <f>COUNTIF(N459:BB459,G459)</f>
        <v>0</v>
      </c>
      <c r="J459" s="55">
        <f>_xlfn.MAXIFS(N459:BB459,N459:BB459,"&lt;"&amp;G459)</f>
        <v>0</v>
      </c>
      <c r="K459" s="56" t="str">
        <f t="shared" si="31"/>
        <v/>
      </c>
      <c r="L459" s="1"/>
      <c r="M459" s="1"/>
      <c r="N459" s="31"/>
      <c r="O459" s="31"/>
      <c r="P459" s="31"/>
      <c r="Q459" s="31"/>
      <c r="R459" s="31"/>
      <c r="S459" s="32"/>
      <c r="T459" s="32"/>
      <c r="U459" s="31"/>
      <c r="V459" s="31"/>
      <c r="W459" s="31"/>
      <c r="X459" s="31"/>
      <c r="Y459" s="31"/>
      <c r="Z459" s="31"/>
      <c r="AA459" s="31"/>
      <c r="AB459" s="33"/>
      <c r="AD459" s="31"/>
      <c r="AE459" s="31"/>
      <c r="AF459" s="31"/>
      <c r="AH459" s="31"/>
      <c r="AI459" s="31"/>
      <c r="AJ459" s="31"/>
      <c r="AK459" s="31"/>
      <c r="AL459" s="31"/>
      <c r="AM459" s="31"/>
      <c r="AO459" s="38"/>
      <c r="AP459" s="31"/>
      <c r="AQ459" s="31"/>
      <c r="AR459" s="37"/>
      <c r="AS459" s="11"/>
      <c r="AT459" s="11"/>
      <c r="AU459" s="12"/>
      <c r="AV459" s="11"/>
      <c r="BA459" s="15"/>
      <c r="BB459" s="11"/>
      <c r="BC459" s="11"/>
      <c r="BD459" s="11"/>
      <c r="BE459" s="2"/>
    </row>
    <row r="460" spans="1:57" ht="30" customHeight="1" x14ac:dyDescent="0.2">
      <c r="A460" s="67">
        <f t="shared" si="55"/>
        <v>46</v>
      </c>
      <c r="B460" s="67">
        <v>8</v>
      </c>
      <c r="C460" s="57"/>
      <c r="D460" s="50"/>
      <c r="E460" s="51"/>
      <c r="F460" s="52">
        <f t="shared" si="54"/>
        <v>1000</v>
      </c>
      <c r="G460" s="52">
        <f>MAX(N460:BB460)</f>
        <v>0</v>
      </c>
      <c r="H460" s="53" t="str">
        <f>IF(I460=1,INDEX($N:$BB,1,MATCH(G460,N460:BB460,0)),"")</f>
        <v/>
      </c>
      <c r="I460" s="54">
        <f>COUNTIF(N460:BB460,G460)</f>
        <v>0</v>
      </c>
      <c r="J460" s="55">
        <f>_xlfn.MAXIFS(N460:BB460,N460:BB460,"&lt;"&amp;G460)</f>
        <v>0</v>
      </c>
      <c r="K460" s="56" t="str">
        <f t="shared" si="31"/>
        <v/>
      </c>
      <c r="L460" s="1"/>
      <c r="M460" s="1"/>
      <c r="N460" s="31"/>
      <c r="O460" s="31"/>
      <c r="P460" s="31"/>
      <c r="Q460" s="31"/>
      <c r="R460" s="31"/>
      <c r="S460" s="32"/>
      <c r="T460" s="32"/>
      <c r="U460" s="31"/>
      <c r="V460" s="31"/>
      <c r="W460" s="31"/>
      <c r="X460" s="31"/>
      <c r="Y460" s="31"/>
      <c r="Z460" s="31"/>
      <c r="AA460" s="31"/>
      <c r="AB460" s="33"/>
      <c r="AD460" s="31"/>
      <c r="AE460" s="31"/>
      <c r="AF460" s="31"/>
      <c r="AH460" s="31"/>
      <c r="AI460" s="31"/>
      <c r="AJ460" s="31"/>
      <c r="AK460" s="31"/>
      <c r="AL460" s="31"/>
      <c r="AM460" s="31"/>
      <c r="AO460" s="38"/>
      <c r="AP460" s="31"/>
      <c r="AQ460" s="31"/>
      <c r="AR460" s="37"/>
      <c r="AS460" s="11"/>
      <c r="AT460" s="11"/>
      <c r="AU460" s="12"/>
      <c r="AV460" s="11"/>
      <c r="BA460" s="15"/>
      <c r="BB460" s="11"/>
      <c r="BC460" s="11"/>
      <c r="BD460" s="11"/>
      <c r="BE460" s="2"/>
    </row>
    <row r="461" spans="1:57" ht="30" customHeight="1" x14ac:dyDescent="0.2">
      <c r="A461" s="67">
        <f t="shared" si="55"/>
        <v>46</v>
      </c>
      <c r="B461" s="67">
        <v>9</v>
      </c>
      <c r="C461" s="50"/>
      <c r="D461" s="50"/>
      <c r="E461" s="51"/>
      <c r="F461" s="52">
        <f t="shared" si="54"/>
        <v>1000</v>
      </c>
      <c r="G461" s="52">
        <f>MAX(N461:BB461)</f>
        <v>0</v>
      </c>
      <c r="H461" s="53" t="str">
        <f>IF(I461=1,INDEX($N:$BB,1,MATCH(G461,N461:BB461,0)),"")</f>
        <v/>
      </c>
      <c r="I461" s="54">
        <f>COUNTIF(N461:BB461,G461)</f>
        <v>0</v>
      </c>
      <c r="J461" s="55">
        <f>_xlfn.MAXIFS(N461:BB461,N461:BB461,"&lt;"&amp;G461)</f>
        <v>0</v>
      </c>
      <c r="K461" s="56" t="str">
        <f t="shared" si="31"/>
        <v/>
      </c>
      <c r="L461" s="1"/>
      <c r="M461" s="1"/>
      <c r="N461" s="31"/>
      <c r="O461" s="31"/>
      <c r="P461" s="31"/>
      <c r="Q461" s="31"/>
      <c r="R461" s="31"/>
      <c r="S461" s="32"/>
      <c r="T461" s="32"/>
      <c r="U461" s="31"/>
      <c r="V461" s="31"/>
      <c r="W461" s="31"/>
      <c r="X461" s="31"/>
      <c r="Y461" s="31"/>
      <c r="Z461" s="31"/>
      <c r="AA461" s="31"/>
      <c r="AB461" s="33"/>
      <c r="AD461" s="31"/>
      <c r="AE461" s="31"/>
      <c r="AF461" s="31"/>
      <c r="AH461" s="31"/>
      <c r="AI461" s="31"/>
      <c r="AJ461" s="31"/>
      <c r="AK461" s="31"/>
      <c r="AL461" s="31"/>
      <c r="AM461" s="31"/>
      <c r="AO461" s="38"/>
      <c r="AP461" s="31"/>
      <c r="AQ461" s="31"/>
      <c r="AR461" s="37"/>
      <c r="AS461" s="11"/>
      <c r="AT461" s="11"/>
      <c r="AU461" s="12"/>
      <c r="AV461" s="11"/>
      <c r="BA461" s="15"/>
      <c r="BB461" s="11"/>
      <c r="BC461" s="11"/>
      <c r="BD461" s="11"/>
      <c r="BE461" s="2"/>
    </row>
    <row r="462" spans="1:57" ht="30" customHeight="1" x14ac:dyDescent="0.2">
      <c r="A462" s="67">
        <f t="shared" si="55"/>
        <v>46</v>
      </c>
      <c r="B462" s="67">
        <v>10</v>
      </c>
      <c r="C462" s="50"/>
      <c r="D462" s="50"/>
      <c r="E462" s="51"/>
      <c r="F462" s="52">
        <f t="shared" si="54"/>
        <v>1000</v>
      </c>
      <c r="G462" s="52">
        <f>MAX(N462:BB462)</f>
        <v>0</v>
      </c>
      <c r="H462" s="53" t="str">
        <f>IF(I462=1,INDEX($N:$BB,1,MATCH(G462,N462:BB462,0)),"")</f>
        <v/>
      </c>
      <c r="I462" s="54">
        <f>COUNTIF(N462:BB462,G462)</f>
        <v>0</v>
      </c>
      <c r="J462" s="55">
        <f>_xlfn.MAXIFS(N462:BB462,N462:BB462,"&lt;"&amp;G462)</f>
        <v>0</v>
      </c>
      <c r="K462" s="56" t="str">
        <f t="shared" si="31"/>
        <v/>
      </c>
      <c r="L462" s="1"/>
      <c r="M462" s="1"/>
      <c r="N462" s="31"/>
      <c r="O462" s="31"/>
      <c r="P462" s="31"/>
      <c r="Q462" s="31"/>
      <c r="R462" s="31"/>
      <c r="S462" s="32"/>
      <c r="T462" s="32"/>
      <c r="U462" s="31"/>
      <c r="V462" s="31"/>
      <c r="W462" s="31"/>
      <c r="X462" s="31"/>
      <c r="Y462" s="31"/>
      <c r="Z462" s="31"/>
      <c r="AA462" s="31"/>
      <c r="AB462" s="33"/>
      <c r="AD462" s="31"/>
      <c r="AE462" s="31"/>
      <c r="AF462" s="31"/>
      <c r="AH462" s="31"/>
      <c r="AI462" s="31"/>
      <c r="AJ462" s="31"/>
      <c r="AK462" s="31"/>
      <c r="AL462" s="31"/>
      <c r="AM462" s="31"/>
      <c r="AO462" s="38"/>
      <c r="AP462" s="31"/>
      <c r="AQ462" s="31"/>
      <c r="AR462" s="37"/>
      <c r="AS462" s="11"/>
      <c r="AT462" s="11"/>
      <c r="AU462" s="12"/>
      <c r="AV462" s="11"/>
      <c r="BA462" s="15"/>
      <c r="BB462" s="11"/>
      <c r="BC462" s="11"/>
      <c r="BD462" s="11"/>
      <c r="BE462" s="2"/>
    </row>
    <row r="463" spans="1:57" ht="30" customHeight="1" x14ac:dyDescent="0.2">
      <c r="A463" s="67">
        <f>A462+1</f>
        <v>47</v>
      </c>
      <c r="B463" s="67">
        <v>1</v>
      </c>
      <c r="C463" s="50" t="s">
        <v>14</v>
      </c>
      <c r="D463" s="50" t="s">
        <v>508</v>
      </c>
      <c r="E463" s="51">
        <v>50000000</v>
      </c>
      <c r="F463" s="52">
        <f t="shared" si="54"/>
        <v>30000</v>
      </c>
      <c r="G463" s="52">
        <f>MAX(N463:BB463)</f>
        <v>31000</v>
      </c>
      <c r="H463" s="53" t="str">
        <f>IF(I463=1,INDEX($N:$BB,1,MATCH(G463,N463:BB463,0)),"")</f>
        <v>79 二日市</v>
      </c>
      <c r="I463" s="54">
        <f>COUNTIF(N463:BB463,G463)</f>
        <v>1</v>
      </c>
      <c r="J463" s="55">
        <f>_xlfn.MAXIFS(N463:BB463,N463:BB463,"&lt;"&amp;G463)</f>
        <v>29000</v>
      </c>
      <c r="K463" s="56">
        <f t="shared" si="31"/>
        <v>2000</v>
      </c>
      <c r="L463" s="1"/>
      <c r="M463" s="1"/>
      <c r="N463" s="31">
        <v>27600</v>
      </c>
      <c r="O463" s="31">
        <v>24800</v>
      </c>
      <c r="P463" s="31">
        <v>26300</v>
      </c>
      <c r="Q463" s="31">
        <v>28600</v>
      </c>
      <c r="R463" s="31">
        <v>28000</v>
      </c>
      <c r="S463" s="32">
        <v>28100</v>
      </c>
      <c r="T463" s="32"/>
      <c r="U463" s="31"/>
      <c r="V463" s="31"/>
      <c r="W463" s="31"/>
      <c r="X463" s="31"/>
      <c r="Y463" s="31"/>
      <c r="Z463" s="31"/>
      <c r="AA463" s="31"/>
      <c r="AB463" s="33"/>
      <c r="AD463" s="31"/>
      <c r="AE463" s="31"/>
      <c r="AF463" s="31"/>
      <c r="AH463" s="31"/>
      <c r="AI463" s="31">
        <v>29000</v>
      </c>
      <c r="AJ463" s="31">
        <v>31000</v>
      </c>
      <c r="AK463" s="31"/>
      <c r="AL463" s="31"/>
      <c r="AM463" s="31"/>
      <c r="AO463" s="38"/>
      <c r="AP463" s="31"/>
      <c r="AQ463" s="31"/>
      <c r="AR463" s="37"/>
      <c r="AS463" s="11"/>
      <c r="AT463" s="11"/>
      <c r="AU463" s="12"/>
      <c r="AV463" s="11"/>
      <c r="BA463" s="15"/>
      <c r="BB463" s="11"/>
      <c r="BC463" s="11"/>
      <c r="BD463" s="11"/>
      <c r="BE463" s="2"/>
    </row>
    <row r="464" spans="1:57" ht="30" customHeight="1" x14ac:dyDescent="0.2">
      <c r="A464" s="67">
        <f t="shared" ref="A464:A472" si="56">A463</f>
        <v>47</v>
      </c>
      <c r="B464" s="67">
        <v>2</v>
      </c>
      <c r="C464" s="50" t="s">
        <v>14</v>
      </c>
      <c r="D464" s="50" t="s">
        <v>509</v>
      </c>
      <c r="E464" s="51">
        <v>50000000</v>
      </c>
      <c r="F464" s="52">
        <f t="shared" si="54"/>
        <v>49000</v>
      </c>
      <c r="G464" s="52">
        <f>MAX(N464:BB464)</f>
        <v>49500</v>
      </c>
      <c r="H464" s="53" t="str">
        <f>IF(I464=1,INDEX($N:$BB,1,MATCH(G464,N464:BB464,0)),"")</f>
        <v>755 おお蔵</v>
      </c>
      <c r="I464" s="54">
        <f>COUNTIF(N464:BB464,G464)</f>
        <v>1</v>
      </c>
      <c r="J464" s="55">
        <f>_xlfn.MAXIFS(N464:BB464,N464:BB464,"&lt;"&amp;G464)</f>
        <v>48000</v>
      </c>
      <c r="K464" s="56">
        <f t="shared" si="31"/>
        <v>1500</v>
      </c>
      <c r="L464" s="1"/>
      <c r="M464" s="1"/>
      <c r="N464" s="31">
        <v>49500</v>
      </c>
      <c r="O464" s="31">
        <v>46000</v>
      </c>
      <c r="P464" s="31">
        <v>45200</v>
      </c>
      <c r="Q464" s="31"/>
      <c r="R464" s="31"/>
      <c r="S464" s="32">
        <v>46100</v>
      </c>
      <c r="T464" s="32"/>
      <c r="U464" s="31"/>
      <c r="V464" s="31">
        <v>46000</v>
      </c>
      <c r="W464" s="31"/>
      <c r="X464" s="31"/>
      <c r="Y464" s="31"/>
      <c r="Z464" s="31">
        <v>48000</v>
      </c>
      <c r="AA464" s="31"/>
      <c r="AB464" s="33"/>
      <c r="AD464" s="31"/>
      <c r="AE464" s="31"/>
      <c r="AF464" s="31"/>
      <c r="AH464" s="31"/>
      <c r="AI464" s="31"/>
      <c r="AJ464" s="31"/>
      <c r="AK464" s="31"/>
      <c r="AL464" s="31"/>
      <c r="AM464" s="31"/>
      <c r="AO464" s="38"/>
      <c r="AP464" s="31"/>
      <c r="AQ464" s="31"/>
      <c r="AR464" s="37"/>
      <c r="AS464" s="11"/>
      <c r="AT464" s="11"/>
      <c r="AU464" s="12"/>
      <c r="AV464" s="11"/>
      <c r="BA464" s="15"/>
      <c r="BB464" s="11"/>
      <c r="BC464" s="11"/>
      <c r="BD464" s="11"/>
      <c r="BE464" s="2"/>
    </row>
    <row r="465" spans="1:57" ht="30" customHeight="1" x14ac:dyDescent="0.2">
      <c r="A465" s="67">
        <f t="shared" si="56"/>
        <v>47</v>
      </c>
      <c r="B465" s="67">
        <v>3</v>
      </c>
      <c r="C465" s="50" t="s">
        <v>14</v>
      </c>
      <c r="D465" s="50" t="s">
        <v>510</v>
      </c>
      <c r="E465" s="51">
        <v>50000000</v>
      </c>
      <c r="F465" s="52">
        <f t="shared" si="54"/>
        <v>34500</v>
      </c>
      <c r="G465" s="52">
        <f>MAX(N465:BB465)</f>
        <v>34200</v>
      </c>
      <c r="H465" s="53" t="str">
        <f>IF(I465=1,INDEX($N:$BB,1,MATCH(G465,N465:BB465,0)),"")</f>
        <v>311 原田</v>
      </c>
      <c r="I465" s="54">
        <f>COUNTIF(N465:BB465,G465)</f>
        <v>1</v>
      </c>
      <c r="J465" s="55">
        <f>_xlfn.MAXIFS(N465:BB465,N465:BB465,"&lt;"&amp;G465)</f>
        <v>33500</v>
      </c>
      <c r="K465" s="56">
        <f t="shared" si="31"/>
        <v>700</v>
      </c>
      <c r="L465" s="1"/>
      <c r="M465" s="1"/>
      <c r="N465" s="31">
        <v>32600</v>
      </c>
      <c r="O465" s="31">
        <v>33500</v>
      </c>
      <c r="P465" s="31">
        <v>33000</v>
      </c>
      <c r="Q465" s="31"/>
      <c r="R465" s="31"/>
      <c r="S465" s="32">
        <v>34200</v>
      </c>
      <c r="T465" s="32"/>
      <c r="U465" s="31"/>
      <c r="V465" s="31"/>
      <c r="W465" s="31"/>
      <c r="X465" s="31"/>
      <c r="Y465" s="31"/>
      <c r="Z465" s="31"/>
      <c r="AA465" s="31"/>
      <c r="AB465" s="33"/>
      <c r="AD465" s="31"/>
      <c r="AE465" s="31"/>
      <c r="AF465" s="31"/>
      <c r="AH465" s="31"/>
      <c r="AI465" s="31"/>
      <c r="AJ465" s="31"/>
      <c r="AK465" s="31"/>
      <c r="AL465" s="31"/>
      <c r="AM465" s="31"/>
      <c r="AO465" s="38"/>
      <c r="AP465" s="31"/>
      <c r="AQ465" s="31"/>
      <c r="AR465" s="37"/>
      <c r="AS465" s="11"/>
      <c r="AT465" s="11"/>
      <c r="AU465" s="12"/>
      <c r="AV465" s="11"/>
      <c r="BA465" s="15"/>
      <c r="BB465" s="11"/>
      <c r="BC465" s="11"/>
      <c r="BD465" s="11"/>
      <c r="BE465" s="2"/>
    </row>
    <row r="466" spans="1:57" ht="30" customHeight="1" x14ac:dyDescent="0.2">
      <c r="A466" s="67">
        <f t="shared" si="56"/>
        <v>47</v>
      </c>
      <c r="B466" s="67">
        <v>4</v>
      </c>
      <c r="C466" s="57" t="s">
        <v>14</v>
      </c>
      <c r="D466" s="50" t="s">
        <v>511</v>
      </c>
      <c r="E466" s="51">
        <v>50000000</v>
      </c>
      <c r="F466" s="52">
        <f t="shared" si="54"/>
        <v>88800</v>
      </c>
      <c r="G466" s="52">
        <f>MAX(N466:BB466)</f>
        <v>89000</v>
      </c>
      <c r="H466" s="53" t="str">
        <f>IF(I466=1,INDEX($N:$BB,1,MATCH(G466,N466:BB466,0)),"")</f>
        <v>36吉村質店</v>
      </c>
      <c r="I466" s="54">
        <f>COUNTIF(N466:BB466,G466)</f>
        <v>1</v>
      </c>
      <c r="J466" s="55">
        <f>_xlfn.MAXIFS(N466:BB466,N466:BB466,"&lt;"&amp;G466)</f>
        <v>87800</v>
      </c>
      <c r="K466" s="56">
        <f t="shared" si="31"/>
        <v>1200</v>
      </c>
      <c r="L466" s="1"/>
      <c r="M466" s="1"/>
      <c r="N466" s="31">
        <v>87800</v>
      </c>
      <c r="O466" s="31">
        <v>86000</v>
      </c>
      <c r="P466" s="31">
        <v>81000</v>
      </c>
      <c r="Q466" s="31"/>
      <c r="R466" s="31"/>
      <c r="S466" s="32"/>
      <c r="T466" s="32"/>
      <c r="U466" s="31"/>
      <c r="V466" s="31">
        <v>89000</v>
      </c>
      <c r="W466" s="31">
        <v>87000</v>
      </c>
      <c r="X466" s="31"/>
      <c r="Y466" s="31"/>
      <c r="Z466" s="31"/>
      <c r="AA466" s="31"/>
      <c r="AB466" s="33"/>
      <c r="AD466" s="31"/>
      <c r="AE466" s="31"/>
      <c r="AF466" s="31"/>
      <c r="AH466" s="31"/>
      <c r="AI466" s="31"/>
      <c r="AJ466" s="31"/>
      <c r="AK466" s="31"/>
      <c r="AL466" s="31"/>
      <c r="AM466" s="31"/>
      <c r="AO466" s="38"/>
      <c r="AP466" s="31"/>
      <c r="AQ466" s="31"/>
      <c r="AR466" s="37"/>
      <c r="AS466" s="11"/>
      <c r="AT466" s="11"/>
      <c r="AU466" s="12"/>
      <c r="AV466" s="11"/>
      <c r="BA466" s="15"/>
      <c r="BB466" s="11"/>
      <c r="BC466" s="11"/>
      <c r="BD466" s="11"/>
      <c r="BE466" s="2"/>
    </row>
    <row r="467" spans="1:57" ht="30" customHeight="1" x14ac:dyDescent="0.2">
      <c r="A467" s="67">
        <f t="shared" si="56"/>
        <v>47</v>
      </c>
      <c r="B467" s="67">
        <v>5</v>
      </c>
      <c r="C467" s="50" t="s">
        <v>14</v>
      </c>
      <c r="D467" s="50" t="s">
        <v>512</v>
      </c>
      <c r="E467" s="51">
        <v>50000000</v>
      </c>
      <c r="F467" s="52">
        <f t="shared" si="54"/>
        <v>121000</v>
      </c>
      <c r="G467" s="52">
        <f>MAX(N467:BB467)</f>
        <v>121000</v>
      </c>
      <c r="H467" s="53" t="str">
        <f>IF(I467=1,INDEX($N:$BB,1,MATCH(G467,N467:BB467,0)),"")</f>
        <v>755 おお蔵</v>
      </c>
      <c r="I467" s="54">
        <f>COUNTIF(N467:BB467,G467)</f>
        <v>1</v>
      </c>
      <c r="J467" s="55">
        <f>_xlfn.MAXIFS(N467:BB467,N467:BB467,"&lt;"&amp;G467)</f>
        <v>116000</v>
      </c>
      <c r="K467" s="56">
        <f t="shared" si="31"/>
        <v>5000</v>
      </c>
      <c r="L467" s="1"/>
      <c r="M467" s="1"/>
      <c r="N467" s="31">
        <v>121000</v>
      </c>
      <c r="O467" s="31">
        <v>116000</v>
      </c>
      <c r="P467" s="31">
        <v>88700</v>
      </c>
      <c r="Q467" s="31"/>
      <c r="R467" s="31"/>
      <c r="S467" s="32"/>
      <c r="T467" s="32"/>
      <c r="U467" s="31"/>
      <c r="V467" s="31"/>
      <c r="W467" s="31"/>
      <c r="X467" s="31">
        <v>95000</v>
      </c>
      <c r="Y467" s="31"/>
      <c r="Z467" s="31"/>
      <c r="AA467" s="31"/>
      <c r="AB467" s="33"/>
      <c r="AD467" s="31"/>
      <c r="AE467" s="31">
        <v>88000</v>
      </c>
      <c r="AF467" s="31"/>
      <c r="AH467" s="31"/>
      <c r="AI467" s="31"/>
      <c r="AJ467" s="31"/>
      <c r="AK467" s="31"/>
      <c r="AL467" s="31"/>
      <c r="AM467" s="31"/>
      <c r="AO467" s="38"/>
      <c r="AP467" s="31"/>
      <c r="AQ467" s="31"/>
      <c r="AR467" s="37"/>
      <c r="AS467" s="11"/>
      <c r="AT467" s="11"/>
      <c r="AU467" s="12"/>
      <c r="AV467" s="11"/>
      <c r="BA467" s="15"/>
      <c r="BB467" s="11"/>
      <c r="BC467" s="11"/>
      <c r="BD467" s="11"/>
      <c r="BE467" s="2"/>
    </row>
    <row r="468" spans="1:57" ht="30" customHeight="1" x14ac:dyDescent="0.2">
      <c r="A468" s="67">
        <f t="shared" si="56"/>
        <v>47</v>
      </c>
      <c r="B468" s="67">
        <v>6</v>
      </c>
      <c r="C468" s="50" t="s">
        <v>14</v>
      </c>
      <c r="D468" s="50" t="s">
        <v>513</v>
      </c>
      <c r="E468" s="51">
        <v>50000000</v>
      </c>
      <c r="F468" s="52">
        <f t="shared" si="54"/>
        <v>72000</v>
      </c>
      <c r="G468" s="52">
        <f>MAX(N468:BB468)</f>
        <v>71500</v>
      </c>
      <c r="H468" s="53" t="str">
        <f>IF(I468=1,INDEX($N:$BB,1,MATCH(G468,N468:BB468,0)),"")</f>
        <v>4 足立</v>
      </c>
      <c r="I468" s="54">
        <f>COUNTIF(N468:BB468,G468)</f>
        <v>1</v>
      </c>
      <c r="J468" s="55">
        <f>_xlfn.MAXIFS(N468:BB468,N468:BB468,"&lt;"&amp;G468)</f>
        <v>71000</v>
      </c>
      <c r="K468" s="56">
        <f t="shared" si="31"/>
        <v>500</v>
      </c>
      <c r="L468" s="1"/>
      <c r="M468" s="1"/>
      <c r="N468" s="31">
        <v>67000</v>
      </c>
      <c r="O468" s="31">
        <v>71500</v>
      </c>
      <c r="P468" s="31">
        <v>71000</v>
      </c>
      <c r="Q468" s="31">
        <v>69900</v>
      </c>
      <c r="R468" s="31">
        <v>70000</v>
      </c>
      <c r="S468" s="32">
        <v>70700</v>
      </c>
      <c r="T468" s="32"/>
      <c r="U468" s="31"/>
      <c r="V468" s="31"/>
      <c r="W468" s="31"/>
      <c r="X468" s="31"/>
      <c r="Y468" s="31"/>
      <c r="Z468" s="31"/>
      <c r="AA468" s="31"/>
      <c r="AB468" s="33"/>
      <c r="AD468" s="31"/>
      <c r="AE468" s="31"/>
      <c r="AF468" s="31"/>
      <c r="AH468" s="31"/>
      <c r="AI468" s="31"/>
      <c r="AJ468" s="31"/>
      <c r="AK468" s="31"/>
      <c r="AL468" s="31"/>
      <c r="AM468" s="31"/>
      <c r="AO468" s="38"/>
      <c r="AP468" s="31"/>
      <c r="AQ468" s="31"/>
      <c r="AR468" s="37"/>
      <c r="AS468" s="11"/>
      <c r="AT468" s="11"/>
      <c r="AU468" s="12"/>
      <c r="AV468" s="11"/>
      <c r="BA468" s="15"/>
      <c r="BB468" s="11"/>
      <c r="BC468" s="11"/>
      <c r="BD468" s="11"/>
      <c r="BE468" s="2"/>
    </row>
    <row r="469" spans="1:57" ht="30" customHeight="1" x14ac:dyDescent="0.2">
      <c r="A469" s="67">
        <f t="shared" si="56"/>
        <v>47</v>
      </c>
      <c r="B469" s="67">
        <v>7</v>
      </c>
      <c r="C469" s="50" t="s">
        <v>14</v>
      </c>
      <c r="D469" s="50" t="s">
        <v>514</v>
      </c>
      <c r="E469" s="51">
        <v>50000000</v>
      </c>
      <c r="F469" s="52">
        <f t="shared" si="54"/>
        <v>50000</v>
      </c>
      <c r="G469" s="52">
        <f>MAX(N469:BB469)</f>
        <v>51000</v>
      </c>
      <c r="H469" s="53" t="str">
        <f>IF(I469=1,INDEX($N:$BB,1,MATCH(G469,N469:BB469,0)),"")</f>
        <v>755 おお蔵</v>
      </c>
      <c r="I469" s="54">
        <f>COUNTIF(N469:BB469,G469)</f>
        <v>1</v>
      </c>
      <c r="J469" s="55">
        <f>_xlfn.MAXIFS(N469:BB469,N469:BB469,"&lt;"&amp;G469)</f>
        <v>49000</v>
      </c>
      <c r="K469" s="56">
        <f t="shared" si="31"/>
        <v>2000</v>
      </c>
      <c r="L469" s="1"/>
      <c r="M469" s="1"/>
      <c r="N469" s="31">
        <v>51000</v>
      </c>
      <c r="O469" s="31">
        <v>49000</v>
      </c>
      <c r="P469" s="31">
        <v>46000</v>
      </c>
      <c r="Q469" s="31"/>
      <c r="R469" s="31"/>
      <c r="S469" s="32">
        <v>47300</v>
      </c>
      <c r="T469" s="32"/>
      <c r="U469" s="31"/>
      <c r="V469" s="31"/>
      <c r="W469" s="31"/>
      <c r="X469" s="31"/>
      <c r="Y469" s="31"/>
      <c r="Z469" s="31"/>
      <c r="AA469" s="31"/>
      <c r="AB469" s="33"/>
      <c r="AD469" s="31"/>
      <c r="AE469" s="31"/>
      <c r="AF469" s="31"/>
      <c r="AH469" s="31"/>
      <c r="AI469" s="31"/>
      <c r="AJ469" s="31"/>
      <c r="AK469" s="31"/>
      <c r="AL469" s="31"/>
      <c r="AM469" s="31"/>
      <c r="AO469" s="38"/>
      <c r="AP469" s="31"/>
      <c r="AQ469" s="31"/>
      <c r="AR469" s="37"/>
      <c r="AS469" s="11"/>
      <c r="AT469" s="11"/>
      <c r="AU469" s="12"/>
      <c r="AV469" s="11"/>
      <c r="BA469" s="15"/>
      <c r="BB469" s="11"/>
      <c r="BC469" s="11"/>
      <c r="BD469" s="11"/>
      <c r="BE469" s="2"/>
    </row>
    <row r="470" spans="1:57" ht="30" customHeight="1" x14ac:dyDescent="0.2">
      <c r="A470" s="67">
        <f t="shared" si="56"/>
        <v>47</v>
      </c>
      <c r="B470" s="67">
        <v>8</v>
      </c>
      <c r="C470" s="50" t="s">
        <v>14</v>
      </c>
      <c r="D470" s="50" t="s">
        <v>515</v>
      </c>
      <c r="E470" s="51">
        <v>50000000</v>
      </c>
      <c r="F470" s="52">
        <f t="shared" si="54"/>
        <v>48500</v>
      </c>
      <c r="G470" s="52">
        <f>MAX(N470:BB470)</f>
        <v>49300</v>
      </c>
      <c r="H470" s="53" t="str">
        <f>IF(I470=1,INDEX($N:$BB,1,MATCH(G470,N470:BB470,0)),"")</f>
        <v>407 北友</v>
      </c>
      <c r="I470" s="54">
        <f>COUNTIF(N470:BB470,G470)</f>
        <v>1</v>
      </c>
      <c r="J470" s="55">
        <f>_xlfn.MAXIFS(N470:BB470,N470:BB470,"&lt;"&amp;G470)</f>
        <v>47500</v>
      </c>
      <c r="K470" s="56">
        <f t="shared" si="31"/>
        <v>1800</v>
      </c>
      <c r="L470" s="1"/>
      <c r="M470" s="1"/>
      <c r="N470" s="31">
        <v>46700</v>
      </c>
      <c r="O470" s="31">
        <v>47500</v>
      </c>
      <c r="P470" s="31">
        <v>49300</v>
      </c>
      <c r="Q470" s="31"/>
      <c r="R470" s="31"/>
      <c r="S470" s="32">
        <v>46200</v>
      </c>
      <c r="T470" s="32"/>
      <c r="U470" s="31"/>
      <c r="V470" s="31"/>
      <c r="W470" s="31"/>
      <c r="X470" s="31"/>
      <c r="Y470" s="31"/>
      <c r="Z470" s="31"/>
      <c r="AA470" s="31"/>
      <c r="AB470" s="33"/>
      <c r="AD470" s="31"/>
      <c r="AE470" s="31"/>
      <c r="AF470" s="31"/>
      <c r="AH470" s="31"/>
      <c r="AI470" s="31"/>
      <c r="AJ470" s="31"/>
      <c r="AK470" s="31"/>
      <c r="AL470" s="31"/>
      <c r="AM470" s="31"/>
      <c r="AO470" s="38"/>
      <c r="AP470" s="31"/>
      <c r="AQ470" s="31"/>
      <c r="AR470" s="37"/>
      <c r="AS470" s="11"/>
      <c r="AT470" s="11"/>
      <c r="AU470" s="12"/>
      <c r="AV470" s="11"/>
      <c r="BA470" s="15"/>
      <c r="BB470" s="11"/>
      <c r="BC470" s="11"/>
      <c r="BD470" s="11"/>
      <c r="BE470" s="2"/>
    </row>
    <row r="471" spans="1:57" ht="30" customHeight="1" x14ac:dyDescent="0.2">
      <c r="A471" s="67">
        <f t="shared" si="56"/>
        <v>47</v>
      </c>
      <c r="B471" s="67">
        <v>9</v>
      </c>
      <c r="C471" s="50" t="s">
        <v>14</v>
      </c>
      <c r="D471" s="50" t="s">
        <v>516</v>
      </c>
      <c r="E471" s="51">
        <v>50000000</v>
      </c>
      <c r="F471" s="52">
        <f t="shared" si="54"/>
        <v>77000</v>
      </c>
      <c r="G471" s="52">
        <f>MAX(N471:BB471)</f>
        <v>86000</v>
      </c>
      <c r="H471" s="53" t="str">
        <f>IF(I471=1,INDEX($N:$BB,1,MATCH(G471,N471:BB471,0)),"")</f>
        <v>4 足立</v>
      </c>
      <c r="I471" s="54">
        <f>COUNTIF(N471:BB471,G471)</f>
        <v>1</v>
      </c>
      <c r="J471" s="55">
        <f>_xlfn.MAXIFS(N471:BB471,N471:BB471,"&lt;"&amp;G471)</f>
        <v>76000</v>
      </c>
      <c r="K471" s="56">
        <f t="shared" si="31"/>
        <v>10000</v>
      </c>
      <c r="L471" s="1"/>
      <c r="M471" s="1"/>
      <c r="N471" s="31">
        <v>48100</v>
      </c>
      <c r="O471" s="31">
        <v>86000</v>
      </c>
      <c r="P471" s="31">
        <v>56000</v>
      </c>
      <c r="Q471" s="31"/>
      <c r="R471" s="31"/>
      <c r="S471" s="32">
        <v>58600</v>
      </c>
      <c r="T471" s="32">
        <v>56000</v>
      </c>
      <c r="U471" s="31"/>
      <c r="V471" s="31"/>
      <c r="W471" s="31">
        <v>70000</v>
      </c>
      <c r="X471" s="31"/>
      <c r="Y471" s="31"/>
      <c r="Z471" s="31"/>
      <c r="AA471" s="31"/>
      <c r="AB471" s="33"/>
      <c r="AD471" s="31"/>
      <c r="AE471" s="31">
        <v>76000</v>
      </c>
      <c r="AF471" s="31"/>
      <c r="AH471" s="31"/>
      <c r="AI471" s="31"/>
      <c r="AJ471" s="31"/>
      <c r="AK471" s="31"/>
      <c r="AL471" s="31"/>
      <c r="AM471" s="31"/>
      <c r="AO471" s="38"/>
      <c r="AP471" s="31"/>
      <c r="AQ471" s="31"/>
      <c r="AR471" s="37"/>
      <c r="AS471" s="11"/>
      <c r="AT471" s="11"/>
      <c r="AU471" s="12"/>
      <c r="AV471" s="11"/>
      <c r="BA471" s="15"/>
      <c r="BB471" s="11"/>
      <c r="BC471" s="11"/>
      <c r="BD471" s="11"/>
      <c r="BE471" s="2"/>
    </row>
    <row r="472" spans="1:57" ht="30" customHeight="1" x14ac:dyDescent="0.2">
      <c r="A472" s="67">
        <f t="shared" si="56"/>
        <v>47</v>
      </c>
      <c r="B472" s="67">
        <v>10</v>
      </c>
      <c r="C472" s="50" t="s">
        <v>14</v>
      </c>
      <c r="D472" s="50" t="s">
        <v>517</v>
      </c>
      <c r="E472" s="51">
        <v>50000000</v>
      </c>
      <c r="F472" s="52">
        <f t="shared" si="54"/>
        <v>47200</v>
      </c>
      <c r="G472" s="52">
        <f>MAX(N472:BB472)</f>
        <v>48000</v>
      </c>
      <c r="H472" s="53" t="str">
        <f>IF(I472=1,INDEX($N:$BB,1,MATCH(G472,N472:BB472,0)),"")</f>
        <v>4 足立</v>
      </c>
      <c r="I472" s="54">
        <f>COUNTIF(N472:BB472,G472)</f>
        <v>1</v>
      </c>
      <c r="J472" s="55">
        <f>_xlfn.MAXIFS(N472:BB472,N472:BB472,"&lt;"&amp;G472)</f>
        <v>46200</v>
      </c>
      <c r="K472" s="56">
        <f t="shared" si="31"/>
        <v>1800</v>
      </c>
      <c r="L472" s="1"/>
      <c r="M472" s="1"/>
      <c r="N472" s="31">
        <v>46200</v>
      </c>
      <c r="O472" s="31">
        <v>48000</v>
      </c>
      <c r="P472" s="31">
        <v>44300</v>
      </c>
      <c r="Q472" s="31"/>
      <c r="R472" s="31"/>
      <c r="S472" s="32"/>
      <c r="T472" s="32"/>
      <c r="U472" s="31"/>
      <c r="V472" s="31"/>
      <c r="W472" s="31"/>
      <c r="X472" s="31"/>
      <c r="Y472" s="31"/>
      <c r="Z472" s="31"/>
      <c r="AA472" s="31"/>
      <c r="AB472" s="33"/>
      <c r="AD472" s="31"/>
      <c r="AE472" s="31"/>
      <c r="AF472" s="31"/>
      <c r="AH472" s="31"/>
      <c r="AI472" s="31"/>
      <c r="AJ472" s="31"/>
      <c r="AK472" s="31"/>
      <c r="AL472" s="31"/>
      <c r="AM472" s="31"/>
      <c r="AO472" s="38"/>
      <c r="AP472" s="31"/>
      <c r="AQ472" s="31"/>
      <c r="AR472" s="37"/>
      <c r="AS472" s="11"/>
      <c r="AT472" s="11"/>
      <c r="AU472" s="12"/>
      <c r="AV472" s="11"/>
      <c r="BA472" s="15"/>
      <c r="BB472" s="11"/>
      <c r="BC472" s="11"/>
      <c r="BD472" s="11"/>
      <c r="BE472" s="2"/>
    </row>
    <row r="473" spans="1:57" ht="30" customHeight="1" x14ac:dyDescent="0.2">
      <c r="A473" s="67">
        <f>A472+1</f>
        <v>48</v>
      </c>
      <c r="B473" s="67">
        <v>1</v>
      </c>
      <c r="C473" s="50" t="s">
        <v>14</v>
      </c>
      <c r="D473" s="50" t="s">
        <v>355</v>
      </c>
      <c r="E473" s="51">
        <v>50000000</v>
      </c>
      <c r="F473" s="52">
        <f t="shared" si="54"/>
        <v>56700</v>
      </c>
      <c r="G473" s="52">
        <f>MAX(N473:BB473)</f>
        <v>64000</v>
      </c>
      <c r="H473" s="53" t="str">
        <f>IF(I473=1,INDEX($N:$BB,1,MATCH(G473,N473:BB473,0)),"")</f>
        <v>60 エコリング</v>
      </c>
      <c r="I473" s="54">
        <f>COUNTIF(N473:BB473,G473)</f>
        <v>1</v>
      </c>
      <c r="J473" s="55">
        <f>_xlfn.MAXIFS(N473:BB473,N473:BB473,"&lt;"&amp;G473)</f>
        <v>55700</v>
      </c>
      <c r="K473" s="56">
        <f t="shared" si="31"/>
        <v>8300</v>
      </c>
      <c r="L473" s="1"/>
      <c r="M473" s="1"/>
      <c r="N473" s="31">
        <v>51800</v>
      </c>
      <c r="O473" s="31">
        <v>48000</v>
      </c>
      <c r="P473" s="31">
        <v>49300</v>
      </c>
      <c r="Q473" s="31">
        <v>55700</v>
      </c>
      <c r="R473" s="31">
        <v>50000</v>
      </c>
      <c r="S473" s="32"/>
      <c r="T473" s="32"/>
      <c r="U473" s="31"/>
      <c r="V473" s="31"/>
      <c r="W473" s="31"/>
      <c r="X473" s="31"/>
      <c r="Y473" s="31"/>
      <c r="Z473" s="31"/>
      <c r="AA473" s="31"/>
      <c r="AB473" s="33"/>
      <c r="AD473" s="31"/>
      <c r="AE473" s="31">
        <v>64000</v>
      </c>
      <c r="AF473" s="31"/>
      <c r="AH473" s="31"/>
      <c r="AI473" s="31"/>
      <c r="AJ473" s="31"/>
      <c r="AK473" s="31"/>
      <c r="AL473" s="31"/>
      <c r="AM473" s="31"/>
      <c r="AO473" s="38"/>
      <c r="AP473" s="31"/>
      <c r="AQ473" s="31"/>
      <c r="AR473" s="37"/>
      <c r="AS473" s="11"/>
      <c r="AT473" s="11"/>
      <c r="AU473" s="12"/>
      <c r="AV473" s="11"/>
      <c r="BA473" s="15"/>
      <c r="BB473" s="11"/>
      <c r="BC473" s="11"/>
      <c r="BD473" s="11"/>
      <c r="BE473" s="2"/>
    </row>
    <row r="474" spans="1:57" ht="30" customHeight="1" x14ac:dyDescent="0.2">
      <c r="A474" s="67">
        <f t="shared" ref="A474:A482" si="57">A473</f>
        <v>48</v>
      </c>
      <c r="B474" s="67">
        <v>2</v>
      </c>
      <c r="C474" s="50" t="s">
        <v>28</v>
      </c>
      <c r="D474" s="50" t="s">
        <v>518</v>
      </c>
      <c r="E474" s="51">
        <v>50000000</v>
      </c>
      <c r="F474" s="52">
        <f t="shared" si="54"/>
        <v>34000</v>
      </c>
      <c r="G474" s="52">
        <f>MAX(N474:BB474)</f>
        <v>33300</v>
      </c>
      <c r="H474" s="53" t="str">
        <f>IF(I474=1,INDEX($N:$BB,1,MATCH(G474,N474:BB474,0)),"")</f>
        <v>755 おお蔵</v>
      </c>
      <c r="I474" s="54">
        <f>COUNTIF(N474:BB474,G474)</f>
        <v>1</v>
      </c>
      <c r="J474" s="55">
        <f>_xlfn.MAXIFS(N474:BB474,N474:BB474,"&lt;"&amp;G474)</f>
        <v>33000</v>
      </c>
      <c r="K474" s="56">
        <f t="shared" si="31"/>
        <v>300</v>
      </c>
      <c r="L474" s="1"/>
      <c r="M474" s="1"/>
      <c r="N474" s="31">
        <v>33300</v>
      </c>
      <c r="O474" s="31">
        <v>33000</v>
      </c>
      <c r="P474" s="31">
        <v>32200</v>
      </c>
      <c r="Q474" s="31"/>
      <c r="R474" s="31"/>
      <c r="S474" s="32"/>
      <c r="T474" s="32"/>
      <c r="U474" s="31"/>
      <c r="V474" s="31"/>
      <c r="W474" s="31"/>
      <c r="X474" s="31"/>
      <c r="Y474" s="31"/>
      <c r="Z474" s="31"/>
      <c r="AA474" s="31"/>
      <c r="AB474" s="33"/>
      <c r="AD474" s="31"/>
      <c r="AE474" s="31"/>
      <c r="AF474" s="31"/>
      <c r="AH474" s="31"/>
      <c r="AI474" s="31"/>
      <c r="AJ474" s="31"/>
      <c r="AK474" s="31"/>
      <c r="AL474" s="31"/>
      <c r="AM474" s="31"/>
      <c r="AO474" s="38"/>
      <c r="AP474" s="31"/>
      <c r="AQ474" s="31"/>
      <c r="AR474" s="37"/>
      <c r="AS474" s="11"/>
      <c r="AT474" s="11"/>
      <c r="AU474" s="12"/>
      <c r="AV474" s="11"/>
      <c r="BA474" s="15"/>
      <c r="BB474" s="11"/>
      <c r="BC474" s="11"/>
      <c r="BD474" s="11"/>
      <c r="BE474" s="2"/>
    </row>
    <row r="475" spans="1:57" ht="30" customHeight="1" x14ac:dyDescent="0.2">
      <c r="A475" s="67">
        <f t="shared" si="57"/>
        <v>48</v>
      </c>
      <c r="B475" s="67">
        <v>3</v>
      </c>
      <c r="C475" s="50" t="s">
        <v>28</v>
      </c>
      <c r="D475" s="50" t="s">
        <v>519</v>
      </c>
      <c r="E475" s="51">
        <v>50000000</v>
      </c>
      <c r="F475" s="52">
        <f t="shared" si="54"/>
        <v>26400</v>
      </c>
      <c r="G475" s="52">
        <f>MAX(N475:BB475)</f>
        <v>27600</v>
      </c>
      <c r="H475" s="53" t="str">
        <f>IF(I475=1,INDEX($N:$BB,1,MATCH(G475,N475:BB475,0)),"")</f>
        <v>4 足立</v>
      </c>
      <c r="I475" s="54">
        <f>COUNTIF(N475:BB475,G475)</f>
        <v>1</v>
      </c>
      <c r="J475" s="55">
        <f>_xlfn.MAXIFS(N475:BB475,N475:BB475,"&lt;"&amp;G475)</f>
        <v>25400</v>
      </c>
      <c r="K475" s="56">
        <f t="shared" si="31"/>
        <v>2200</v>
      </c>
      <c r="L475" s="1"/>
      <c r="M475" s="1"/>
      <c r="N475" s="31">
        <v>25400</v>
      </c>
      <c r="O475" s="31">
        <v>27600</v>
      </c>
      <c r="P475" s="31">
        <v>24300</v>
      </c>
      <c r="Q475" s="31"/>
      <c r="R475" s="31"/>
      <c r="S475" s="32">
        <v>22300</v>
      </c>
      <c r="T475" s="32"/>
      <c r="U475" s="31"/>
      <c r="V475" s="31"/>
      <c r="W475" s="31"/>
      <c r="X475" s="31"/>
      <c r="Y475" s="31"/>
      <c r="Z475" s="31"/>
      <c r="AA475" s="31"/>
      <c r="AB475" s="33"/>
      <c r="AD475" s="31"/>
      <c r="AE475" s="31"/>
      <c r="AF475" s="31"/>
      <c r="AH475" s="31"/>
      <c r="AI475" s="31"/>
      <c r="AJ475" s="31"/>
      <c r="AK475" s="31"/>
      <c r="AL475" s="31"/>
      <c r="AM475" s="31"/>
      <c r="AO475" s="38"/>
      <c r="AP475" s="31"/>
      <c r="AQ475" s="31"/>
      <c r="AR475" s="37"/>
      <c r="AS475" s="11"/>
      <c r="AT475" s="11"/>
      <c r="AU475" s="12"/>
      <c r="AV475" s="11"/>
      <c r="BA475" s="15"/>
      <c r="BB475" s="11"/>
      <c r="BC475" s="11"/>
      <c r="BD475" s="11"/>
      <c r="BE475" s="2"/>
    </row>
    <row r="476" spans="1:57" ht="30" customHeight="1" x14ac:dyDescent="0.2">
      <c r="A476" s="67">
        <f t="shared" si="57"/>
        <v>48</v>
      </c>
      <c r="B476" s="67">
        <v>4</v>
      </c>
      <c r="C476" s="50" t="s">
        <v>51</v>
      </c>
      <c r="D476" s="50" t="s">
        <v>520</v>
      </c>
      <c r="E476" s="51">
        <v>50000000</v>
      </c>
      <c r="F476" s="52">
        <f t="shared" si="54"/>
        <v>99000</v>
      </c>
      <c r="G476" s="52">
        <f>MAX(N476:BB476)</f>
        <v>98600</v>
      </c>
      <c r="H476" s="53" t="str">
        <f>IF(I476=1,INDEX($N:$BB,1,MATCH(G476,N476:BB476,0)),"")</f>
        <v>407 北友</v>
      </c>
      <c r="I476" s="54">
        <f>COUNTIF(N476:BB476,G476)</f>
        <v>1</v>
      </c>
      <c r="J476" s="55">
        <f>_xlfn.MAXIFS(N476:BB476,N476:BB476,"&lt;"&amp;G476)</f>
        <v>98000</v>
      </c>
      <c r="K476" s="56">
        <f t="shared" si="31"/>
        <v>600</v>
      </c>
      <c r="L476" s="1"/>
      <c r="M476" s="1"/>
      <c r="N476" s="31">
        <v>91100</v>
      </c>
      <c r="O476" s="31">
        <v>98000</v>
      </c>
      <c r="P476" s="31">
        <v>98600</v>
      </c>
      <c r="Q476" s="31"/>
      <c r="R476" s="31"/>
      <c r="S476" s="32">
        <v>95300</v>
      </c>
      <c r="T476" s="32"/>
      <c r="U476" s="31"/>
      <c r="V476" s="31"/>
      <c r="W476" s="31"/>
      <c r="X476" s="31"/>
      <c r="Y476" s="31"/>
      <c r="Z476" s="31"/>
      <c r="AA476" s="31"/>
      <c r="AB476" s="33"/>
      <c r="AD476" s="31"/>
      <c r="AE476" s="31"/>
      <c r="AF476" s="31"/>
      <c r="AH476" s="31"/>
      <c r="AI476" s="31"/>
      <c r="AJ476" s="31"/>
      <c r="AK476" s="31"/>
      <c r="AL476" s="31"/>
      <c r="AM476" s="31"/>
      <c r="AO476" s="38"/>
      <c r="AP476" s="31"/>
      <c r="AQ476" s="31"/>
      <c r="AR476" s="37"/>
      <c r="AS476" s="11"/>
      <c r="AT476" s="11"/>
      <c r="AU476" s="12"/>
      <c r="AV476" s="11"/>
      <c r="BA476" s="15"/>
      <c r="BB476" s="11"/>
      <c r="BC476" s="11"/>
      <c r="BD476" s="11"/>
      <c r="BE476" s="2"/>
    </row>
    <row r="477" spans="1:57" ht="30" customHeight="1" x14ac:dyDescent="0.2">
      <c r="A477" s="67">
        <f t="shared" si="57"/>
        <v>48</v>
      </c>
      <c r="B477" s="67">
        <v>5</v>
      </c>
      <c r="C477" s="60" t="s">
        <v>14</v>
      </c>
      <c r="D477" s="50" t="s">
        <v>521</v>
      </c>
      <c r="E477" s="51">
        <v>50000000</v>
      </c>
      <c r="F477" s="52">
        <f t="shared" si="54"/>
        <v>14100</v>
      </c>
      <c r="G477" s="52">
        <f>MAX(N477:BB477)</f>
        <v>13200</v>
      </c>
      <c r="H477" s="53" t="str">
        <f>IF(I477=1,INDEX($N:$BB,1,MATCH(G477,N477:BB477,0)),"")</f>
        <v>755 おお蔵</v>
      </c>
      <c r="I477" s="54">
        <f>COUNTIF(N477:BB477,G477)</f>
        <v>1</v>
      </c>
      <c r="J477" s="55">
        <f>_xlfn.MAXIFS(N477:BB477,N477:BB477,"&lt;"&amp;G477)</f>
        <v>13100</v>
      </c>
      <c r="K477" s="56">
        <f t="shared" si="31"/>
        <v>100</v>
      </c>
      <c r="L477" s="1"/>
      <c r="M477" s="1"/>
      <c r="N477" s="31">
        <v>13200</v>
      </c>
      <c r="O477" s="31">
        <v>13000</v>
      </c>
      <c r="P477" s="31">
        <v>13100</v>
      </c>
      <c r="Q477" s="31"/>
      <c r="R477" s="31"/>
      <c r="S477" s="32">
        <v>13000</v>
      </c>
      <c r="T477" s="32"/>
      <c r="U477" s="31"/>
      <c r="V477" s="31"/>
      <c r="W477" s="31"/>
      <c r="X477" s="31"/>
      <c r="Y477" s="31"/>
      <c r="Z477" s="31"/>
      <c r="AA477" s="31"/>
      <c r="AB477" s="33"/>
      <c r="AD477" s="31"/>
      <c r="AE477" s="31"/>
      <c r="AF477" s="31"/>
      <c r="AH477" s="31"/>
      <c r="AI477" s="31"/>
      <c r="AJ477" s="31"/>
      <c r="AK477" s="31"/>
      <c r="AL477" s="31"/>
      <c r="AM477" s="31"/>
      <c r="AO477" s="38"/>
      <c r="AP477" s="31"/>
      <c r="AQ477" s="31"/>
      <c r="AR477" s="37"/>
      <c r="AS477" s="11"/>
      <c r="AT477" s="11"/>
      <c r="AU477" s="12"/>
      <c r="AV477" s="11"/>
      <c r="BA477" s="15"/>
      <c r="BB477" s="11"/>
      <c r="BC477" s="11"/>
      <c r="BD477" s="11"/>
      <c r="BE477" s="2"/>
    </row>
    <row r="478" spans="1:57" ht="30" customHeight="1" x14ac:dyDescent="0.2">
      <c r="A478" s="67">
        <f t="shared" si="57"/>
        <v>48</v>
      </c>
      <c r="B478" s="67">
        <v>6</v>
      </c>
      <c r="C478" s="50" t="s">
        <v>14</v>
      </c>
      <c r="D478" s="50" t="s">
        <v>522</v>
      </c>
      <c r="E478" s="51">
        <v>50000000</v>
      </c>
      <c r="F478" s="52">
        <f t="shared" si="54"/>
        <v>53800</v>
      </c>
      <c r="G478" s="52">
        <f>MAX(N478:BB478)</f>
        <v>59000</v>
      </c>
      <c r="H478" s="53" t="str">
        <f>IF(I478=1,INDEX($N:$BB,1,MATCH(G478,N478:BB478,0)),"")</f>
        <v/>
      </c>
      <c r="I478" s="54">
        <f>COUNTIF(N478:BB478,G478)</f>
        <v>2</v>
      </c>
      <c r="J478" s="55">
        <f>_xlfn.MAXIFS(N478:BB478,N478:BB478,"&lt;"&amp;G478)</f>
        <v>52800</v>
      </c>
      <c r="K478" s="56">
        <f t="shared" si="31"/>
        <v>6200</v>
      </c>
      <c r="L478" s="1"/>
      <c r="M478" s="1"/>
      <c r="N478" s="31">
        <v>48200</v>
      </c>
      <c r="O478" s="31">
        <v>59000</v>
      </c>
      <c r="P478" s="31">
        <v>52800</v>
      </c>
      <c r="Q478" s="31"/>
      <c r="R478" s="31"/>
      <c r="S478" s="32">
        <v>45200</v>
      </c>
      <c r="T478" s="32"/>
      <c r="U478" s="31"/>
      <c r="V478" s="31"/>
      <c r="W478" s="31"/>
      <c r="X478" s="31"/>
      <c r="Y478" s="31"/>
      <c r="Z478" s="31"/>
      <c r="AA478" s="31"/>
      <c r="AB478" s="33"/>
      <c r="AD478" s="31"/>
      <c r="AE478" s="31">
        <v>59000</v>
      </c>
      <c r="AF478" s="31"/>
      <c r="AH478" s="31"/>
      <c r="AI478" s="31"/>
      <c r="AJ478" s="31"/>
      <c r="AK478" s="31"/>
      <c r="AL478" s="31"/>
      <c r="AM478" s="31"/>
      <c r="AO478" s="38"/>
      <c r="AP478" s="31"/>
      <c r="AQ478" s="31"/>
      <c r="AR478" s="37"/>
      <c r="AS478" s="11"/>
      <c r="AT478" s="11"/>
      <c r="AU478" s="12"/>
      <c r="AV478" s="11"/>
      <c r="BA478" s="15"/>
      <c r="BB478" s="11"/>
      <c r="BC478" s="11"/>
      <c r="BD478" s="11"/>
      <c r="BE478" s="2"/>
    </row>
    <row r="479" spans="1:57" ht="30" customHeight="1" x14ac:dyDescent="0.2">
      <c r="A479" s="67">
        <f t="shared" si="57"/>
        <v>48</v>
      </c>
      <c r="B479" s="67">
        <v>7</v>
      </c>
      <c r="C479" s="50" t="s">
        <v>14</v>
      </c>
      <c r="D479" s="50" t="s">
        <v>523</v>
      </c>
      <c r="E479" s="51">
        <v>50000000</v>
      </c>
      <c r="F479" s="52">
        <f t="shared" si="54"/>
        <v>34700</v>
      </c>
      <c r="G479" s="52">
        <f>MAX(N479:BB479)</f>
        <v>35000</v>
      </c>
      <c r="H479" s="53" t="str">
        <f>IF(I479=1,INDEX($N:$BB,1,MATCH(G479,N479:BB479,0)),"")</f>
        <v>407 北友</v>
      </c>
      <c r="I479" s="54">
        <f>COUNTIF(N479:BB479,G479)</f>
        <v>1</v>
      </c>
      <c r="J479" s="55">
        <f>_xlfn.MAXIFS(N479:BB479,N479:BB479,"&lt;"&amp;G479)</f>
        <v>33700</v>
      </c>
      <c r="K479" s="56">
        <f t="shared" si="31"/>
        <v>1300</v>
      </c>
      <c r="L479" s="1"/>
      <c r="M479" s="1"/>
      <c r="N479" s="31">
        <v>33700</v>
      </c>
      <c r="O479" s="31">
        <v>33000</v>
      </c>
      <c r="P479" s="31">
        <v>35000</v>
      </c>
      <c r="Q479" s="31"/>
      <c r="R479" s="31"/>
      <c r="S479" s="32">
        <v>31000</v>
      </c>
      <c r="T479" s="32"/>
      <c r="U479" s="31"/>
      <c r="V479" s="31"/>
      <c r="W479" s="31"/>
      <c r="X479" s="31"/>
      <c r="Y479" s="31"/>
      <c r="Z479" s="31"/>
      <c r="AA479" s="31"/>
      <c r="AB479" s="33"/>
      <c r="AD479" s="31"/>
      <c r="AE479" s="31"/>
      <c r="AF479" s="31"/>
      <c r="AH479" s="31"/>
      <c r="AI479" s="31"/>
      <c r="AJ479" s="31"/>
      <c r="AK479" s="31"/>
      <c r="AL479" s="31"/>
      <c r="AM479" s="31"/>
      <c r="AO479" s="38"/>
      <c r="AP479" s="31"/>
      <c r="AQ479" s="31"/>
      <c r="AR479" s="37"/>
      <c r="AS479" s="11"/>
      <c r="AT479" s="11"/>
      <c r="AU479" s="12"/>
      <c r="AV479" s="11"/>
      <c r="BA479" s="15"/>
      <c r="BB479" s="11"/>
      <c r="BC479" s="11"/>
      <c r="BD479" s="11"/>
      <c r="BE479" s="2"/>
    </row>
    <row r="480" spans="1:57" ht="30" customHeight="1" x14ac:dyDescent="0.2">
      <c r="A480" s="67">
        <f t="shared" si="57"/>
        <v>48</v>
      </c>
      <c r="B480" s="67">
        <v>8</v>
      </c>
      <c r="C480" s="50" t="s">
        <v>14</v>
      </c>
      <c r="D480" s="50" t="s">
        <v>524</v>
      </c>
      <c r="E480" s="51">
        <v>50000000</v>
      </c>
      <c r="F480" s="52">
        <f t="shared" si="54"/>
        <v>52000</v>
      </c>
      <c r="G480" s="52">
        <f>MAX(N480:BB480)</f>
        <v>81500</v>
      </c>
      <c r="H480" s="53" t="str">
        <f>IF(I480=1,INDEX($N:$BB,1,MATCH(G480,N480:BB480,0)),"")</f>
        <v>407 北友</v>
      </c>
      <c r="I480" s="54">
        <f>COUNTIF(N480:BB480,G480)</f>
        <v>1</v>
      </c>
      <c r="J480" s="55">
        <f>_xlfn.MAXIFS(N480:BB480,N480:BB480,"&lt;"&amp;G480)</f>
        <v>51000</v>
      </c>
      <c r="K480" s="56">
        <f t="shared" si="31"/>
        <v>30500</v>
      </c>
      <c r="L480" s="1"/>
      <c r="M480" s="1"/>
      <c r="N480" s="31">
        <v>38900</v>
      </c>
      <c r="O480" s="31">
        <v>37000</v>
      </c>
      <c r="P480" s="31">
        <v>81500</v>
      </c>
      <c r="Q480" s="31"/>
      <c r="R480" s="31"/>
      <c r="S480" s="32">
        <v>35100</v>
      </c>
      <c r="T480" s="32"/>
      <c r="U480" s="31"/>
      <c r="V480" s="31"/>
      <c r="W480" s="31"/>
      <c r="X480" s="31"/>
      <c r="Y480" s="31"/>
      <c r="Z480" s="31"/>
      <c r="AA480" s="31"/>
      <c r="AB480" s="33"/>
      <c r="AD480" s="31"/>
      <c r="AE480" s="31">
        <v>51000</v>
      </c>
      <c r="AF480" s="31"/>
      <c r="AH480" s="31"/>
      <c r="AI480" s="31"/>
      <c r="AJ480" s="31"/>
      <c r="AK480" s="31"/>
      <c r="AL480" s="31"/>
      <c r="AM480" s="31"/>
      <c r="AO480" s="38"/>
      <c r="AP480" s="31"/>
      <c r="AQ480" s="31"/>
      <c r="AR480" s="37"/>
      <c r="AS480" s="11"/>
      <c r="AT480" s="11"/>
      <c r="AU480" s="12"/>
      <c r="AV480" s="11"/>
      <c r="BA480" s="15"/>
      <c r="BB480" s="11"/>
      <c r="BC480" s="11"/>
      <c r="BD480" s="11"/>
      <c r="BE480" s="2"/>
    </row>
    <row r="481" spans="1:57" ht="30" customHeight="1" x14ac:dyDescent="0.2">
      <c r="A481" s="67">
        <f t="shared" si="57"/>
        <v>48</v>
      </c>
      <c r="B481" s="67">
        <v>9</v>
      </c>
      <c r="C481" s="50" t="s">
        <v>28</v>
      </c>
      <c r="D481" s="50" t="s">
        <v>525</v>
      </c>
      <c r="E481" s="51">
        <v>50000000</v>
      </c>
      <c r="F481" s="52">
        <f t="shared" si="54"/>
        <v>111000</v>
      </c>
      <c r="G481" s="52">
        <f>MAX(N481:BB481)</f>
        <v>111000</v>
      </c>
      <c r="H481" s="53" t="str">
        <f>IF(I481=1,INDEX($N:$BB,1,MATCH(G481,N481:BB481,0)),"")</f>
        <v>4 足立</v>
      </c>
      <c r="I481" s="54">
        <f>COUNTIF(N481:BB481,G481)</f>
        <v>1</v>
      </c>
      <c r="J481" s="55">
        <f>_xlfn.MAXIFS(N481:BB481,N481:BB481,"&lt;"&amp;G481)</f>
        <v>106000</v>
      </c>
      <c r="K481" s="56">
        <f t="shared" si="31"/>
        <v>5000</v>
      </c>
      <c r="L481" s="1"/>
      <c r="M481" s="1"/>
      <c r="N481" s="31">
        <v>78800</v>
      </c>
      <c r="O481" s="31">
        <v>111000</v>
      </c>
      <c r="P481" s="31">
        <v>106000</v>
      </c>
      <c r="Q481" s="31"/>
      <c r="R481" s="31"/>
      <c r="S481" s="32">
        <v>87300</v>
      </c>
      <c r="T481" s="32"/>
      <c r="U481" s="31"/>
      <c r="V481" s="31"/>
      <c r="W481" s="31"/>
      <c r="X481" s="31"/>
      <c r="Y481" s="31"/>
      <c r="Z481" s="31"/>
      <c r="AA481" s="31"/>
      <c r="AB481" s="33"/>
      <c r="AD481" s="31"/>
      <c r="AE481" s="31">
        <v>106000</v>
      </c>
      <c r="AF481" s="31"/>
      <c r="AH481" s="31"/>
      <c r="AI481" s="31"/>
      <c r="AJ481" s="31"/>
      <c r="AK481" s="31"/>
      <c r="AL481" s="31"/>
      <c r="AM481" s="31"/>
      <c r="AO481" s="38"/>
      <c r="AP481" s="31"/>
      <c r="AQ481" s="31"/>
      <c r="AR481" s="37"/>
      <c r="AS481" s="11"/>
      <c r="AT481" s="11"/>
      <c r="AU481" s="12"/>
      <c r="AV481" s="11"/>
      <c r="BA481" s="15"/>
      <c r="BB481" s="11"/>
      <c r="BC481" s="11"/>
      <c r="BD481" s="11"/>
      <c r="BE481" s="2"/>
    </row>
    <row r="482" spans="1:57" ht="30" customHeight="1" x14ac:dyDescent="0.2">
      <c r="A482" s="67">
        <f t="shared" si="57"/>
        <v>48</v>
      </c>
      <c r="B482" s="67">
        <v>10</v>
      </c>
      <c r="C482" s="50" t="s">
        <v>14</v>
      </c>
      <c r="D482" s="50" t="s">
        <v>454</v>
      </c>
      <c r="E482" s="51">
        <v>50000000</v>
      </c>
      <c r="F482" s="52">
        <f t="shared" si="54"/>
        <v>18600</v>
      </c>
      <c r="G482" s="52">
        <f>MAX(N482:BB482)</f>
        <v>20000</v>
      </c>
      <c r="H482" s="53" t="str">
        <f>IF(I482=1,INDEX($N:$BB,1,MATCH(G482,N482:BB482,0)),"")</f>
        <v>4 足立</v>
      </c>
      <c r="I482" s="54">
        <f>COUNTIF(N482:BB482,G482)</f>
        <v>1</v>
      </c>
      <c r="J482" s="55">
        <f>_xlfn.MAXIFS(N482:BB482,N482:BB482,"&lt;"&amp;G482)</f>
        <v>17600</v>
      </c>
      <c r="K482" s="56">
        <f t="shared" si="31"/>
        <v>2400</v>
      </c>
      <c r="L482" s="1"/>
      <c r="M482" s="1"/>
      <c r="N482" s="31">
        <v>16300</v>
      </c>
      <c r="O482" s="31">
        <v>20000</v>
      </c>
      <c r="P482" s="31">
        <v>16800</v>
      </c>
      <c r="Q482" s="31"/>
      <c r="R482" s="31"/>
      <c r="S482" s="32">
        <v>17600</v>
      </c>
      <c r="T482" s="32"/>
      <c r="U482" s="31"/>
      <c r="V482" s="31"/>
      <c r="W482" s="31"/>
      <c r="X482" s="31"/>
      <c r="Y482" s="31"/>
      <c r="Z482" s="31"/>
      <c r="AA482" s="31"/>
      <c r="AB482" s="33"/>
      <c r="AD482" s="31"/>
      <c r="AE482" s="31"/>
      <c r="AF482" s="31"/>
      <c r="AH482" s="31"/>
      <c r="AI482" s="31"/>
      <c r="AJ482" s="31"/>
      <c r="AK482" s="31"/>
      <c r="AL482" s="31"/>
      <c r="AM482" s="31"/>
      <c r="AO482" s="38"/>
      <c r="AP482" s="31"/>
      <c r="AQ482" s="31"/>
      <c r="AR482" s="37"/>
      <c r="AS482" s="11"/>
      <c r="AT482" s="11"/>
      <c r="AU482" s="12"/>
      <c r="AV482" s="11"/>
      <c r="BA482" s="15"/>
      <c r="BB482" s="11"/>
      <c r="BC482" s="11"/>
      <c r="BD482" s="11"/>
      <c r="BE482" s="2"/>
    </row>
    <row r="483" spans="1:57" ht="30" customHeight="1" x14ac:dyDescent="0.2">
      <c r="A483" s="67">
        <f>A482+1</f>
        <v>49</v>
      </c>
      <c r="B483" s="67">
        <v>1</v>
      </c>
      <c r="C483" s="62" t="s">
        <v>127</v>
      </c>
      <c r="D483" s="50" t="s">
        <v>526</v>
      </c>
      <c r="E483" s="59">
        <v>50000000</v>
      </c>
      <c r="F483" s="52">
        <f t="shared" si="54"/>
        <v>25900</v>
      </c>
      <c r="G483" s="52">
        <f>MAX(N483:BB483)</f>
        <v>28000</v>
      </c>
      <c r="H483" s="53" t="str">
        <f>IF(I483=1,INDEX($N:$BB,1,MATCH(G483,N483:BB483,0)),"")</f>
        <v>4 足立</v>
      </c>
      <c r="I483" s="54">
        <f>COUNTIF(N483:BB483,G483)</f>
        <v>1</v>
      </c>
      <c r="J483" s="55">
        <f>_xlfn.MAXIFS(N483:BB483,N483:BB483,"&lt;"&amp;G483)</f>
        <v>24900</v>
      </c>
      <c r="K483" s="56">
        <f t="shared" si="31"/>
        <v>3100</v>
      </c>
      <c r="L483" s="1"/>
      <c r="M483" s="1"/>
      <c r="N483" s="31">
        <v>23700</v>
      </c>
      <c r="O483" s="31">
        <v>28000</v>
      </c>
      <c r="P483" s="31">
        <v>24900</v>
      </c>
      <c r="Q483" s="31"/>
      <c r="R483" s="31"/>
      <c r="S483" s="32">
        <v>23600</v>
      </c>
      <c r="T483" s="32"/>
      <c r="U483" s="31"/>
      <c r="V483" s="31"/>
      <c r="W483" s="31"/>
      <c r="X483" s="31"/>
      <c r="Y483" s="31"/>
      <c r="Z483" s="31"/>
      <c r="AA483" s="31"/>
      <c r="AB483" s="33"/>
      <c r="AD483" s="31"/>
      <c r="AE483" s="31"/>
      <c r="AF483" s="31"/>
      <c r="AH483" s="31"/>
      <c r="AI483" s="31"/>
      <c r="AJ483" s="31"/>
      <c r="AK483" s="31"/>
      <c r="AL483" s="31"/>
      <c r="AM483" s="31"/>
      <c r="AO483" s="38"/>
      <c r="AP483" s="31"/>
      <c r="AQ483" s="31"/>
      <c r="AR483" s="37"/>
      <c r="AS483" s="11"/>
      <c r="AT483" s="11"/>
      <c r="AU483" s="12"/>
      <c r="AV483" s="11"/>
      <c r="BA483" s="15"/>
      <c r="BB483" s="11"/>
      <c r="BC483" s="11"/>
      <c r="BD483" s="11"/>
      <c r="BE483" s="2"/>
    </row>
    <row r="484" spans="1:57" ht="30" customHeight="1" x14ac:dyDescent="0.2">
      <c r="A484" s="67">
        <f t="shared" ref="A484:A492" si="58">A483</f>
        <v>49</v>
      </c>
      <c r="B484" s="67">
        <v>2</v>
      </c>
      <c r="C484" s="62" t="s">
        <v>127</v>
      </c>
      <c r="D484" s="50" t="s">
        <v>527</v>
      </c>
      <c r="E484" s="59">
        <v>50000000</v>
      </c>
      <c r="F484" s="52">
        <f t="shared" si="54"/>
        <v>42400</v>
      </c>
      <c r="G484" s="52">
        <f>MAX(N484:BB484)</f>
        <v>56000</v>
      </c>
      <c r="H484" s="53" t="str">
        <f>IF(I484=1,INDEX($N:$BB,1,MATCH(G484,N484:BB484,0)),"")</f>
        <v>4 足立</v>
      </c>
      <c r="I484" s="54">
        <f>COUNTIF(N484:BB484,G484)</f>
        <v>1</v>
      </c>
      <c r="J484" s="55">
        <f>_xlfn.MAXIFS(N484:BB484,N484:BB484,"&lt;"&amp;G484)</f>
        <v>41400</v>
      </c>
      <c r="K484" s="56">
        <f t="shared" si="31"/>
        <v>14600</v>
      </c>
      <c r="L484" s="1"/>
      <c r="M484" s="1"/>
      <c r="N484" s="31">
        <v>41400</v>
      </c>
      <c r="O484" s="31">
        <v>56000</v>
      </c>
      <c r="P484" s="31">
        <v>40000</v>
      </c>
      <c r="Q484" s="31"/>
      <c r="R484" s="31"/>
      <c r="S484" s="32"/>
      <c r="T484" s="32"/>
      <c r="U484" s="31"/>
      <c r="V484" s="31"/>
      <c r="W484" s="31"/>
      <c r="X484" s="31"/>
      <c r="Y484" s="31"/>
      <c r="Z484" s="31"/>
      <c r="AA484" s="31"/>
      <c r="AB484" s="33"/>
      <c r="AD484" s="31"/>
      <c r="AE484" s="31"/>
      <c r="AF484" s="31"/>
      <c r="AH484" s="31"/>
      <c r="AI484" s="31"/>
      <c r="AJ484" s="31"/>
      <c r="AK484" s="31"/>
      <c r="AL484" s="31"/>
      <c r="AM484" s="31"/>
      <c r="AO484" s="38"/>
      <c r="AP484" s="31"/>
      <c r="AQ484" s="31"/>
      <c r="AR484" s="37"/>
      <c r="AS484" s="11"/>
      <c r="AT484" s="11"/>
      <c r="AU484" s="12"/>
      <c r="AV484" s="11"/>
      <c r="BA484" s="15"/>
      <c r="BB484" s="11"/>
      <c r="BC484" s="11"/>
      <c r="BD484" s="11"/>
      <c r="BE484" s="2"/>
    </row>
    <row r="485" spans="1:57" ht="30" customHeight="1" x14ac:dyDescent="0.2">
      <c r="A485" s="67">
        <f t="shared" si="58"/>
        <v>49</v>
      </c>
      <c r="B485" s="67">
        <v>3</v>
      </c>
      <c r="C485" s="62" t="s">
        <v>127</v>
      </c>
      <c r="D485" s="50" t="s">
        <v>528</v>
      </c>
      <c r="E485" s="59">
        <v>50000000</v>
      </c>
      <c r="F485" s="52">
        <f t="shared" si="54"/>
        <v>49500</v>
      </c>
      <c r="G485" s="52">
        <f>MAX(N485:BB485)</f>
        <v>49200</v>
      </c>
      <c r="H485" s="53" t="str">
        <f>IF(I485=1,INDEX($N:$BB,1,MATCH(G485,N485:BB485,0)),"")</f>
        <v>407 北友</v>
      </c>
      <c r="I485" s="54">
        <f>COUNTIF(N485:BB485,G485)</f>
        <v>1</v>
      </c>
      <c r="J485" s="55">
        <f>_xlfn.MAXIFS(N485:BB485,N485:BB485,"&lt;"&amp;G485)</f>
        <v>48500</v>
      </c>
      <c r="K485" s="56">
        <f t="shared" si="31"/>
        <v>700</v>
      </c>
      <c r="L485" s="1"/>
      <c r="M485" s="1"/>
      <c r="N485" s="31">
        <v>47800</v>
      </c>
      <c r="O485" s="31">
        <v>48500</v>
      </c>
      <c r="P485" s="31">
        <v>49200</v>
      </c>
      <c r="Q485" s="31"/>
      <c r="R485" s="31"/>
      <c r="S485" s="32"/>
      <c r="T485" s="32"/>
      <c r="U485" s="31"/>
      <c r="V485" s="31"/>
      <c r="W485" s="31"/>
      <c r="X485" s="31"/>
      <c r="Y485" s="31"/>
      <c r="Z485" s="31"/>
      <c r="AA485" s="31"/>
      <c r="AB485" s="33"/>
      <c r="AD485" s="31"/>
      <c r="AE485" s="31"/>
      <c r="AF485" s="31"/>
      <c r="AH485" s="31"/>
      <c r="AI485" s="31"/>
      <c r="AJ485" s="31"/>
      <c r="AK485" s="31"/>
      <c r="AL485" s="31"/>
      <c r="AM485" s="31"/>
      <c r="AO485" s="38"/>
      <c r="AP485" s="31"/>
      <c r="AQ485" s="31"/>
      <c r="AR485" s="37"/>
      <c r="AS485" s="11"/>
      <c r="AT485" s="11"/>
      <c r="AU485" s="12"/>
      <c r="AV485" s="11"/>
      <c r="BA485" s="15"/>
      <c r="BB485" s="11"/>
      <c r="BC485" s="11"/>
      <c r="BD485" s="11"/>
      <c r="BE485" s="2"/>
    </row>
    <row r="486" spans="1:57" ht="30" customHeight="1" x14ac:dyDescent="0.2">
      <c r="A486" s="67">
        <f t="shared" si="58"/>
        <v>49</v>
      </c>
      <c r="B486" s="67">
        <v>4</v>
      </c>
      <c r="C486" s="62" t="s">
        <v>53</v>
      </c>
      <c r="D486" s="50" t="s">
        <v>529</v>
      </c>
      <c r="E486" s="59">
        <v>50000000</v>
      </c>
      <c r="F486" s="52">
        <f t="shared" si="54"/>
        <v>64500</v>
      </c>
      <c r="G486" s="52">
        <f>MAX(N486:BB486)</f>
        <v>71000</v>
      </c>
      <c r="H486" s="53" t="str">
        <f>IF(I486=1,INDEX($N:$BB,1,MATCH(G486,N486:BB486,0)),"")</f>
        <v>60 エコリング</v>
      </c>
      <c r="I486" s="54">
        <f>COUNTIF(N486:BB486,G486)</f>
        <v>1</v>
      </c>
      <c r="J486" s="55">
        <f>_xlfn.MAXIFS(N486:BB486,N486:BB486,"&lt;"&amp;G486)</f>
        <v>63500</v>
      </c>
      <c r="K486" s="56">
        <f t="shared" si="31"/>
        <v>7500</v>
      </c>
      <c r="L486" s="1"/>
      <c r="M486" s="1"/>
      <c r="N486" s="31">
        <v>51000</v>
      </c>
      <c r="O486" s="31">
        <v>63000</v>
      </c>
      <c r="P486" s="31">
        <v>63500</v>
      </c>
      <c r="Q486" s="31"/>
      <c r="R486" s="31"/>
      <c r="S486" s="32">
        <v>52100</v>
      </c>
      <c r="T486" s="32"/>
      <c r="U486" s="31"/>
      <c r="V486" s="31"/>
      <c r="W486" s="31"/>
      <c r="X486" s="31"/>
      <c r="Y486" s="31">
        <v>61000</v>
      </c>
      <c r="Z486" s="31">
        <v>62000</v>
      </c>
      <c r="AA486" s="31"/>
      <c r="AB486" s="33"/>
      <c r="AC486" s="34">
        <v>48000</v>
      </c>
      <c r="AD486" s="31"/>
      <c r="AE486" s="31">
        <v>71000</v>
      </c>
      <c r="AF486" s="31"/>
      <c r="AH486" s="31"/>
      <c r="AI486" s="31"/>
      <c r="AJ486" s="31"/>
      <c r="AK486" s="31"/>
      <c r="AL486" s="31"/>
      <c r="AM486" s="31"/>
      <c r="AO486" s="38"/>
      <c r="AP486" s="31"/>
      <c r="AQ486" s="31"/>
      <c r="AR486" s="37"/>
      <c r="AS486" s="11"/>
      <c r="AT486" s="11"/>
      <c r="AU486" s="12"/>
      <c r="AV486" s="11"/>
      <c r="BA486" s="15"/>
      <c r="BB486" s="11"/>
      <c r="BC486" s="11"/>
      <c r="BD486" s="11"/>
      <c r="BE486" s="2"/>
    </row>
    <row r="487" spans="1:57" ht="30" customHeight="1" x14ac:dyDescent="0.2">
      <c r="A487" s="67">
        <f t="shared" si="58"/>
        <v>49</v>
      </c>
      <c r="B487" s="67">
        <v>5</v>
      </c>
      <c r="C487" s="62" t="s">
        <v>53</v>
      </c>
      <c r="D487" s="50" t="s">
        <v>530</v>
      </c>
      <c r="E487" s="59">
        <v>50000000</v>
      </c>
      <c r="F487" s="52">
        <f t="shared" si="54"/>
        <v>45000</v>
      </c>
      <c r="G487" s="52">
        <f>MAX(N487:BB487)</f>
        <v>48000</v>
      </c>
      <c r="H487" s="53" t="str">
        <f>IF(I487=1,INDEX($N:$BB,1,MATCH(G487,N487:BB487,0)),"")</f>
        <v>4 足立</v>
      </c>
      <c r="I487" s="54">
        <f>COUNTIF(N487:BB487,G487)</f>
        <v>1</v>
      </c>
      <c r="J487" s="55">
        <f>_xlfn.MAXIFS(N487:BB487,N487:BB487,"&lt;"&amp;G487)</f>
        <v>44000</v>
      </c>
      <c r="K487" s="56">
        <f t="shared" si="31"/>
        <v>4000</v>
      </c>
      <c r="L487" s="1"/>
      <c r="M487" s="1"/>
      <c r="N487" s="31">
        <v>31900</v>
      </c>
      <c r="O487" s="31">
        <v>48000</v>
      </c>
      <c r="P487" s="31">
        <v>44000</v>
      </c>
      <c r="Q487" s="31"/>
      <c r="R487" s="31"/>
      <c r="S487" s="32">
        <v>43800</v>
      </c>
      <c r="T487" s="32"/>
      <c r="U487" s="31"/>
      <c r="V487" s="31"/>
      <c r="W487" s="31"/>
      <c r="X487" s="31"/>
      <c r="Y487" s="31"/>
      <c r="Z487" s="31"/>
      <c r="AA487" s="31"/>
      <c r="AB487" s="33"/>
      <c r="AD487" s="31"/>
      <c r="AE487" s="31"/>
      <c r="AF487" s="31"/>
      <c r="AH487" s="31"/>
      <c r="AI487" s="31"/>
      <c r="AJ487" s="31"/>
      <c r="AK487" s="31"/>
      <c r="AL487" s="31"/>
      <c r="AM487" s="31"/>
      <c r="AO487" s="38"/>
      <c r="AP487" s="31"/>
      <c r="AQ487" s="31"/>
      <c r="AR487" s="37"/>
      <c r="AS487" s="11"/>
      <c r="AT487" s="11"/>
      <c r="AU487" s="12"/>
      <c r="AV487" s="11"/>
      <c r="BA487" s="15"/>
      <c r="BB487" s="11"/>
      <c r="BC487" s="11"/>
      <c r="BD487" s="11"/>
      <c r="BE487" s="2"/>
    </row>
    <row r="488" spans="1:57" ht="30" customHeight="1" x14ac:dyDescent="0.2">
      <c r="A488" s="67">
        <f t="shared" si="58"/>
        <v>49</v>
      </c>
      <c r="B488" s="67">
        <v>6</v>
      </c>
      <c r="C488" s="62" t="s">
        <v>62</v>
      </c>
      <c r="D488" s="50" t="s">
        <v>531</v>
      </c>
      <c r="E488" s="59">
        <v>50000000</v>
      </c>
      <c r="F488" s="52">
        <f t="shared" si="54"/>
        <v>72000</v>
      </c>
      <c r="G488" s="52">
        <f>MAX(N488:BB488)</f>
        <v>72100</v>
      </c>
      <c r="H488" s="53" t="str">
        <f>IF(I488=1,INDEX($N:$BB,1,MATCH(G488,N488:BB488,0)),"")</f>
        <v>205 宝美堂</v>
      </c>
      <c r="I488" s="54">
        <f>COUNTIF(N488:BB488,G488)</f>
        <v>1</v>
      </c>
      <c r="J488" s="55">
        <f>_xlfn.MAXIFS(N488:BB488,N488:BB488,"&lt;"&amp;G488)</f>
        <v>71000</v>
      </c>
      <c r="K488" s="56">
        <f t="shared" si="31"/>
        <v>1100</v>
      </c>
      <c r="L488" s="1"/>
      <c r="M488" s="1"/>
      <c r="N488" s="31">
        <v>68300</v>
      </c>
      <c r="O488" s="31">
        <v>70000</v>
      </c>
      <c r="P488" s="31">
        <v>70100</v>
      </c>
      <c r="Q488" s="31">
        <v>72100</v>
      </c>
      <c r="R488" s="31">
        <v>71000</v>
      </c>
      <c r="S488" s="32">
        <v>69200</v>
      </c>
      <c r="T488" s="32"/>
      <c r="U488" s="31"/>
      <c r="V488" s="31"/>
      <c r="W488" s="31"/>
      <c r="X488" s="31"/>
      <c r="Y488" s="31"/>
      <c r="Z488" s="31"/>
      <c r="AA488" s="31"/>
      <c r="AB488" s="33"/>
      <c r="AD488" s="31"/>
      <c r="AE488" s="31"/>
      <c r="AF488" s="31"/>
      <c r="AH488" s="31"/>
      <c r="AI488" s="31"/>
      <c r="AJ488" s="31"/>
      <c r="AK488" s="31"/>
      <c r="AL488" s="31"/>
      <c r="AM488" s="31"/>
      <c r="AO488" s="38"/>
      <c r="AP488" s="31"/>
      <c r="AQ488" s="31"/>
      <c r="AR488" s="37"/>
      <c r="AS488" s="11"/>
      <c r="AT488" s="11"/>
      <c r="AU488" s="12"/>
      <c r="AV488" s="11"/>
      <c r="BA488" s="15"/>
      <c r="BB488" s="11"/>
      <c r="BC488" s="11"/>
      <c r="BD488" s="11"/>
      <c r="BE488" s="2"/>
    </row>
    <row r="489" spans="1:57" ht="30" customHeight="1" x14ac:dyDescent="0.2">
      <c r="A489" s="67">
        <f t="shared" si="58"/>
        <v>49</v>
      </c>
      <c r="B489" s="67">
        <v>7</v>
      </c>
      <c r="C489" s="62" t="s">
        <v>162</v>
      </c>
      <c r="D489" s="50" t="s">
        <v>532</v>
      </c>
      <c r="E489" s="59">
        <v>50000000</v>
      </c>
      <c r="F489" s="52">
        <f t="shared" si="54"/>
        <v>23700</v>
      </c>
      <c r="G489" s="52">
        <f>MAX(N489:BB489)</f>
        <v>24500</v>
      </c>
      <c r="H489" s="53" t="str">
        <f>IF(I489=1,INDEX($N:$BB,1,MATCH(G489,N489:BB489,0)),"")</f>
        <v>4 足立</v>
      </c>
      <c r="I489" s="54">
        <f>COUNTIF(N489:BB489,G489)</f>
        <v>1</v>
      </c>
      <c r="J489" s="55">
        <f>_xlfn.MAXIFS(N489:BB489,N489:BB489,"&lt;"&amp;G489)</f>
        <v>22700</v>
      </c>
      <c r="K489" s="56">
        <f t="shared" si="31"/>
        <v>1800</v>
      </c>
      <c r="L489" s="1"/>
      <c r="M489" s="1"/>
      <c r="N489" s="31">
        <v>19300</v>
      </c>
      <c r="O489" s="31">
        <v>24500</v>
      </c>
      <c r="P489" s="31">
        <v>22700</v>
      </c>
      <c r="Q489" s="31"/>
      <c r="R489" s="31"/>
      <c r="S489" s="32">
        <v>20000</v>
      </c>
      <c r="T489" s="32"/>
      <c r="U489" s="31"/>
      <c r="V489" s="31"/>
      <c r="W489" s="31"/>
      <c r="X489" s="31"/>
      <c r="Y489" s="31"/>
      <c r="Z489" s="31"/>
      <c r="AA489" s="31"/>
      <c r="AB489" s="33"/>
      <c r="AD489" s="31"/>
      <c r="AE489" s="31"/>
      <c r="AF489" s="31"/>
      <c r="AH489" s="31"/>
      <c r="AI489" s="31"/>
      <c r="AJ489" s="31"/>
      <c r="AK489" s="31"/>
      <c r="AL489" s="31"/>
      <c r="AM489" s="31"/>
      <c r="AO489" s="38"/>
      <c r="AP489" s="31"/>
      <c r="AQ489" s="31"/>
      <c r="AR489" s="37"/>
      <c r="AS489" s="11"/>
      <c r="AT489" s="11"/>
      <c r="AU489" s="12"/>
      <c r="AV489" s="11"/>
      <c r="BA489" s="15"/>
      <c r="BB489" s="11"/>
      <c r="BC489" s="11"/>
      <c r="BD489" s="11"/>
      <c r="BE489" s="2"/>
    </row>
    <row r="490" spans="1:57" ht="30" customHeight="1" x14ac:dyDescent="0.2">
      <c r="A490" s="67">
        <f t="shared" si="58"/>
        <v>49</v>
      </c>
      <c r="B490" s="67">
        <v>8</v>
      </c>
      <c r="C490" s="62" t="s">
        <v>127</v>
      </c>
      <c r="D490" s="50" t="s">
        <v>533</v>
      </c>
      <c r="E490" s="59">
        <v>50000000</v>
      </c>
      <c r="F490" s="52">
        <f t="shared" si="54"/>
        <v>31300</v>
      </c>
      <c r="G490" s="52">
        <f>MAX(N490:BB490)</f>
        <v>40000</v>
      </c>
      <c r="H490" s="53" t="str">
        <f>IF(I490=1,INDEX($N:$BB,1,MATCH(G490,N490:BB490,0)),"")</f>
        <v>311 原田</v>
      </c>
      <c r="I490" s="54">
        <f>COUNTIF(N490:BB490,G490)</f>
        <v>1</v>
      </c>
      <c r="J490" s="55">
        <f>_xlfn.MAXIFS(N490:BB490,N490:BB490,"&lt;"&amp;G490)</f>
        <v>30300</v>
      </c>
      <c r="K490" s="56">
        <f t="shared" si="31"/>
        <v>9700</v>
      </c>
      <c r="L490" s="1"/>
      <c r="M490" s="1"/>
      <c r="N490" s="31">
        <v>30300</v>
      </c>
      <c r="O490" s="31">
        <v>25000</v>
      </c>
      <c r="P490" s="31">
        <v>26300</v>
      </c>
      <c r="Q490" s="31"/>
      <c r="R490" s="31"/>
      <c r="S490" s="32">
        <v>40000</v>
      </c>
      <c r="T490" s="32"/>
      <c r="U490" s="31"/>
      <c r="V490" s="31"/>
      <c r="W490" s="31"/>
      <c r="X490" s="31"/>
      <c r="Y490" s="31"/>
      <c r="Z490" s="31"/>
      <c r="AA490" s="31"/>
      <c r="AB490" s="33"/>
      <c r="AD490" s="31"/>
      <c r="AE490" s="31"/>
      <c r="AF490" s="31"/>
      <c r="AH490" s="31"/>
      <c r="AI490" s="31"/>
      <c r="AJ490" s="31"/>
      <c r="AK490" s="31"/>
      <c r="AL490" s="31"/>
      <c r="AM490" s="31"/>
      <c r="AO490" s="38"/>
      <c r="AP490" s="31"/>
      <c r="AQ490" s="31"/>
      <c r="AR490" s="37"/>
      <c r="AS490" s="11"/>
      <c r="AT490" s="11"/>
      <c r="AU490" s="12"/>
      <c r="AV490" s="11"/>
      <c r="BA490" s="15"/>
      <c r="BB490" s="11"/>
      <c r="BC490" s="11"/>
      <c r="BD490" s="11"/>
      <c r="BE490" s="2"/>
    </row>
    <row r="491" spans="1:57" ht="30" customHeight="1" x14ac:dyDescent="0.2">
      <c r="A491" s="67">
        <f t="shared" si="58"/>
        <v>49</v>
      </c>
      <c r="B491" s="67">
        <v>9</v>
      </c>
      <c r="C491" s="62" t="s">
        <v>53</v>
      </c>
      <c r="D491" s="50" t="s">
        <v>534</v>
      </c>
      <c r="E491" s="59">
        <v>50000000</v>
      </c>
      <c r="F491" s="52">
        <f t="shared" si="54"/>
        <v>49700</v>
      </c>
      <c r="G491" s="52">
        <f>MAX(N491:BB491)</f>
        <v>49000</v>
      </c>
      <c r="H491" s="53" t="str">
        <f>IF(I491=1,INDEX($N:$BB,1,MATCH(G491,N491:BB491,0)),"")</f>
        <v>4 足立</v>
      </c>
      <c r="I491" s="54">
        <f>COUNTIF(N491:BB491,G491)</f>
        <v>1</v>
      </c>
      <c r="J491" s="55">
        <f>_xlfn.MAXIFS(N491:BB491,N491:BB491,"&lt;"&amp;G491)</f>
        <v>48700</v>
      </c>
      <c r="K491" s="56">
        <f t="shared" si="31"/>
        <v>300</v>
      </c>
      <c r="L491" s="1"/>
      <c r="M491" s="1"/>
      <c r="N491" s="31">
        <v>47400</v>
      </c>
      <c r="O491" s="31">
        <v>49000</v>
      </c>
      <c r="P491" s="31">
        <v>48700</v>
      </c>
      <c r="Q491" s="31"/>
      <c r="R491" s="31"/>
      <c r="S491" s="32"/>
      <c r="T491" s="32"/>
      <c r="U491" s="31"/>
      <c r="V491" s="31"/>
      <c r="W491" s="31"/>
      <c r="X491" s="31"/>
      <c r="Y491" s="31"/>
      <c r="Z491" s="31"/>
      <c r="AA491" s="31"/>
      <c r="AB491" s="33"/>
      <c r="AD491" s="31"/>
      <c r="AE491" s="31"/>
      <c r="AF491" s="31"/>
      <c r="AH491" s="31"/>
      <c r="AI491" s="31"/>
      <c r="AJ491" s="31"/>
      <c r="AK491" s="31"/>
      <c r="AL491" s="31"/>
      <c r="AM491" s="31"/>
      <c r="AO491" s="38"/>
      <c r="AP491" s="31"/>
      <c r="AQ491" s="31"/>
      <c r="AR491" s="37"/>
      <c r="AS491" s="11"/>
      <c r="AT491" s="11"/>
      <c r="AU491" s="12"/>
      <c r="AV491" s="11"/>
      <c r="BA491" s="15"/>
      <c r="BB491" s="11"/>
      <c r="BC491" s="11"/>
      <c r="BD491" s="11"/>
      <c r="BE491" s="2"/>
    </row>
    <row r="492" spans="1:57" ht="30" customHeight="1" x14ac:dyDescent="0.2">
      <c r="A492" s="67">
        <f t="shared" si="58"/>
        <v>49</v>
      </c>
      <c r="B492" s="67">
        <v>10</v>
      </c>
      <c r="C492" s="62" t="s">
        <v>162</v>
      </c>
      <c r="D492" s="50" t="s">
        <v>535</v>
      </c>
      <c r="E492" s="59">
        <v>50000000</v>
      </c>
      <c r="F492" s="52">
        <f t="shared" si="54"/>
        <v>28800</v>
      </c>
      <c r="G492" s="52">
        <f>MAX(N492:BB492)</f>
        <v>30500</v>
      </c>
      <c r="H492" s="53" t="str">
        <f>IF(I492=1,INDEX($N:$BB,1,MATCH(G492,N492:BB492,0)),"")</f>
        <v>4 足立</v>
      </c>
      <c r="I492" s="54">
        <f>COUNTIF(N492:BB492,G492)</f>
        <v>1</v>
      </c>
      <c r="J492" s="55">
        <f>_xlfn.MAXIFS(N492:BB492,N492:BB492,"&lt;"&amp;G492)</f>
        <v>27800</v>
      </c>
      <c r="K492" s="56">
        <f t="shared" si="31"/>
        <v>2700</v>
      </c>
      <c r="L492" s="1"/>
      <c r="M492" s="1"/>
      <c r="N492" s="31">
        <v>25200</v>
      </c>
      <c r="O492" s="31">
        <v>30500</v>
      </c>
      <c r="P492" s="31">
        <v>27800</v>
      </c>
      <c r="Q492" s="31"/>
      <c r="R492" s="31"/>
      <c r="S492" s="32"/>
      <c r="T492" s="32"/>
      <c r="U492" s="31"/>
      <c r="V492" s="31"/>
      <c r="W492" s="31"/>
      <c r="X492" s="31"/>
      <c r="Y492" s="31"/>
      <c r="Z492" s="31"/>
      <c r="AA492" s="31"/>
      <c r="AB492" s="33"/>
      <c r="AC492" s="34">
        <v>22000</v>
      </c>
      <c r="AD492" s="31"/>
      <c r="AE492" s="31"/>
      <c r="AF492" s="31"/>
      <c r="AH492" s="31"/>
      <c r="AI492" s="31"/>
      <c r="AJ492" s="31"/>
      <c r="AK492" s="31"/>
      <c r="AL492" s="31"/>
      <c r="AM492" s="31"/>
      <c r="AO492" s="38"/>
      <c r="AP492" s="31"/>
      <c r="AQ492" s="31"/>
      <c r="AR492" s="37"/>
      <c r="AS492" s="11"/>
      <c r="AT492" s="11"/>
      <c r="AU492" s="12"/>
      <c r="AV492" s="11"/>
      <c r="BA492" s="15"/>
      <c r="BB492" s="11"/>
      <c r="BC492" s="11"/>
      <c r="BD492" s="11"/>
      <c r="BE492" s="2"/>
    </row>
    <row r="493" spans="1:57" ht="30" customHeight="1" x14ac:dyDescent="0.2">
      <c r="A493" s="67">
        <f>A492+1</f>
        <v>50</v>
      </c>
      <c r="B493" s="67">
        <v>1</v>
      </c>
      <c r="C493" s="62" t="s">
        <v>141</v>
      </c>
      <c r="D493" s="50" t="s">
        <v>536</v>
      </c>
      <c r="E493" s="59">
        <v>40000</v>
      </c>
      <c r="F493" s="52">
        <f t="shared" si="54"/>
        <v>25400</v>
      </c>
      <c r="G493" s="52">
        <f>MAX(N493:BB493)</f>
        <v>31000</v>
      </c>
      <c r="H493" s="53" t="str">
        <f>IF(I493=1,INDEX($N:$BB,1,MATCH(G493,N493:BB493,0)),"")</f>
        <v/>
      </c>
      <c r="I493" s="54">
        <f>COUNTIF(N493:BB493,G493)</f>
        <v>2</v>
      </c>
      <c r="J493" s="55">
        <f>_xlfn.MAXIFS(N493:BB493,N493:BB493,"&lt;"&amp;G493)</f>
        <v>24400</v>
      </c>
      <c r="K493" s="56">
        <f t="shared" si="31"/>
        <v>6600</v>
      </c>
      <c r="L493" s="1"/>
      <c r="M493" s="1"/>
      <c r="N493" s="31">
        <v>24400</v>
      </c>
      <c r="O493" s="31">
        <v>23000</v>
      </c>
      <c r="P493" s="31">
        <v>20500</v>
      </c>
      <c r="Q493" s="31"/>
      <c r="R493" s="31"/>
      <c r="S493" s="32"/>
      <c r="T493" s="32">
        <v>31000</v>
      </c>
      <c r="U493" s="31"/>
      <c r="V493" s="31"/>
      <c r="W493" s="31"/>
      <c r="X493" s="31"/>
      <c r="Y493" s="31"/>
      <c r="Z493" s="31"/>
      <c r="AA493" s="31"/>
      <c r="AB493" s="33"/>
      <c r="AC493" s="34">
        <v>31000</v>
      </c>
      <c r="AD493" s="31"/>
      <c r="AE493" s="31"/>
      <c r="AF493" s="31"/>
      <c r="AH493" s="31"/>
      <c r="AI493" s="31"/>
      <c r="AJ493" s="31"/>
      <c r="AK493" s="31"/>
      <c r="AL493" s="31"/>
      <c r="AM493" s="31"/>
      <c r="AO493" s="38"/>
      <c r="AP493" s="31"/>
      <c r="AQ493" s="31"/>
      <c r="AR493" s="37"/>
      <c r="AS493" s="11"/>
      <c r="AT493" s="11"/>
      <c r="AU493" s="12"/>
      <c r="AV493" s="11"/>
      <c r="BA493" s="15"/>
      <c r="BB493" s="11"/>
      <c r="BC493" s="11"/>
      <c r="BD493" s="11"/>
      <c r="BE493" s="2"/>
    </row>
    <row r="494" spans="1:57" ht="30" customHeight="1" x14ac:dyDescent="0.2">
      <c r="A494" s="67">
        <f t="shared" ref="A494:A502" si="59">A493</f>
        <v>50</v>
      </c>
      <c r="B494" s="67">
        <v>2</v>
      </c>
      <c r="C494" s="62" t="s">
        <v>14</v>
      </c>
      <c r="D494" s="50" t="s">
        <v>152</v>
      </c>
      <c r="E494" s="59">
        <v>50000</v>
      </c>
      <c r="F494" s="52">
        <f t="shared" si="54"/>
        <v>42200</v>
      </c>
      <c r="G494" s="52">
        <f>MAX(N494:BB494)</f>
        <v>46300</v>
      </c>
      <c r="H494" s="53" t="str">
        <f>IF(I494=1,INDEX($N:$BB,1,MATCH(G494,N494:BB494,0)),"")</f>
        <v>407 北友</v>
      </c>
      <c r="I494" s="54">
        <f>COUNTIF(N494:BB494,G494)</f>
        <v>1</v>
      </c>
      <c r="J494" s="55">
        <f>_xlfn.MAXIFS(N494:BB494,N494:BB494,"&lt;"&amp;G494)</f>
        <v>41200</v>
      </c>
      <c r="K494" s="56">
        <f t="shared" si="31"/>
        <v>5100</v>
      </c>
      <c r="L494" s="1"/>
      <c r="M494" s="1"/>
      <c r="N494" s="31">
        <v>41200</v>
      </c>
      <c r="O494" s="31">
        <v>41000</v>
      </c>
      <c r="P494" s="31">
        <v>46300</v>
      </c>
      <c r="Q494" s="31"/>
      <c r="R494" s="31"/>
      <c r="S494" s="32"/>
      <c r="T494" s="32"/>
      <c r="U494" s="31"/>
      <c r="V494" s="31"/>
      <c r="W494" s="31"/>
      <c r="X494" s="31"/>
      <c r="Y494" s="31"/>
      <c r="Z494" s="31"/>
      <c r="AA494" s="31"/>
      <c r="AB494" s="33"/>
      <c r="AD494" s="31"/>
      <c r="AE494" s="31"/>
      <c r="AF494" s="31"/>
      <c r="AH494" s="31"/>
      <c r="AI494" s="31"/>
      <c r="AJ494" s="31"/>
      <c r="AK494" s="31"/>
      <c r="AL494" s="31"/>
      <c r="AM494" s="31"/>
      <c r="AO494" s="38"/>
      <c r="AP494" s="31"/>
      <c r="AQ494" s="31"/>
      <c r="AR494" s="37"/>
      <c r="AS494" s="11"/>
      <c r="AT494" s="11"/>
      <c r="AU494" s="12"/>
      <c r="AV494" s="11"/>
      <c r="BA494" s="15"/>
      <c r="BB494" s="11"/>
      <c r="BC494" s="11"/>
      <c r="BD494" s="11"/>
      <c r="BE494" s="2"/>
    </row>
    <row r="495" spans="1:57" ht="30" customHeight="1" x14ac:dyDescent="0.2">
      <c r="A495" s="67">
        <f t="shared" si="59"/>
        <v>50</v>
      </c>
      <c r="B495" s="67">
        <v>3</v>
      </c>
      <c r="C495" s="62" t="s">
        <v>14</v>
      </c>
      <c r="D495" s="50" t="s">
        <v>537</v>
      </c>
      <c r="E495" s="59">
        <v>100000</v>
      </c>
      <c r="F495" s="52">
        <f t="shared" si="54"/>
        <v>85800</v>
      </c>
      <c r="G495" s="52">
        <f>MAX(N495:BB495)</f>
        <v>87000</v>
      </c>
      <c r="H495" s="53" t="str">
        <f>IF(I495=1,INDEX($N:$BB,1,MATCH(G495,N495:BB495,0)),"")</f>
        <v>60 エコリング</v>
      </c>
      <c r="I495" s="54">
        <f>COUNTIF(N495:BB495,G495)</f>
        <v>1</v>
      </c>
      <c r="J495" s="55">
        <f>_xlfn.MAXIFS(N495:BB495,N495:BB495,"&lt;"&amp;G495)</f>
        <v>84800</v>
      </c>
      <c r="K495" s="56">
        <f t="shared" si="31"/>
        <v>2200</v>
      </c>
      <c r="L495" s="1"/>
      <c r="M495" s="1"/>
      <c r="N495" s="31">
        <v>75800</v>
      </c>
      <c r="O495" s="31">
        <v>75000</v>
      </c>
      <c r="P495" s="31">
        <v>73800</v>
      </c>
      <c r="Q495" s="31"/>
      <c r="R495" s="31">
        <v>65000</v>
      </c>
      <c r="S495" s="32"/>
      <c r="T495" s="32">
        <v>68000</v>
      </c>
      <c r="U495" s="31"/>
      <c r="V495" s="31"/>
      <c r="W495" s="31"/>
      <c r="X495" s="31"/>
      <c r="Y495" s="31">
        <v>64000</v>
      </c>
      <c r="Z495" s="31">
        <v>77000</v>
      </c>
      <c r="AA495" s="31"/>
      <c r="AB495" s="33"/>
      <c r="AD495" s="31"/>
      <c r="AE495" s="31">
        <v>87000</v>
      </c>
      <c r="AF495" s="31">
        <v>84800</v>
      </c>
      <c r="AG495" s="35">
        <v>82000</v>
      </c>
      <c r="AH495" s="31"/>
      <c r="AI495" s="31"/>
      <c r="AJ495" s="31"/>
      <c r="AK495" s="31"/>
      <c r="AL495" s="31"/>
      <c r="AM495" s="31"/>
      <c r="AO495" s="38"/>
      <c r="AP495" s="31"/>
      <c r="AQ495" s="31"/>
      <c r="AR495" s="37"/>
      <c r="AS495" s="11"/>
      <c r="AT495" s="11"/>
      <c r="AU495" s="12"/>
      <c r="AV495" s="11"/>
      <c r="BA495" s="15"/>
      <c r="BB495" s="11"/>
      <c r="BC495" s="11"/>
      <c r="BD495" s="11"/>
      <c r="BE495" s="2"/>
    </row>
    <row r="496" spans="1:57" ht="30" customHeight="1" x14ac:dyDescent="0.2">
      <c r="A496" s="67">
        <f t="shared" si="59"/>
        <v>50</v>
      </c>
      <c r="B496" s="67">
        <v>4</v>
      </c>
      <c r="C496" s="62" t="s">
        <v>62</v>
      </c>
      <c r="D496" s="50" t="s">
        <v>390</v>
      </c>
      <c r="E496" s="59">
        <v>100000</v>
      </c>
      <c r="F496" s="52">
        <f t="shared" si="54"/>
        <v>83000</v>
      </c>
      <c r="G496" s="52">
        <f>MAX(N496:BB496)</f>
        <v>83000</v>
      </c>
      <c r="H496" s="53" t="str">
        <f>IF(I496=1,INDEX($N:$BB,1,MATCH(G496,N496:BB496,0)),"")</f>
        <v>4 足立</v>
      </c>
      <c r="I496" s="54">
        <f>COUNTIF(N496:BB496,G496)</f>
        <v>1</v>
      </c>
      <c r="J496" s="55">
        <f>_xlfn.MAXIFS(N496:BB496,N496:BB496,"&lt;"&amp;G496)</f>
        <v>82000</v>
      </c>
      <c r="K496" s="56">
        <f t="shared" si="31"/>
        <v>1000</v>
      </c>
      <c r="L496" s="1"/>
      <c r="M496" s="1"/>
      <c r="N496" s="31">
        <v>70200</v>
      </c>
      <c r="O496" s="31">
        <v>83000</v>
      </c>
      <c r="P496" s="31">
        <v>72500</v>
      </c>
      <c r="Q496" s="31">
        <v>81100</v>
      </c>
      <c r="R496" s="31"/>
      <c r="S496" s="32"/>
      <c r="T496" s="32">
        <v>82000</v>
      </c>
      <c r="U496" s="31"/>
      <c r="V496" s="31"/>
      <c r="W496" s="31"/>
      <c r="X496" s="31"/>
      <c r="Y496" s="31"/>
      <c r="Z496" s="31"/>
      <c r="AA496" s="31"/>
      <c r="AB496" s="33"/>
      <c r="AD496" s="31"/>
      <c r="AE496" s="31"/>
      <c r="AF496" s="31"/>
      <c r="AH496" s="31"/>
      <c r="AI496" s="31"/>
      <c r="AJ496" s="31"/>
      <c r="AK496" s="31"/>
      <c r="AL496" s="31"/>
      <c r="AM496" s="31"/>
      <c r="AO496" s="38"/>
      <c r="AP496" s="31"/>
      <c r="AQ496" s="31"/>
      <c r="AR496" s="37"/>
      <c r="AS496" s="11"/>
      <c r="AT496" s="11"/>
      <c r="AU496" s="12"/>
      <c r="AV496" s="11"/>
      <c r="BA496" s="15"/>
      <c r="BB496" s="11"/>
      <c r="BC496" s="11"/>
      <c r="BD496" s="11"/>
      <c r="BE496" s="2"/>
    </row>
    <row r="497" spans="1:57" ht="30" customHeight="1" x14ac:dyDescent="0.2">
      <c r="A497" s="67">
        <f t="shared" si="59"/>
        <v>50</v>
      </c>
      <c r="B497" s="67">
        <v>5</v>
      </c>
      <c r="C497" s="62" t="s">
        <v>538</v>
      </c>
      <c r="D497" s="50" t="s">
        <v>539</v>
      </c>
      <c r="E497" s="59">
        <v>80000</v>
      </c>
      <c r="F497" s="52">
        <f t="shared" si="54"/>
        <v>56500</v>
      </c>
      <c r="G497" s="52">
        <f>MAX(N497:BB497)</f>
        <v>58100</v>
      </c>
      <c r="H497" s="53" t="str">
        <f>IF(I497=1,INDEX($N:$BB,1,MATCH(G497,N497:BB497,0)),"")</f>
        <v>755 おお蔵</v>
      </c>
      <c r="I497" s="54">
        <f>COUNTIF(N497:BB497,G497)</f>
        <v>1</v>
      </c>
      <c r="J497" s="55">
        <f>_xlfn.MAXIFS(N497:BB497,N497:BB497,"&lt;"&amp;G497)</f>
        <v>55500</v>
      </c>
      <c r="K497" s="56">
        <f t="shared" si="31"/>
        <v>2600</v>
      </c>
      <c r="L497" s="1"/>
      <c r="M497" s="1"/>
      <c r="N497" s="31">
        <v>58100</v>
      </c>
      <c r="O497" s="31">
        <v>55500</v>
      </c>
      <c r="P497" s="31">
        <v>55100</v>
      </c>
      <c r="Q497" s="31"/>
      <c r="R497" s="31"/>
      <c r="S497" s="32"/>
      <c r="T497" s="32"/>
      <c r="U497" s="31"/>
      <c r="V497" s="31"/>
      <c r="W497" s="31"/>
      <c r="X497" s="31"/>
      <c r="Y497" s="31"/>
      <c r="Z497" s="31"/>
      <c r="AA497" s="31"/>
      <c r="AB497" s="33"/>
      <c r="AD497" s="31"/>
      <c r="AE497" s="31"/>
      <c r="AF497" s="31"/>
      <c r="AH497" s="31"/>
      <c r="AI497" s="31"/>
      <c r="AJ497" s="31"/>
      <c r="AK497" s="31"/>
      <c r="AL497" s="31"/>
      <c r="AM497" s="31"/>
      <c r="AO497" s="38"/>
      <c r="AP497" s="31"/>
      <c r="AQ497" s="31"/>
      <c r="AR497" s="37"/>
      <c r="AS497" s="11"/>
      <c r="AT497" s="11"/>
      <c r="AU497" s="12"/>
      <c r="AV497" s="11"/>
      <c r="BA497" s="15"/>
      <c r="BB497" s="11"/>
      <c r="BC497" s="11"/>
      <c r="BD497" s="11"/>
      <c r="BE497" s="2"/>
    </row>
    <row r="498" spans="1:57" ht="30" customHeight="1" x14ac:dyDescent="0.2">
      <c r="A498" s="67">
        <f t="shared" si="59"/>
        <v>50</v>
      </c>
      <c r="B498" s="67">
        <v>6</v>
      </c>
      <c r="C498" s="62">
        <v>750</v>
      </c>
      <c r="D498" s="50" t="s">
        <v>540</v>
      </c>
      <c r="E498" s="59">
        <v>100000</v>
      </c>
      <c r="F498" s="52">
        <f t="shared" si="54"/>
        <v>59500</v>
      </c>
      <c r="G498" s="52">
        <f>MAX(N498:BB498)</f>
        <v>73000</v>
      </c>
      <c r="H498" s="53" t="str">
        <f>IF(I498=1,INDEX($N:$BB,1,MATCH(G498,N498:BB498,0)),"")</f>
        <v>60 エコリング</v>
      </c>
      <c r="I498" s="54">
        <f>COUNTIF(N498:BB498,G498)</f>
        <v>1</v>
      </c>
      <c r="J498" s="55">
        <f>_xlfn.MAXIFS(N498:BB498,N498:BB498,"&lt;"&amp;G498)</f>
        <v>58500</v>
      </c>
      <c r="K498" s="56">
        <f t="shared" si="31"/>
        <v>14500</v>
      </c>
      <c r="L498" s="1"/>
      <c r="M498" s="1"/>
      <c r="N498" s="31">
        <v>58000</v>
      </c>
      <c r="O498" s="31">
        <v>58500</v>
      </c>
      <c r="P498" s="31">
        <v>56400</v>
      </c>
      <c r="Q498" s="31"/>
      <c r="R498" s="31"/>
      <c r="S498" s="32"/>
      <c r="T498" s="32">
        <v>42000</v>
      </c>
      <c r="U498" s="31"/>
      <c r="V498" s="31"/>
      <c r="W498" s="31"/>
      <c r="X498" s="31"/>
      <c r="Y498" s="31"/>
      <c r="Z498" s="31"/>
      <c r="AA498" s="31"/>
      <c r="AB498" s="33"/>
      <c r="AD498" s="31"/>
      <c r="AE498" s="31">
        <v>73000</v>
      </c>
      <c r="AF498" s="31"/>
      <c r="AH498" s="31"/>
      <c r="AI498" s="31"/>
      <c r="AJ498" s="31"/>
      <c r="AK498" s="31"/>
      <c r="AL498" s="31"/>
      <c r="AM498" s="31"/>
      <c r="AO498" s="38"/>
      <c r="AP498" s="31"/>
      <c r="AQ498" s="31"/>
      <c r="AR498" s="37"/>
      <c r="AS498" s="11"/>
      <c r="AT498" s="11"/>
      <c r="AU498" s="12"/>
      <c r="AV498" s="11"/>
      <c r="BA498" s="15"/>
      <c r="BB498" s="11"/>
      <c r="BC498" s="11"/>
      <c r="BD498" s="11"/>
      <c r="BE498" s="2"/>
    </row>
    <row r="499" spans="1:57" ht="30" customHeight="1" x14ac:dyDescent="0.2">
      <c r="A499" s="67">
        <f t="shared" si="59"/>
        <v>50</v>
      </c>
      <c r="B499" s="67">
        <v>7</v>
      </c>
      <c r="C499" s="62" t="s">
        <v>327</v>
      </c>
      <c r="D499" s="50" t="s">
        <v>541</v>
      </c>
      <c r="E499" s="59">
        <v>70000</v>
      </c>
      <c r="F499" s="52">
        <f t="shared" si="54"/>
        <v>49700</v>
      </c>
      <c r="G499" s="52">
        <f>MAX(N499:BB499)</f>
        <v>50000</v>
      </c>
      <c r="H499" s="53" t="str">
        <f>IF(I499=1,INDEX($N:$BB,1,MATCH(G499,N499:BB499,0)),"")</f>
        <v>4 足立</v>
      </c>
      <c r="I499" s="54">
        <f>COUNTIF(N499:BB499,G499)</f>
        <v>1</v>
      </c>
      <c r="J499" s="55">
        <f>_xlfn.MAXIFS(N499:BB499,N499:BB499,"&lt;"&amp;G499)</f>
        <v>48700</v>
      </c>
      <c r="K499" s="56">
        <f t="shared" si="31"/>
        <v>1300</v>
      </c>
      <c r="L499" s="1"/>
      <c r="M499" s="1"/>
      <c r="N499" s="31">
        <v>48700</v>
      </c>
      <c r="O499" s="31">
        <v>50000</v>
      </c>
      <c r="P499" s="31"/>
      <c r="Q499" s="31"/>
      <c r="R499" s="31"/>
      <c r="S499" s="32"/>
      <c r="T499" s="32"/>
      <c r="U499" s="31"/>
      <c r="V499" s="31"/>
      <c r="W499" s="31"/>
      <c r="X499" s="31"/>
      <c r="Y499" s="31"/>
      <c r="Z499" s="31"/>
      <c r="AA499" s="31"/>
      <c r="AB499" s="33"/>
      <c r="AD499" s="31"/>
      <c r="AE499" s="31"/>
      <c r="AF499" s="31"/>
      <c r="AH499" s="31"/>
      <c r="AI499" s="31"/>
      <c r="AJ499" s="31"/>
      <c r="AK499" s="31"/>
      <c r="AL499" s="31"/>
      <c r="AM499" s="31"/>
      <c r="AO499" s="38"/>
      <c r="AP499" s="31"/>
      <c r="AQ499" s="31"/>
      <c r="AR499" s="37"/>
      <c r="AS499" s="11"/>
      <c r="AT499" s="11"/>
      <c r="AU499" s="12"/>
      <c r="AV499" s="11"/>
      <c r="BA499" s="15"/>
      <c r="BB499" s="11"/>
      <c r="BC499" s="11"/>
      <c r="BD499" s="11"/>
      <c r="BE499" s="2"/>
    </row>
    <row r="500" spans="1:57" ht="30" customHeight="1" x14ac:dyDescent="0.2">
      <c r="A500" s="67">
        <f t="shared" si="59"/>
        <v>50</v>
      </c>
      <c r="B500" s="67">
        <v>8</v>
      </c>
      <c r="C500" s="62" t="s">
        <v>329</v>
      </c>
      <c r="D500" s="50" t="s">
        <v>542</v>
      </c>
      <c r="E500" s="59">
        <v>105000</v>
      </c>
      <c r="F500" s="52">
        <f t="shared" si="54"/>
        <v>90000</v>
      </c>
      <c r="G500" s="52">
        <f>MAX(N500:BB500)</f>
        <v>92000</v>
      </c>
      <c r="H500" s="53" t="str">
        <f>IF(I500=1,INDEX($N:$BB,1,MATCH(G500,N500:BB500,0)),"")</f>
        <v>60 エコリング</v>
      </c>
      <c r="I500" s="54">
        <f>COUNTIF(N500:BB500,G500)</f>
        <v>1</v>
      </c>
      <c r="J500" s="55">
        <f>_xlfn.MAXIFS(N500:BB500,N500:BB500,"&lt;"&amp;G500)</f>
        <v>89000</v>
      </c>
      <c r="K500" s="56">
        <f t="shared" si="31"/>
        <v>3000</v>
      </c>
      <c r="L500" s="1"/>
      <c r="M500" s="1"/>
      <c r="N500" s="31">
        <v>78900</v>
      </c>
      <c r="O500" s="31">
        <v>83000</v>
      </c>
      <c r="P500" s="31">
        <v>89000</v>
      </c>
      <c r="Q500" s="31"/>
      <c r="R500" s="31"/>
      <c r="S500" s="32"/>
      <c r="T500" s="32"/>
      <c r="U500" s="31"/>
      <c r="V500" s="31"/>
      <c r="W500" s="31"/>
      <c r="X500" s="31"/>
      <c r="Y500" s="31"/>
      <c r="Z500" s="31"/>
      <c r="AA500" s="31"/>
      <c r="AB500" s="33"/>
      <c r="AD500" s="31"/>
      <c r="AE500" s="31">
        <v>92000</v>
      </c>
      <c r="AF500" s="31"/>
      <c r="AH500" s="31"/>
      <c r="AI500" s="31"/>
      <c r="AJ500" s="31"/>
      <c r="AK500" s="31"/>
      <c r="AL500" s="31"/>
      <c r="AM500" s="31"/>
      <c r="AO500" s="38"/>
      <c r="AP500" s="31"/>
      <c r="AQ500" s="31"/>
      <c r="AR500" s="37"/>
      <c r="AS500" s="11"/>
      <c r="AT500" s="11"/>
      <c r="AU500" s="12"/>
      <c r="AV500" s="11"/>
      <c r="BA500" s="15"/>
      <c r="BB500" s="11"/>
      <c r="BC500" s="11"/>
      <c r="BD500" s="11"/>
      <c r="BE500" s="2"/>
    </row>
    <row r="501" spans="1:57" ht="30" customHeight="1" x14ac:dyDescent="0.2">
      <c r="A501" s="67">
        <f t="shared" si="59"/>
        <v>50</v>
      </c>
      <c r="B501" s="67">
        <v>9</v>
      </c>
      <c r="C501" s="62" t="s">
        <v>141</v>
      </c>
      <c r="D501" s="50" t="s">
        <v>543</v>
      </c>
      <c r="E501" s="59">
        <v>55000</v>
      </c>
      <c r="F501" s="52">
        <f t="shared" si="54"/>
        <v>44000</v>
      </c>
      <c r="G501" s="52">
        <f>MAX(N501:BB501)</f>
        <v>72600</v>
      </c>
      <c r="H501" s="53" t="str">
        <f>IF(I501=1,INDEX($N:$BB,1,MATCH(G501,N501:BB501,0)),"")</f>
        <v>407 北友</v>
      </c>
      <c r="I501" s="54">
        <f>COUNTIF(N501:BB501,G501)</f>
        <v>1</v>
      </c>
      <c r="J501" s="55">
        <f>_xlfn.MAXIFS(N501:BB501,N501:BB501,"&lt;"&amp;G501)</f>
        <v>43000</v>
      </c>
      <c r="K501" s="56">
        <f t="shared" si="31"/>
        <v>29600</v>
      </c>
      <c r="L501" s="1"/>
      <c r="M501" s="1"/>
      <c r="N501" s="31">
        <v>42700</v>
      </c>
      <c r="O501" s="31">
        <v>43000</v>
      </c>
      <c r="P501" s="31">
        <v>72600</v>
      </c>
      <c r="Q501" s="31"/>
      <c r="R501" s="31"/>
      <c r="S501" s="32"/>
      <c r="T501" s="32"/>
      <c r="U501" s="31"/>
      <c r="V501" s="31"/>
      <c r="W501" s="31"/>
      <c r="X501" s="31"/>
      <c r="Y501" s="31"/>
      <c r="Z501" s="31"/>
      <c r="AA501" s="31"/>
      <c r="AB501" s="33"/>
      <c r="AD501" s="31"/>
      <c r="AE501" s="31"/>
      <c r="AF501" s="31"/>
      <c r="AH501" s="31"/>
      <c r="AI501" s="31"/>
      <c r="AJ501" s="31"/>
      <c r="AK501" s="31"/>
      <c r="AL501" s="31"/>
      <c r="AM501" s="31"/>
      <c r="AO501" s="38"/>
      <c r="AP501" s="31"/>
      <c r="AQ501" s="31"/>
      <c r="AR501" s="37"/>
      <c r="AS501" s="11"/>
      <c r="AT501" s="11"/>
      <c r="AU501" s="12"/>
      <c r="AV501" s="11"/>
      <c r="BA501" s="15"/>
      <c r="BB501" s="11"/>
      <c r="BC501" s="11"/>
      <c r="BD501" s="11"/>
      <c r="BE501" s="2"/>
    </row>
    <row r="502" spans="1:57" ht="30" customHeight="1" x14ac:dyDescent="0.2">
      <c r="A502" s="67">
        <f t="shared" si="59"/>
        <v>50</v>
      </c>
      <c r="B502" s="67">
        <v>10</v>
      </c>
      <c r="C502" s="62" t="s">
        <v>141</v>
      </c>
      <c r="D502" s="50" t="s">
        <v>544</v>
      </c>
      <c r="E502" s="59">
        <v>60000</v>
      </c>
      <c r="F502" s="52">
        <f t="shared" si="54"/>
        <v>51100</v>
      </c>
      <c r="G502" s="52">
        <f>MAX(N502:BB502)</f>
        <v>58000</v>
      </c>
      <c r="H502" s="53" t="str">
        <f>IF(I502=1,INDEX($N:$BB,1,MATCH(G502,N502:BB502,0)),"")</f>
        <v>578大谷商事</v>
      </c>
      <c r="I502" s="54">
        <f>COUNTIF(N502:BB502,G502)</f>
        <v>1</v>
      </c>
      <c r="J502" s="55">
        <f>_xlfn.MAXIFS(N502:BB502,N502:BB502,"&lt;"&amp;G502)</f>
        <v>50100</v>
      </c>
      <c r="K502" s="56">
        <f t="shared" si="31"/>
        <v>7900</v>
      </c>
      <c r="L502" s="1"/>
      <c r="M502" s="1"/>
      <c r="N502" s="31">
        <v>38200</v>
      </c>
      <c r="O502" s="31">
        <v>40500</v>
      </c>
      <c r="P502" s="31">
        <v>40000</v>
      </c>
      <c r="Q502" s="31"/>
      <c r="R502" s="31"/>
      <c r="S502" s="32"/>
      <c r="T502" s="32"/>
      <c r="U502" s="31"/>
      <c r="V502" s="31"/>
      <c r="W502" s="31"/>
      <c r="X502" s="31">
        <v>58000</v>
      </c>
      <c r="Y502" s="31"/>
      <c r="Z502" s="31">
        <v>35000</v>
      </c>
      <c r="AA502" s="31"/>
      <c r="AB502" s="33"/>
      <c r="AC502" s="34">
        <v>37000</v>
      </c>
      <c r="AD502" s="31"/>
      <c r="AE502" s="31"/>
      <c r="AF502" s="31">
        <v>50100</v>
      </c>
      <c r="AH502" s="31"/>
      <c r="AI502" s="31"/>
      <c r="AJ502" s="31">
        <v>48000</v>
      </c>
      <c r="AK502" s="31"/>
      <c r="AL502" s="31"/>
      <c r="AM502" s="31"/>
      <c r="AO502" s="38"/>
      <c r="AP502" s="31"/>
      <c r="AQ502" s="31"/>
      <c r="AR502" s="37"/>
      <c r="AS502" s="11"/>
      <c r="AT502" s="11"/>
      <c r="AU502" s="12"/>
      <c r="AV502" s="11"/>
      <c r="BA502" s="15"/>
      <c r="BB502" s="11"/>
      <c r="BC502" s="11"/>
      <c r="BD502" s="11"/>
      <c r="BE502" s="2"/>
    </row>
    <row r="503" spans="1:57" ht="30" customHeight="1" x14ac:dyDescent="0.2">
      <c r="A503" s="67">
        <f>A502+1</f>
        <v>51</v>
      </c>
      <c r="B503" s="67">
        <v>1</v>
      </c>
      <c r="C503" s="50" t="s">
        <v>141</v>
      </c>
      <c r="D503" s="50" t="s">
        <v>545</v>
      </c>
      <c r="E503" s="59">
        <v>160000</v>
      </c>
      <c r="F503" s="52">
        <f t="shared" si="54"/>
        <v>51000</v>
      </c>
      <c r="G503" s="52">
        <f>MAX(N503:BB503)</f>
        <v>56000</v>
      </c>
      <c r="H503" s="53" t="str">
        <f>IF(I503=1,INDEX($N:$BB,1,MATCH(G503,N503:BB503,0)),"")</f>
        <v>129 大山</v>
      </c>
      <c r="I503" s="54">
        <f>COUNTIF(N503:BB503,G503)</f>
        <v>1</v>
      </c>
      <c r="J503" s="55">
        <f>_xlfn.MAXIFS(N503:BB503,N503:BB503,"&lt;"&amp;G503)</f>
        <v>50000</v>
      </c>
      <c r="K503" s="56">
        <f t="shared" si="31"/>
        <v>6000</v>
      </c>
      <c r="L503" s="1"/>
      <c r="M503" s="1"/>
      <c r="N503" s="31"/>
      <c r="O503" s="31">
        <v>50000</v>
      </c>
      <c r="P503" s="31">
        <v>39200</v>
      </c>
      <c r="Q503" s="31"/>
      <c r="R503" s="31"/>
      <c r="S503" s="32"/>
      <c r="T503" s="32">
        <v>41000</v>
      </c>
      <c r="U503" s="31"/>
      <c r="V503" s="31"/>
      <c r="W503" s="31">
        <v>56000</v>
      </c>
      <c r="X503" s="31"/>
      <c r="Y503" s="31"/>
      <c r="Z503" s="31"/>
      <c r="AA503" s="31"/>
      <c r="AB503" s="33"/>
      <c r="AC503" s="34">
        <v>42000</v>
      </c>
      <c r="AD503" s="31"/>
      <c r="AE503" s="31"/>
      <c r="AF503" s="31"/>
      <c r="AH503" s="31"/>
      <c r="AI503" s="31"/>
      <c r="AJ503" s="31"/>
      <c r="AK503" s="31"/>
      <c r="AL503" s="31"/>
      <c r="AM503" s="31"/>
      <c r="AO503" s="38"/>
      <c r="AP503" s="31"/>
      <c r="AQ503" s="31"/>
      <c r="AR503" s="37"/>
      <c r="AS503" s="11"/>
      <c r="AT503" s="11"/>
      <c r="AU503" s="12"/>
      <c r="AV503" s="11"/>
      <c r="BA503" s="15"/>
      <c r="BB503" s="11"/>
      <c r="BC503" s="11"/>
      <c r="BD503" s="11"/>
      <c r="BE503" s="2"/>
    </row>
    <row r="504" spans="1:57" ht="30" customHeight="1" x14ac:dyDescent="0.2">
      <c r="A504" s="67">
        <f t="shared" ref="A504:A512" si="60">A503</f>
        <v>51</v>
      </c>
      <c r="B504" s="67">
        <v>2</v>
      </c>
      <c r="C504" s="50" t="s">
        <v>141</v>
      </c>
      <c r="D504" s="50" t="s">
        <v>546</v>
      </c>
      <c r="E504" s="59">
        <v>50000</v>
      </c>
      <c r="F504" s="52">
        <f t="shared" si="54"/>
        <v>38000</v>
      </c>
      <c r="G504" s="52">
        <f>MAX(N504:BB504)</f>
        <v>58000</v>
      </c>
      <c r="H504" s="53" t="str">
        <f>IF(I504=1,INDEX($N:$BB,1,MATCH(G504,N504:BB504,0)),"")</f>
        <v>578大谷商事</v>
      </c>
      <c r="I504" s="54">
        <f>COUNTIF(N504:BB504,G504)</f>
        <v>1</v>
      </c>
      <c r="J504" s="55">
        <f>_xlfn.MAXIFS(N504:BB504,N504:BB504,"&lt;"&amp;G504)</f>
        <v>37000</v>
      </c>
      <c r="K504" s="56">
        <f t="shared" si="31"/>
        <v>21000</v>
      </c>
      <c r="L504" s="1"/>
      <c r="M504" s="1"/>
      <c r="N504" s="39"/>
      <c r="O504" s="39">
        <v>20000</v>
      </c>
      <c r="P504" s="39"/>
      <c r="Q504" s="39"/>
      <c r="R504" s="39"/>
      <c r="S504" s="32"/>
      <c r="T504" s="32">
        <v>20000</v>
      </c>
      <c r="U504" s="39"/>
      <c r="V504" s="39"/>
      <c r="W504" s="39">
        <v>13000</v>
      </c>
      <c r="X504" s="39">
        <v>58000</v>
      </c>
      <c r="Y504" s="39"/>
      <c r="Z504" s="39"/>
      <c r="AA504" s="39"/>
      <c r="AB504" s="33"/>
      <c r="AC504" s="34">
        <v>37000</v>
      </c>
      <c r="AD504" s="39"/>
      <c r="AE504" s="39"/>
      <c r="AF504" s="39"/>
      <c r="AH504" s="39"/>
      <c r="AI504" s="39">
        <v>28000</v>
      </c>
      <c r="AJ504" s="39">
        <v>22000</v>
      </c>
      <c r="AK504" s="39"/>
      <c r="AL504" s="39"/>
      <c r="AM504" s="39"/>
      <c r="AO504" s="38"/>
      <c r="AP504" s="31"/>
      <c r="AQ504" s="31"/>
      <c r="AR504" s="37"/>
      <c r="AS504" s="11"/>
      <c r="AT504" s="11"/>
      <c r="AU504" s="12"/>
      <c r="AV504" s="11"/>
      <c r="BA504" s="15"/>
      <c r="BB504" s="11"/>
      <c r="BC504" s="11"/>
      <c r="BD504" s="11"/>
      <c r="BE504" s="2"/>
    </row>
    <row r="505" spans="1:57" ht="30" customHeight="1" x14ac:dyDescent="0.2">
      <c r="A505" s="67">
        <f t="shared" si="60"/>
        <v>51</v>
      </c>
      <c r="B505" s="67">
        <v>3</v>
      </c>
      <c r="C505" s="50" t="s">
        <v>141</v>
      </c>
      <c r="D505" s="61" t="s">
        <v>547</v>
      </c>
      <c r="E505" s="59">
        <v>60000</v>
      </c>
      <c r="F505" s="52">
        <f t="shared" si="54"/>
        <v>37000</v>
      </c>
      <c r="G505" s="52">
        <f>MAX(N505:BB505)</f>
        <v>38000</v>
      </c>
      <c r="H505" s="53" t="str">
        <f>IF(I505=1,INDEX($N:$BB,1,MATCH(G505,N505:BB505,0)),"")</f>
        <v>79 二日市</v>
      </c>
      <c r="I505" s="54">
        <f>COUNTIF(N505:BB505,G505)</f>
        <v>1</v>
      </c>
      <c r="J505" s="55">
        <f>_xlfn.MAXIFS(N505:BB505,N505:BB505,"&lt;"&amp;G505)</f>
        <v>36000</v>
      </c>
      <c r="K505" s="56">
        <f t="shared" si="31"/>
        <v>2000</v>
      </c>
      <c r="L505" s="1"/>
      <c r="M505" s="1"/>
      <c r="N505" s="31"/>
      <c r="O505" s="31">
        <v>29000</v>
      </c>
      <c r="P505" s="31">
        <v>26800</v>
      </c>
      <c r="Q505" s="31">
        <v>30900</v>
      </c>
      <c r="R505" s="31"/>
      <c r="S505" s="32">
        <v>26200</v>
      </c>
      <c r="T505" s="32">
        <v>36000</v>
      </c>
      <c r="U505" s="31"/>
      <c r="V505" s="31">
        <v>34000</v>
      </c>
      <c r="W505" s="31"/>
      <c r="X505" s="31"/>
      <c r="Y505" s="31"/>
      <c r="Z505" s="31"/>
      <c r="AA505" s="31"/>
      <c r="AB505" s="33"/>
      <c r="AC505" s="34">
        <v>28000</v>
      </c>
      <c r="AD505" s="31"/>
      <c r="AE505" s="31"/>
      <c r="AF505" s="31"/>
      <c r="AH505" s="31"/>
      <c r="AI505" s="31">
        <v>34000</v>
      </c>
      <c r="AJ505" s="31">
        <v>38000</v>
      </c>
      <c r="AK505" s="31"/>
      <c r="AL505" s="31"/>
      <c r="AM505" s="31"/>
      <c r="AO505" s="38"/>
      <c r="AP505" s="31"/>
      <c r="AQ505" s="31"/>
      <c r="AR505" s="37"/>
      <c r="AS505" s="11"/>
      <c r="AT505" s="11"/>
      <c r="AU505" s="12"/>
      <c r="AV505" s="11"/>
      <c r="BA505" s="15"/>
      <c r="BB505" s="11"/>
      <c r="BC505" s="11"/>
      <c r="BD505" s="11"/>
      <c r="BE505" s="2"/>
    </row>
    <row r="506" spans="1:57" ht="30" customHeight="1" x14ac:dyDescent="0.2">
      <c r="A506" s="67">
        <f t="shared" si="60"/>
        <v>51</v>
      </c>
      <c r="B506" s="67">
        <v>4</v>
      </c>
      <c r="C506" s="50" t="s">
        <v>14</v>
      </c>
      <c r="D506" s="50" t="s">
        <v>548</v>
      </c>
      <c r="E506" s="59">
        <v>100000</v>
      </c>
      <c r="F506" s="52">
        <f t="shared" si="54"/>
        <v>62600</v>
      </c>
      <c r="G506" s="52">
        <f>MAX(N506:BB506)</f>
        <v>64000</v>
      </c>
      <c r="H506" s="53" t="str">
        <f>IF(I506=1,INDEX($N:$BB,1,MATCH(G506,N506:BB506,0)),"")</f>
        <v>4 足立</v>
      </c>
      <c r="I506" s="54">
        <f>COUNTIF(N506:BB506,G506)</f>
        <v>1</v>
      </c>
      <c r="J506" s="55">
        <f>_xlfn.MAXIFS(N506:BB506,N506:BB506,"&lt;"&amp;G506)</f>
        <v>61600</v>
      </c>
      <c r="K506" s="56">
        <f t="shared" si="31"/>
        <v>2400</v>
      </c>
      <c r="L506" s="1"/>
      <c r="M506" s="1"/>
      <c r="N506" s="31"/>
      <c r="O506" s="31">
        <v>64000</v>
      </c>
      <c r="P506" s="31">
        <v>61600</v>
      </c>
      <c r="Q506" s="31"/>
      <c r="R506" s="31"/>
      <c r="S506" s="32"/>
      <c r="T506" s="32"/>
      <c r="U506" s="31"/>
      <c r="V506" s="31"/>
      <c r="W506" s="31"/>
      <c r="X506" s="31"/>
      <c r="Y506" s="31"/>
      <c r="Z506" s="31"/>
      <c r="AA506" s="31"/>
      <c r="AB506" s="33"/>
      <c r="AD506" s="31"/>
      <c r="AE506" s="31"/>
      <c r="AF506" s="31"/>
      <c r="AH506" s="31"/>
      <c r="AI506" s="31"/>
      <c r="AJ506" s="31"/>
      <c r="AK506" s="31"/>
      <c r="AL506" s="31"/>
      <c r="AM506" s="31"/>
      <c r="AO506" s="38"/>
      <c r="AP506" s="31"/>
      <c r="AQ506" s="31"/>
      <c r="AR506" s="37"/>
      <c r="AS506" s="11"/>
      <c r="AT506" s="11"/>
      <c r="AU506" s="12"/>
      <c r="AV506" s="11"/>
      <c r="BA506" s="15"/>
      <c r="BB506" s="11"/>
      <c r="BC506" s="11"/>
      <c r="BD506" s="11"/>
      <c r="BE506" s="2"/>
    </row>
    <row r="507" spans="1:57" ht="30" customHeight="1" x14ac:dyDescent="0.2">
      <c r="A507" s="67">
        <f t="shared" si="60"/>
        <v>51</v>
      </c>
      <c r="B507" s="67">
        <v>5</v>
      </c>
      <c r="C507" s="50" t="s">
        <v>62</v>
      </c>
      <c r="D507" s="50" t="s">
        <v>549</v>
      </c>
      <c r="E507" s="59">
        <v>60000</v>
      </c>
      <c r="F507" s="52">
        <f t="shared" si="54"/>
        <v>27700</v>
      </c>
      <c r="G507" s="52">
        <f>MAX(N507:BB507)</f>
        <v>27500</v>
      </c>
      <c r="H507" s="53" t="str">
        <f>IF(I507=1,INDEX($N:$BB,1,MATCH(G507,N507:BB507,0)),"")</f>
        <v>4 足立</v>
      </c>
      <c r="I507" s="54">
        <f>COUNTIF(N507:BB507,G507)</f>
        <v>1</v>
      </c>
      <c r="J507" s="55">
        <f>_xlfn.MAXIFS(N507:BB507,N507:BB507,"&lt;"&amp;G507)</f>
        <v>26700</v>
      </c>
      <c r="K507" s="56">
        <f t="shared" si="31"/>
        <v>800</v>
      </c>
      <c r="L507" s="1"/>
      <c r="M507" s="1"/>
      <c r="N507" s="31"/>
      <c r="O507" s="31">
        <v>27500</v>
      </c>
      <c r="P507" s="31">
        <v>26700</v>
      </c>
      <c r="Q507" s="31"/>
      <c r="R507" s="31"/>
      <c r="S507" s="32"/>
      <c r="T507" s="32"/>
      <c r="U507" s="31"/>
      <c r="V507" s="31"/>
      <c r="W507" s="31"/>
      <c r="X507" s="31"/>
      <c r="Y507" s="31"/>
      <c r="Z507" s="31"/>
      <c r="AA507" s="31"/>
      <c r="AB507" s="33"/>
      <c r="AD507" s="31"/>
      <c r="AE507" s="31"/>
      <c r="AF507" s="31"/>
      <c r="AH507" s="31"/>
      <c r="AI507" s="31"/>
      <c r="AJ507" s="31"/>
      <c r="AK507" s="31"/>
      <c r="AL507" s="31"/>
      <c r="AM507" s="31"/>
      <c r="AO507" s="38"/>
      <c r="AP507" s="31"/>
      <c r="AQ507" s="31"/>
      <c r="AR507" s="37"/>
      <c r="AS507" s="11"/>
      <c r="AT507" s="11"/>
      <c r="AU507" s="12"/>
      <c r="AV507" s="11"/>
      <c r="BA507" s="15"/>
      <c r="BB507" s="11"/>
      <c r="BC507" s="11"/>
      <c r="BD507" s="11"/>
      <c r="BE507" s="2"/>
    </row>
    <row r="508" spans="1:57" ht="30" customHeight="1" x14ac:dyDescent="0.2">
      <c r="A508" s="67">
        <f t="shared" si="60"/>
        <v>51</v>
      </c>
      <c r="B508" s="67">
        <v>6</v>
      </c>
      <c r="C508" s="50" t="s">
        <v>14</v>
      </c>
      <c r="D508" s="50" t="s">
        <v>550</v>
      </c>
      <c r="E508" s="59">
        <v>50000</v>
      </c>
      <c r="F508" s="52">
        <f t="shared" si="54"/>
        <v>13400</v>
      </c>
      <c r="G508" s="52">
        <f>MAX(N508:BB508)</f>
        <v>14000</v>
      </c>
      <c r="H508" s="53" t="str">
        <f>IF(I508=1,INDEX($N:$BB,1,MATCH(G508,N508:BB508,0)),"")</f>
        <v>22 ネット</v>
      </c>
      <c r="I508" s="54">
        <f>COUNTIF(N508:BB508,G508)</f>
        <v>1</v>
      </c>
      <c r="J508" s="55">
        <f>_xlfn.MAXIFS(N508:BB508,N508:BB508,"&lt;"&amp;G508)</f>
        <v>12400</v>
      </c>
      <c r="K508" s="56">
        <f t="shared" si="31"/>
        <v>1600</v>
      </c>
      <c r="L508" s="1"/>
      <c r="M508" s="1"/>
      <c r="N508" s="31"/>
      <c r="O508" s="31">
        <v>12000</v>
      </c>
      <c r="P508" s="31">
        <v>12200</v>
      </c>
      <c r="Q508" s="31"/>
      <c r="R508" s="31">
        <v>14000</v>
      </c>
      <c r="S508" s="32">
        <v>12400</v>
      </c>
      <c r="T508" s="32"/>
      <c r="U508" s="31"/>
      <c r="V508" s="31"/>
      <c r="W508" s="31"/>
      <c r="X508" s="31"/>
      <c r="Y508" s="31"/>
      <c r="Z508" s="31"/>
      <c r="AA508" s="31"/>
      <c r="AB508" s="33"/>
      <c r="AD508" s="31"/>
      <c r="AE508" s="31"/>
      <c r="AF508" s="31"/>
      <c r="AH508" s="31"/>
      <c r="AI508" s="31"/>
      <c r="AJ508" s="31"/>
      <c r="AK508" s="31"/>
      <c r="AL508" s="31"/>
      <c r="AM508" s="31"/>
      <c r="AO508" s="38"/>
      <c r="AP508" s="31"/>
      <c r="AQ508" s="31"/>
      <c r="AR508" s="37"/>
      <c r="AS508" s="11"/>
      <c r="AT508" s="11"/>
      <c r="AU508" s="12"/>
      <c r="AV508" s="11"/>
      <c r="BA508" s="15"/>
      <c r="BB508" s="11"/>
      <c r="BC508" s="11"/>
      <c r="BD508" s="11"/>
      <c r="BE508" s="2"/>
    </row>
    <row r="509" spans="1:57" ht="30" customHeight="1" x14ac:dyDescent="0.2">
      <c r="A509" s="67">
        <f t="shared" si="60"/>
        <v>51</v>
      </c>
      <c r="B509" s="67">
        <v>7</v>
      </c>
      <c r="C509" s="50" t="s">
        <v>14</v>
      </c>
      <c r="D509" s="61" t="s">
        <v>551</v>
      </c>
      <c r="E509" s="59">
        <v>100000</v>
      </c>
      <c r="F509" s="52">
        <f t="shared" si="54"/>
        <v>61000</v>
      </c>
      <c r="G509" s="52">
        <f>MAX(N509:BB509)</f>
        <v>61000</v>
      </c>
      <c r="H509" s="53" t="str">
        <f>IF(I509=1,INDEX($N:$BB,1,MATCH(G509,N509:BB509,0)),"")</f>
        <v>311 原田</v>
      </c>
      <c r="I509" s="54">
        <f>COUNTIF(N509:BB509,G509)</f>
        <v>1</v>
      </c>
      <c r="J509" s="55">
        <f>_xlfn.MAXIFS(N509:BB509,N509:BB509,"&lt;"&amp;G509)</f>
        <v>60000</v>
      </c>
      <c r="K509" s="56">
        <f t="shared" si="31"/>
        <v>1000</v>
      </c>
      <c r="L509" s="1"/>
      <c r="M509" s="1"/>
      <c r="N509" s="31"/>
      <c r="O509" s="31">
        <v>60000</v>
      </c>
      <c r="P509" s="31">
        <v>55000</v>
      </c>
      <c r="Q509" s="31"/>
      <c r="R509" s="31"/>
      <c r="S509" s="32">
        <v>61000</v>
      </c>
      <c r="T509" s="32"/>
      <c r="U509" s="31"/>
      <c r="V509" s="31"/>
      <c r="W509" s="31"/>
      <c r="X509" s="31"/>
      <c r="Y509" s="31"/>
      <c r="Z509" s="31"/>
      <c r="AA509" s="31"/>
      <c r="AB509" s="33"/>
      <c r="AD509" s="31"/>
      <c r="AE509" s="31"/>
      <c r="AF509" s="31"/>
      <c r="AH509" s="31"/>
      <c r="AI509" s="31"/>
      <c r="AJ509" s="31"/>
      <c r="AK509" s="31"/>
      <c r="AL509" s="31"/>
      <c r="AM509" s="31"/>
      <c r="AO509" s="38"/>
      <c r="AP509" s="31"/>
      <c r="AQ509" s="31"/>
      <c r="AR509" s="37"/>
      <c r="AS509" s="11"/>
      <c r="AT509" s="11"/>
      <c r="AU509" s="12"/>
      <c r="AV509" s="11"/>
      <c r="BA509" s="15"/>
      <c r="BB509" s="11"/>
      <c r="BC509" s="11"/>
      <c r="BD509" s="11"/>
      <c r="BE509" s="2"/>
    </row>
    <row r="510" spans="1:57" ht="30" customHeight="1" x14ac:dyDescent="0.2">
      <c r="A510" s="67">
        <f t="shared" si="60"/>
        <v>51</v>
      </c>
      <c r="B510" s="67">
        <v>8</v>
      </c>
      <c r="C510" s="50" t="s">
        <v>14</v>
      </c>
      <c r="D510" s="50" t="s">
        <v>552</v>
      </c>
      <c r="E510" s="59">
        <v>110000</v>
      </c>
      <c r="F510" s="52">
        <f t="shared" si="54"/>
        <v>74400</v>
      </c>
      <c r="G510" s="52">
        <f>MAX(N510:BB510)</f>
        <v>73800</v>
      </c>
      <c r="H510" s="53" t="str">
        <f>IF(I510=1,INDEX($N:$BB,1,MATCH(G510,N510:BB510,0)),"")</f>
        <v>311 原田</v>
      </c>
      <c r="I510" s="54">
        <f>COUNTIF(N510:BB510,G510)</f>
        <v>1</v>
      </c>
      <c r="J510" s="55">
        <f>_xlfn.MAXIFS(N510:BB510,N510:BB510,"&lt;"&amp;G510)</f>
        <v>73400</v>
      </c>
      <c r="K510" s="56">
        <f t="shared" si="31"/>
        <v>400</v>
      </c>
      <c r="L510" s="1"/>
      <c r="M510" s="1"/>
      <c r="N510" s="31"/>
      <c r="O510" s="31">
        <v>73000</v>
      </c>
      <c r="P510" s="31">
        <v>73400</v>
      </c>
      <c r="Q510" s="31"/>
      <c r="R510" s="31">
        <v>73000</v>
      </c>
      <c r="S510" s="32">
        <v>73800</v>
      </c>
      <c r="T510" s="32"/>
      <c r="U510" s="31"/>
      <c r="V510" s="31"/>
      <c r="W510" s="31"/>
      <c r="X510" s="31"/>
      <c r="Y510" s="31"/>
      <c r="Z510" s="31"/>
      <c r="AA510" s="31"/>
      <c r="AB510" s="33"/>
      <c r="AD510" s="31"/>
      <c r="AE510" s="31"/>
      <c r="AF510" s="31"/>
      <c r="AH510" s="31"/>
      <c r="AI510" s="31"/>
      <c r="AJ510" s="31"/>
      <c r="AK510" s="31"/>
      <c r="AL510" s="31"/>
      <c r="AM510" s="31"/>
      <c r="AO510" s="38"/>
      <c r="AP510" s="31"/>
      <c r="AQ510" s="31"/>
      <c r="AR510" s="37"/>
      <c r="AS510" s="11"/>
      <c r="AT510" s="11"/>
      <c r="AU510" s="12"/>
      <c r="AV510" s="11"/>
      <c r="BA510" s="15"/>
      <c r="BB510" s="11"/>
      <c r="BC510" s="11"/>
      <c r="BD510" s="11"/>
      <c r="BE510" s="2"/>
    </row>
    <row r="511" spans="1:57" ht="30" customHeight="1" x14ac:dyDescent="0.2">
      <c r="A511" s="67">
        <f t="shared" si="60"/>
        <v>51</v>
      </c>
      <c r="B511" s="67">
        <v>9</v>
      </c>
      <c r="C511" s="50" t="s">
        <v>36</v>
      </c>
      <c r="D511" s="50" t="s">
        <v>553</v>
      </c>
      <c r="E511" s="59">
        <v>110000</v>
      </c>
      <c r="F511" s="52">
        <f t="shared" si="54"/>
        <v>74900</v>
      </c>
      <c r="G511" s="52">
        <f>MAX(N511:BB511)</f>
        <v>74600</v>
      </c>
      <c r="H511" s="53" t="str">
        <f>IF(I511=1,INDEX($N:$BB,1,MATCH(G511,N511:BB511,0)),"")</f>
        <v>311 原田</v>
      </c>
      <c r="I511" s="54">
        <f>COUNTIF(N511:BB511,G511)</f>
        <v>1</v>
      </c>
      <c r="J511" s="55">
        <f>_xlfn.MAXIFS(N511:BB511,N511:BB511,"&lt;"&amp;G511)</f>
        <v>73900</v>
      </c>
      <c r="K511" s="56">
        <f t="shared" si="31"/>
        <v>700</v>
      </c>
      <c r="L511" s="1"/>
      <c r="M511" s="1"/>
      <c r="N511" s="31"/>
      <c r="O511" s="31">
        <v>72500</v>
      </c>
      <c r="P511" s="31">
        <v>73900</v>
      </c>
      <c r="Q511" s="31"/>
      <c r="R511" s="31"/>
      <c r="S511" s="32">
        <v>74600</v>
      </c>
      <c r="T511" s="32"/>
      <c r="U511" s="31"/>
      <c r="V511" s="31"/>
      <c r="W511" s="31"/>
      <c r="X511" s="31"/>
      <c r="Y511" s="31"/>
      <c r="Z511" s="31"/>
      <c r="AA511" s="31"/>
      <c r="AB511" s="33"/>
      <c r="AD511" s="31"/>
      <c r="AE511" s="31"/>
      <c r="AF511" s="31"/>
      <c r="AH511" s="31"/>
      <c r="AI511" s="31"/>
      <c r="AJ511" s="31"/>
      <c r="AK511" s="31"/>
      <c r="AL511" s="31"/>
      <c r="AM511" s="31"/>
      <c r="AO511" s="38"/>
      <c r="AP511" s="31"/>
      <c r="AQ511" s="31"/>
      <c r="AR511" s="37"/>
      <c r="AS511" s="11"/>
      <c r="AT511" s="11"/>
      <c r="AU511" s="12"/>
      <c r="AV511" s="11"/>
      <c r="BA511" s="15"/>
      <c r="BB511" s="11"/>
      <c r="BC511" s="11"/>
      <c r="BD511" s="11"/>
      <c r="BE511" s="2"/>
    </row>
    <row r="512" spans="1:57" ht="30" customHeight="1" x14ac:dyDescent="0.2">
      <c r="A512" s="67">
        <f t="shared" si="60"/>
        <v>51</v>
      </c>
      <c r="B512" s="67">
        <v>10</v>
      </c>
      <c r="C512" s="60" t="s">
        <v>14</v>
      </c>
      <c r="D512" s="50" t="s">
        <v>554</v>
      </c>
      <c r="E512" s="59">
        <v>110000</v>
      </c>
      <c r="F512" s="52">
        <f t="shared" si="54"/>
        <v>73000</v>
      </c>
      <c r="G512" s="52">
        <f>MAX(N512:BB512)</f>
        <v>81000</v>
      </c>
      <c r="H512" s="53" t="str">
        <f>IF(I512=1,INDEX($N:$BB,1,MATCH(G512,N512:BB512,0)),"")</f>
        <v>79 二日市</v>
      </c>
      <c r="I512" s="54">
        <f>COUNTIF(N512:BB512,G512)</f>
        <v>1</v>
      </c>
      <c r="J512" s="55">
        <f>_xlfn.MAXIFS(N512:BB512,N512:BB512,"&lt;"&amp;G512)</f>
        <v>72000</v>
      </c>
      <c r="K512" s="56">
        <f t="shared" si="31"/>
        <v>9000</v>
      </c>
      <c r="L512" s="1"/>
      <c r="M512" s="1"/>
      <c r="N512" s="31"/>
      <c r="O512" s="31">
        <v>72000</v>
      </c>
      <c r="P512" s="31">
        <v>69500</v>
      </c>
      <c r="Q512" s="31"/>
      <c r="R512" s="31"/>
      <c r="S512" s="32">
        <v>69100</v>
      </c>
      <c r="T512" s="32"/>
      <c r="U512" s="31"/>
      <c r="V512" s="31"/>
      <c r="W512" s="31"/>
      <c r="X512" s="31"/>
      <c r="Y512" s="31"/>
      <c r="Z512" s="31"/>
      <c r="AA512" s="31"/>
      <c r="AB512" s="33"/>
      <c r="AD512" s="31"/>
      <c r="AE512" s="31"/>
      <c r="AF512" s="31"/>
      <c r="AH512" s="31"/>
      <c r="AI512" s="31"/>
      <c r="AJ512" s="31">
        <v>81000</v>
      </c>
      <c r="AK512" s="31"/>
      <c r="AL512" s="31"/>
      <c r="AM512" s="31"/>
      <c r="AO512" s="38"/>
      <c r="AP512" s="31"/>
      <c r="AQ512" s="31"/>
      <c r="AR512" s="37"/>
      <c r="AS512" s="11"/>
      <c r="AT512" s="11"/>
      <c r="AU512" s="12"/>
      <c r="AV512" s="11"/>
      <c r="BA512" s="15"/>
      <c r="BB512" s="11"/>
      <c r="BC512" s="11"/>
      <c r="BD512" s="11"/>
      <c r="BE512" s="2"/>
    </row>
    <row r="513" spans="1:57" ht="30" customHeight="1" x14ac:dyDescent="0.2">
      <c r="A513" s="67">
        <f>A512+1</f>
        <v>52</v>
      </c>
      <c r="B513" s="67">
        <v>1</v>
      </c>
      <c r="C513" s="50" t="s">
        <v>14</v>
      </c>
      <c r="D513" s="50" t="s">
        <v>555</v>
      </c>
      <c r="E513" s="59">
        <v>50000000</v>
      </c>
      <c r="F513" s="52">
        <f t="shared" si="54"/>
        <v>24800</v>
      </c>
      <c r="G513" s="52">
        <f>MAX(N513:BB513)</f>
        <v>38200</v>
      </c>
      <c r="H513" s="53" t="str">
        <f>IF(I513=1,INDEX($N:$BB,1,MATCH(G513,N513:BB513,0)),"")</f>
        <v>407 北友</v>
      </c>
      <c r="I513" s="54">
        <f>COUNTIF(N513:BB513,G513)</f>
        <v>1</v>
      </c>
      <c r="J513" s="55">
        <f>_xlfn.MAXIFS(N513:BB513,N513:BB513,"&lt;"&amp;G513)</f>
        <v>23800</v>
      </c>
      <c r="K513" s="56">
        <f t="shared" ref="K513:K767" si="61">IF(J513&gt;0,G513-J513,"")</f>
        <v>14400</v>
      </c>
      <c r="L513" s="1"/>
      <c r="M513" s="1"/>
      <c r="N513" s="31">
        <v>22300</v>
      </c>
      <c r="O513" s="31">
        <v>22500</v>
      </c>
      <c r="P513" s="31">
        <v>38200</v>
      </c>
      <c r="Q513" s="31"/>
      <c r="R513" s="31"/>
      <c r="S513" s="32">
        <v>23800</v>
      </c>
      <c r="T513" s="32"/>
      <c r="U513" s="31"/>
      <c r="V513" s="31"/>
      <c r="W513" s="31"/>
      <c r="X513" s="31"/>
      <c r="Y513" s="31"/>
      <c r="Z513" s="31"/>
      <c r="AA513" s="31"/>
      <c r="AB513" s="33"/>
      <c r="AD513" s="31"/>
      <c r="AE513" s="31"/>
      <c r="AF513" s="31"/>
      <c r="AH513" s="31"/>
      <c r="AI513" s="31"/>
      <c r="AJ513" s="31"/>
      <c r="AK513" s="31"/>
      <c r="AL513" s="31"/>
      <c r="AM513" s="31"/>
      <c r="AO513" s="38"/>
      <c r="AP513" s="31"/>
      <c r="AQ513" s="31"/>
      <c r="AR513" s="37"/>
      <c r="AS513" s="11"/>
      <c r="AT513" s="11"/>
      <c r="AU513" s="12"/>
      <c r="AV513" s="11"/>
      <c r="BA513" s="15"/>
      <c r="BB513" s="11"/>
      <c r="BC513" s="11"/>
      <c r="BD513" s="11"/>
      <c r="BE513" s="2"/>
    </row>
    <row r="514" spans="1:57" ht="30" customHeight="1" x14ac:dyDescent="0.2">
      <c r="A514" s="67">
        <f t="shared" ref="A514:A522" si="62">A513</f>
        <v>52</v>
      </c>
      <c r="B514" s="67">
        <v>2</v>
      </c>
      <c r="C514" s="50" t="s">
        <v>14</v>
      </c>
      <c r="D514" s="50" t="s">
        <v>556</v>
      </c>
      <c r="E514" s="59">
        <v>50000000</v>
      </c>
      <c r="F514" s="52">
        <f t="shared" si="54"/>
        <v>30600</v>
      </c>
      <c r="G514" s="52">
        <f>MAX(N514:BB514)</f>
        <v>30300</v>
      </c>
      <c r="H514" s="53" t="str">
        <f>IF(I514=1,INDEX($N:$BB,1,MATCH(G514,N514:BB514,0)),"")</f>
        <v>755 おお蔵</v>
      </c>
      <c r="I514" s="54">
        <f>COUNTIF(N514:BB514,G514)</f>
        <v>1</v>
      </c>
      <c r="J514" s="55">
        <f>_xlfn.MAXIFS(N514:BB514,N514:BB514,"&lt;"&amp;G514)</f>
        <v>29600</v>
      </c>
      <c r="K514" s="56">
        <f t="shared" si="61"/>
        <v>700</v>
      </c>
      <c r="L514" s="1"/>
      <c r="M514" s="1"/>
      <c r="N514" s="31">
        <v>30300</v>
      </c>
      <c r="O514" s="31">
        <v>29000</v>
      </c>
      <c r="P514" s="31">
        <v>28600</v>
      </c>
      <c r="Q514" s="31"/>
      <c r="R514" s="31"/>
      <c r="S514" s="32">
        <v>29600</v>
      </c>
      <c r="T514" s="32"/>
      <c r="U514" s="31"/>
      <c r="V514" s="31">
        <v>29000</v>
      </c>
      <c r="W514" s="31"/>
      <c r="X514" s="31"/>
      <c r="Y514" s="31"/>
      <c r="Z514" s="31"/>
      <c r="AA514" s="31"/>
      <c r="AB514" s="33"/>
      <c r="AD514" s="31"/>
      <c r="AE514" s="31"/>
      <c r="AF514" s="31"/>
      <c r="AH514" s="31"/>
      <c r="AI514" s="31"/>
      <c r="AJ514" s="31"/>
      <c r="AK514" s="31"/>
      <c r="AL514" s="31"/>
      <c r="AM514" s="31"/>
      <c r="AO514" s="38"/>
      <c r="AP514" s="31"/>
      <c r="AQ514" s="31"/>
      <c r="AR514" s="37"/>
      <c r="AS514" s="11"/>
      <c r="AT514" s="11"/>
      <c r="AU514" s="12"/>
      <c r="AV514" s="11"/>
      <c r="BA514" s="15"/>
      <c r="BB514" s="11"/>
      <c r="BC514" s="11"/>
      <c r="BD514" s="11"/>
      <c r="BE514" s="2"/>
    </row>
    <row r="515" spans="1:57" ht="30" customHeight="1" x14ac:dyDescent="0.2">
      <c r="A515" s="67">
        <f t="shared" si="62"/>
        <v>52</v>
      </c>
      <c r="B515" s="67">
        <v>3</v>
      </c>
      <c r="C515" s="50" t="s">
        <v>14</v>
      </c>
      <c r="D515" s="50" t="s">
        <v>557</v>
      </c>
      <c r="E515" s="59">
        <v>50000000</v>
      </c>
      <c r="F515" s="52">
        <f t="shared" si="54"/>
        <v>56400</v>
      </c>
      <c r="G515" s="52">
        <f>MAX(N515:BB515)</f>
        <v>55900</v>
      </c>
      <c r="H515" s="53" t="str">
        <f>IF(I515=1,INDEX($N:$BB,1,MATCH(G515,N515:BB515,0)),"")</f>
        <v>755 おお蔵</v>
      </c>
      <c r="I515" s="54">
        <f>COUNTIF(N515:BB515,G515)</f>
        <v>1</v>
      </c>
      <c r="J515" s="55">
        <f>_xlfn.MAXIFS(N515:BB515,N515:BB515,"&lt;"&amp;G515)</f>
        <v>55400</v>
      </c>
      <c r="K515" s="56">
        <f t="shared" si="61"/>
        <v>500</v>
      </c>
      <c r="L515" s="1"/>
      <c r="M515" s="1"/>
      <c r="N515" s="31">
        <v>55900</v>
      </c>
      <c r="O515" s="31">
        <v>54500</v>
      </c>
      <c r="P515" s="31">
        <v>54200</v>
      </c>
      <c r="Q515" s="31"/>
      <c r="R515" s="31"/>
      <c r="S515" s="32">
        <v>55400</v>
      </c>
      <c r="T515" s="32"/>
      <c r="U515" s="31"/>
      <c r="V515" s="31"/>
      <c r="W515" s="31"/>
      <c r="X515" s="31"/>
      <c r="Y515" s="31"/>
      <c r="Z515" s="31"/>
      <c r="AA515" s="31"/>
      <c r="AB515" s="33"/>
      <c r="AD515" s="31"/>
      <c r="AE515" s="31"/>
      <c r="AF515" s="31"/>
      <c r="AH515" s="31"/>
      <c r="AI515" s="31"/>
      <c r="AJ515" s="31"/>
      <c r="AK515" s="31"/>
      <c r="AL515" s="31"/>
      <c r="AM515" s="31"/>
      <c r="AO515" s="38"/>
      <c r="AP515" s="31"/>
      <c r="AQ515" s="31"/>
      <c r="AR515" s="37"/>
      <c r="AS515" s="11"/>
      <c r="AT515" s="11"/>
      <c r="AU515" s="12"/>
      <c r="AV515" s="11"/>
      <c r="BA515" s="15"/>
      <c r="BB515" s="11"/>
      <c r="BC515" s="11"/>
      <c r="BD515" s="11"/>
      <c r="BE515" s="2"/>
    </row>
    <row r="516" spans="1:57" ht="30" customHeight="1" x14ac:dyDescent="0.2">
      <c r="A516" s="67">
        <f t="shared" si="62"/>
        <v>52</v>
      </c>
      <c r="B516" s="67">
        <v>4</v>
      </c>
      <c r="C516" s="50" t="s">
        <v>36</v>
      </c>
      <c r="D516" s="50" t="s">
        <v>558</v>
      </c>
      <c r="E516" s="59">
        <v>50000000</v>
      </c>
      <c r="F516" s="52">
        <f t="shared" ref="F516:F579" si="63">IF(J516&lt;10001,J516+1000,IF(J516&lt;100001,J516+1000,IF(J516&lt;500001,J516+5000,IF(J516&lt;1000001,J516+10000,J516+20000))))</f>
        <v>29200</v>
      </c>
      <c r="G516" s="52">
        <f>MAX(N516:BB516)</f>
        <v>31200</v>
      </c>
      <c r="H516" s="53" t="str">
        <f>IF(I516=1,INDEX($N:$BB,1,MATCH(G516,N516:BB516,0)),"")</f>
        <v>311 原田</v>
      </c>
      <c r="I516" s="54">
        <f>COUNTIF(N516:BB516,G516)</f>
        <v>1</v>
      </c>
      <c r="J516" s="55">
        <f>_xlfn.MAXIFS(N516:BB516,N516:BB516,"&lt;"&amp;G516)</f>
        <v>28200</v>
      </c>
      <c r="K516" s="56">
        <f t="shared" si="61"/>
        <v>3000</v>
      </c>
      <c r="L516" s="1"/>
      <c r="M516" s="1"/>
      <c r="N516" s="31">
        <v>27500</v>
      </c>
      <c r="O516" s="31">
        <v>28000</v>
      </c>
      <c r="P516" s="31">
        <v>28200</v>
      </c>
      <c r="Q516" s="31"/>
      <c r="R516" s="31"/>
      <c r="S516" s="32">
        <v>31200</v>
      </c>
      <c r="T516" s="32"/>
      <c r="U516" s="31"/>
      <c r="V516" s="31"/>
      <c r="W516" s="31"/>
      <c r="X516" s="31"/>
      <c r="Y516" s="31"/>
      <c r="Z516" s="31"/>
      <c r="AA516" s="31"/>
      <c r="AB516" s="33"/>
      <c r="AD516" s="31"/>
      <c r="AE516" s="31"/>
      <c r="AF516" s="31"/>
      <c r="AH516" s="31"/>
      <c r="AI516" s="31"/>
      <c r="AJ516" s="31"/>
      <c r="AK516" s="31"/>
      <c r="AL516" s="31"/>
      <c r="AM516" s="31"/>
      <c r="AO516" s="38"/>
      <c r="AP516" s="31"/>
      <c r="AQ516" s="31"/>
      <c r="AR516" s="37"/>
      <c r="AS516" s="11"/>
      <c r="AT516" s="11"/>
      <c r="AU516" s="12"/>
      <c r="AV516" s="11"/>
      <c r="BA516" s="15"/>
      <c r="BB516" s="11"/>
      <c r="BC516" s="11"/>
      <c r="BD516" s="11"/>
      <c r="BE516" s="2"/>
    </row>
    <row r="517" spans="1:57" ht="30" customHeight="1" x14ac:dyDescent="0.2">
      <c r="A517" s="67">
        <f t="shared" si="62"/>
        <v>52</v>
      </c>
      <c r="B517" s="67">
        <v>5</v>
      </c>
      <c r="C517" s="50" t="s">
        <v>14</v>
      </c>
      <c r="D517" s="50" t="s">
        <v>559</v>
      </c>
      <c r="E517" s="59">
        <v>50000000</v>
      </c>
      <c r="F517" s="52">
        <f t="shared" si="63"/>
        <v>57300</v>
      </c>
      <c r="G517" s="52">
        <f>MAX(N517:BB517)</f>
        <v>58500</v>
      </c>
      <c r="H517" s="53" t="str">
        <f>IF(I517=1,INDEX($N:$BB,1,MATCH(G517,N517:BB517,0)),"")</f>
        <v>407 北友</v>
      </c>
      <c r="I517" s="54">
        <f>COUNTIF(N517:BB517,G517)</f>
        <v>1</v>
      </c>
      <c r="J517" s="55">
        <f>_xlfn.MAXIFS(N517:BB517,N517:BB517,"&lt;"&amp;G517)</f>
        <v>56300</v>
      </c>
      <c r="K517" s="56">
        <f t="shared" si="61"/>
        <v>2200</v>
      </c>
      <c r="L517" s="1"/>
      <c r="M517" s="1"/>
      <c r="N517" s="31">
        <v>56300</v>
      </c>
      <c r="O517" s="31">
        <v>54500</v>
      </c>
      <c r="P517" s="31">
        <v>58500</v>
      </c>
      <c r="Q517" s="31"/>
      <c r="R517" s="31"/>
      <c r="S517" s="32">
        <v>55700</v>
      </c>
      <c r="T517" s="32"/>
      <c r="U517" s="31"/>
      <c r="V517" s="31"/>
      <c r="W517" s="31"/>
      <c r="X517" s="31"/>
      <c r="Y517" s="31"/>
      <c r="Z517" s="31"/>
      <c r="AA517" s="31"/>
      <c r="AB517" s="33"/>
      <c r="AD517" s="31"/>
      <c r="AE517" s="31"/>
      <c r="AF517" s="31"/>
      <c r="AH517" s="31"/>
      <c r="AI517" s="31"/>
      <c r="AJ517" s="31"/>
      <c r="AK517" s="31"/>
      <c r="AL517" s="31"/>
      <c r="AM517" s="31"/>
      <c r="AO517" s="38"/>
      <c r="AP517" s="31"/>
      <c r="AQ517" s="31"/>
      <c r="AR517" s="37"/>
      <c r="AS517" s="11"/>
      <c r="AT517" s="11"/>
      <c r="AU517" s="12"/>
      <c r="AV517" s="11"/>
      <c r="BA517" s="15"/>
      <c r="BB517" s="11"/>
      <c r="BC517" s="11"/>
      <c r="BD517" s="11"/>
      <c r="BE517" s="2"/>
    </row>
    <row r="518" spans="1:57" ht="30" customHeight="1" x14ac:dyDescent="0.2">
      <c r="A518" s="67">
        <f t="shared" si="62"/>
        <v>52</v>
      </c>
      <c r="B518" s="67">
        <v>6</v>
      </c>
      <c r="C518" s="50" t="s">
        <v>283</v>
      </c>
      <c r="D518" s="50" t="s">
        <v>560</v>
      </c>
      <c r="E518" s="59">
        <v>50000000</v>
      </c>
      <c r="F518" s="52">
        <f t="shared" si="63"/>
        <v>26100</v>
      </c>
      <c r="G518" s="52">
        <f>MAX(N518:BB518)</f>
        <v>27000</v>
      </c>
      <c r="H518" s="53" t="str">
        <f>IF(I518=1,INDEX($N:$BB,1,MATCH(G518,N518:BB518,0)),"")</f>
        <v>158コエラ</v>
      </c>
      <c r="I518" s="54">
        <f>COUNTIF(N518:BB518,G518)</f>
        <v>1</v>
      </c>
      <c r="J518" s="55">
        <f>_xlfn.MAXIFS(N518:BB518,N518:BB518,"&lt;"&amp;G518)</f>
        <v>25100</v>
      </c>
      <c r="K518" s="56">
        <f t="shared" si="61"/>
        <v>1900</v>
      </c>
      <c r="L518" s="1"/>
      <c r="M518" s="1"/>
      <c r="N518" s="31">
        <v>22300</v>
      </c>
      <c r="O518" s="31">
        <v>25000</v>
      </c>
      <c r="P518" s="31">
        <v>24000</v>
      </c>
      <c r="Q518" s="31"/>
      <c r="R518" s="31"/>
      <c r="S518" s="32">
        <v>25100</v>
      </c>
      <c r="T518" s="32"/>
      <c r="U518" s="31"/>
      <c r="V518" s="31"/>
      <c r="W518" s="31"/>
      <c r="X518" s="31"/>
      <c r="Y518" s="31">
        <v>27000</v>
      </c>
      <c r="Z518" s="31"/>
      <c r="AA518" s="31"/>
      <c r="AB518" s="33"/>
      <c r="AD518" s="31"/>
      <c r="AE518" s="31"/>
      <c r="AF518" s="31"/>
      <c r="AH518" s="31"/>
      <c r="AI518" s="31"/>
      <c r="AJ518" s="31"/>
      <c r="AK518" s="31"/>
      <c r="AL518" s="31"/>
      <c r="AM518" s="31"/>
      <c r="AO518" s="38"/>
      <c r="AP518" s="31"/>
      <c r="AQ518" s="31"/>
      <c r="AR518" s="37"/>
      <c r="AS518" s="11"/>
      <c r="AT518" s="11"/>
      <c r="AU518" s="12"/>
      <c r="AV518" s="11"/>
      <c r="BA518" s="15"/>
      <c r="BB518" s="11"/>
      <c r="BC518" s="11"/>
      <c r="BD518" s="11"/>
      <c r="BE518" s="2"/>
    </row>
    <row r="519" spans="1:57" ht="30" customHeight="1" x14ac:dyDescent="0.2">
      <c r="A519" s="67">
        <f t="shared" si="62"/>
        <v>52</v>
      </c>
      <c r="B519" s="67">
        <v>7</v>
      </c>
      <c r="C519" s="50" t="s">
        <v>14</v>
      </c>
      <c r="D519" s="50" t="s">
        <v>561</v>
      </c>
      <c r="E519" s="59">
        <v>50000000</v>
      </c>
      <c r="F519" s="52">
        <f t="shared" si="63"/>
        <v>51600</v>
      </c>
      <c r="G519" s="52">
        <f>MAX(N519:BB519)</f>
        <v>52100</v>
      </c>
      <c r="H519" s="53" t="str">
        <f>IF(I519=1,INDEX($N:$BB,1,MATCH(G519,N519:BB519,0)),"")</f>
        <v>407 北友</v>
      </c>
      <c r="I519" s="54">
        <f>COUNTIF(N519:BB519,G519)</f>
        <v>1</v>
      </c>
      <c r="J519" s="55">
        <f>_xlfn.MAXIFS(N519:BB519,N519:BB519,"&lt;"&amp;G519)</f>
        <v>50600</v>
      </c>
      <c r="K519" s="56">
        <f t="shared" si="61"/>
        <v>1500</v>
      </c>
      <c r="L519" s="1"/>
      <c r="M519" s="1"/>
      <c r="N519" s="31">
        <v>50600</v>
      </c>
      <c r="O519" s="31">
        <v>49500</v>
      </c>
      <c r="P519" s="31">
        <v>52100</v>
      </c>
      <c r="Q519" s="31"/>
      <c r="R519" s="31"/>
      <c r="S519" s="32">
        <v>49400</v>
      </c>
      <c r="T519" s="32"/>
      <c r="U519" s="31"/>
      <c r="V519" s="31"/>
      <c r="W519" s="31"/>
      <c r="X519" s="31"/>
      <c r="Y519" s="31"/>
      <c r="Z519" s="31"/>
      <c r="AA519" s="31"/>
      <c r="AB519" s="33"/>
      <c r="AD519" s="31"/>
      <c r="AE519" s="31"/>
      <c r="AF519" s="31"/>
      <c r="AH519" s="31"/>
      <c r="AI519" s="31"/>
      <c r="AJ519" s="31"/>
      <c r="AK519" s="31"/>
      <c r="AL519" s="31"/>
      <c r="AM519" s="31"/>
      <c r="AO519" s="38"/>
      <c r="AP519" s="31"/>
      <c r="AQ519" s="31"/>
      <c r="AR519" s="37"/>
      <c r="AS519" s="11"/>
      <c r="AT519" s="11"/>
      <c r="AU519" s="12"/>
      <c r="AV519" s="11"/>
      <c r="BA519" s="15"/>
      <c r="BB519" s="11"/>
      <c r="BC519" s="11"/>
      <c r="BD519" s="11"/>
      <c r="BE519" s="2"/>
    </row>
    <row r="520" spans="1:57" ht="30" customHeight="1" x14ac:dyDescent="0.2">
      <c r="A520" s="67">
        <f t="shared" si="62"/>
        <v>52</v>
      </c>
      <c r="B520" s="67">
        <v>8</v>
      </c>
      <c r="C520" s="50" t="s">
        <v>14</v>
      </c>
      <c r="D520" s="50" t="s">
        <v>562</v>
      </c>
      <c r="E520" s="59">
        <v>50000000</v>
      </c>
      <c r="F520" s="52">
        <f t="shared" si="63"/>
        <v>57000</v>
      </c>
      <c r="G520" s="52">
        <f>MAX(N520:BB520)</f>
        <v>56100</v>
      </c>
      <c r="H520" s="53" t="str">
        <f>IF(I520=1,INDEX($N:$BB,1,MATCH(G520,N520:BB520,0)),"")</f>
        <v>407 北友</v>
      </c>
      <c r="I520" s="54">
        <f>COUNTIF(N520:BB520,G520)</f>
        <v>1</v>
      </c>
      <c r="J520" s="55">
        <f>_xlfn.MAXIFS(N520:BB520,N520:BB520,"&lt;"&amp;G520)</f>
        <v>56000</v>
      </c>
      <c r="K520" s="56">
        <f t="shared" si="61"/>
        <v>100</v>
      </c>
      <c r="L520" s="1"/>
      <c r="M520" s="1"/>
      <c r="N520" s="31">
        <v>43800</v>
      </c>
      <c r="O520" s="31">
        <v>51500</v>
      </c>
      <c r="P520" s="31">
        <v>56100</v>
      </c>
      <c r="Q520" s="31"/>
      <c r="R520" s="31"/>
      <c r="S520" s="32">
        <v>51400</v>
      </c>
      <c r="T520" s="32">
        <v>46000</v>
      </c>
      <c r="U520" s="31"/>
      <c r="V520" s="31"/>
      <c r="W520" s="31"/>
      <c r="X520" s="31"/>
      <c r="Y520" s="31"/>
      <c r="Z520" s="31"/>
      <c r="AA520" s="31"/>
      <c r="AB520" s="33">
        <v>46100</v>
      </c>
      <c r="AD520" s="31"/>
      <c r="AE520" s="31"/>
      <c r="AF520" s="31"/>
      <c r="AH520" s="31"/>
      <c r="AI520" s="31"/>
      <c r="AJ520" s="31">
        <v>56000</v>
      </c>
      <c r="AK520" s="31"/>
      <c r="AL520" s="31"/>
      <c r="AM520" s="31"/>
      <c r="AO520" s="38"/>
      <c r="AP520" s="31"/>
      <c r="AQ520" s="31"/>
      <c r="AR520" s="37"/>
      <c r="AS520" s="11"/>
      <c r="AT520" s="11"/>
      <c r="AU520" s="12"/>
      <c r="AV520" s="11"/>
      <c r="BA520" s="15"/>
      <c r="BB520" s="11"/>
      <c r="BC520" s="11"/>
      <c r="BD520" s="11"/>
      <c r="BE520" s="2"/>
    </row>
    <row r="521" spans="1:57" ht="30" customHeight="1" x14ac:dyDescent="0.2">
      <c r="A521" s="67">
        <f t="shared" si="62"/>
        <v>52</v>
      </c>
      <c r="B521" s="67">
        <v>9</v>
      </c>
      <c r="C521" s="50" t="s">
        <v>14</v>
      </c>
      <c r="D521" s="50" t="s">
        <v>563</v>
      </c>
      <c r="E521" s="59">
        <v>50000000</v>
      </c>
      <c r="F521" s="52">
        <f t="shared" si="63"/>
        <v>33000</v>
      </c>
      <c r="G521" s="52">
        <f>MAX(N521:BB521)</f>
        <v>33300</v>
      </c>
      <c r="H521" s="53" t="str">
        <f>IF(I521=1,INDEX($N:$BB,1,MATCH(G521,N521:BB521,0)),"")</f>
        <v>205 宝美堂</v>
      </c>
      <c r="I521" s="54">
        <f>COUNTIF(N521:BB521,G521)</f>
        <v>1</v>
      </c>
      <c r="J521" s="55">
        <f>_xlfn.MAXIFS(N521:BB521,N521:BB521,"&lt;"&amp;G521)</f>
        <v>32000</v>
      </c>
      <c r="K521" s="56">
        <f t="shared" si="61"/>
        <v>1300</v>
      </c>
      <c r="L521" s="1"/>
      <c r="M521" s="1"/>
      <c r="N521" s="31">
        <v>32000</v>
      </c>
      <c r="O521" s="31">
        <v>31000</v>
      </c>
      <c r="P521" s="31">
        <v>31000</v>
      </c>
      <c r="Q521" s="31">
        <v>33300</v>
      </c>
      <c r="R521" s="31"/>
      <c r="S521" s="32">
        <v>31200</v>
      </c>
      <c r="T521" s="32"/>
      <c r="U521" s="31"/>
      <c r="V521" s="31"/>
      <c r="W521" s="31"/>
      <c r="X521" s="31"/>
      <c r="Y521" s="31"/>
      <c r="Z521" s="31"/>
      <c r="AA521" s="31"/>
      <c r="AB521" s="33"/>
      <c r="AD521" s="31"/>
      <c r="AE521" s="31"/>
      <c r="AF521" s="31"/>
      <c r="AH521" s="31"/>
      <c r="AI521" s="31"/>
      <c r="AJ521" s="31"/>
      <c r="AK521" s="31"/>
      <c r="AL521" s="31"/>
      <c r="AM521" s="31"/>
      <c r="AO521" s="38"/>
      <c r="AP521" s="31"/>
      <c r="AQ521" s="31"/>
      <c r="AR521" s="37"/>
      <c r="AS521" s="11"/>
      <c r="AT521" s="11"/>
      <c r="AU521" s="12"/>
      <c r="AV521" s="11"/>
      <c r="BA521" s="15"/>
      <c r="BB521" s="11"/>
      <c r="BC521" s="11"/>
      <c r="BD521" s="11"/>
      <c r="BE521" s="2"/>
    </row>
    <row r="522" spans="1:57" ht="30" customHeight="1" x14ac:dyDescent="0.2">
      <c r="A522" s="67">
        <f t="shared" si="62"/>
        <v>52</v>
      </c>
      <c r="B522" s="67">
        <v>10</v>
      </c>
      <c r="C522" s="50" t="s">
        <v>14</v>
      </c>
      <c r="D522" s="61" t="s">
        <v>564</v>
      </c>
      <c r="E522" s="59">
        <v>50000000</v>
      </c>
      <c r="F522" s="52">
        <f t="shared" si="63"/>
        <v>58400</v>
      </c>
      <c r="G522" s="52">
        <f>MAX(N522:BB522)</f>
        <v>58600</v>
      </c>
      <c r="H522" s="53" t="str">
        <f>IF(I522=1,INDEX($N:$BB,1,MATCH(G522,N522:BB522,0)),"")</f>
        <v/>
      </c>
      <c r="I522" s="54">
        <f>COUNTIF(N522:BB522,G522)</f>
        <v>2</v>
      </c>
      <c r="J522" s="55">
        <f>_xlfn.MAXIFS(N522:BB522,N522:BB522,"&lt;"&amp;G522)</f>
        <v>57400</v>
      </c>
      <c r="K522" s="56">
        <f t="shared" si="61"/>
        <v>1200</v>
      </c>
      <c r="L522" s="1"/>
      <c r="M522" s="1"/>
      <c r="N522" s="31">
        <v>58600</v>
      </c>
      <c r="O522" s="31">
        <v>56000</v>
      </c>
      <c r="P522" s="31">
        <v>58600</v>
      </c>
      <c r="Q522" s="31"/>
      <c r="R522" s="31">
        <v>57000</v>
      </c>
      <c r="S522" s="32">
        <v>57400</v>
      </c>
      <c r="T522" s="32"/>
      <c r="U522" s="31"/>
      <c r="V522" s="31"/>
      <c r="W522" s="31"/>
      <c r="X522" s="31"/>
      <c r="Y522" s="31"/>
      <c r="Z522" s="31"/>
      <c r="AA522" s="31"/>
      <c r="AB522" s="33"/>
      <c r="AD522" s="31"/>
      <c r="AE522" s="31"/>
      <c r="AF522" s="31"/>
      <c r="AH522" s="31"/>
      <c r="AI522" s="31"/>
      <c r="AJ522" s="31"/>
      <c r="AK522" s="31"/>
      <c r="AL522" s="31"/>
      <c r="AM522" s="31"/>
      <c r="AO522" s="38"/>
      <c r="AP522" s="31"/>
      <c r="AQ522" s="31"/>
      <c r="AR522" s="37"/>
      <c r="AS522" s="11"/>
      <c r="AT522" s="11"/>
      <c r="AU522" s="12"/>
      <c r="AV522" s="11"/>
      <c r="BA522" s="15"/>
      <c r="BB522" s="11"/>
      <c r="BC522" s="11"/>
      <c r="BD522" s="11"/>
      <c r="BE522" s="2"/>
    </row>
    <row r="523" spans="1:57" ht="30" customHeight="1" x14ac:dyDescent="0.2">
      <c r="A523" s="67">
        <f>A522+1</f>
        <v>53</v>
      </c>
      <c r="B523" s="67">
        <v>1</v>
      </c>
      <c r="C523" s="50" t="s">
        <v>162</v>
      </c>
      <c r="D523" s="50" t="s">
        <v>565</v>
      </c>
      <c r="E523" s="51">
        <v>50000000</v>
      </c>
      <c r="F523" s="52">
        <f t="shared" si="63"/>
        <v>61500</v>
      </c>
      <c r="G523" s="52">
        <f>MAX(N523:BB523)</f>
        <v>73100</v>
      </c>
      <c r="H523" s="53" t="str">
        <f>IF(I523=1,INDEX($N:$BB,1,MATCH(G523,N523:BB523,0)),"")</f>
        <v>205 宝美堂</v>
      </c>
      <c r="I523" s="54">
        <f>COUNTIF(N523:BB523,G523)</f>
        <v>1</v>
      </c>
      <c r="J523" s="55">
        <f>_xlfn.MAXIFS(N523:BB523,N523:BB523,"&lt;"&amp;G523)</f>
        <v>60500</v>
      </c>
      <c r="K523" s="56">
        <f t="shared" si="61"/>
        <v>12600</v>
      </c>
      <c r="L523" s="1"/>
      <c r="M523" s="1"/>
      <c r="N523" s="31">
        <v>60500</v>
      </c>
      <c r="O523" s="31">
        <v>52000</v>
      </c>
      <c r="P523" s="31">
        <v>49000</v>
      </c>
      <c r="Q523" s="31">
        <v>73100</v>
      </c>
      <c r="R523" s="31"/>
      <c r="S523" s="32"/>
      <c r="T523" s="32"/>
      <c r="U523" s="31"/>
      <c r="V523" s="31"/>
      <c r="W523" s="31"/>
      <c r="X523" s="31"/>
      <c r="Y523" s="31"/>
      <c r="Z523" s="31"/>
      <c r="AA523" s="31"/>
      <c r="AB523" s="33"/>
      <c r="AC523" s="34">
        <v>43000</v>
      </c>
      <c r="AD523" s="31"/>
      <c r="AE523" s="31"/>
      <c r="AF523" s="31"/>
      <c r="AH523" s="31"/>
      <c r="AI523" s="31"/>
      <c r="AJ523" s="31"/>
      <c r="AK523" s="31"/>
      <c r="AL523" s="31"/>
      <c r="AM523" s="31"/>
      <c r="AO523" s="38"/>
      <c r="AP523" s="31"/>
      <c r="AQ523" s="31"/>
      <c r="AR523" s="37"/>
      <c r="AS523" s="11"/>
      <c r="AT523" s="11"/>
      <c r="AU523" s="12"/>
      <c r="AV523" s="11"/>
      <c r="BA523" s="15"/>
      <c r="BB523" s="11"/>
      <c r="BC523" s="11"/>
      <c r="BD523" s="11"/>
      <c r="BE523" s="2"/>
    </row>
    <row r="524" spans="1:57" ht="30" customHeight="1" x14ac:dyDescent="0.2">
      <c r="A524" s="67">
        <f t="shared" ref="A524:A532" si="64">A523</f>
        <v>53</v>
      </c>
      <c r="B524" s="67">
        <v>2</v>
      </c>
      <c r="C524" s="50" t="s">
        <v>99</v>
      </c>
      <c r="D524" s="50" t="s">
        <v>566</v>
      </c>
      <c r="E524" s="51">
        <v>50000000</v>
      </c>
      <c r="F524" s="52">
        <f t="shared" si="63"/>
        <v>26000</v>
      </c>
      <c r="G524" s="52">
        <f>MAX(N524:BB524)</f>
        <v>25100</v>
      </c>
      <c r="H524" s="53" t="str">
        <f>IF(I524=1,INDEX($N:$BB,1,MATCH(G524,N524:BB524,0)),"")</f>
        <v>311 原田</v>
      </c>
      <c r="I524" s="54">
        <f>COUNTIF(N524:BB524,G524)</f>
        <v>1</v>
      </c>
      <c r="J524" s="55">
        <f>_xlfn.MAXIFS(N524:BB524,N524:BB524,"&lt;"&amp;G524)</f>
        <v>25000</v>
      </c>
      <c r="K524" s="56">
        <f t="shared" si="61"/>
        <v>100</v>
      </c>
      <c r="L524" s="1"/>
      <c r="M524" s="1"/>
      <c r="N524" s="31">
        <v>12900</v>
      </c>
      <c r="O524" s="31">
        <v>25000</v>
      </c>
      <c r="P524" s="31">
        <v>20700</v>
      </c>
      <c r="Q524" s="31"/>
      <c r="R524" s="31"/>
      <c r="S524" s="32">
        <v>25100</v>
      </c>
      <c r="T524" s="32"/>
      <c r="U524" s="31"/>
      <c r="V524" s="31"/>
      <c r="W524" s="31"/>
      <c r="X524" s="31"/>
      <c r="Y524" s="31"/>
      <c r="Z524" s="31"/>
      <c r="AA524" s="31"/>
      <c r="AB524" s="33"/>
      <c r="AC524" s="34">
        <v>16000</v>
      </c>
      <c r="AD524" s="31"/>
      <c r="AE524" s="31"/>
      <c r="AF524" s="31"/>
      <c r="AH524" s="31"/>
      <c r="AI524" s="31"/>
      <c r="AJ524" s="31"/>
      <c r="AK524" s="31"/>
      <c r="AL524" s="31"/>
      <c r="AM524" s="31"/>
      <c r="AO524" s="38"/>
      <c r="AP524" s="31"/>
      <c r="AQ524" s="31"/>
      <c r="AR524" s="37"/>
      <c r="AS524" s="11"/>
      <c r="AT524" s="11"/>
      <c r="AU524" s="12"/>
      <c r="AV524" s="11"/>
      <c r="BA524" s="15"/>
      <c r="BB524" s="11"/>
      <c r="BC524" s="11"/>
      <c r="BD524" s="11"/>
      <c r="BE524" s="2"/>
    </row>
    <row r="525" spans="1:57" ht="30" customHeight="1" x14ac:dyDescent="0.2">
      <c r="A525" s="67">
        <f t="shared" si="64"/>
        <v>53</v>
      </c>
      <c r="B525" s="67">
        <v>3</v>
      </c>
      <c r="C525" s="50" t="s">
        <v>62</v>
      </c>
      <c r="D525" s="50" t="s">
        <v>567</v>
      </c>
      <c r="E525" s="51">
        <v>50000000</v>
      </c>
      <c r="F525" s="52">
        <f t="shared" si="63"/>
        <v>38000</v>
      </c>
      <c r="G525" s="52">
        <f>MAX(N525:BB525)</f>
        <v>37700</v>
      </c>
      <c r="H525" s="53" t="str">
        <f>IF(I525=1,INDEX($N:$BB,1,MATCH(G525,N525:BB525,0)),"")</f>
        <v>407 北友</v>
      </c>
      <c r="I525" s="54">
        <f>COUNTIF(N525:BB525,G525)</f>
        <v>1</v>
      </c>
      <c r="J525" s="55">
        <f>_xlfn.MAXIFS(N525:BB525,N525:BB525,"&lt;"&amp;G525)</f>
        <v>37000</v>
      </c>
      <c r="K525" s="56">
        <f t="shared" si="61"/>
        <v>700</v>
      </c>
      <c r="L525" s="1"/>
      <c r="M525" s="1"/>
      <c r="N525" s="31">
        <v>34600</v>
      </c>
      <c r="O525" s="31">
        <v>36500</v>
      </c>
      <c r="P525" s="31">
        <v>37700</v>
      </c>
      <c r="Q525" s="31"/>
      <c r="R525" s="31">
        <v>37000</v>
      </c>
      <c r="S525" s="32">
        <v>36600</v>
      </c>
      <c r="T525" s="32"/>
      <c r="U525" s="31"/>
      <c r="V525" s="31"/>
      <c r="W525" s="31"/>
      <c r="X525" s="31"/>
      <c r="Y525" s="31"/>
      <c r="Z525" s="31"/>
      <c r="AA525" s="31"/>
      <c r="AB525" s="33"/>
      <c r="AD525" s="31"/>
      <c r="AE525" s="31"/>
      <c r="AF525" s="31"/>
      <c r="AH525" s="31"/>
      <c r="AI525" s="31"/>
      <c r="AJ525" s="31"/>
      <c r="AK525" s="31"/>
      <c r="AL525" s="31"/>
      <c r="AM525" s="31"/>
      <c r="AO525" s="38"/>
      <c r="AP525" s="31"/>
      <c r="AQ525" s="31"/>
      <c r="AR525" s="37"/>
      <c r="AS525" s="11"/>
      <c r="AT525" s="11"/>
      <c r="AU525" s="12"/>
      <c r="AV525" s="11"/>
      <c r="BA525" s="15"/>
      <c r="BB525" s="11"/>
      <c r="BC525" s="11"/>
      <c r="BD525" s="11"/>
      <c r="BE525" s="2"/>
    </row>
    <row r="526" spans="1:57" ht="30" customHeight="1" x14ac:dyDescent="0.2">
      <c r="A526" s="67">
        <f t="shared" si="64"/>
        <v>53</v>
      </c>
      <c r="B526" s="67">
        <v>4</v>
      </c>
      <c r="C526" s="50">
        <v>750</v>
      </c>
      <c r="D526" s="50" t="s">
        <v>568</v>
      </c>
      <c r="E526" s="51">
        <v>50000000</v>
      </c>
      <c r="F526" s="52">
        <f t="shared" si="63"/>
        <v>44000</v>
      </c>
      <c r="G526" s="52">
        <f>MAX(N526:BB526)</f>
        <v>43100</v>
      </c>
      <c r="H526" s="53" t="str">
        <f>IF(I526=1,INDEX($N:$BB,1,MATCH(G526,N526:BB526,0)),"")</f>
        <v>407 北友</v>
      </c>
      <c r="I526" s="54">
        <f>COUNTIF(N526:BB526,G526)</f>
        <v>1</v>
      </c>
      <c r="J526" s="55">
        <f>_xlfn.MAXIFS(N526:BB526,N526:BB526,"&lt;"&amp;G526)</f>
        <v>43000</v>
      </c>
      <c r="K526" s="56">
        <f t="shared" si="61"/>
        <v>100</v>
      </c>
      <c r="L526" s="1"/>
      <c r="M526" s="1"/>
      <c r="N526" s="31">
        <v>42800</v>
      </c>
      <c r="O526" s="31">
        <v>43000</v>
      </c>
      <c r="P526" s="31">
        <v>43100</v>
      </c>
      <c r="Q526" s="31"/>
      <c r="R526" s="31"/>
      <c r="S526" s="32">
        <v>42100</v>
      </c>
      <c r="T526" s="32"/>
      <c r="U526" s="31"/>
      <c r="V526" s="31"/>
      <c r="W526" s="31"/>
      <c r="X526" s="31"/>
      <c r="Y526" s="31"/>
      <c r="Z526" s="31"/>
      <c r="AA526" s="31"/>
      <c r="AB526" s="33"/>
      <c r="AD526" s="31"/>
      <c r="AE526" s="31"/>
      <c r="AF526" s="31"/>
      <c r="AH526" s="31"/>
      <c r="AI526" s="31"/>
      <c r="AJ526" s="31"/>
      <c r="AK526" s="31"/>
      <c r="AL526" s="31"/>
      <c r="AM526" s="31"/>
      <c r="AO526" s="38"/>
      <c r="AP526" s="31"/>
      <c r="AQ526" s="31"/>
      <c r="AR526" s="37"/>
      <c r="AS526" s="11"/>
      <c r="AT526" s="11"/>
      <c r="AU526" s="12"/>
      <c r="AV526" s="11"/>
      <c r="BA526" s="15"/>
      <c r="BB526" s="11"/>
      <c r="BC526" s="11"/>
      <c r="BD526" s="11"/>
      <c r="BE526" s="2"/>
    </row>
    <row r="527" spans="1:57" ht="30" customHeight="1" x14ac:dyDescent="0.2">
      <c r="A527" s="67">
        <f t="shared" si="64"/>
        <v>53</v>
      </c>
      <c r="B527" s="67">
        <v>5</v>
      </c>
      <c r="C527" s="57" t="s">
        <v>62</v>
      </c>
      <c r="D527" s="50" t="s">
        <v>569</v>
      </c>
      <c r="E527" s="51">
        <v>50000000</v>
      </c>
      <c r="F527" s="52">
        <f t="shared" si="63"/>
        <v>25200</v>
      </c>
      <c r="G527" s="52">
        <f>MAX(N527:BB527)</f>
        <v>26500</v>
      </c>
      <c r="H527" s="53" t="str">
        <f>IF(I527=1,INDEX($N:$BB,1,MATCH(G527,N527:BB527,0)),"")</f>
        <v>4 足立</v>
      </c>
      <c r="I527" s="54">
        <f>COUNTIF(N527:BB527,G527)</f>
        <v>1</v>
      </c>
      <c r="J527" s="55">
        <f>_xlfn.MAXIFS(N527:BB527,N527:BB527,"&lt;"&amp;G527)</f>
        <v>24200</v>
      </c>
      <c r="K527" s="56">
        <f t="shared" si="61"/>
        <v>2300</v>
      </c>
      <c r="L527" s="1"/>
      <c r="M527" s="1"/>
      <c r="N527" s="31">
        <v>24200</v>
      </c>
      <c r="O527" s="31">
        <v>26500</v>
      </c>
      <c r="P527" s="31">
        <v>24200</v>
      </c>
      <c r="Q527" s="31"/>
      <c r="R527" s="31"/>
      <c r="S527" s="32">
        <v>22700</v>
      </c>
      <c r="T527" s="32"/>
      <c r="U527" s="31"/>
      <c r="V527" s="31"/>
      <c r="W527" s="31"/>
      <c r="X527" s="31"/>
      <c r="Y527" s="31"/>
      <c r="Z527" s="31"/>
      <c r="AA527" s="31"/>
      <c r="AB527" s="33"/>
      <c r="AD527" s="31"/>
      <c r="AE527" s="31"/>
      <c r="AF527" s="31"/>
      <c r="AH527" s="31"/>
      <c r="AI527" s="31"/>
      <c r="AJ527" s="31"/>
      <c r="AK527" s="31"/>
      <c r="AL527" s="31"/>
      <c r="AM527" s="31"/>
      <c r="AO527" s="38"/>
      <c r="AP527" s="31"/>
      <c r="AQ527" s="31"/>
      <c r="AR527" s="37"/>
      <c r="AS527" s="11"/>
      <c r="AT527" s="11"/>
      <c r="AU527" s="12"/>
      <c r="AV527" s="11"/>
      <c r="BA527" s="15"/>
      <c r="BB527" s="11"/>
      <c r="BC527" s="11"/>
      <c r="BD527" s="11"/>
      <c r="BE527" s="2"/>
    </row>
    <row r="528" spans="1:57" ht="30" customHeight="1" x14ac:dyDescent="0.2">
      <c r="A528" s="67">
        <f t="shared" si="64"/>
        <v>53</v>
      </c>
      <c r="B528" s="67">
        <v>6</v>
      </c>
      <c r="C528" s="50" t="s">
        <v>62</v>
      </c>
      <c r="D528" s="50" t="s">
        <v>570</v>
      </c>
      <c r="E528" s="51">
        <v>50000000</v>
      </c>
      <c r="F528" s="52">
        <f t="shared" si="63"/>
        <v>25600</v>
      </c>
      <c r="G528" s="52">
        <f>MAX(N528:BB528)</f>
        <v>26500</v>
      </c>
      <c r="H528" s="53" t="str">
        <f>IF(I528=1,INDEX($N:$BB,1,MATCH(G528,N528:BB528,0)),"")</f>
        <v>755 おお蔵</v>
      </c>
      <c r="I528" s="54">
        <f>COUNTIF(N528:BB528,G528)</f>
        <v>1</v>
      </c>
      <c r="J528" s="55">
        <f>_xlfn.MAXIFS(N528:BB528,N528:BB528,"&lt;"&amp;G528)</f>
        <v>24600</v>
      </c>
      <c r="K528" s="56">
        <f t="shared" si="61"/>
        <v>1900</v>
      </c>
      <c r="L528" s="1"/>
      <c r="M528" s="1"/>
      <c r="N528" s="31">
        <v>26500</v>
      </c>
      <c r="O528" s="31">
        <v>24000</v>
      </c>
      <c r="P528" s="31">
        <v>24600</v>
      </c>
      <c r="Q528" s="31"/>
      <c r="R528" s="31"/>
      <c r="S528" s="32">
        <v>22100</v>
      </c>
      <c r="T528" s="32"/>
      <c r="U528" s="31"/>
      <c r="V528" s="31"/>
      <c r="W528" s="31"/>
      <c r="X528" s="31"/>
      <c r="Y528" s="31"/>
      <c r="Z528" s="31"/>
      <c r="AA528" s="31"/>
      <c r="AB528" s="33"/>
      <c r="AD528" s="31"/>
      <c r="AE528" s="31"/>
      <c r="AF528" s="31"/>
      <c r="AH528" s="31"/>
      <c r="AI528" s="31"/>
      <c r="AJ528" s="31"/>
      <c r="AK528" s="31"/>
      <c r="AL528" s="31"/>
      <c r="AM528" s="31"/>
      <c r="AO528" s="38"/>
      <c r="AP528" s="31"/>
      <c r="AQ528" s="31"/>
      <c r="AR528" s="37"/>
      <c r="AS528" s="11"/>
      <c r="AT528" s="11"/>
      <c r="AU528" s="12"/>
      <c r="AV528" s="11"/>
      <c r="BA528" s="15"/>
      <c r="BB528" s="11"/>
      <c r="BC528" s="11"/>
      <c r="BD528" s="11"/>
      <c r="BE528" s="2"/>
    </row>
    <row r="529" spans="1:57" ht="30" customHeight="1" x14ac:dyDescent="0.2">
      <c r="A529" s="67">
        <f t="shared" si="64"/>
        <v>53</v>
      </c>
      <c r="B529" s="67">
        <v>7</v>
      </c>
      <c r="C529" s="50" t="s">
        <v>62</v>
      </c>
      <c r="D529" s="50" t="s">
        <v>571</v>
      </c>
      <c r="E529" s="51">
        <v>50000000</v>
      </c>
      <c r="F529" s="52">
        <f t="shared" si="63"/>
        <v>45700</v>
      </c>
      <c r="G529" s="52">
        <f>MAX(N529:BB529)</f>
        <v>47300</v>
      </c>
      <c r="H529" s="53" t="str">
        <f>IF(I529=1,INDEX($N:$BB,1,MATCH(G529,N529:BB529,0)),"")</f>
        <v>407 北友</v>
      </c>
      <c r="I529" s="54">
        <f>COUNTIF(N529:BB529,G529)</f>
        <v>1</v>
      </c>
      <c r="J529" s="55">
        <f>_xlfn.MAXIFS(N529:BB529,N529:BB529,"&lt;"&amp;G529)</f>
        <v>44700</v>
      </c>
      <c r="K529" s="56">
        <f t="shared" si="61"/>
        <v>2600</v>
      </c>
      <c r="L529" s="1"/>
      <c r="M529" s="1"/>
      <c r="N529" s="31">
        <v>43800</v>
      </c>
      <c r="O529" s="31">
        <v>44000</v>
      </c>
      <c r="P529" s="31">
        <v>47300</v>
      </c>
      <c r="Q529" s="31">
        <v>43100</v>
      </c>
      <c r="R529" s="31"/>
      <c r="S529" s="32">
        <v>44700</v>
      </c>
      <c r="T529" s="32"/>
      <c r="U529" s="31"/>
      <c r="V529" s="31"/>
      <c r="W529" s="31"/>
      <c r="X529" s="31"/>
      <c r="Y529" s="31"/>
      <c r="Z529" s="31"/>
      <c r="AA529" s="31"/>
      <c r="AB529" s="33"/>
      <c r="AD529" s="31"/>
      <c r="AE529" s="31"/>
      <c r="AF529" s="31"/>
      <c r="AH529" s="31"/>
      <c r="AI529" s="31"/>
      <c r="AJ529" s="31"/>
      <c r="AK529" s="31"/>
      <c r="AL529" s="31"/>
      <c r="AM529" s="31"/>
      <c r="AO529" s="38"/>
      <c r="AP529" s="31"/>
      <c r="AQ529" s="31"/>
      <c r="AR529" s="37"/>
      <c r="AS529" s="11"/>
      <c r="AT529" s="11"/>
      <c r="AU529" s="12"/>
      <c r="AV529" s="11"/>
      <c r="BA529" s="15"/>
      <c r="BB529" s="11"/>
      <c r="BC529" s="11"/>
      <c r="BD529" s="11"/>
      <c r="BE529" s="2"/>
    </row>
    <row r="530" spans="1:57" ht="30" customHeight="1" x14ac:dyDescent="0.2">
      <c r="A530" s="67">
        <f t="shared" si="64"/>
        <v>53</v>
      </c>
      <c r="B530" s="67">
        <v>8</v>
      </c>
      <c r="C530" s="50" t="s">
        <v>572</v>
      </c>
      <c r="D530" s="50" t="s">
        <v>573</v>
      </c>
      <c r="E530" s="51">
        <v>50000000</v>
      </c>
      <c r="F530" s="52">
        <f t="shared" si="63"/>
        <v>27000</v>
      </c>
      <c r="G530" s="52">
        <f>MAX(N530:BB530)</f>
        <v>31600</v>
      </c>
      <c r="H530" s="53" t="str">
        <f>IF(I530=1,INDEX($N:$BB,1,MATCH(G530,N530:BB530,0)),"")</f>
        <v>407 北友</v>
      </c>
      <c r="I530" s="54">
        <f>COUNTIF(N530:BB530,G530)</f>
        <v>1</v>
      </c>
      <c r="J530" s="55">
        <f>_xlfn.MAXIFS(N530:BB530,N530:BB530,"&lt;"&amp;G530)</f>
        <v>26000</v>
      </c>
      <c r="K530" s="56">
        <f t="shared" si="61"/>
        <v>5600</v>
      </c>
      <c r="L530" s="1"/>
      <c r="M530" s="1"/>
      <c r="N530" s="31">
        <v>25500</v>
      </c>
      <c r="O530" s="31">
        <v>26000</v>
      </c>
      <c r="P530" s="31">
        <v>31600</v>
      </c>
      <c r="Q530" s="31"/>
      <c r="R530" s="31"/>
      <c r="S530" s="32">
        <v>22300</v>
      </c>
      <c r="T530" s="32"/>
      <c r="U530" s="31"/>
      <c r="V530" s="31"/>
      <c r="W530" s="31"/>
      <c r="X530" s="31"/>
      <c r="Y530" s="31"/>
      <c r="Z530" s="31"/>
      <c r="AA530" s="31"/>
      <c r="AB530" s="33">
        <v>25800</v>
      </c>
      <c r="AC530" s="34">
        <v>22000</v>
      </c>
      <c r="AD530" s="31"/>
      <c r="AE530" s="31"/>
      <c r="AF530" s="31"/>
      <c r="AH530" s="31"/>
      <c r="AI530" s="31"/>
      <c r="AJ530" s="31"/>
      <c r="AK530" s="31"/>
      <c r="AL530" s="31"/>
      <c r="AM530" s="31"/>
      <c r="AO530" s="38"/>
      <c r="AP530" s="31"/>
      <c r="AQ530" s="31"/>
      <c r="AR530" s="37"/>
      <c r="AS530" s="11"/>
      <c r="AT530" s="11"/>
      <c r="AU530" s="12"/>
      <c r="AV530" s="11"/>
      <c r="BA530" s="15"/>
      <c r="BB530" s="11"/>
      <c r="BC530" s="11"/>
      <c r="BD530" s="11"/>
      <c r="BE530" s="2"/>
    </row>
    <row r="531" spans="1:57" ht="30" customHeight="1" x14ac:dyDescent="0.2">
      <c r="A531" s="67">
        <f t="shared" si="64"/>
        <v>53</v>
      </c>
      <c r="B531" s="67">
        <v>9</v>
      </c>
      <c r="C531" s="50" t="s">
        <v>572</v>
      </c>
      <c r="D531" s="50" t="s">
        <v>574</v>
      </c>
      <c r="E531" s="51">
        <v>50000000</v>
      </c>
      <c r="F531" s="52">
        <f t="shared" si="63"/>
        <v>27100</v>
      </c>
      <c r="G531" s="52">
        <f>MAX(N531:BB531)</f>
        <v>32500</v>
      </c>
      <c r="H531" s="53" t="str">
        <f>IF(I531=1,INDEX($N:$BB,1,MATCH(G531,N531:BB531,0)),"")</f>
        <v>4 足立</v>
      </c>
      <c r="I531" s="54">
        <f>COUNTIF(N531:BB531,G531)</f>
        <v>1</v>
      </c>
      <c r="J531" s="55">
        <f>_xlfn.MAXIFS(N531:BB531,N531:BB531,"&lt;"&amp;G531)</f>
        <v>26100</v>
      </c>
      <c r="K531" s="56">
        <f t="shared" si="61"/>
        <v>6400</v>
      </c>
      <c r="L531" s="1"/>
      <c r="M531" s="1"/>
      <c r="N531" s="31">
        <v>25900</v>
      </c>
      <c r="O531" s="31">
        <v>32500</v>
      </c>
      <c r="P531" s="31">
        <v>26100</v>
      </c>
      <c r="Q531" s="31"/>
      <c r="R531" s="31"/>
      <c r="S531" s="32">
        <v>20400</v>
      </c>
      <c r="T531" s="32"/>
      <c r="U531" s="31"/>
      <c r="V531" s="31"/>
      <c r="W531" s="31"/>
      <c r="X531" s="31"/>
      <c r="Y531" s="31"/>
      <c r="Z531" s="31"/>
      <c r="AA531" s="31"/>
      <c r="AB531" s="33">
        <v>25600</v>
      </c>
      <c r="AC531" s="34">
        <v>23000</v>
      </c>
      <c r="AD531" s="31"/>
      <c r="AE531" s="31"/>
      <c r="AF531" s="31"/>
      <c r="AH531" s="31"/>
      <c r="AI531" s="31"/>
      <c r="AJ531" s="31"/>
      <c r="AK531" s="31"/>
      <c r="AL531" s="31"/>
      <c r="AM531" s="31"/>
      <c r="AO531" s="38"/>
      <c r="AP531" s="31"/>
      <c r="AQ531" s="31"/>
      <c r="AR531" s="37"/>
      <c r="AS531" s="11"/>
      <c r="AT531" s="11"/>
      <c r="AU531" s="12"/>
      <c r="AV531" s="11"/>
      <c r="BA531" s="15"/>
      <c r="BB531" s="11"/>
      <c r="BC531" s="11"/>
      <c r="BD531" s="11"/>
      <c r="BE531" s="2"/>
    </row>
    <row r="532" spans="1:57" ht="30" customHeight="1" x14ac:dyDescent="0.2">
      <c r="A532" s="67">
        <f t="shared" si="64"/>
        <v>53</v>
      </c>
      <c r="B532" s="67">
        <v>10</v>
      </c>
      <c r="C532" s="50" t="s">
        <v>99</v>
      </c>
      <c r="D532" s="50" t="s">
        <v>575</v>
      </c>
      <c r="E532" s="51">
        <v>50000000</v>
      </c>
      <c r="F532" s="52">
        <f t="shared" si="63"/>
        <v>45000</v>
      </c>
      <c r="G532" s="52">
        <f>MAX(N532:BB532)</f>
        <v>58500</v>
      </c>
      <c r="H532" s="53" t="str">
        <f>IF(I532=1,INDEX($N:$BB,1,MATCH(G532,N532:BB532,0)),"")</f>
        <v>311 原田</v>
      </c>
      <c r="I532" s="54">
        <f>COUNTIF(N532:BB532,G532)</f>
        <v>1</v>
      </c>
      <c r="J532" s="55">
        <f>_xlfn.MAXIFS(N532:BB532,N532:BB532,"&lt;"&amp;G532)</f>
        <v>44000</v>
      </c>
      <c r="K532" s="56">
        <f t="shared" si="61"/>
        <v>14500</v>
      </c>
      <c r="L532" s="1"/>
      <c r="M532" s="1"/>
      <c r="N532" s="31">
        <v>19600</v>
      </c>
      <c r="O532" s="31">
        <v>44000</v>
      </c>
      <c r="P532" s="31">
        <v>32800</v>
      </c>
      <c r="Q532" s="31"/>
      <c r="R532" s="31"/>
      <c r="S532" s="32">
        <v>58500</v>
      </c>
      <c r="T532" s="32"/>
      <c r="U532" s="31"/>
      <c r="V532" s="31"/>
      <c r="W532" s="31"/>
      <c r="X532" s="31"/>
      <c r="Y532" s="31"/>
      <c r="Z532" s="31"/>
      <c r="AA532" s="31"/>
      <c r="AB532" s="33">
        <v>40000</v>
      </c>
      <c r="AC532" s="34">
        <v>26000</v>
      </c>
      <c r="AD532" s="31"/>
      <c r="AE532" s="31"/>
      <c r="AF532" s="31"/>
      <c r="AH532" s="31"/>
      <c r="AI532" s="31"/>
      <c r="AJ532" s="31"/>
      <c r="AK532" s="31"/>
      <c r="AL532" s="31"/>
      <c r="AM532" s="31"/>
      <c r="AO532" s="38"/>
      <c r="AP532" s="31"/>
      <c r="AQ532" s="31"/>
      <c r="AR532" s="37"/>
      <c r="AS532" s="11"/>
      <c r="AT532" s="11"/>
      <c r="AU532" s="12"/>
      <c r="AV532" s="11"/>
      <c r="BA532" s="15"/>
      <c r="BB532" s="11"/>
      <c r="BC532" s="11"/>
      <c r="BD532" s="11"/>
      <c r="BE532" s="2"/>
    </row>
    <row r="533" spans="1:57" ht="30" customHeight="1" x14ac:dyDescent="0.2">
      <c r="A533" s="67">
        <f>A532+1</f>
        <v>54</v>
      </c>
      <c r="B533" s="67">
        <v>1</v>
      </c>
      <c r="C533" s="60" t="s">
        <v>162</v>
      </c>
      <c r="D533" s="50" t="s">
        <v>576</v>
      </c>
      <c r="E533" s="51">
        <v>50000000</v>
      </c>
      <c r="F533" s="52">
        <f t="shared" si="63"/>
        <v>26000</v>
      </c>
      <c r="G533" s="52">
        <f>MAX(N533:BB533)</f>
        <v>25500</v>
      </c>
      <c r="H533" s="53" t="str">
        <f>IF(I533=1,INDEX($N:$BB,1,MATCH(G533,N533:BB533,0)),"")</f>
        <v>311 原田</v>
      </c>
      <c r="I533" s="54">
        <f>COUNTIF(N533:BB533,G533)</f>
        <v>1</v>
      </c>
      <c r="J533" s="55">
        <f>_xlfn.MAXIFS(N533:BB533,N533:BB533,"&lt;"&amp;G533)</f>
        <v>25000</v>
      </c>
      <c r="K533" s="56">
        <f t="shared" si="61"/>
        <v>500</v>
      </c>
      <c r="L533" s="1"/>
      <c r="M533" s="1"/>
      <c r="N533" s="31">
        <v>16200</v>
      </c>
      <c r="O533" s="31">
        <v>25000</v>
      </c>
      <c r="P533" s="31">
        <v>17800</v>
      </c>
      <c r="Q533" s="31"/>
      <c r="R533" s="31"/>
      <c r="S533" s="32">
        <v>25500</v>
      </c>
      <c r="T533" s="32"/>
      <c r="U533" s="31"/>
      <c r="V533" s="31"/>
      <c r="W533" s="31"/>
      <c r="X533" s="31"/>
      <c r="Y533" s="31"/>
      <c r="Z533" s="31"/>
      <c r="AA533" s="31"/>
      <c r="AB533" s="33"/>
      <c r="AC533" s="34">
        <v>19000</v>
      </c>
      <c r="AD533" s="31"/>
      <c r="AE533" s="31"/>
      <c r="AF533" s="31"/>
      <c r="AH533" s="31"/>
      <c r="AI533" s="31"/>
      <c r="AJ533" s="31"/>
      <c r="AK533" s="31"/>
      <c r="AL533" s="31"/>
      <c r="AM533" s="31"/>
      <c r="AO533" s="38"/>
      <c r="AP533" s="31"/>
      <c r="AQ533" s="31"/>
      <c r="AR533" s="37"/>
      <c r="AS533" s="11"/>
      <c r="AT533" s="11"/>
      <c r="AU533" s="12"/>
      <c r="AV533" s="11"/>
      <c r="BA533" s="15"/>
      <c r="BB533" s="11"/>
      <c r="BC533" s="11"/>
      <c r="BD533" s="11"/>
      <c r="BE533" s="2"/>
    </row>
    <row r="534" spans="1:57" ht="30" customHeight="1" x14ac:dyDescent="0.2">
      <c r="A534" s="67">
        <f t="shared" ref="A534:A542" si="65">A533</f>
        <v>54</v>
      </c>
      <c r="B534" s="67">
        <v>2</v>
      </c>
      <c r="C534" s="60" t="s">
        <v>62</v>
      </c>
      <c r="D534" s="50" t="s">
        <v>577</v>
      </c>
      <c r="E534" s="51">
        <v>50000000</v>
      </c>
      <c r="F534" s="52">
        <f t="shared" si="63"/>
        <v>44100</v>
      </c>
      <c r="G534" s="52">
        <f>MAX(N534:BB534)</f>
        <v>48000</v>
      </c>
      <c r="H534" s="53" t="str">
        <f>IF(I534=1,INDEX($N:$BB,1,MATCH(G534,N534:BB534,0)),"")</f>
        <v>45大田質屋</v>
      </c>
      <c r="I534" s="54">
        <f>COUNTIF(N534:BB534,G534)</f>
        <v>1</v>
      </c>
      <c r="J534" s="55">
        <f>_xlfn.MAXIFS(N534:BB534,N534:BB534,"&lt;"&amp;G534)</f>
        <v>43100</v>
      </c>
      <c r="K534" s="56">
        <f t="shared" si="61"/>
        <v>4900</v>
      </c>
      <c r="L534" s="1"/>
      <c r="M534" s="1"/>
      <c r="N534" s="31">
        <v>43100</v>
      </c>
      <c r="O534" s="31">
        <v>43000</v>
      </c>
      <c r="P534" s="31"/>
      <c r="Q534" s="31"/>
      <c r="R534" s="31"/>
      <c r="S534" s="32"/>
      <c r="T534" s="32">
        <v>48000</v>
      </c>
      <c r="U534" s="31"/>
      <c r="V534" s="31"/>
      <c r="W534" s="31"/>
      <c r="X534" s="31"/>
      <c r="Y534" s="31"/>
      <c r="Z534" s="31"/>
      <c r="AA534" s="31"/>
      <c r="AB534" s="33"/>
      <c r="AD534" s="31"/>
      <c r="AE534" s="31"/>
      <c r="AF534" s="31"/>
      <c r="AH534" s="31"/>
      <c r="AI534" s="31"/>
      <c r="AJ534" s="31"/>
      <c r="AK534" s="31"/>
      <c r="AL534" s="31"/>
      <c r="AM534" s="31"/>
      <c r="AO534" s="38"/>
      <c r="AP534" s="31"/>
      <c r="AQ534" s="31"/>
      <c r="AR534" s="37"/>
      <c r="AS534" s="11"/>
      <c r="AT534" s="11"/>
      <c r="AU534" s="12"/>
      <c r="AV534" s="11"/>
      <c r="BA534" s="15"/>
      <c r="BB534" s="11"/>
      <c r="BC534" s="11"/>
      <c r="BD534" s="11"/>
      <c r="BE534" s="2"/>
    </row>
    <row r="535" spans="1:57" ht="30" customHeight="1" x14ac:dyDescent="0.2">
      <c r="A535" s="67">
        <f t="shared" si="65"/>
        <v>54</v>
      </c>
      <c r="B535" s="67">
        <v>3</v>
      </c>
      <c r="C535" s="60" t="s">
        <v>162</v>
      </c>
      <c r="D535" s="50" t="s">
        <v>578</v>
      </c>
      <c r="E535" s="51">
        <v>50000000</v>
      </c>
      <c r="F535" s="52">
        <f t="shared" si="63"/>
        <v>31000</v>
      </c>
      <c r="G535" s="52">
        <f>MAX(N535:BB535)</f>
        <v>55000</v>
      </c>
      <c r="H535" s="53" t="str">
        <f>IF(I535=1,INDEX($N:$BB,1,MATCH(G535,N535:BB535,0)),"")</f>
        <v>407 北友</v>
      </c>
      <c r="I535" s="54">
        <f>COUNTIF(N535:BB535,G535)</f>
        <v>1</v>
      </c>
      <c r="J535" s="55">
        <f>_xlfn.MAXIFS(N535:BB535,N535:BB535,"&lt;"&amp;G535)</f>
        <v>30000</v>
      </c>
      <c r="K535" s="56">
        <f t="shared" si="61"/>
        <v>25000</v>
      </c>
      <c r="L535" s="1"/>
      <c r="M535" s="1"/>
      <c r="N535" s="31">
        <v>20000</v>
      </c>
      <c r="O535" s="31">
        <v>30000</v>
      </c>
      <c r="P535" s="31">
        <v>55000</v>
      </c>
      <c r="Q535" s="31"/>
      <c r="R535" s="31"/>
      <c r="S535" s="32">
        <v>17000</v>
      </c>
      <c r="T535" s="32">
        <v>27000</v>
      </c>
      <c r="U535" s="31"/>
      <c r="V535" s="31"/>
      <c r="W535" s="31"/>
      <c r="X535" s="31"/>
      <c r="Y535" s="31"/>
      <c r="Z535" s="31"/>
      <c r="AA535" s="31"/>
      <c r="AB535" s="33"/>
      <c r="AC535" s="34">
        <v>22000</v>
      </c>
      <c r="AD535" s="31"/>
      <c r="AE535" s="31"/>
      <c r="AF535" s="31"/>
      <c r="AH535" s="31"/>
      <c r="AI535" s="31"/>
      <c r="AJ535" s="31"/>
      <c r="AK535" s="31"/>
      <c r="AL535" s="31"/>
      <c r="AM535" s="31"/>
      <c r="AO535" s="38"/>
      <c r="AP535" s="31"/>
      <c r="AQ535" s="31"/>
      <c r="AR535" s="37"/>
      <c r="AS535" s="11"/>
      <c r="AT535" s="11"/>
      <c r="AU535" s="12"/>
      <c r="AV535" s="11"/>
      <c r="BA535" s="15"/>
      <c r="BB535" s="11"/>
      <c r="BC535" s="11"/>
      <c r="BD535" s="11"/>
      <c r="BE535" s="2"/>
    </row>
    <row r="536" spans="1:57" ht="30" customHeight="1" x14ac:dyDescent="0.2">
      <c r="A536" s="67">
        <f t="shared" si="65"/>
        <v>54</v>
      </c>
      <c r="B536" s="67">
        <v>4</v>
      </c>
      <c r="C536" s="50" t="s">
        <v>99</v>
      </c>
      <c r="D536" s="50" t="s">
        <v>579</v>
      </c>
      <c r="E536" s="51">
        <v>50000000</v>
      </c>
      <c r="F536" s="52">
        <f t="shared" si="63"/>
        <v>35800</v>
      </c>
      <c r="G536" s="52">
        <f>MAX(N536:BB536)</f>
        <v>37000</v>
      </c>
      <c r="H536" s="53" t="str">
        <f>IF(I536=1,INDEX($N:$BB,1,MATCH(G536,N536:BB536,0)),"")</f>
        <v>4 足立</v>
      </c>
      <c r="I536" s="54">
        <f>COUNTIF(N536:BB536,G536)</f>
        <v>1</v>
      </c>
      <c r="J536" s="55">
        <f>_xlfn.MAXIFS(N536:BB536,N536:BB536,"&lt;"&amp;G536)</f>
        <v>34800</v>
      </c>
      <c r="K536" s="56">
        <f t="shared" si="61"/>
        <v>2200</v>
      </c>
      <c r="L536" s="1"/>
      <c r="M536" s="1"/>
      <c r="N536" s="31">
        <v>34800</v>
      </c>
      <c r="O536" s="31">
        <v>37000</v>
      </c>
      <c r="P536" s="31">
        <v>30200</v>
      </c>
      <c r="Q536" s="31"/>
      <c r="R536" s="31"/>
      <c r="S536" s="32">
        <v>34700</v>
      </c>
      <c r="T536" s="32"/>
      <c r="U536" s="31"/>
      <c r="V536" s="31"/>
      <c r="W536" s="31"/>
      <c r="X536" s="31"/>
      <c r="Y536" s="31"/>
      <c r="Z536" s="31"/>
      <c r="AA536" s="31"/>
      <c r="AB536" s="33"/>
      <c r="AC536" s="34">
        <v>26000</v>
      </c>
      <c r="AD536" s="31"/>
      <c r="AE536" s="31"/>
      <c r="AF536" s="31"/>
      <c r="AH536" s="31"/>
      <c r="AI536" s="31"/>
      <c r="AJ536" s="31"/>
      <c r="AK536" s="31"/>
      <c r="AL536" s="31"/>
      <c r="AM536" s="31"/>
      <c r="AO536" s="38"/>
      <c r="AP536" s="31"/>
      <c r="AQ536" s="31"/>
      <c r="AR536" s="37"/>
      <c r="AS536" s="11"/>
      <c r="AT536" s="11"/>
      <c r="AU536" s="12"/>
      <c r="AV536" s="11"/>
      <c r="BA536" s="15"/>
      <c r="BB536" s="11"/>
      <c r="BC536" s="11"/>
      <c r="BD536" s="11"/>
      <c r="BE536" s="2"/>
    </row>
    <row r="537" spans="1:57" ht="30" customHeight="1" x14ac:dyDescent="0.2">
      <c r="A537" s="67">
        <f t="shared" si="65"/>
        <v>54</v>
      </c>
      <c r="B537" s="67">
        <v>5</v>
      </c>
      <c r="C537" s="60" t="s">
        <v>580</v>
      </c>
      <c r="D537" s="50" t="s">
        <v>581</v>
      </c>
      <c r="E537" s="51">
        <v>50000000</v>
      </c>
      <c r="F537" s="52">
        <f t="shared" si="63"/>
        <v>26300</v>
      </c>
      <c r="G537" s="52">
        <f>MAX(N537:BB537)</f>
        <v>28000</v>
      </c>
      <c r="H537" s="53" t="str">
        <f>IF(I537=1,INDEX($N:$BB,1,MATCH(G537,N537:BB537,0)),"")</f>
        <v>4 足立</v>
      </c>
      <c r="I537" s="54">
        <f>COUNTIF(N537:BB537,G537)</f>
        <v>1</v>
      </c>
      <c r="J537" s="55">
        <f>_xlfn.MAXIFS(N537:BB537,N537:BB537,"&lt;"&amp;G537)</f>
        <v>25300</v>
      </c>
      <c r="K537" s="56">
        <f t="shared" si="61"/>
        <v>2700</v>
      </c>
      <c r="L537" s="1"/>
      <c r="M537" s="1"/>
      <c r="N537" s="31">
        <v>24800</v>
      </c>
      <c r="O537" s="31">
        <v>28000</v>
      </c>
      <c r="P537" s="31">
        <v>25300</v>
      </c>
      <c r="Q537" s="31"/>
      <c r="R537" s="31"/>
      <c r="S537" s="32">
        <v>23300</v>
      </c>
      <c r="T537" s="32"/>
      <c r="U537" s="31"/>
      <c r="V537" s="31"/>
      <c r="W537" s="31"/>
      <c r="X537" s="31"/>
      <c r="Y537" s="31"/>
      <c r="Z537" s="31"/>
      <c r="AA537" s="31"/>
      <c r="AB537" s="33"/>
      <c r="AC537" s="34">
        <v>22000</v>
      </c>
      <c r="AD537" s="31"/>
      <c r="AE537" s="31"/>
      <c r="AF537" s="31"/>
      <c r="AH537" s="31"/>
      <c r="AI537" s="31"/>
      <c r="AJ537" s="31"/>
      <c r="AK537" s="31"/>
      <c r="AL537" s="31"/>
      <c r="AM537" s="31"/>
      <c r="AO537" s="38"/>
      <c r="AP537" s="31"/>
      <c r="AQ537" s="31"/>
      <c r="AR537" s="37"/>
      <c r="AS537" s="11"/>
      <c r="AT537" s="11"/>
      <c r="AU537" s="12"/>
      <c r="AV537" s="11"/>
      <c r="BA537" s="15"/>
      <c r="BB537" s="11"/>
      <c r="BC537" s="11"/>
      <c r="BD537" s="11"/>
      <c r="BE537" s="2"/>
    </row>
    <row r="538" spans="1:57" ht="30" customHeight="1" x14ac:dyDescent="0.2">
      <c r="A538" s="67">
        <f t="shared" si="65"/>
        <v>54</v>
      </c>
      <c r="B538" s="67">
        <v>6</v>
      </c>
      <c r="C538" s="50" t="s">
        <v>250</v>
      </c>
      <c r="D538" s="50" t="s">
        <v>582</v>
      </c>
      <c r="E538" s="51">
        <v>50000000</v>
      </c>
      <c r="F538" s="52">
        <f t="shared" si="63"/>
        <v>10500</v>
      </c>
      <c r="G538" s="52">
        <f>MAX(N538:BB538)</f>
        <v>9600</v>
      </c>
      <c r="H538" s="53" t="str">
        <f>IF(I538=1,INDEX($N:$BB,1,MATCH(G538,N538:BB538,0)),"")</f>
        <v>22 ネット</v>
      </c>
      <c r="I538" s="54">
        <f>COUNTIF(N538:BB538,G538)</f>
        <v>1</v>
      </c>
      <c r="J538" s="55">
        <f>_xlfn.MAXIFS(N538:BB538,N538:BB538,"&lt;"&amp;G538)</f>
        <v>9500</v>
      </c>
      <c r="K538" s="56">
        <f t="shared" si="61"/>
        <v>100</v>
      </c>
      <c r="L538" s="1"/>
      <c r="M538" s="1"/>
      <c r="N538" s="31">
        <v>8800</v>
      </c>
      <c r="O538" s="31">
        <v>9500</v>
      </c>
      <c r="P538" s="31">
        <v>8900</v>
      </c>
      <c r="Q538" s="31">
        <v>8800</v>
      </c>
      <c r="R538" s="31">
        <v>9600</v>
      </c>
      <c r="S538" s="32">
        <v>9200</v>
      </c>
      <c r="T538" s="32"/>
      <c r="U538" s="31"/>
      <c r="V538" s="31"/>
      <c r="W538" s="31"/>
      <c r="X538" s="31"/>
      <c r="Y538" s="31"/>
      <c r="Z538" s="31"/>
      <c r="AA538" s="31"/>
      <c r="AB538" s="33"/>
      <c r="AD538" s="31"/>
      <c r="AE538" s="31"/>
      <c r="AF538" s="31"/>
      <c r="AH538" s="31"/>
      <c r="AI538" s="31"/>
      <c r="AJ538" s="31"/>
      <c r="AK538" s="31"/>
      <c r="AL538" s="31"/>
      <c r="AM538" s="31"/>
      <c r="AO538" s="38"/>
      <c r="AP538" s="31"/>
      <c r="AQ538" s="31"/>
      <c r="AR538" s="37"/>
      <c r="AS538" s="11"/>
      <c r="AT538" s="11"/>
      <c r="AU538" s="12"/>
      <c r="AV538" s="11"/>
      <c r="BA538" s="15"/>
      <c r="BB538" s="11"/>
      <c r="BC538" s="11"/>
      <c r="BD538" s="11"/>
      <c r="BE538" s="2"/>
    </row>
    <row r="539" spans="1:57" ht="30" customHeight="1" x14ac:dyDescent="0.2">
      <c r="A539" s="67">
        <f t="shared" si="65"/>
        <v>54</v>
      </c>
      <c r="B539" s="67">
        <v>7</v>
      </c>
      <c r="C539" s="50" t="s">
        <v>162</v>
      </c>
      <c r="D539" s="50" t="s">
        <v>583</v>
      </c>
      <c r="E539" s="51">
        <v>50000000</v>
      </c>
      <c r="F539" s="52">
        <f t="shared" si="63"/>
        <v>66000</v>
      </c>
      <c r="G539" s="52">
        <f>MAX(N539:BB539)</f>
        <v>73100</v>
      </c>
      <c r="H539" s="53" t="str">
        <f>IF(I539=1,INDEX($N:$BB,1,MATCH(G539,N539:BB539,0)),"")</f>
        <v>311 原田</v>
      </c>
      <c r="I539" s="54">
        <f>COUNTIF(N539:BB539,G539)</f>
        <v>1</v>
      </c>
      <c r="J539" s="55">
        <f>_xlfn.MAXIFS(N539:BB539,N539:BB539,"&lt;"&amp;G539)</f>
        <v>65000</v>
      </c>
      <c r="K539" s="56">
        <f t="shared" si="61"/>
        <v>8100</v>
      </c>
      <c r="L539" s="1"/>
      <c r="M539" s="1"/>
      <c r="N539" s="31">
        <v>44500</v>
      </c>
      <c r="O539" s="31">
        <v>65000</v>
      </c>
      <c r="P539" s="31">
        <v>52500</v>
      </c>
      <c r="Q539" s="31"/>
      <c r="R539" s="31"/>
      <c r="S539" s="32">
        <v>73100</v>
      </c>
      <c r="T539" s="32">
        <v>51000</v>
      </c>
      <c r="U539" s="31"/>
      <c r="V539" s="31"/>
      <c r="W539" s="31"/>
      <c r="X539" s="31"/>
      <c r="Y539" s="31"/>
      <c r="Z539" s="31"/>
      <c r="AA539" s="31"/>
      <c r="AB539" s="33"/>
      <c r="AC539" s="34">
        <v>46000</v>
      </c>
      <c r="AD539" s="31"/>
      <c r="AE539" s="31"/>
      <c r="AF539" s="31"/>
      <c r="AH539" s="31"/>
      <c r="AI539" s="31"/>
      <c r="AJ539" s="31"/>
      <c r="AK539" s="31"/>
      <c r="AL539" s="31"/>
      <c r="AM539" s="31"/>
      <c r="AO539" s="38"/>
      <c r="AP539" s="31"/>
      <c r="AQ539" s="31"/>
      <c r="AR539" s="37"/>
      <c r="AS539" s="11"/>
      <c r="AT539" s="11"/>
      <c r="AU539" s="12"/>
      <c r="AV539" s="11"/>
      <c r="BA539" s="15"/>
      <c r="BB539" s="11"/>
      <c r="BC539" s="11"/>
      <c r="BD539" s="11"/>
      <c r="BE539" s="2"/>
    </row>
    <row r="540" spans="1:57" ht="30" customHeight="1" x14ac:dyDescent="0.2">
      <c r="A540" s="67">
        <f t="shared" si="65"/>
        <v>54</v>
      </c>
      <c r="B540" s="67">
        <v>8</v>
      </c>
      <c r="C540" s="50" t="s">
        <v>572</v>
      </c>
      <c r="D540" s="50" t="s">
        <v>584</v>
      </c>
      <c r="E540" s="51">
        <v>50000000</v>
      </c>
      <c r="F540" s="52">
        <f t="shared" si="63"/>
        <v>44000</v>
      </c>
      <c r="G540" s="52">
        <f>MAX(N540:BB540)</f>
        <v>45000</v>
      </c>
      <c r="H540" s="53" t="str">
        <f>IF(I540=1,INDEX($N:$BB,1,MATCH(G540,N540:BB540,0)),"")</f>
        <v>4 足立</v>
      </c>
      <c r="I540" s="54">
        <f>COUNTIF(N540:BB540,G540)</f>
        <v>1</v>
      </c>
      <c r="J540" s="55">
        <f>_xlfn.MAXIFS(N540:BB540,N540:BB540,"&lt;"&amp;G540)</f>
        <v>43000</v>
      </c>
      <c r="K540" s="56">
        <f t="shared" si="61"/>
        <v>2000</v>
      </c>
      <c r="L540" s="1"/>
      <c r="M540" s="1"/>
      <c r="N540" s="31">
        <v>27100</v>
      </c>
      <c r="O540" s="31">
        <v>45000</v>
      </c>
      <c r="P540" s="31">
        <v>37200</v>
      </c>
      <c r="Q540" s="31"/>
      <c r="R540" s="31"/>
      <c r="S540" s="32">
        <v>43000</v>
      </c>
      <c r="T540" s="32"/>
      <c r="U540" s="31"/>
      <c r="V540" s="31"/>
      <c r="W540" s="31"/>
      <c r="X540" s="31"/>
      <c r="Y540" s="31"/>
      <c r="Z540" s="31"/>
      <c r="AA540" s="31"/>
      <c r="AB540" s="33"/>
      <c r="AD540" s="31"/>
      <c r="AE540" s="31"/>
      <c r="AF540" s="31"/>
      <c r="AH540" s="31"/>
      <c r="AI540" s="31"/>
      <c r="AJ540" s="31"/>
      <c r="AK540" s="31"/>
      <c r="AL540" s="31"/>
      <c r="AM540" s="31"/>
      <c r="AO540" s="38"/>
      <c r="AP540" s="31"/>
      <c r="AQ540" s="31"/>
      <c r="AR540" s="37"/>
      <c r="AS540" s="11"/>
      <c r="AT540" s="11"/>
      <c r="AU540" s="12"/>
      <c r="AV540" s="11"/>
      <c r="BA540" s="15"/>
      <c r="BB540" s="11"/>
      <c r="BC540" s="11"/>
      <c r="BD540" s="11"/>
      <c r="BE540" s="2"/>
    </row>
    <row r="541" spans="1:57" ht="30" customHeight="1" x14ac:dyDescent="0.2">
      <c r="A541" s="67">
        <f t="shared" si="65"/>
        <v>54</v>
      </c>
      <c r="B541" s="67">
        <v>9</v>
      </c>
      <c r="C541" s="50" t="s">
        <v>572</v>
      </c>
      <c r="D541" s="50" t="s">
        <v>585</v>
      </c>
      <c r="E541" s="51">
        <v>50000000</v>
      </c>
      <c r="F541" s="52">
        <f t="shared" si="63"/>
        <v>79000</v>
      </c>
      <c r="G541" s="52">
        <f>MAX(N541:BB541)</f>
        <v>94000</v>
      </c>
      <c r="H541" s="53" t="str">
        <f>IF(I541=1,INDEX($N:$BB,1,MATCH(G541,N541:BB541,0)),"")</f>
        <v>311 原田</v>
      </c>
      <c r="I541" s="54">
        <f>COUNTIF(N541:BB541,G541)</f>
        <v>1</v>
      </c>
      <c r="J541" s="55">
        <f>_xlfn.MAXIFS(N541:BB541,N541:BB541,"&lt;"&amp;G541)</f>
        <v>78000</v>
      </c>
      <c r="K541" s="56">
        <f t="shared" si="61"/>
        <v>16000</v>
      </c>
      <c r="L541" s="1"/>
      <c r="M541" s="1"/>
      <c r="N541" s="31">
        <v>40700</v>
      </c>
      <c r="O541" s="31">
        <v>78000</v>
      </c>
      <c r="P541" s="31"/>
      <c r="Q541" s="31"/>
      <c r="R541" s="31"/>
      <c r="S541" s="32">
        <v>94000</v>
      </c>
      <c r="T541" s="32">
        <v>60000</v>
      </c>
      <c r="U541" s="31"/>
      <c r="V541" s="31"/>
      <c r="W541" s="31"/>
      <c r="X541" s="31"/>
      <c r="Y541" s="31"/>
      <c r="Z541" s="31"/>
      <c r="AA541" s="31"/>
      <c r="AB541" s="33"/>
      <c r="AD541" s="31"/>
      <c r="AE541" s="31"/>
      <c r="AF541" s="31"/>
      <c r="AH541" s="31"/>
      <c r="AI541" s="31"/>
      <c r="AJ541" s="31"/>
      <c r="AK541" s="31"/>
      <c r="AL541" s="31"/>
      <c r="AM541" s="31"/>
      <c r="AO541" s="38"/>
      <c r="AP541" s="31"/>
      <c r="AQ541" s="31"/>
      <c r="AR541" s="37"/>
      <c r="AS541" s="11"/>
      <c r="AT541" s="11"/>
      <c r="AU541" s="12"/>
      <c r="AV541" s="11"/>
      <c r="BA541" s="15"/>
      <c r="BB541" s="11"/>
      <c r="BC541" s="11"/>
      <c r="BD541" s="11"/>
      <c r="BE541" s="2"/>
    </row>
    <row r="542" spans="1:57" ht="30" customHeight="1" x14ac:dyDescent="0.2">
      <c r="A542" s="67">
        <f t="shared" si="65"/>
        <v>54</v>
      </c>
      <c r="B542" s="67">
        <v>10</v>
      </c>
      <c r="C542" s="50" t="s">
        <v>162</v>
      </c>
      <c r="D542" s="50" t="s">
        <v>586</v>
      </c>
      <c r="E542" s="51">
        <v>50000000</v>
      </c>
      <c r="F542" s="52">
        <f t="shared" si="63"/>
        <v>47500</v>
      </c>
      <c r="G542" s="52">
        <f>MAX(N542:BB542)</f>
        <v>54000</v>
      </c>
      <c r="H542" s="53" t="str">
        <f>IF(I542=1,INDEX($N:$BB,1,MATCH(G542,N542:BB542,0)),"")</f>
        <v>45大田質屋</v>
      </c>
      <c r="I542" s="54">
        <f>COUNTIF(N542:BB542,G542)</f>
        <v>1</v>
      </c>
      <c r="J542" s="55">
        <f>_xlfn.MAXIFS(N542:BB542,N542:BB542,"&lt;"&amp;G542)</f>
        <v>46500</v>
      </c>
      <c r="K542" s="56">
        <f t="shared" si="61"/>
        <v>7500</v>
      </c>
      <c r="L542" s="1"/>
      <c r="M542" s="1"/>
      <c r="N542" s="31">
        <v>40600</v>
      </c>
      <c r="O542" s="31">
        <v>44000</v>
      </c>
      <c r="P542" s="31">
        <v>39400</v>
      </c>
      <c r="Q542" s="31"/>
      <c r="R542" s="31"/>
      <c r="S542" s="32">
        <v>46500</v>
      </c>
      <c r="T542" s="32">
        <v>54000</v>
      </c>
      <c r="U542" s="31"/>
      <c r="V542" s="31"/>
      <c r="W542" s="31"/>
      <c r="X542" s="31"/>
      <c r="Y542" s="31"/>
      <c r="Z542" s="31"/>
      <c r="AA542" s="31"/>
      <c r="AB542" s="33"/>
      <c r="AD542" s="31"/>
      <c r="AE542" s="31"/>
      <c r="AF542" s="31"/>
      <c r="AH542" s="31"/>
      <c r="AI542" s="31"/>
      <c r="AJ542" s="31"/>
      <c r="AK542" s="31"/>
      <c r="AL542" s="31"/>
      <c r="AM542" s="31"/>
      <c r="AO542" s="38"/>
      <c r="AP542" s="31"/>
      <c r="AQ542" s="31"/>
      <c r="AR542" s="37"/>
      <c r="AS542" s="11"/>
      <c r="AT542" s="11"/>
      <c r="AU542" s="12"/>
      <c r="AV542" s="11"/>
      <c r="BA542" s="15"/>
      <c r="BB542" s="11"/>
      <c r="BC542" s="11"/>
      <c r="BD542" s="11"/>
      <c r="BE542" s="2"/>
    </row>
    <row r="543" spans="1:57" ht="30" customHeight="1" x14ac:dyDescent="0.2">
      <c r="A543" s="67">
        <f>A542+1</f>
        <v>55</v>
      </c>
      <c r="B543" s="67">
        <v>1</v>
      </c>
      <c r="C543" s="50" t="s">
        <v>283</v>
      </c>
      <c r="D543" s="50" t="s">
        <v>587</v>
      </c>
      <c r="E543" s="51">
        <v>75000</v>
      </c>
      <c r="F543" s="52">
        <f t="shared" si="63"/>
        <v>50500</v>
      </c>
      <c r="G543" s="52">
        <f>MAX(N543:BB543)</f>
        <v>60000</v>
      </c>
      <c r="H543" s="53" t="str">
        <f>IF(I543=1,INDEX($N:$BB,1,MATCH(G543,N543:BB543,0)),"")</f>
        <v>60 エコリング</v>
      </c>
      <c r="I543" s="54">
        <f>COUNTIF(N543:BB543,G543)</f>
        <v>1</v>
      </c>
      <c r="J543" s="55">
        <f>_xlfn.MAXIFS(N543:BB543,N543:BB543,"&lt;"&amp;G543)</f>
        <v>49500</v>
      </c>
      <c r="K543" s="56">
        <f t="shared" si="61"/>
        <v>10500</v>
      </c>
      <c r="L543" s="1"/>
      <c r="M543" s="1"/>
      <c r="N543" s="31">
        <v>49500</v>
      </c>
      <c r="O543" s="31">
        <v>44000</v>
      </c>
      <c r="P543" s="31">
        <v>46600</v>
      </c>
      <c r="Q543" s="31"/>
      <c r="R543" s="31"/>
      <c r="S543" s="32">
        <v>43500</v>
      </c>
      <c r="T543" s="32"/>
      <c r="U543" s="31"/>
      <c r="V543" s="31"/>
      <c r="W543" s="31"/>
      <c r="X543" s="31"/>
      <c r="Y543" s="31"/>
      <c r="Z543" s="31"/>
      <c r="AA543" s="31"/>
      <c r="AB543" s="33"/>
      <c r="AD543" s="31"/>
      <c r="AE543" s="31">
        <v>60000</v>
      </c>
      <c r="AF543" s="31"/>
      <c r="AH543" s="31"/>
      <c r="AI543" s="31"/>
      <c r="AJ543" s="31"/>
      <c r="AK543" s="31"/>
      <c r="AL543" s="31"/>
      <c r="AM543" s="31"/>
      <c r="AO543" s="38"/>
      <c r="AP543" s="31"/>
      <c r="AQ543" s="31"/>
      <c r="AR543" s="37"/>
      <c r="AS543" s="11"/>
      <c r="AT543" s="11"/>
      <c r="AU543" s="12"/>
      <c r="AV543" s="11"/>
      <c r="BA543" s="15"/>
      <c r="BB543" s="11"/>
      <c r="BC543" s="11"/>
      <c r="BD543" s="11"/>
      <c r="BE543" s="2"/>
    </row>
    <row r="544" spans="1:57" ht="30" customHeight="1" x14ac:dyDescent="0.2">
      <c r="A544" s="67">
        <f t="shared" ref="A544:A552" si="66">A543</f>
        <v>55</v>
      </c>
      <c r="B544" s="67">
        <v>2</v>
      </c>
      <c r="C544" s="60" t="s">
        <v>588</v>
      </c>
      <c r="D544" s="50" t="s">
        <v>589</v>
      </c>
      <c r="E544" s="51">
        <v>130000</v>
      </c>
      <c r="F544" s="52">
        <f t="shared" si="63"/>
        <v>115000</v>
      </c>
      <c r="G544" s="52">
        <f>MAX(N544:BB544)</f>
        <v>126000</v>
      </c>
      <c r="H544" s="53" t="str">
        <f>IF(I544=1,INDEX($N:$BB,1,MATCH(G544,N544:BB544,0)),"")</f>
        <v>205 宝美堂</v>
      </c>
      <c r="I544" s="54">
        <f>COUNTIF(N544:BB544,G544)</f>
        <v>1</v>
      </c>
      <c r="J544" s="55">
        <f>_xlfn.MAXIFS(N544:BB544,N544:BB544,"&lt;"&amp;G544)</f>
        <v>110000</v>
      </c>
      <c r="K544" s="56">
        <f t="shared" si="61"/>
        <v>16000</v>
      </c>
      <c r="L544" s="1"/>
      <c r="M544" s="1"/>
      <c r="N544" s="31">
        <v>103000</v>
      </c>
      <c r="O544" s="31">
        <v>110000</v>
      </c>
      <c r="P544" s="31">
        <v>35600</v>
      </c>
      <c r="Q544" s="31">
        <v>126000</v>
      </c>
      <c r="R544" s="31"/>
      <c r="S544" s="32">
        <v>47000</v>
      </c>
      <c r="T544" s="32">
        <v>100000</v>
      </c>
      <c r="U544" s="31"/>
      <c r="V544" s="31"/>
      <c r="W544" s="31"/>
      <c r="X544" s="31"/>
      <c r="Y544" s="31">
        <v>71000</v>
      </c>
      <c r="Z544" s="31">
        <v>44000</v>
      </c>
      <c r="AA544" s="31"/>
      <c r="AB544" s="33"/>
      <c r="AD544" s="31"/>
      <c r="AE544" s="31">
        <v>69000</v>
      </c>
      <c r="AF544" s="31">
        <v>43100</v>
      </c>
      <c r="AH544" s="31"/>
      <c r="AI544" s="31">
        <v>66000</v>
      </c>
      <c r="AJ544" s="31"/>
      <c r="AK544" s="31"/>
      <c r="AL544" s="31"/>
      <c r="AM544" s="31"/>
      <c r="AO544" s="38"/>
      <c r="AP544" s="31"/>
      <c r="AQ544" s="31"/>
      <c r="AR544" s="37"/>
      <c r="AS544" s="11"/>
      <c r="AT544" s="11"/>
      <c r="AU544" s="12"/>
      <c r="AV544" s="11"/>
      <c r="BA544" s="15"/>
      <c r="BB544" s="11"/>
      <c r="BC544" s="11"/>
      <c r="BD544" s="11"/>
      <c r="BE544" s="2"/>
    </row>
    <row r="545" spans="1:57" ht="30" customHeight="1" x14ac:dyDescent="0.2">
      <c r="A545" s="67">
        <f t="shared" si="66"/>
        <v>55</v>
      </c>
      <c r="B545" s="67">
        <v>3</v>
      </c>
      <c r="C545" s="50" t="s">
        <v>141</v>
      </c>
      <c r="D545" s="50" t="s">
        <v>590</v>
      </c>
      <c r="E545" s="51">
        <v>80000</v>
      </c>
      <c r="F545" s="52">
        <f t="shared" si="63"/>
        <v>44900</v>
      </c>
      <c r="G545" s="52">
        <f>MAX(N545:BB545)</f>
        <v>48000</v>
      </c>
      <c r="H545" s="53" t="str">
        <f>IF(I545=1,INDEX($N:$BB,1,MATCH(G545,N545:BB545,0)),"")</f>
        <v>4 足立</v>
      </c>
      <c r="I545" s="54">
        <f>COUNTIF(N545:BB545,G545)</f>
        <v>1</v>
      </c>
      <c r="J545" s="55">
        <f>_xlfn.MAXIFS(N545:BB545,N545:BB545,"&lt;"&amp;G545)</f>
        <v>43900</v>
      </c>
      <c r="K545" s="56">
        <f t="shared" si="61"/>
        <v>4100</v>
      </c>
      <c r="L545" s="1"/>
      <c r="M545" s="1"/>
      <c r="N545" s="31">
        <v>43900</v>
      </c>
      <c r="O545" s="31">
        <v>48000</v>
      </c>
      <c r="P545" s="31">
        <v>37000</v>
      </c>
      <c r="Q545" s="31"/>
      <c r="R545" s="31"/>
      <c r="S545" s="32">
        <v>29500</v>
      </c>
      <c r="T545" s="32"/>
      <c r="U545" s="31"/>
      <c r="V545" s="31"/>
      <c r="W545" s="31"/>
      <c r="X545" s="31"/>
      <c r="Y545" s="31"/>
      <c r="Z545" s="31"/>
      <c r="AA545" s="31"/>
      <c r="AB545" s="33"/>
      <c r="AC545" s="34">
        <v>31000</v>
      </c>
      <c r="AD545" s="31"/>
      <c r="AE545" s="31">
        <v>43000</v>
      </c>
      <c r="AF545" s="31"/>
      <c r="AH545" s="31"/>
      <c r="AI545" s="31"/>
      <c r="AJ545" s="31"/>
      <c r="AK545" s="31"/>
      <c r="AL545" s="31"/>
      <c r="AM545" s="31"/>
      <c r="AO545" s="38"/>
      <c r="AP545" s="31"/>
      <c r="AQ545" s="31"/>
      <c r="AR545" s="37"/>
      <c r="AS545" s="11"/>
      <c r="AT545" s="11"/>
      <c r="AU545" s="12"/>
      <c r="AV545" s="11"/>
      <c r="BA545" s="15"/>
      <c r="BB545" s="11"/>
      <c r="BC545" s="11"/>
      <c r="BD545" s="11"/>
      <c r="BE545" s="2"/>
    </row>
    <row r="546" spans="1:57" ht="30" customHeight="1" x14ac:dyDescent="0.2">
      <c r="A546" s="67">
        <f t="shared" si="66"/>
        <v>55</v>
      </c>
      <c r="B546" s="67">
        <v>4</v>
      </c>
      <c r="C546" s="50" t="s">
        <v>301</v>
      </c>
      <c r="D546" s="50" t="s">
        <v>591</v>
      </c>
      <c r="E546" s="51">
        <v>200000</v>
      </c>
      <c r="F546" s="52">
        <f t="shared" si="63"/>
        <v>156000</v>
      </c>
      <c r="G546" s="52">
        <f>MAX(N546:BB546)</f>
        <v>153000</v>
      </c>
      <c r="H546" s="53" t="str">
        <f>IF(I546=1,INDEX($N:$BB,1,MATCH(G546,N546:BB546,0)),"")</f>
        <v>755 おお蔵</v>
      </c>
      <c r="I546" s="54">
        <f>COUNTIF(N546:BB546,G546)</f>
        <v>1</v>
      </c>
      <c r="J546" s="55">
        <f>_xlfn.MAXIFS(N546:BB546,N546:BB546,"&lt;"&amp;G546)</f>
        <v>151000</v>
      </c>
      <c r="K546" s="56">
        <f t="shared" si="61"/>
        <v>2000</v>
      </c>
      <c r="L546" s="1"/>
      <c r="M546" s="1"/>
      <c r="N546" s="31">
        <v>153000</v>
      </c>
      <c r="O546" s="31">
        <v>151000</v>
      </c>
      <c r="P546" s="31">
        <v>149000</v>
      </c>
      <c r="Q546" s="31"/>
      <c r="R546" s="31">
        <v>150000</v>
      </c>
      <c r="S546" s="32"/>
      <c r="T546" s="32"/>
      <c r="U546" s="31"/>
      <c r="V546" s="31"/>
      <c r="W546" s="31"/>
      <c r="X546" s="31"/>
      <c r="Y546" s="31"/>
      <c r="Z546" s="31"/>
      <c r="AA546" s="31"/>
      <c r="AB546" s="33"/>
      <c r="AD546" s="31"/>
      <c r="AE546" s="31"/>
      <c r="AF546" s="31"/>
      <c r="AH546" s="31"/>
      <c r="AI546" s="31"/>
      <c r="AJ546" s="31"/>
      <c r="AK546" s="31"/>
      <c r="AL546" s="31"/>
      <c r="AM546" s="31"/>
      <c r="AO546" s="38"/>
      <c r="AP546" s="31"/>
      <c r="AQ546" s="31"/>
      <c r="AR546" s="37"/>
      <c r="AS546" s="11"/>
      <c r="AT546" s="11"/>
      <c r="AU546" s="12"/>
      <c r="AV546" s="11"/>
      <c r="BA546" s="15"/>
      <c r="BB546" s="11"/>
      <c r="BC546" s="11"/>
      <c r="BD546" s="11"/>
      <c r="BE546" s="2"/>
    </row>
    <row r="547" spans="1:57" ht="30" customHeight="1" x14ac:dyDescent="0.2">
      <c r="A547" s="67">
        <f t="shared" si="66"/>
        <v>55</v>
      </c>
      <c r="B547" s="67">
        <v>5</v>
      </c>
      <c r="C547" s="50" t="s">
        <v>14</v>
      </c>
      <c r="D547" s="50" t="s">
        <v>592</v>
      </c>
      <c r="E547" s="51">
        <v>50000</v>
      </c>
      <c r="F547" s="52">
        <f t="shared" si="63"/>
        <v>44400</v>
      </c>
      <c r="G547" s="52">
        <f>MAX(N547:BB547)</f>
        <v>45000</v>
      </c>
      <c r="H547" s="53" t="str">
        <f>IF(I547=1,INDEX($N:$BB,1,MATCH(G547,N547:BB547,0)),"")</f>
        <v>158コエラ</v>
      </c>
      <c r="I547" s="54">
        <f>COUNTIF(N547:BB547,G547)</f>
        <v>1</v>
      </c>
      <c r="J547" s="55">
        <f>_xlfn.MAXIFS(N547:BB547,N547:BB547,"&lt;"&amp;G547)</f>
        <v>43400</v>
      </c>
      <c r="K547" s="56">
        <f t="shared" si="61"/>
        <v>1600</v>
      </c>
      <c r="L547" s="1"/>
      <c r="M547" s="1"/>
      <c r="N547" s="31">
        <v>41900</v>
      </c>
      <c r="O547" s="31">
        <v>41500</v>
      </c>
      <c r="P547" s="31">
        <v>41500</v>
      </c>
      <c r="Q547" s="31">
        <v>43400</v>
      </c>
      <c r="R547" s="31"/>
      <c r="S547" s="32">
        <v>41400</v>
      </c>
      <c r="T547" s="32"/>
      <c r="U547" s="31"/>
      <c r="V547" s="31">
        <v>41000</v>
      </c>
      <c r="W547" s="31">
        <v>43000</v>
      </c>
      <c r="X547" s="31"/>
      <c r="Y547" s="31">
        <v>45000</v>
      </c>
      <c r="Z547" s="31"/>
      <c r="AA547" s="31"/>
      <c r="AB547" s="33"/>
      <c r="AD547" s="31"/>
      <c r="AE547" s="31"/>
      <c r="AF547" s="31"/>
      <c r="AH547" s="31"/>
      <c r="AI547" s="31"/>
      <c r="AJ547" s="31"/>
      <c r="AK547" s="31"/>
      <c r="AL547" s="31"/>
      <c r="AM547" s="31"/>
      <c r="AO547" s="38"/>
      <c r="AP547" s="31"/>
      <c r="AQ547" s="31"/>
      <c r="AR547" s="37"/>
      <c r="AS547" s="11"/>
      <c r="AT547" s="11"/>
      <c r="AU547" s="12"/>
      <c r="AV547" s="11"/>
      <c r="BA547" s="15"/>
      <c r="BB547" s="11"/>
      <c r="BC547" s="11"/>
      <c r="BD547" s="11"/>
      <c r="BE547" s="2"/>
    </row>
    <row r="548" spans="1:57" ht="30" customHeight="1" x14ac:dyDescent="0.2">
      <c r="A548" s="67">
        <f t="shared" si="66"/>
        <v>55</v>
      </c>
      <c r="B548" s="67">
        <v>6</v>
      </c>
      <c r="C548" s="50" t="s">
        <v>593</v>
      </c>
      <c r="D548" s="50" t="s">
        <v>594</v>
      </c>
      <c r="E548" s="51">
        <v>55000</v>
      </c>
      <c r="F548" s="52">
        <f t="shared" si="63"/>
        <v>49700</v>
      </c>
      <c r="G548" s="52">
        <f>MAX(N548:BB548)</f>
        <v>58000</v>
      </c>
      <c r="H548" s="53" t="str">
        <f>IF(I548=1,INDEX($N:$BB,1,MATCH(G548,N548:BB548,0)),"")</f>
        <v>193Jカン</v>
      </c>
      <c r="I548" s="54">
        <f>COUNTIF(N548:BB548,G548)</f>
        <v>1</v>
      </c>
      <c r="J548" s="55">
        <f>_xlfn.MAXIFS(N548:BB548,N548:BB548,"&lt;"&amp;G548)</f>
        <v>48700</v>
      </c>
      <c r="K548" s="56">
        <f t="shared" si="61"/>
        <v>9300</v>
      </c>
      <c r="L548" s="1"/>
      <c r="M548" s="1"/>
      <c r="N548" s="31">
        <v>48700</v>
      </c>
      <c r="O548" s="31">
        <v>45000</v>
      </c>
      <c r="P548" s="31">
        <v>45900</v>
      </c>
      <c r="Q548" s="31"/>
      <c r="R548" s="31"/>
      <c r="S548" s="32">
        <v>41000</v>
      </c>
      <c r="T548" s="32"/>
      <c r="U548" s="31"/>
      <c r="V548" s="31"/>
      <c r="W548" s="31"/>
      <c r="X548" s="31"/>
      <c r="Y548" s="31"/>
      <c r="Z548" s="31"/>
      <c r="AA548" s="31"/>
      <c r="AB548" s="33"/>
      <c r="AC548" s="34">
        <v>58000</v>
      </c>
      <c r="AD548" s="31"/>
      <c r="AE548" s="31"/>
      <c r="AF548" s="31"/>
      <c r="AH548" s="31"/>
      <c r="AI548" s="31"/>
      <c r="AJ548" s="31"/>
      <c r="AK548" s="31"/>
      <c r="AL548" s="31"/>
      <c r="AM548" s="31"/>
      <c r="AO548" s="38"/>
      <c r="AP548" s="31"/>
      <c r="AQ548" s="31"/>
      <c r="AR548" s="37"/>
      <c r="AS548" s="11"/>
      <c r="AT548" s="11"/>
      <c r="AU548" s="12"/>
      <c r="AV548" s="11"/>
      <c r="BA548" s="15"/>
      <c r="BB548" s="11"/>
      <c r="BC548" s="11"/>
      <c r="BD548" s="11"/>
      <c r="BE548" s="2"/>
    </row>
    <row r="549" spans="1:57" ht="30" customHeight="1" x14ac:dyDescent="0.2">
      <c r="A549" s="67">
        <f t="shared" si="66"/>
        <v>55</v>
      </c>
      <c r="B549" s="67">
        <v>7</v>
      </c>
      <c r="C549" s="50" t="s">
        <v>595</v>
      </c>
      <c r="D549" s="50" t="s">
        <v>596</v>
      </c>
      <c r="E549" s="51">
        <v>61000</v>
      </c>
      <c r="F549" s="52">
        <f t="shared" si="63"/>
        <v>51000</v>
      </c>
      <c r="G549" s="52">
        <f>MAX(N549:BB549)</f>
        <v>51700</v>
      </c>
      <c r="H549" s="53" t="str">
        <f>IF(I549=1,INDEX($N:$BB,1,MATCH(G549,N549:BB549,0)),"")</f>
        <v>755 おお蔵</v>
      </c>
      <c r="I549" s="54">
        <f>COUNTIF(N549:BB549,G549)</f>
        <v>1</v>
      </c>
      <c r="J549" s="55">
        <f>_xlfn.MAXIFS(N549:BB549,N549:BB549,"&lt;"&amp;G549)</f>
        <v>50000</v>
      </c>
      <c r="K549" s="56">
        <f t="shared" si="61"/>
        <v>1700</v>
      </c>
      <c r="L549" s="1"/>
      <c r="M549" s="1"/>
      <c r="N549" s="31">
        <v>51700</v>
      </c>
      <c r="O549" s="31">
        <v>48000</v>
      </c>
      <c r="P549" s="31">
        <v>46800</v>
      </c>
      <c r="Q549" s="31"/>
      <c r="R549" s="31"/>
      <c r="S549" s="32">
        <v>39600</v>
      </c>
      <c r="T549" s="32"/>
      <c r="U549" s="31"/>
      <c r="V549" s="31"/>
      <c r="W549" s="31"/>
      <c r="X549" s="31"/>
      <c r="Y549" s="31"/>
      <c r="Z549" s="31"/>
      <c r="AA549" s="31"/>
      <c r="AB549" s="33"/>
      <c r="AD549" s="31"/>
      <c r="AE549" s="31">
        <v>50000</v>
      </c>
      <c r="AF549" s="31"/>
      <c r="AH549" s="31"/>
      <c r="AI549" s="31"/>
      <c r="AJ549" s="31"/>
      <c r="AK549" s="31"/>
      <c r="AL549" s="31"/>
      <c r="AM549" s="31"/>
      <c r="AO549" s="38"/>
      <c r="AP549" s="31"/>
      <c r="AQ549" s="31"/>
      <c r="AR549" s="37"/>
      <c r="AS549" s="11"/>
      <c r="AT549" s="11"/>
      <c r="AU549" s="12"/>
      <c r="AV549" s="11"/>
      <c r="BA549" s="15"/>
      <c r="BB549" s="11"/>
      <c r="BC549" s="11"/>
      <c r="BD549" s="11"/>
      <c r="BE549" s="2"/>
    </row>
    <row r="550" spans="1:57" ht="30" customHeight="1" x14ac:dyDescent="0.2">
      <c r="A550" s="67">
        <f t="shared" si="66"/>
        <v>55</v>
      </c>
      <c r="B550" s="67">
        <v>8</v>
      </c>
      <c r="C550" s="60" t="s">
        <v>62</v>
      </c>
      <c r="D550" s="50" t="s">
        <v>597</v>
      </c>
      <c r="E550" s="51">
        <v>52000</v>
      </c>
      <c r="F550" s="52">
        <f t="shared" si="63"/>
        <v>43000</v>
      </c>
      <c r="G550" s="52">
        <f>MAX(N550:BB550)</f>
        <v>44000</v>
      </c>
      <c r="H550" s="53" t="str">
        <f>IF(I550=1,INDEX($N:$BB,1,MATCH(G550,N550:BB550,0)),"")</f>
        <v>36吉村質店</v>
      </c>
      <c r="I550" s="54">
        <f>COUNTIF(N550:BB550,G550)</f>
        <v>1</v>
      </c>
      <c r="J550" s="55">
        <f>_xlfn.MAXIFS(N550:BB550,N550:BB550,"&lt;"&amp;G550)</f>
        <v>42000</v>
      </c>
      <c r="K550" s="56">
        <f t="shared" si="61"/>
        <v>2000</v>
      </c>
      <c r="L550" s="1"/>
      <c r="M550" s="1"/>
      <c r="N550" s="31">
        <v>36900</v>
      </c>
      <c r="O550" s="31">
        <v>42000</v>
      </c>
      <c r="P550" s="31"/>
      <c r="Q550" s="31"/>
      <c r="R550" s="31"/>
      <c r="S550" s="32"/>
      <c r="T550" s="32"/>
      <c r="U550" s="31"/>
      <c r="V550" s="31">
        <v>44000</v>
      </c>
      <c r="W550" s="31"/>
      <c r="X550" s="31"/>
      <c r="Y550" s="31"/>
      <c r="Z550" s="31"/>
      <c r="AA550" s="31"/>
      <c r="AB550" s="33"/>
      <c r="AC550" s="34">
        <v>36000</v>
      </c>
      <c r="AD550" s="31"/>
      <c r="AE550" s="31"/>
      <c r="AF550" s="31"/>
      <c r="AH550" s="31"/>
      <c r="AI550" s="31"/>
      <c r="AJ550" s="31"/>
      <c r="AK550" s="31"/>
      <c r="AL550" s="31"/>
      <c r="AM550" s="31"/>
      <c r="AO550" s="38"/>
      <c r="AP550" s="31"/>
      <c r="AQ550" s="31"/>
      <c r="AR550" s="37"/>
      <c r="AS550" s="11"/>
      <c r="AT550" s="11"/>
      <c r="AU550" s="12"/>
      <c r="AV550" s="11"/>
      <c r="BA550" s="15"/>
      <c r="BB550" s="11"/>
      <c r="BC550" s="11"/>
      <c r="BD550" s="11"/>
      <c r="BE550" s="2"/>
    </row>
    <row r="551" spans="1:57" ht="30" customHeight="1" x14ac:dyDescent="0.2">
      <c r="A551" s="67">
        <f t="shared" si="66"/>
        <v>55</v>
      </c>
      <c r="B551" s="67">
        <v>9</v>
      </c>
      <c r="C551" s="50" t="s">
        <v>62</v>
      </c>
      <c r="D551" s="50" t="s">
        <v>598</v>
      </c>
      <c r="E551" s="51">
        <v>78000</v>
      </c>
      <c r="F551" s="52">
        <f t="shared" si="63"/>
        <v>87000</v>
      </c>
      <c r="G551" s="52">
        <f>MAX(N551:BB551)</f>
        <v>116000</v>
      </c>
      <c r="H551" s="53" t="str">
        <f>IF(I551=1,INDEX($N:$BB,1,MATCH(G551,N551:BB551,0)),"")</f>
        <v>205 宝美堂</v>
      </c>
      <c r="I551" s="54">
        <f>COUNTIF(N551:BB551,G551)</f>
        <v>1</v>
      </c>
      <c r="J551" s="55">
        <f>_xlfn.MAXIFS(N551:BB551,N551:BB551,"&lt;"&amp;G551)</f>
        <v>86000</v>
      </c>
      <c r="K551" s="56">
        <f t="shared" si="61"/>
        <v>30000</v>
      </c>
      <c r="L551" s="1"/>
      <c r="M551" s="1"/>
      <c r="N551" s="31">
        <v>32200</v>
      </c>
      <c r="O551" s="31">
        <v>79000</v>
      </c>
      <c r="P551" s="31">
        <v>53000</v>
      </c>
      <c r="Q551" s="31">
        <v>116000</v>
      </c>
      <c r="R551" s="31"/>
      <c r="S551" s="32"/>
      <c r="T551" s="32">
        <v>62000</v>
      </c>
      <c r="U551" s="31"/>
      <c r="V551" s="31">
        <v>52000</v>
      </c>
      <c r="W551" s="31"/>
      <c r="X551" s="31"/>
      <c r="Y551" s="31"/>
      <c r="Z551" s="31"/>
      <c r="AA551" s="31">
        <v>62000</v>
      </c>
      <c r="AB551" s="33"/>
      <c r="AC551" s="34">
        <v>50000</v>
      </c>
      <c r="AD551" s="31"/>
      <c r="AE551" s="31">
        <v>86000</v>
      </c>
      <c r="AF551" s="31"/>
      <c r="AG551" s="35">
        <v>58000</v>
      </c>
      <c r="AH551" s="31"/>
      <c r="AI551" s="31"/>
      <c r="AJ551" s="31">
        <v>78000</v>
      </c>
      <c r="AK551" s="31"/>
      <c r="AL551" s="31"/>
      <c r="AM551" s="31"/>
      <c r="AO551" s="38"/>
      <c r="AP551" s="31"/>
      <c r="AQ551" s="31"/>
      <c r="AR551" s="37"/>
      <c r="AS551" s="11"/>
      <c r="AT551" s="11"/>
      <c r="AU551" s="12"/>
      <c r="AV551" s="11"/>
      <c r="BA551" s="15"/>
      <c r="BB551" s="11"/>
      <c r="BC551" s="11"/>
      <c r="BD551" s="11"/>
      <c r="BE551" s="2"/>
    </row>
    <row r="552" spans="1:57" ht="30" customHeight="1" x14ac:dyDescent="0.2">
      <c r="A552" s="67">
        <f t="shared" si="66"/>
        <v>55</v>
      </c>
      <c r="B552" s="67">
        <v>10</v>
      </c>
      <c r="C552" s="57" t="s">
        <v>62</v>
      </c>
      <c r="D552" s="50" t="s">
        <v>599</v>
      </c>
      <c r="E552" s="51">
        <v>285000</v>
      </c>
      <c r="F552" s="52">
        <f t="shared" si="63"/>
        <v>179000</v>
      </c>
      <c r="G552" s="52">
        <f>MAX(N552:BB552)</f>
        <v>227000</v>
      </c>
      <c r="H552" s="53" t="str">
        <f>IF(I552=1,INDEX($N:$BB,1,MATCH(G552,N552:BB552,0)),"")</f>
        <v>205 宝美堂</v>
      </c>
      <c r="I552" s="54">
        <f>COUNTIF(N552:BB552,G552)</f>
        <v>1</v>
      </c>
      <c r="J552" s="55">
        <f>_xlfn.MAXIFS(N552:BB552,N552:BB552,"&lt;"&amp;G552)</f>
        <v>174000</v>
      </c>
      <c r="K552" s="56">
        <f t="shared" si="61"/>
        <v>53000</v>
      </c>
      <c r="L552" s="1"/>
      <c r="M552" s="1"/>
      <c r="N552" s="31">
        <v>137000</v>
      </c>
      <c r="O552" s="31">
        <v>134000</v>
      </c>
      <c r="P552" s="31">
        <v>128000</v>
      </c>
      <c r="Q552" s="31">
        <v>227000</v>
      </c>
      <c r="R552" s="31"/>
      <c r="S552" s="32"/>
      <c r="T552" s="32"/>
      <c r="U552" s="31"/>
      <c r="V552" s="31"/>
      <c r="W552" s="31"/>
      <c r="X552" s="31"/>
      <c r="Y552" s="31"/>
      <c r="Z552" s="31"/>
      <c r="AA552" s="31"/>
      <c r="AB552" s="33"/>
      <c r="AC552" s="34">
        <v>174000</v>
      </c>
      <c r="AD552" s="31"/>
      <c r="AE552" s="31">
        <v>174000</v>
      </c>
      <c r="AF552" s="31"/>
      <c r="AH552" s="31"/>
      <c r="AI552" s="31"/>
      <c r="AJ552" s="31"/>
      <c r="AK552" s="31"/>
      <c r="AL552" s="31"/>
      <c r="AM552" s="31"/>
      <c r="AO552" s="38"/>
      <c r="AP552" s="31"/>
      <c r="AQ552" s="31"/>
      <c r="AR552" s="37"/>
      <c r="AS552" s="11"/>
      <c r="AT552" s="11"/>
      <c r="AU552" s="12"/>
      <c r="AV552" s="11"/>
      <c r="BA552" s="15"/>
      <c r="BB552" s="11"/>
      <c r="BC552" s="11"/>
      <c r="BD552" s="11"/>
      <c r="BE552" s="2"/>
    </row>
    <row r="553" spans="1:57" ht="30" customHeight="1" x14ac:dyDescent="0.2">
      <c r="A553" s="67">
        <f>A552+1</f>
        <v>56</v>
      </c>
      <c r="B553" s="67">
        <v>1</v>
      </c>
      <c r="C553" s="58" t="s">
        <v>250</v>
      </c>
      <c r="D553" s="61" t="s">
        <v>600</v>
      </c>
      <c r="E553" s="51">
        <v>50000000</v>
      </c>
      <c r="F553" s="52">
        <f t="shared" si="63"/>
        <v>9800</v>
      </c>
      <c r="G553" s="52">
        <f>MAX(N553:BB553)</f>
        <v>10400</v>
      </c>
      <c r="H553" s="53" t="str">
        <f>IF(I553=1,INDEX($N:$BB,1,MATCH(G553,N553:BB553,0)),"")</f>
        <v>311 原田</v>
      </c>
      <c r="I553" s="54">
        <f>COUNTIF(N553:BB553,G553)</f>
        <v>1</v>
      </c>
      <c r="J553" s="55">
        <f>_xlfn.MAXIFS(N553:BB553,N553:BB553,"&lt;"&amp;G553)</f>
        <v>8800</v>
      </c>
      <c r="K553" s="56">
        <f t="shared" si="61"/>
        <v>1600</v>
      </c>
      <c r="L553" s="1"/>
      <c r="M553" s="1"/>
      <c r="N553" s="31">
        <v>8800</v>
      </c>
      <c r="O553" s="31"/>
      <c r="P553" s="31">
        <v>8600</v>
      </c>
      <c r="Q553" s="31"/>
      <c r="R553" s="31"/>
      <c r="S553" s="32">
        <v>10400</v>
      </c>
      <c r="T553" s="32"/>
      <c r="U553" s="31"/>
      <c r="V553" s="31"/>
      <c r="W553" s="31"/>
      <c r="X553" s="31"/>
      <c r="Y553" s="31"/>
      <c r="Z553" s="31"/>
      <c r="AA553" s="31"/>
      <c r="AB553" s="33"/>
      <c r="AD553" s="31"/>
      <c r="AE553" s="31"/>
      <c r="AF553" s="31"/>
      <c r="AH553" s="31"/>
      <c r="AI553" s="31"/>
      <c r="AJ553" s="31"/>
      <c r="AK553" s="31"/>
      <c r="AL553" s="31"/>
      <c r="AM553" s="31"/>
      <c r="AO553" s="38"/>
      <c r="AP553" s="31"/>
      <c r="AQ553" s="31"/>
      <c r="AR553" s="37"/>
      <c r="AS553" s="11"/>
      <c r="AT553" s="11"/>
      <c r="AU553" s="12"/>
      <c r="AV553" s="11"/>
      <c r="BA553" s="15"/>
      <c r="BB553" s="11"/>
      <c r="BC553" s="11"/>
      <c r="BD553" s="11"/>
      <c r="BE553" s="2"/>
    </row>
    <row r="554" spans="1:57" ht="30" customHeight="1" x14ac:dyDescent="0.2">
      <c r="A554" s="67">
        <f t="shared" ref="A554:A562" si="67">A553</f>
        <v>56</v>
      </c>
      <c r="B554" s="67">
        <v>2</v>
      </c>
      <c r="C554" s="62" t="s">
        <v>14</v>
      </c>
      <c r="D554" s="62" t="s">
        <v>601</v>
      </c>
      <c r="E554" s="59">
        <v>50000000</v>
      </c>
      <c r="F554" s="52">
        <f t="shared" si="63"/>
        <v>13400</v>
      </c>
      <c r="G554" s="52">
        <f>MAX(N554:BB554)</f>
        <v>12500</v>
      </c>
      <c r="H554" s="53" t="str">
        <f>IF(I554=1,INDEX($N:$BB,1,MATCH(G554,N554:BB554,0)),"")</f>
        <v>407 北友</v>
      </c>
      <c r="I554" s="54">
        <f>COUNTIF(N554:BB554,G554)</f>
        <v>1</v>
      </c>
      <c r="J554" s="55">
        <f>_xlfn.MAXIFS(N554:BB554,N554:BB554,"&lt;"&amp;G554)</f>
        <v>12400</v>
      </c>
      <c r="K554" s="56">
        <f t="shared" si="61"/>
        <v>100</v>
      </c>
      <c r="L554" s="1"/>
      <c r="M554" s="1"/>
      <c r="N554" s="31">
        <v>12000</v>
      </c>
      <c r="O554" s="31">
        <v>12000</v>
      </c>
      <c r="P554" s="31">
        <v>12500</v>
      </c>
      <c r="Q554" s="31"/>
      <c r="R554" s="31"/>
      <c r="S554" s="32">
        <v>12400</v>
      </c>
      <c r="T554" s="32"/>
      <c r="U554" s="31"/>
      <c r="V554" s="31"/>
      <c r="W554" s="31"/>
      <c r="X554" s="31"/>
      <c r="Y554" s="31"/>
      <c r="Z554" s="31"/>
      <c r="AA554" s="31"/>
      <c r="AB554" s="33"/>
      <c r="AD554" s="31"/>
      <c r="AE554" s="31"/>
      <c r="AF554" s="31"/>
      <c r="AH554" s="31"/>
      <c r="AI554" s="31"/>
      <c r="AJ554" s="31"/>
      <c r="AK554" s="31"/>
      <c r="AL554" s="31"/>
      <c r="AM554" s="31"/>
      <c r="AO554" s="38"/>
      <c r="AP554" s="31"/>
      <c r="AQ554" s="31"/>
      <c r="AR554" s="37"/>
      <c r="AS554" s="11"/>
      <c r="AT554" s="11"/>
      <c r="AU554" s="12"/>
      <c r="AV554" s="11"/>
      <c r="BA554" s="15"/>
      <c r="BB554" s="11"/>
      <c r="BC554" s="11"/>
      <c r="BD554" s="11"/>
      <c r="BE554" s="2"/>
    </row>
    <row r="555" spans="1:57" ht="30" customHeight="1" x14ac:dyDescent="0.2">
      <c r="A555" s="67">
        <f t="shared" si="67"/>
        <v>56</v>
      </c>
      <c r="B555" s="67">
        <v>3</v>
      </c>
      <c r="C555" s="62" t="s">
        <v>14</v>
      </c>
      <c r="D555" s="62" t="s">
        <v>602</v>
      </c>
      <c r="E555" s="59">
        <v>50000000</v>
      </c>
      <c r="F555" s="52">
        <f t="shared" si="63"/>
        <v>56000</v>
      </c>
      <c r="G555" s="52">
        <f>MAX(N555:BB555)</f>
        <v>56000</v>
      </c>
      <c r="H555" s="53" t="str">
        <f>IF(I555=1,INDEX($N:$BB,1,MATCH(G555,N555:BB555,0)),"")</f>
        <v>60 エコリング</v>
      </c>
      <c r="I555" s="54">
        <f>COUNTIF(N555:BB555,G555)</f>
        <v>1</v>
      </c>
      <c r="J555" s="55">
        <f>_xlfn.MAXIFS(N555:BB555,N555:BB555,"&lt;"&amp;G555)</f>
        <v>55000</v>
      </c>
      <c r="K555" s="56">
        <f t="shared" si="61"/>
        <v>1000</v>
      </c>
      <c r="L555" s="1"/>
      <c r="M555" s="1"/>
      <c r="N555" s="39">
        <v>55000</v>
      </c>
      <c r="O555" s="39">
        <v>50500</v>
      </c>
      <c r="P555" s="39">
        <v>54500</v>
      </c>
      <c r="Q555" s="39">
        <v>49700</v>
      </c>
      <c r="R555" s="39"/>
      <c r="S555" s="32">
        <v>49200</v>
      </c>
      <c r="T555" s="32"/>
      <c r="U555" s="39"/>
      <c r="V555" s="39"/>
      <c r="W555" s="39"/>
      <c r="X555" s="39"/>
      <c r="Y555" s="39"/>
      <c r="Z555" s="39"/>
      <c r="AA555" s="39"/>
      <c r="AB555" s="33"/>
      <c r="AD555" s="39"/>
      <c r="AE555" s="39">
        <v>56000</v>
      </c>
      <c r="AF555" s="39"/>
      <c r="AH555" s="39"/>
      <c r="AI555" s="39"/>
      <c r="AJ555" s="39"/>
      <c r="AK555" s="39"/>
      <c r="AL555" s="39"/>
      <c r="AM555" s="39"/>
      <c r="AO555" s="38"/>
      <c r="AP555" s="31"/>
      <c r="AQ555" s="31"/>
      <c r="AR555" s="37"/>
      <c r="AS555" s="11"/>
      <c r="AT555" s="11"/>
      <c r="AU555" s="12"/>
      <c r="AV555" s="11"/>
      <c r="BA555" s="15"/>
      <c r="BB555" s="11"/>
      <c r="BC555" s="11"/>
      <c r="BD555" s="11"/>
      <c r="BE555" s="2"/>
    </row>
    <row r="556" spans="1:57" ht="30" customHeight="1" x14ac:dyDescent="0.2">
      <c r="A556" s="67">
        <f t="shared" si="67"/>
        <v>56</v>
      </c>
      <c r="B556" s="67">
        <v>4</v>
      </c>
      <c r="C556" s="62" t="s">
        <v>14</v>
      </c>
      <c r="D556" s="62" t="s">
        <v>603</v>
      </c>
      <c r="E556" s="59">
        <v>50000000</v>
      </c>
      <c r="F556" s="52">
        <f t="shared" si="63"/>
        <v>31600</v>
      </c>
      <c r="G556" s="52">
        <f>MAX(N556:BB556)</f>
        <v>31600</v>
      </c>
      <c r="H556" s="53" t="str">
        <f>IF(I556=1,INDEX($N:$BB,1,MATCH(G556,N556:BB556,0)),"")</f>
        <v>755 おお蔵</v>
      </c>
      <c r="I556" s="54">
        <f>COUNTIF(N556:BB556,G556)</f>
        <v>1</v>
      </c>
      <c r="J556" s="55">
        <f>_xlfn.MAXIFS(N556:BB556,N556:BB556,"&lt;"&amp;G556)</f>
        <v>30600</v>
      </c>
      <c r="K556" s="56">
        <f t="shared" si="61"/>
        <v>1000</v>
      </c>
      <c r="L556" s="1"/>
      <c r="M556" s="1"/>
      <c r="N556" s="31">
        <v>31600</v>
      </c>
      <c r="O556" s="31">
        <v>30000</v>
      </c>
      <c r="P556" s="31">
        <v>30000</v>
      </c>
      <c r="Q556" s="31"/>
      <c r="R556" s="31"/>
      <c r="S556" s="32">
        <v>30600</v>
      </c>
      <c r="T556" s="32"/>
      <c r="U556" s="31"/>
      <c r="V556" s="31"/>
      <c r="W556" s="31"/>
      <c r="X556" s="31"/>
      <c r="Y556" s="31"/>
      <c r="Z556" s="31"/>
      <c r="AA556" s="31"/>
      <c r="AB556" s="33"/>
      <c r="AD556" s="31"/>
      <c r="AE556" s="31"/>
      <c r="AF556" s="31"/>
      <c r="AH556" s="31"/>
      <c r="AI556" s="31"/>
      <c r="AJ556" s="31"/>
      <c r="AK556" s="31"/>
      <c r="AL556" s="31"/>
      <c r="AM556" s="31"/>
      <c r="AO556" s="38"/>
      <c r="AP556" s="31"/>
      <c r="AQ556" s="31"/>
      <c r="AR556" s="37"/>
      <c r="AS556" s="11"/>
      <c r="AT556" s="11"/>
      <c r="AU556" s="12"/>
      <c r="AV556" s="11"/>
      <c r="BA556" s="15"/>
      <c r="BB556" s="11"/>
      <c r="BC556" s="11"/>
      <c r="BD556" s="11"/>
      <c r="BE556" s="2"/>
    </row>
    <row r="557" spans="1:57" ht="30" customHeight="1" x14ac:dyDescent="0.2">
      <c r="A557" s="67">
        <f t="shared" si="67"/>
        <v>56</v>
      </c>
      <c r="B557" s="67">
        <v>5</v>
      </c>
      <c r="C557" s="62">
        <v>750</v>
      </c>
      <c r="D557" s="62" t="s">
        <v>604</v>
      </c>
      <c r="E557" s="59">
        <v>50000000</v>
      </c>
      <c r="F557" s="52">
        <f t="shared" si="63"/>
        <v>71000</v>
      </c>
      <c r="G557" s="52">
        <f>MAX(N557:BB557)</f>
        <v>73300</v>
      </c>
      <c r="H557" s="53" t="str">
        <f>IF(I557=1,INDEX($N:$BB,1,MATCH(G557,N557:BB557,0)),"")</f>
        <v>407 北友</v>
      </c>
      <c r="I557" s="54">
        <f>COUNTIF(N557:BB557,G557)</f>
        <v>1</v>
      </c>
      <c r="J557" s="55">
        <f>_xlfn.MAXIFS(N557:BB557,N557:BB557,"&lt;"&amp;G557)</f>
        <v>70000</v>
      </c>
      <c r="K557" s="56">
        <f t="shared" si="61"/>
        <v>3300</v>
      </c>
      <c r="L557" s="1"/>
      <c r="M557" s="1"/>
      <c r="N557" s="31">
        <v>62700</v>
      </c>
      <c r="O557" s="31">
        <v>66000</v>
      </c>
      <c r="P557" s="31">
        <v>73300</v>
      </c>
      <c r="Q557" s="31"/>
      <c r="R557" s="31">
        <v>70000</v>
      </c>
      <c r="S557" s="32">
        <v>67700</v>
      </c>
      <c r="T557" s="32"/>
      <c r="U557" s="31"/>
      <c r="V557" s="31"/>
      <c r="W557" s="31"/>
      <c r="X557" s="31"/>
      <c r="Y557" s="31"/>
      <c r="Z557" s="31"/>
      <c r="AA557" s="31"/>
      <c r="AB557" s="33"/>
      <c r="AD557" s="31"/>
      <c r="AE557" s="31"/>
      <c r="AF557" s="31"/>
      <c r="AH557" s="31"/>
      <c r="AI557" s="31"/>
      <c r="AJ557" s="31"/>
      <c r="AK557" s="31"/>
      <c r="AL557" s="31"/>
      <c r="AM557" s="31"/>
      <c r="AO557" s="38"/>
      <c r="AP557" s="31"/>
      <c r="AQ557" s="31"/>
      <c r="AR557" s="37"/>
      <c r="AS557" s="11"/>
      <c r="AT557" s="11"/>
      <c r="AU557" s="12"/>
      <c r="AV557" s="11"/>
      <c r="BA557" s="15"/>
      <c r="BB557" s="11"/>
      <c r="BC557" s="11"/>
      <c r="BD557" s="11"/>
      <c r="BE557" s="2"/>
    </row>
    <row r="558" spans="1:57" ht="30" customHeight="1" x14ac:dyDescent="0.2">
      <c r="A558" s="67">
        <f t="shared" si="67"/>
        <v>56</v>
      </c>
      <c r="B558" s="67">
        <v>6</v>
      </c>
      <c r="C558" s="62" t="s">
        <v>14</v>
      </c>
      <c r="D558" s="62" t="s">
        <v>605</v>
      </c>
      <c r="E558" s="59">
        <v>50000000</v>
      </c>
      <c r="F558" s="52">
        <f t="shared" si="63"/>
        <v>42000</v>
      </c>
      <c r="G558" s="52">
        <f>MAX(N558:BB558)</f>
        <v>42500</v>
      </c>
      <c r="H558" s="53" t="str">
        <f>IF(I558=1,INDEX($N:$BB,1,MATCH(G558,N558:BB558,0)),"")</f>
        <v>407 北友</v>
      </c>
      <c r="I558" s="54">
        <f>COUNTIF(N558:BB558,G558)</f>
        <v>1</v>
      </c>
      <c r="J558" s="55">
        <f>_xlfn.MAXIFS(N558:BB558,N558:BB558,"&lt;"&amp;G558)</f>
        <v>41000</v>
      </c>
      <c r="K558" s="56">
        <f t="shared" si="61"/>
        <v>1500</v>
      </c>
      <c r="L558" s="1"/>
      <c r="M558" s="1"/>
      <c r="N558" s="31">
        <v>39500</v>
      </c>
      <c r="O558" s="31">
        <v>41000</v>
      </c>
      <c r="P558" s="31">
        <v>42500</v>
      </c>
      <c r="Q558" s="31"/>
      <c r="R558" s="31"/>
      <c r="S558" s="32">
        <v>40700</v>
      </c>
      <c r="T558" s="32"/>
      <c r="U558" s="31"/>
      <c r="V558" s="31"/>
      <c r="W558" s="31"/>
      <c r="X558" s="31"/>
      <c r="Y558" s="31"/>
      <c r="Z558" s="31"/>
      <c r="AA558" s="31"/>
      <c r="AB558" s="33"/>
      <c r="AD558" s="31"/>
      <c r="AE558" s="31"/>
      <c r="AF558" s="31"/>
      <c r="AH558" s="31"/>
      <c r="AI558" s="31"/>
      <c r="AJ558" s="31"/>
      <c r="AK558" s="31"/>
      <c r="AL558" s="31"/>
      <c r="AM558" s="31"/>
      <c r="AO558" s="38"/>
      <c r="AP558" s="31"/>
      <c r="AQ558" s="31"/>
      <c r="AR558" s="37"/>
      <c r="AS558" s="11"/>
      <c r="AT558" s="11"/>
      <c r="AU558" s="12"/>
      <c r="AV558" s="11"/>
      <c r="BA558" s="15"/>
      <c r="BB558" s="11"/>
      <c r="BC558" s="11"/>
      <c r="BD558" s="11"/>
      <c r="BE558" s="2"/>
    </row>
    <row r="559" spans="1:57" ht="30" customHeight="1" x14ac:dyDescent="0.2">
      <c r="A559" s="67">
        <f t="shared" si="67"/>
        <v>56</v>
      </c>
      <c r="B559" s="67">
        <v>7</v>
      </c>
      <c r="C559" s="62" t="s">
        <v>14</v>
      </c>
      <c r="D559" s="62" t="s">
        <v>606</v>
      </c>
      <c r="E559" s="59">
        <v>50000000</v>
      </c>
      <c r="F559" s="52">
        <f t="shared" si="63"/>
        <v>55500</v>
      </c>
      <c r="G559" s="52">
        <f>MAX(N559:BB559)</f>
        <v>56800</v>
      </c>
      <c r="H559" s="53" t="str">
        <f>IF(I559=1,INDEX($N:$BB,1,MATCH(G559,N559:BB559,0)),"")</f>
        <v>407 北友</v>
      </c>
      <c r="I559" s="54">
        <f>COUNTIF(N559:BB559,G559)</f>
        <v>1</v>
      </c>
      <c r="J559" s="55">
        <f>_xlfn.MAXIFS(N559:BB559,N559:BB559,"&lt;"&amp;G559)</f>
        <v>54500</v>
      </c>
      <c r="K559" s="56">
        <f t="shared" si="61"/>
        <v>2300</v>
      </c>
      <c r="L559" s="1"/>
      <c r="M559" s="1"/>
      <c r="N559" s="31">
        <v>52400</v>
      </c>
      <c r="O559" s="31">
        <v>53000</v>
      </c>
      <c r="P559" s="31">
        <v>56800</v>
      </c>
      <c r="Q559" s="31"/>
      <c r="R559" s="31"/>
      <c r="S559" s="32">
        <v>54500</v>
      </c>
      <c r="T559" s="32"/>
      <c r="U559" s="31"/>
      <c r="V559" s="31"/>
      <c r="W559" s="31"/>
      <c r="X559" s="31"/>
      <c r="Y559" s="31"/>
      <c r="Z559" s="31"/>
      <c r="AA559" s="31"/>
      <c r="AB559" s="33"/>
      <c r="AD559" s="31"/>
      <c r="AE559" s="31"/>
      <c r="AF559" s="31"/>
      <c r="AH559" s="31"/>
      <c r="AI559" s="31"/>
      <c r="AJ559" s="31"/>
      <c r="AK559" s="31"/>
      <c r="AL559" s="31"/>
      <c r="AM559" s="31"/>
      <c r="AO559" s="38"/>
      <c r="AP559" s="31"/>
      <c r="AQ559" s="31"/>
      <c r="AR559" s="37"/>
      <c r="AS559" s="11"/>
      <c r="AT559" s="11"/>
      <c r="AU559" s="12"/>
      <c r="AV559" s="11"/>
      <c r="BA559" s="15"/>
      <c r="BB559" s="11"/>
      <c r="BC559" s="11"/>
      <c r="BD559" s="11"/>
      <c r="BE559" s="2"/>
    </row>
    <row r="560" spans="1:57" ht="30" customHeight="1" x14ac:dyDescent="0.2">
      <c r="A560" s="67">
        <f t="shared" si="67"/>
        <v>56</v>
      </c>
      <c r="B560" s="67">
        <v>8</v>
      </c>
      <c r="C560" s="62" t="s">
        <v>14</v>
      </c>
      <c r="D560" s="62" t="s">
        <v>607</v>
      </c>
      <c r="E560" s="59">
        <v>50000000</v>
      </c>
      <c r="F560" s="52">
        <f t="shared" si="63"/>
        <v>37200</v>
      </c>
      <c r="G560" s="52">
        <f>MAX(N560:BB560)</f>
        <v>38500</v>
      </c>
      <c r="H560" s="53" t="str">
        <f>IF(I560=1,INDEX($N:$BB,1,MATCH(G560,N560:BB560,0)),"")</f>
        <v>311 原田</v>
      </c>
      <c r="I560" s="54">
        <f>COUNTIF(N560:BB560,G560)</f>
        <v>1</v>
      </c>
      <c r="J560" s="55">
        <f>_xlfn.MAXIFS(N560:BB560,N560:BB560,"&lt;"&amp;G560)</f>
        <v>36200</v>
      </c>
      <c r="K560" s="56">
        <f t="shared" si="61"/>
        <v>2300</v>
      </c>
      <c r="L560" s="1"/>
      <c r="M560" s="1"/>
      <c r="N560" s="31">
        <v>34400</v>
      </c>
      <c r="O560" s="31">
        <v>36000</v>
      </c>
      <c r="P560" s="31">
        <v>36200</v>
      </c>
      <c r="Q560" s="31"/>
      <c r="R560" s="31"/>
      <c r="S560" s="32">
        <v>38500</v>
      </c>
      <c r="T560" s="32"/>
      <c r="U560" s="31"/>
      <c r="V560" s="31"/>
      <c r="W560" s="31"/>
      <c r="X560" s="31"/>
      <c r="Y560" s="31"/>
      <c r="Z560" s="31"/>
      <c r="AA560" s="31"/>
      <c r="AB560" s="33"/>
      <c r="AD560" s="31"/>
      <c r="AE560" s="31"/>
      <c r="AF560" s="31"/>
      <c r="AH560" s="31"/>
      <c r="AI560" s="31"/>
      <c r="AJ560" s="31"/>
      <c r="AK560" s="31"/>
      <c r="AL560" s="31"/>
      <c r="AM560" s="31"/>
      <c r="AO560" s="38"/>
      <c r="AP560" s="31"/>
      <c r="AQ560" s="31"/>
      <c r="AR560" s="37"/>
      <c r="AS560" s="11"/>
      <c r="AT560" s="11"/>
      <c r="AU560" s="12"/>
      <c r="AV560" s="11"/>
      <c r="BA560" s="15"/>
      <c r="BB560" s="11"/>
      <c r="BC560" s="11"/>
      <c r="BD560" s="11"/>
      <c r="BE560" s="2"/>
    </row>
    <row r="561" spans="1:57" ht="30" customHeight="1" x14ac:dyDescent="0.2">
      <c r="A561" s="67">
        <f t="shared" si="67"/>
        <v>56</v>
      </c>
      <c r="B561" s="67">
        <v>9</v>
      </c>
      <c r="C561" s="62" t="s">
        <v>14</v>
      </c>
      <c r="D561" s="62" t="s">
        <v>608</v>
      </c>
      <c r="E561" s="59">
        <v>50000000</v>
      </c>
      <c r="F561" s="52">
        <f t="shared" si="63"/>
        <v>69000</v>
      </c>
      <c r="G561" s="52">
        <f>MAX(N561:BB561)</f>
        <v>70000</v>
      </c>
      <c r="H561" s="53" t="str">
        <f>IF(I561=1,INDEX($N:$BB,1,MATCH(G561,N561:BB561,0)),"")</f>
        <v>60 エコリング</v>
      </c>
      <c r="I561" s="54">
        <f>COUNTIF(N561:BB561,G561)</f>
        <v>1</v>
      </c>
      <c r="J561" s="55">
        <f>_xlfn.MAXIFS(N561:BB561,N561:BB561,"&lt;"&amp;G561)</f>
        <v>68000</v>
      </c>
      <c r="K561" s="56">
        <f t="shared" si="61"/>
        <v>2000</v>
      </c>
      <c r="L561" s="1"/>
      <c r="M561" s="1"/>
      <c r="N561" s="31">
        <v>59700</v>
      </c>
      <c r="O561" s="31">
        <v>51000</v>
      </c>
      <c r="P561" s="31">
        <v>51500</v>
      </c>
      <c r="Q561" s="31"/>
      <c r="R561" s="31"/>
      <c r="S561" s="32">
        <v>52100</v>
      </c>
      <c r="T561" s="32"/>
      <c r="U561" s="31"/>
      <c r="V561" s="31"/>
      <c r="W561" s="31"/>
      <c r="X561" s="31"/>
      <c r="Y561" s="31"/>
      <c r="Z561" s="31"/>
      <c r="AA561" s="31"/>
      <c r="AB561" s="33"/>
      <c r="AD561" s="31"/>
      <c r="AE561" s="31">
        <v>70000</v>
      </c>
      <c r="AF561" s="31"/>
      <c r="AH561" s="31"/>
      <c r="AI561" s="31"/>
      <c r="AJ561" s="31">
        <v>68000</v>
      </c>
      <c r="AK561" s="31"/>
      <c r="AL561" s="31"/>
      <c r="AM561" s="31"/>
      <c r="AO561" s="38"/>
      <c r="AP561" s="31"/>
      <c r="AQ561" s="31"/>
      <c r="AR561" s="37"/>
      <c r="AS561" s="11"/>
      <c r="AT561" s="11"/>
      <c r="AU561" s="12"/>
      <c r="AV561" s="11"/>
      <c r="BA561" s="15"/>
      <c r="BB561" s="11"/>
      <c r="BC561" s="11"/>
      <c r="BD561" s="11"/>
      <c r="BE561" s="2"/>
    </row>
    <row r="562" spans="1:57" ht="30" customHeight="1" x14ac:dyDescent="0.2">
      <c r="A562" s="67">
        <f t="shared" si="67"/>
        <v>56</v>
      </c>
      <c r="B562" s="67">
        <v>10</v>
      </c>
      <c r="C562" s="62" t="s">
        <v>14</v>
      </c>
      <c r="D562" s="62" t="s">
        <v>609</v>
      </c>
      <c r="E562" s="59">
        <v>50000000</v>
      </c>
      <c r="F562" s="52">
        <f t="shared" si="63"/>
        <v>51500</v>
      </c>
      <c r="G562" s="52">
        <f>MAX(N562:BB562)</f>
        <v>53900</v>
      </c>
      <c r="H562" s="53" t="str">
        <f>IF(I562=1,INDEX($N:$BB,1,MATCH(G562,N562:BB562,0)),"")</f>
        <v>755 おお蔵</v>
      </c>
      <c r="I562" s="54">
        <f>COUNTIF(N562:BB562,G562)</f>
        <v>1</v>
      </c>
      <c r="J562" s="55">
        <f>_xlfn.MAXIFS(N562:BB562,N562:BB562,"&lt;"&amp;G562)</f>
        <v>50500</v>
      </c>
      <c r="K562" s="56">
        <f t="shared" si="61"/>
        <v>3400</v>
      </c>
      <c r="L562" s="1"/>
      <c r="M562" s="1"/>
      <c r="N562" s="31">
        <v>53900</v>
      </c>
      <c r="O562" s="31">
        <v>49000</v>
      </c>
      <c r="P562" s="31">
        <v>50000</v>
      </c>
      <c r="Q562" s="31"/>
      <c r="R562" s="31"/>
      <c r="S562" s="32">
        <v>50500</v>
      </c>
      <c r="T562" s="32"/>
      <c r="U562" s="31"/>
      <c r="V562" s="31"/>
      <c r="W562" s="31"/>
      <c r="X562" s="31"/>
      <c r="Y562" s="31"/>
      <c r="Z562" s="31"/>
      <c r="AA562" s="31"/>
      <c r="AB562" s="33"/>
      <c r="AD562" s="31"/>
      <c r="AE562" s="31"/>
      <c r="AF562" s="31"/>
      <c r="AH562" s="31"/>
      <c r="AI562" s="31"/>
      <c r="AJ562" s="31"/>
      <c r="AK562" s="31"/>
      <c r="AL562" s="31"/>
      <c r="AM562" s="31"/>
      <c r="AO562" s="38"/>
      <c r="AP562" s="31"/>
      <c r="AQ562" s="31"/>
      <c r="AR562" s="37"/>
      <c r="AS562" s="11"/>
      <c r="AT562" s="11"/>
      <c r="AU562" s="12"/>
      <c r="AV562" s="11"/>
      <c r="BA562" s="15"/>
      <c r="BB562" s="11"/>
      <c r="BC562" s="11"/>
      <c r="BD562" s="11"/>
      <c r="BE562" s="2"/>
    </row>
    <row r="563" spans="1:57" ht="30" customHeight="1" x14ac:dyDescent="0.2">
      <c r="A563" s="67">
        <f>A562+1</f>
        <v>57</v>
      </c>
      <c r="B563" s="67">
        <v>1</v>
      </c>
      <c r="C563" s="50" t="s">
        <v>14</v>
      </c>
      <c r="D563" s="50" t="s">
        <v>610</v>
      </c>
      <c r="E563" s="59">
        <v>60000</v>
      </c>
      <c r="F563" s="52">
        <f t="shared" si="63"/>
        <v>30500</v>
      </c>
      <c r="G563" s="52">
        <f>MAX(N563:BB563)</f>
        <v>30000</v>
      </c>
      <c r="H563" s="53" t="str">
        <f>IF(I563=1,INDEX($N:$BB,1,MATCH(G563,N563:BB563,0)),"")</f>
        <v>36吉村質店</v>
      </c>
      <c r="I563" s="54">
        <f>COUNTIF(N563:BB563,G563)</f>
        <v>1</v>
      </c>
      <c r="J563" s="55">
        <f>_xlfn.MAXIFS(N563:BB563,N563:BB563,"&lt;"&amp;G563)</f>
        <v>29500</v>
      </c>
      <c r="K563" s="56">
        <f t="shared" si="61"/>
        <v>500</v>
      </c>
      <c r="L563" s="1"/>
      <c r="M563" s="1"/>
      <c r="N563" s="31"/>
      <c r="O563" s="31">
        <v>29500</v>
      </c>
      <c r="P563" s="31">
        <v>29000</v>
      </c>
      <c r="Q563" s="31"/>
      <c r="R563" s="31">
        <v>29000</v>
      </c>
      <c r="S563" s="32">
        <v>29200</v>
      </c>
      <c r="T563" s="32"/>
      <c r="U563" s="31"/>
      <c r="V563" s="31">
        <v>30000</v>
      </c>
      <c r="W563" s="31"/>
      <c r="X563" s="31"/>
      <c r="Y563" s="31"/>
      <c r="Z563" s="31"/>
      <c r="AA563" s="31"/>
      <c r="AB563" s="33"/>
      <c r="AD563" s="31"/>
      <c r="AE563" s="31"/>
      <c r="AF563" s="31"/>
      <c r="AH563" s="31"/>
      <c r="AI563" s="31"/>
      <c r="AJ563" s="31"/>
      <c r="AK563" s="31"/>
      <c r="AL563" s="31"/>
      <c r="AM563" s="31"/>
      <c r="AO563" s="38"/>
      <c r="AP563" s="31"/>
      <c r="AQ563" s="31"/>
      <c r="AR563" s="37"/>
      <c r="AS563" s="11"/>
      <c r="AT563" s="11"/>
      <c r="AU563" s="12"/>
      <c r="AV563" s="11"/>
      <c r="BA563" s="15"/>
      <c r="BB563" s="11"/>
      <c r="BC563" s="11"/>
      <c r="BD563" s="11"/>
      <c r="BE563" s="2"/>
    </row>
    <row r="564" spans="1:57" ht="30" customHeight="1" x14ac:dyDescent="0.2">
      <c r="A564" s="67">
        <f t="shared" ref="A564:A572" si="68">A563</f>
        <v>57</v>
      </c>
      <c r="B564" s="67">
        <v>2</v>
      </c>
      <c r="C564" s="50" t="s">
        <v>84</v>
      </c>
      <c r="D564" s="50" t="s">
        <v>611</v>
      </c>
      <c r="E564" s="59">
        <v>60000</v>
      </c>
      <c r="F564" s="52">
        <f t="shared" si="63"/>
        <v>30800</v>
      </c>
      <c r="G564" s="52">
        <f>MAX(N564:BB564)</f>
        <v>31300</v>
      </c>
      <c r="H564" s="53" t="str">
        <f>IF(I564=1,INDEX($N:$BB,1,MATCH(G564,N564:BB564,0)),"")</f>
        <v>407 北友</v>
      </c>
      <c r="I564" s="54">
        <f>COUNTIF(N564:BB564,G564)</f>
        <v>1</v>
      </c>
      <c r="J564" s="55">
        <f>_xlfn.MAXIFS(N564:BB564,N564:BB564,"&lt;"&amp;G564)</f>
        <v>29800</v>
      </c>
      <c r="K564" s="56">
        <f t="shared" si="61"/>
        <v>1500</v>
      </c>
      <c r="L564" s="1"/>
      <c r="M564" s="1"/>
      <c r="N564" s="31"/>
      <c r="O564" s="31">
        <v>29800</v>
      </c>
      <c r="P564" s="31">
        <v>31300</v>
      </c>
      <c r="Q564" s="31"/>
      <c r="R564" s="31"/>
      <c r="S564" s="32">
        <v>26100</v>
      </c>
      <c r="T564" s="32"/>
      <c r="U564" s="31"/>
      <c r="V564" s="31"/>
      <c r="W564" s="31"/>
      <c r="X564" s="31"/>
      <c r="Y564" s="31"/>
      <c r="Z564" s="31"/>
      <c r="AA564" s="31"/>
      <c r="AB564" s="33"/>
      <c r="AD564" s="31"/>
      <c r="AE564" s="31"/>
      <c r="AF564" s="31"/>
      <c r="AH564" s="31"/>
      <c r="AI564" s="31"/>
      <c r="AJ564" s="31"/>
      <c r="AK564" s="31"/>
      <c r="AL564" s="31"/>
      <c r="AM564" s="31"/>
      <c r="AO564" s="38"/>
      <c r="AP564" s="31"/>
      <c r="AQ564" s="31"/>
      <c r="AR564" s="37"/>
      <c r="AS564" s="11"/>
      <c r="AT564" s="11"/>
      <c r="AU564" s="12"/>
      <c r="AV564" s="11"/>
      <c r="BA564" s="15"/>
      <c r="BB564" s="11"/>
      <c r="BC564" s="11"/>
      <c r="BD564" s="11"/>
      <c r="BE564" s="2"/>
    </row>
    <row r="565" spans="1:57" ht="30" customHeight="1" x14ac:dyDescent="0.2">
      <c r="A565" s="67">
        <f t="shared" si="68"/>
        <v>57</v>
      </c>
      <c r="B565" s="67">
        <v>3</v>
      </c>
      <c r="C565" s="50" t="s">
        <v>14</v>
      </c>
      <c r="D565" s="50" t="s">
        <v>612</v>
      </c>
      <c r="E565" s="59">
        <v>60000</v>
      </c>
      <c r="F565" s="52">
        <f t="shared" si="63"/>
        <v>25400</v>
      </c>
      <c r="G565" s="52">
        <f>MAX(N565:BB565)</f>
        <v>24600</v>
      </c>
      <c r="H565" s="53" t="str">
        <f>IF(I565=1,INDEX($N:$BB,1,MATCH(G565,N565:BB565,0)),"")</f>
        <v>311 原田</v>
      </c>
      <c r="I565" s="54">
        <f>COUNTIF(N565:BB565,G565)</f>
        <v>1</v>
      </c>
      <c r="J565" s="55">
        <f>_xlfn.MAXIFS(N565:BB565,N565:BB565,"&lt;"&amp;G565)</f>
        <v>24400</v>
      </c>
      <c r="K565" s="56">
        <f t="shared" si="61"/>
        <v>200</v>
      </c>
      <c r="L565" s="1"/>
      <c r="M565" s="1"/>
      <c r="N565" s="31"/>
      <c r="O565" s="31">
        <v>24200</v>
      </c>
      <c r="P565" s="31">
        <v>24400</v>
      </c>
      <c r="Q565" s="31"/>
      <c r="R565" s="31"/>
      <c r="S565" s="32">
        <v>24600</v>
      </c>
      <c r="T565" s="32"/>
      <c r="U565" s="31"/>
      <c r="V565" s="31"/>
      <c r="W565" s="31"/>
      <c r="X565" s="31"/>
      <c r="Y565" s="31"/>
      <c r="Z565" s="31"/>
      <c r="AA565" s="31"/>
      <c r="AB565" s="33"/>
      <c r="AD565" s="31"/>
      <c r="AE565" s="31"/>
      <c r="AF565" s="31"/>
      <c r="AH565" s="31"/>
      <c r="AI565" s="31"/>
      <c r="AJ565" s="31"/>
      <c r="AK565" s="31"/>
      <c r="AL565" s="31"/>
      <c r="AM565" s="31"/>
      <c r="AO565" s="38"/>
      <c r="AP565" s="31"/>
      <c r="AQ565" s="31"/>
      <c r="AR565" s="37"/>
      <c r="AS565" s="11"/>
      <c r="AT565" s="11"/>
      <c r="AU565" s="12"/>
      <c r="AV565" s="11"/>
      <c r="BA565" s="15"/>
      <c r="BB565" s="11"/>
      <c r="BC565" s="11"/>
      <c r="BD565" s="11"/>
      <c r="BE565" s="2"/>
    </row>
    <row r="566" spans="1:57" ht="30" customHeight="1" x14ac:dyDescent="0.2">
      <c r="A566" s="67">
        <f t="shared" si="68"/>
        <v>57</v>
      </c>
      <c r="B566" s="67">
        <v>4</v>
      </c>
      <c r="C566" s="50" t="s">
        <v>14</v>
      </c>
      <c r="D566" s="50" t="s">
        <v>613</v>
      </c>
      <c r="E566" s="59">
        <v>80000</v>
      </c>
      <c r="F566" s="52">
        <f t="shared" si="63"/>
        <v>45000</v>
      </c>
      <c r="G566" s="52">
        <f>MAX(N566:BB566)</f>
        <v>48000</v>
      </c>
      <c r="H566" s="53" t="str">
        <f>IF(I566=1,INDEX($N:$BB,1,MATCH(G566,N566:BB566,0)),"")</f>
        <v>407 北友</v>
      </c>
      <c r="I566" s="54">
        <f>COUNTIF(N566:BB566,G566)</f>
        <v>1</v>
      </c>
      <c r="J566" s="55">
        <f>_xlfn.MAXIFS(N566:BB566,N566:BB566,"&lt;"&amp;G566)</f>
        <v>44000</v>
      </c>
      <c r="K566" s="56">
        <f t="shared" si="61"/>
        <v>4000</v>
      </c>
      <c r="L566" s="1"/>
      <c r="M566" s="1"/>
      <c r="N566" s="31"/>
      <c r="O566" s="31">
        <v>40000</v>
      </c>
      <c r="P566" s="31">
        <v>48000</v>
      </c>
      <c r="Q566" s="31"/>
      <c r="R566" s="31"/>
      <c r="S566" s="32">
        <v>44000</v>
      </c>
      <c r="T566" s="32"/>
      <c r="U566" s="31"/>
      <c r="V566" s="31"/>
      <c r="W566" s="31"/>
      <c r="X566" s="31"/>
      <c r="Y566" s="31"/>
      <c r="Z566" s="31"/>
      <c r="AA566" s="31"/>
      <c r="AB566" s="33"/>
      <c r="AD566" s="31"/>
      <c r="AE566" s="31"/>
      <c r="AF566" s="31"/>
      <c r="AH566" s="31"/>
      <c r="AI566" s="31"/>
      <c r="AJ566" s="31"/>
      <c r="AK566" s="31"/>
      <c r="AL566" s="31"/>
      <c r="AM566" s="31"/>
      <c r="AO566" s="38"/>
      <c r="AP566" s="31"/>
      <c r="AQ566" s="31"/>
      <c r="AR566" s="37"/>
      <c r="AS566" s="11"/>
      <c r="AT566" s="11"/>
      <c r="AU566" s="12"/>
      <c r="AV566" s="11"/>
      <c r="BA566" s="15"/>
      <c r="BB566" s="11"/>
      <c r="BC566" s="11"/>
      <c r="BD566" s="11"/>
      <c r="BE566" s="2"/>
    </row>
    <row r="567" spans="1:57" ht="30" customHeight="1" x14ac:dyDescent="0.2">
      <c r="A567" s="67">
        <f t="shared" si="68"/>
        <v>57</v>
      </c>
      <c r="B567" s="67">
        <v>5</v>
      </c>
      <c r="C567" s="50" t="s">
        <v>14</v>
      </c>
      <c r="D567" s="50" t="s">
        <v>614</v>
      </c>
      <c r="E567" s="59">
        <v>60000</v>
      </c>
      <c r="F567" s="52">
        <f t="shared" si="63"/>
        <v>19200</v>
      </c>
      <c r="G567" s="52">
        <f>MAX(N567:BB567)</f>
        <v>18300</v>
      </c>
      <c r="H567" s="53" t="str">
        <f>IF(I567=1,INDEX($N:$BB,1,MATCH(G567,N567:BB567,0)),"")</f>
        <v>311 原田</v>
      </c>
      <c r="I567" s="54">
        <f>COUNTIF(N567:BB567,G567)</f>
        <v>1</v>
      </c>
      <c r="J567" s="55">
        <f>_xlfn.MAXIFS(N567:BB567,N567:BB567,"&lt;"&amp;G567)</f>
        <v>18200</v>
      </c>
      <c r="K567" s="56">
        <f t="shared" si="61"/>
        <v>100</v>
      </c>
      <c r="L567" s="1"/>
      <c r="M567" s="1"/>
      <c r="N567" s="31"/>
      <c r="O567" s="31">
        <v>18200</v>
      </c>
      <c r="P567" s="31">
        <v>18000</v>
      </c>
      <c r="Q567" s="31"/>
      <c r="R567" s="31"/>
      <c r="S567" s="32">
        <v>18300</v>
      </c>
      <c r="T567" s="32"/>
      <c r="U567" s="31"/>
      <c r="V567" s="31"/>
      <c r="W567" s="31"/>
      <c r="X567" s="31"/>
      <c r="Y567" s="31"/>
      <c r="Z567" s="31"/>
      <c r="AA567" s="31"/>
      <c r="AB567" s="33"/>
      <c r="AD567" s="31"/>
      <c r="AE567" s="31"/>
      <c r="AF567" s="31"/>
      <c r="AH567" s="31"/>
      <c r="AI567" s="31"/>
      <c r="AJ567" s="31"/>
      <c r="AK567" s="31"/>
      <c r="AL567" s="31"/>
      <c r="AM567" s="31"/>
      <c r="AO567" s="38"/>
      <c r="AP567" s="31"/>
      <c r="AQ567" s="31"/>
      <c r="AR567" s="37"/>
      <c r="AS567" s="11"/>
      <c r="AT567" s="11"/>
      <c r="AU567" s="12"/>
      <c r="AV567" s="11"/>
      <c r="BA567" s="15"/>
      <c r="BB567" s="11"/>
      <c r="BC567" s="11"/>
      <c r="BD567" s="11"/>
      <c r="BE567" s="2"/>
    </row>
    <row r="568" spans="1:57" ht="30" customHeight="1" x14ac:dyDescent="0.2">
      <c r="A568" s="67">
        <f t="shared" si="68"/>
        <v>57</v>
      </c>
      <c r="B568" s="67">
        <v>6</v>
      </c>
      <c r="C568" s="50" t="s">
        <v>14</v>
      </c>
      <c r="D568" s="50" t="s">
        <v>615</v>
      </c>
      <c r="E568" s="59">
        <v>70000</v>
      </c>
      <c r="F568" s="52">
        <f t="shared" si="63"/>
        <v>30500</v>
      </c>
      <c r="G568" s="52">
        <f>MAX(N568:BB568)</f>
        <v>29700</v>
      </c>
      <c r="H568" s="53" t="str">
        <f>IF(I568=1,INDEX($N:$BB,1,MATCH(G568,N568:BB568,0)),"")</f>
        <v/>
      </c>
      <c r="I568" s="54">
        <f>COUNTIF(N568:BB568,G568)</f>
        <v>2</v>
      </c>
      <c r="J568" s="55">
        <f>_xlfn.MAXIFS(N568:BB568,N568:BB568,"&lt;"&amp;G568)</f>
        <v>29500</v>
      </c>
      <c r="K568" s="56">
        <f t="shared" si="61"/>
        <v>200</v>
      </c>
      <c r="L568" s="1"/>
      <c r="M568" s="1"/>
      <c r="N568" s="31"/>
      <c r="O568" s="31">
        <v>29500</v>
      </c>
      <c r="P568" s="31">
        <v>29700</v>
      </c>
      <c r="Q568" s="31"/>
      <c r="R568" s="31"/>
      <c r="S568" s="32">
        <v>29700</v>
      </c>
      <c r="T568" s="32"/>
      <c r="U568" s="31"/>
      <c r="V568" s="31"/>
      <c r="W568" s="31"/>
      <c r="X568" s="31"/>
      <c r="Y568" s="31"/>
      <c r="Z568" s="31"/>
      <c r="AA568" s="31"/>
      <c r="AB568" s="33"/>
      <c r="AD568" s="31"/>
      <c r="AE568" s="31"/>
      <c r="AF568" s="31"/>
      <c r="AH568" s="31"/>
      <c r="AI568" s="31"/>
      <c r="AJ568" s="31"/>
      <c r="AK568" s="31"/>
      <c r="AL568" s="31"/>
      <c r="AM568" s="31"/>
      <c r="AO568" s="38"/>
      <c r="AP568" s="31"/>
      <c r="AQ568" s="31"/>
      <c r="AR568" s="37"/>
      <c r="AS568" s="11"/>
      <c r="AT568" s="11"/>
      <c r="AU568" s="12"/>
      <c r="AV568" s="11"/>
      <c r="BA568" s="15"/>
      <c r="BB568" s="11"/>
      <c r="BC568" s="11"/>
      <c r="BD568" s="11"/>
      <c r="BE568" s="2"/>
    </row>
    <row r="569" spans="1:57" ht="30" customHeight="1" x14ac:dyDescent="0.2">
      <c r="A569" s="67">
        <f t="shared" si="68"/>
        <v>57</v>
      </c>
      <c r="B569" s="67">
        <v>7</v>
      </c>
      <c r="C569" s="50" t="s">
        <v>14</v>
      </c>
      <c r="D569" s="50" t="s">
        <v>616</v>
      </c>
      <c r="E569" s="59">
        <v>70000</v>
      </c>
      <c r="F569" s="52">
        <f t="shared" si="63"/>
        <v>34300</v>
      </c>
      <c r="G569" s="52">
        <f>MAX(N569:BB569)</f>
        <v>33400</v>
      </c>
      <c r="H569" s="53" t="str">
        <f>IF(I569=1,INDEX($N:$BB,1,MATCH(G569,N569:BB569,0)),"")</f>
        <v/>
      </c>
      <c r="I569" s="54">
        <f>COUNTIF(N569:BB569,G569)</f>
        <v>2</v>
      </c>
      <c r="J569" s="55">
        <f>_xlfn.MAXIFS(N569:BB569,N569:BB569,"&lt;"&amp;G569)</f>
        <v>33300</v>
      </c>
      <c r="K569" s="56">
        <f t="shared" si="61"/>
        <v>100</v>
      </c>
      <c r="L569" s="1"/>
      <c r="M569" s="1"/>
      <c r="N569" s="31"/>
      <c r="O569" s="31">
        <v>33300</v>
      </c>
      <c r="P569" s="31">
        <v>33400</v>
      </c>
      <c r="Q569" s="31"/>
      <c r="R569" s="31"/>
      <c r="S569" s="32">
        <v>33400</v>
      </c>
      <c r="T569" s="32"/>
      <c r="U569" s="31"/>
      <c r="V569" s="31"/>
      <c r="W569" s="31"/>
      <c r="X569" s="31"/>
      <c r="Y569" s="31"/>
      <c r="Z569" s="31"/>
      <c r="AA569" s="31"/>
      <c r="AB569" s="33"/>
      <c r="AD569" s="31"/>
      <c r="AE569" s="31"/>
      <c r="AF569" s="31"/>
      <c r="AH569" s="31"/>
      <c r="AI569" s="31"/>
      <c r="AJ569" s="31"/>
      <c r="AK569" s="31"/>
      <c r="AL569" s="31"/>
      <c r="AM569" s="31"/>
      <c r="AO569" s="38"/>
      <c r="AP569" s="31"/>
      <c r="AQ569" s="31"/>
      <c r="AR569" s="37"/>
      <c r="AS569" s="11"/>
      <c r="AT569" s="11"/>
      <c r="AU569" s="12"/>
      <c r="AV569" s="11"/>
      <c r="BA569" s="15"/>
      <c r="BB569" s="11"/>
      <c r="BC569" s="11"/>
      <c r="BD569" s="11"/>
      <c r="BE569" s="2"/>
    </row>
    <row r="570" spans="1:57" ht="30" customHeight="1" x14ac:dyDescent="0.2">
      <c r="A570" s="67">
        <f t="shared" si="68"/>
        <v>57</v>
      </c>
      <c r="B570" s="67">
        <v>8</v>
      </c>
      <c r="C570" s="50" t="s">
        <v>62</v>
      </c>
      <c r="D570" s="50" t="s">
        <v>617</v>
      </c>
      <c r="E570" s="59">
        <v>150000</v>
      </c>
      <c r="F570" s="52">
        <f t="shared" si="63"/>
        <v>1000</v>
      </c>
      <c r="G570" s="52">
        <f>MAX(N570:BB570)</f>
        <v>92400</v>
      </c>
      <c r="H570" s="53" t="str">
        <f>IF(I570=1,INDEX($N:$BB,1,MATCH(G570,N570:BB570,0)),"")</f>
        <v>407 北友</v>
      </c>
      <c r="I570" s="54">
        <f>COUNTIF(N570:BB570,G570)</f>
        <v>1</v>
      </c>
      <c r="J570" s="55">
        <f>_xlfn.MAXIFS(N570:BB570,N570:BB570,"&lt;"&amp;G570)</f>
        <v>0</v>
      </c>
      <c r="K570" s="56" t="str">
        <f t="shared" si="61"/>
        <v/>
      </c>
      <c r="L570" s="1"/>
      <c r="M570" s="1"/>
      <c r="N570" s="31"/>
      <c r="O570" s="31"/>
      <c r="P570" s="31">
        <v>92400</v>
      </c>
      <c r="Q570" s="31"/>
      <c r="R570" s="31"/>
      <c r="S570" s="32"/>
      <c r="T570" s="32"/>
      <c r="U570" s="31"/>
      <c r="V570" s="31"/>
      <c r="W570" s="31"/>
      <c r="X570" s="31"/>
      <c r="Y570" s="31"/>
      <c r="Z570" s="31"/>
      <c r="AA570" s="31"/>
      <c r="AB570" s="33"/>
      <c r="AD570" s="31"/>
      <c r="AE570" s="31"/>
      <c r="AF570" s="31"/>
      <c r="AH570" s="31"/>
      <c r="AI570" s="31"/>
      <c r="AJ570" s="31"/>
      <c r="AK570" s="31"/>
      <c r="AL570" s="31"/>
      <c r="AM570" s="31"/>
      <c r="AO570" s="38"/>
      <c r="AP570" s="31"/>
      <c r="AQ570" s="31"/>
      <c r="AR570" s="37"/>
      <c r="AS570" s="11"/>
      <c r="AT570" s="11"/>
      <c r="AU570" s="12"/>
      <c r="AV570" s="11"/>
      <c r="BA570" s="15"/>
      <c r="BB570" s="11"/>
      <c r="BC570" s="11"/>
      <c r="BD570" s="11"/>
      <c r="BE570" s="2"/>
    </row>
    <row r="571" spans="1:57" ht="30" customHeight="1" x14ac:dyDescent="0.2">
      <c r="A571" s="67">
        <f t="shared" si="68"/>
        <v>57</v>
      </c>
      <c r="B571" s="67">
        <v>9</v>
      </c>
      <c r="C571" s="50" t="s">
        <v>14</v>
      </c>
      <c r="D571" s="50" t="s">
        <v>618</v>
      </c>
      <c r="E571" s="59">
        <v>90000</v>
      </c>
      <c r="F571" s="52">
        <f t="shared" si="63"/>
        <v>47000</v>
      </c>
      <c r="G571" s="52">
        <f>MAX(N571:BB571)</f>
        <v>46700</v>
      </c>
      <c r="H571" s="53" t="str">
        <f>IF(I571=1,INDEX($N:$BB,1,MATCH(G571,N571:BB571,0)),"")</f>
        <v>407 北友</v>
      </c>
      <c r="I571" s="54">
        <f>COUNTIF(N571:BB571,G571)</f>
        <v>1</v>
      </c>
      <c r="J571" s="55">
        <f>_xlfn.MAXIFS(N571:BB571,N571:BB571,"&lt;"&amp;G571)</f>
        <v>46000</v>
      </c>
      <c r="K571" s="56">
        <f t="shared" si="61"/>
        <v>700</v>
      </c>
      <c r="L571" s="1"/>
      <c r="M571" s="1"/>
      <c r="N571" s="31"/>
      <c r="O571" s="31">
        <v>46000</v>
      </c>
      <c r="P571" s="31">
        <v>46700</v>
      </c>
      <c r="Q571" s="31"/>
      <c r="R571" s="31"/>
      <c r="S571" s="32"/>
      <c r="T571" s="32"/>
      <c r="U571" s="31"/>
      <c r="V571" s="31"/>
      <c r="W571" s="31"/>
      <c r="X571" s="31"/>
      <c r="Y571" s="31"/>
      <c r="Z571" s="31"/>
      <c r="AA571" s="31"/>
      <c r="AB571" s="33"/>
      <c r="AD571" s="31"/>
      <c r="AE571" s="31"/>
      <c r="AF571" s="31"/>
      <c r="AH571" s="31"/>
      <c r="AI571" s="31"/>
      <c r="AJ571" s="31"/>
      <c r="AK571" s="31"/>
      <c r="AL571" s="31"/>
      <c r="AM571" s="31"/>
      <c r="AO571" s="38"/>
      <c r="AP571" s="31"/>
      <c r="AQ571" s="31"/>
      <c r="AR571" s="37"/>
      <c r="AS571" s="11"/>
      <c r="AT571" s="11"/>
      <c r="AU571" s="12"/>
      <c r="AV571" s="11"/>
      <c r="BA571" s="15"/>
      <c r="BB571" s="11"/>
      <c r="BC571" s="11"/>
      <c r="BD571" s="11"/>
      <c r="BE571" s="2"/>
    </row>
    <row r="572" spans="1:57" ht="30" customHeight="1" x14ac:dyDescent="0.2">
      <c r="A572" s="67">
        <f t="shared" si="68"/>
        <v>57</v>
      </c>
      <c r="B572" s="67">
        <v>10</v>
      </c>
      <c r="C572" s="50" t="s">
        <v>14</v>
      </c>
      <c r="D572" s="50" t="s">
        <v>619</v>
      </c>
      <c r="E572" s="59">
        <v>100000</v>
      </c>
      <c r="F572" s="52">
        <f t="shared" si="63"/>
        <v>62000</v>
      </c>
      <c r="G572" s="52">
        <f>MAX(N572:BB572)</f>
        <v>62300</v>
      </c>
      <c r="H572" s="53" t="str">
        <f>IF(I572=1,INDEX($N:$BB,1,MATCH(G572,N572:BB572,0)),"")</f>
        <v>205 宝美堂</v>
      </c>
      <c r="I572" s="54">
        <f>COUNTIF(N572:BB572,G572)</f>
        <v>1</v>
      </c>
      <c r="J572" s="55">
        <f>_xlfn.MAXIFS(N572:BB572,N572:BB572,"&lt;"&amp;G572)</f>
        <v>61000</v>
      </c>
      <c r="K572" s="56">
        <f t="shared" si="61"/>
        <v>1300</v>
      </c>
      <c r="L572" s="1"/>
      <c r="M572" s="1"/>
      <c r="N572" s="31"/>
      <c r="O572" s="31">
        <v>56000</v>
      </c>
      <c r="P572" s="31">
        <v>57100</v>
      </c>
      <c r="Q572" s="31">
        <v>62300</v>
      </c>
      <c r="R572" s="31"/>
      <c r="S572" s="32">
        <v>58000</v>
      </c>
      <c r="T572" s="32"/>
      <c r="U572" s="31"/>
      <c r="V572" s="31">
        <v>60000</v>
      </c>
      <c r="W572" s="31"/>
      <c r="X572" s="31">
        <v>58000</v>
      </c>
      <c r="Y572" s="31">
        <v>60000</v>
      </c>
      <c r="Z572" s="31"/>
      <c r="AA572" s="31"/>
      <c r="AB572" s="33"/>
      <c r="AD572" s="31"/>
      <c r="AE572" s="31"/>
      <c r="AF572" s="31"/>
      <c r="AH572" s="31"/>
      <c r="AI572" s="31">
        <v>61000</v>
      </c>
      <c r="AJ572" s="31"/>
      <c r="AK572" s="31"/>
      <c r="AL572" s="31"/>
      <c r="AM572" s="31"/>
      <c r="AO572" s="38"/>
      <c r="AP572" s="31"/>
      <c r="AQ572" s="31"/>
      <c r="AR572" s="37"/>
      <c r="AS572" s="11"/>
      <c r="AT572" s="11"/>
      <c r="AU572" s="12"/>
      <c r="AV572" s="11"/>
      <c r="BA572" s="15"/>
      <c r="BB572" s="11"/>
      <c r="BC572" s="11"/>
      <c r="BD572" s="11"/>
      <c r="BE572" s="2"/>
    </row>
    <row r="573" spans="1:57" ht="30" customHeight="1" x14ac:dyDescent="0.2">
      <c r="A573" s="67">
        <f>A572+1</f>
        <v>58</v>
      </c>
      <c r="B573" s="67">
        <v>1</v>
      </c>
      <c r="C573" s="50" t="s">
        <v>162</v>
      </c>
      <c r="D573" s="50" t="s">
        <v>620</v>
      </c>
      <c r="E573" s="59">
        <v>50000000</v>
      </c>
      <c r="F573" s="52">
        <f t="shared" si="63"/>
        <v>18200</v>
      </c>
      <c r="G573" s="52">
        <f>MAX(N573:BB573)</f>
        <v>17600</v>
      </c>
      <c r="H573" s="53" t="str">
        <f>IF(I573=1,INDEX($N:$BB,1,MATCH(G573,N573:BB573,0)),"")</f>
        <v>407 北友</v>
      </c>
      <c r="I573" s="54">
        <f>COUNTIF(N573:BB573,G573)</f>
        <v>1</v>
      </c>
      <c r="J573" s="55">
        <f>_xlfn.MAXIFS(N573:BB573,N573:BB573,"&lt;"&amp;G573)</f>
        <v>17200</v>
      </c>
      <c r="K573" s="56">
        <f t="shared" si="61"/>
        <v>400</v>
      </c>
      <c r="L573" s="1"/>
      <c r="M573" s="1"/>
      <c r="N573" s="31">
        <v>14100</v>
      </c>
      <c r="O573" s="31">
        <v>17200</v>
      </c>
      <c r="P573" s="31">
        <v>17600</v>
      </c>
      <c r="Q573" s="31"/>
      <c r="R573" s="31"/>
      <c r="S573" s="32">
        <v>13500</v>
      </c>
      <c r="T573" s="32"/>
      <c r="U573" s="31"/>
      <c r="V573" s="31"/>
      <c r="W573" s="31"/>
      <c r="X573" s="31"/>
      <c r="Y573" s="31"/>
      <c r="Z573" s="31"/>
      <c r="AA573" s="31"/>
      <c r="AB573" s="33"/>
      <c r="AC573" s="34">
        <v>13000</v>
      </c>
      <c r="AD573" s="31"/>
      <c r="AE573" s="31"/>
      <c r="AF573" s="31"/>
      <c r="AH573" s="31"/>
      <c r="AI573" s="31"/>
      <c r="AJ573" s="31"/>
      <c r="AK573" s="31"/>
      <c r="AL573" s="31"/>
      <c r="AM573" s="31"/>
      <c r="AO573" s="38"/>
      <c r="AP573" s="31"/>
      <c r="AQ573" s="31"/>
      <c r="AR573" s="37"/>
      <c r="AS573" s="11"/>
      <c r="AT573" s="11"/>
      <c r="AU573" s="12"/>
      <c r="AV573" s="11"/>
      <c r="BA573" s="15"/>
      <c r="BB573" s="11"/>
      <c r="BC573" s="11"/>
      <c r="BD573" s="11"/>
      <c r="BE573" s="2"/>
    </row>
    <row r="574" spans="1:57" ht="30" customHeight="1" x14ac:dyDescent="0.2">
      <c r="A574" s="67">
        <f t="shared" ref="A574:A582" si="69">A573</f>
        <v>58</v>
      </c>
      <c r="B574" s="67">
        <v>2</v>
      </c>
      <c r="C574" s="50" t="s">
        <v>62</v>
      </c>
      <c r="D574" s="50" t="s">
        <v>621</v>
      </c>
      <c r="E574" s="59">
        <v>50000000</v>
      </c>
      <c r="F574" s="52">
        <f t="shared" si="63"/>
        <v>47000</v>
      </c>
      <c r="G574" s="52">
        <f>MAX(N574:BB574)</f>
        <v>46700</v>
      </c>
      <c r="H574" s="53" t="str">
        <f>IF(I574=1,INDEX($N:$BB,1,MATCH(G574,N574:BB574,0)),"")</f>
        <v>755 おお蔵</v>
      </c>
      <c r="I574" s="54">
        <f>COUNTIF(N574:BB574,G574)</f>
        <v>1</v>
      </c>
      <c r="J574" s="55">
        <f>_xlfn.MAXIFS(N574:BB574,N574:BB574,"&lt;"&amp;G574)</f>
        <v>46000</v>
      </c>
      <c r="K574" s="56">
        <f t="shared" si="61"/>
        <v>700</v>
      </c>
      <c r="L574" s="1"/>
      <c r="M574" s="1"/>
      <c r="N574" s="31">
        <v>46700</v>
      </c>
      <c r="O574" s="31">
        <v>40000</v>
      </c>
      <c r="P574" s="31">
        <v>43000</v>
      </c>
      <c r="Q574" s="31"/>
      <c r="R574" s="31">
        <v>46000</v>
      </c>
      <c r="S574" s="32"/>
      <c r="T574" s="32"/>
      <c r="U574" s="31"/>
      <c r="V574" s="31"/>
      <c r="W574" s="31"/>
      <c r="X574" s="31"/>
      <c r="Y574" s="31"/>
      <c r="Z574" s="31"/>
      <c r="AA574" s="31"/>
      <c r="AB574" s="33"/>
      <c r="AD574" s="31"/>
      <c r="AE574" s="31"/>
      <c r="AF574" s="31"/>
      <c r="AH574" s="31"/>
      <c r="AI574" s="31"/>
      <c r="AJ574" s="31"/>
      <c r="AK574" s="31"/>
      <c r="AL574" s="31"/>
      <c r="AM574" s="31"/>
      <c r="AO574" s="38"/>
      <c r="AP574" s="31"/>
      <c r="AQ574" s="31"/>
      <c r="AR574" s="37"/>
      <c r="AS574" s="11"/>
      <c r="AT574" s="11"/>
      <c r="AU574" s="12"/>
      <c r="AV574" s="11"/>
      <c r="BA574" s="15"/>
      <c r="BB574" s="11"/>
      <c r="BC574" s="11"/>
      <c r="BD574" s="11"/>
      <c r="BE574" s="2"/>
    </row>
    <row r="575" spans="1:57" ht="30" customHeight="1" x14ac:dyDescent="0.2">
      <c r="A575" s="67">
        <f t="shared" si="69"/>
        <v>58</v>
      </c>
      <c r="B575" s="67">
        <v>3</v>
      </c>
      <c r="C575" s="50" t="s">
        <v>99</v>
      </c>
      <c r="D575" s="50" t="s">
        <v>622</v>
      </c>
      <c r="E575" s="59">
        <v>50000000</v>
      </c>
      <c r="F575" s="52">
        <f t="shared" si="63"/>
        <v>21100</v>
      </c>
      <c r="G575" s="52">
        <f>MAX(N575:BB575)</f>
        <v>21000</v>
      </c>
      <c r="H575" s="53" t="str">
        <f>IF(I575=1,INDEX($N:$BB,1,MATCH(G575,N575:BB575,0)),"")</f>
        <v>4 足立</v>
      </c>
      <c r="I575" s="54">
        <f>COUNTIF(N575:BB575,G575)</f>
        <v>1</v>
      </c>
      <c r="J575" s="55">
        <f>_xlfn.MAXIFS(N575:BB575,N575:BB575,"&lt;"&amp;G575)</f>
        <v>20100</v>
      </c>
      <c r="K575" s="56">
        <f t="shared" si="61"/>
        <v>900</v>
      </c>
      <c r="L575" s="1"/>
      <c r="M575" s="1"/>
      <c r="N575" s="31">
        <v>14300</v>
      </c>
      <c r="O575" s="31">
        <v>21000</v>
      </c>
      <c r="P575" s="31">
        <v>15400</v>
      </c>
      <c r="Q575" s="31"/>
      <c r="R575" s="31"/>
      <c r="S575" s="32">
        <v>20100</v>
      </c>
      <c r="T575" s="32"/>
      <c r="U575" s="31"/>
      <c r="V575" s="31"/>
      <c r="W575" s="31"/>
      <c r="X575" s="31"/>
      <c r="Y575" s="31"/>
      <c r="Z575" s="31"/>
      <c r="AA575" s="31"/>
      <c r="AB575" s="33"/>
      <c r="AC575" s="34">
        <v>15000</v>
      </c>
      <c r="AD575" s="31"/>
      <c r="AE575" s="31"/>
      <c r="AF575" s="31"/>
      <c r="AH575" s="31"/>
      <c r="AI575" s="31"/>
      <c r="AJ575" s="31"/>
      <c r="AK575" s="31"/>
      <c r="AL575" s="31"/>
      <c r="AM575" s="31"/>
      <c r="AO575" s="38"/>
      <c r="AP575" s="31"/>
      <c r="AQ575" s="31"/>
      <c r="AR575" s="37"/>
      <c r="AS575" s="11"/>
      <c r="AT575" s="11"/>
      <c r="AU575" s="12"/>
      <c r="AV575" s="11"/>
      <c r="BA575" s="15"/>
      <c r="BB575" s="11"/>
      <c r="BC575" s="11"/>
      <c r="BD575" s="11"/>
      <c r="BE575" s="2"/>
    </row>
    <row r="576" spans="1:57" ht="30" customHeight="1" x14ac:dyDescent="0.2">
      <c r="A576" s="67">
        <f t="shared" si="69"/>
        <v>58</v>
      </c>
      <c r="B576" s="67">
        <v>4</v>
      </c>
      <c r="C576" s="50" t="s">
        <v>62</v>
      </c>
      <c r="D576" s="50" t="s">
        <v>623</v>
      </c>
      <c r="E576" s="59">
        <v>50000000</v>
      </c>
      <c r="F576" s="52">
        <f t="shared" si="63"/>
        <v>43000</v>
      </c>
      <c r="G576" s="52">
        <f>MAX(N576:BB576)</f>
        <v>42100</v>
      </c>
      <c r="H576" s="53" t="str">
        <f>IF(I576=1,INDEX($N:$BB,1,MATCH(G576,N576:BB576,0)),"")</f>
        <v>755 おお蔵</v>
      </c>
      <c r="I576" s="54">
        <f>COUNTIF(N576:BB576,G576)</f>
        <v>1</v>
      </c>
      <c r="J576" s="55">
        <f>_xlfn.MAXIFS(N576:BB576,N576:BB576,"&lt;"&amp;G576)</f>
        <v>42000</v>
      </c>
      <c r="K576" s="56">
        <f t="shared" si="61"/>
        <v>100</v>
      </c>
      <c r="L576" s="1"/>
      <c r="M576" s="1"/>
      <c r="N576" s="31">
        <v>42100</v>
      </c>
      <c r="O576" s="31">
        <v>40500</v>
      </c>
      <c r="P576" s="31">
        <v>42000</v>
      </c>
      <c r="Q576" s="31"/>
      <c r="R576" s="31"/>
      <c r="S576" s="32">
        <v>38400</v>
      </c>
      <c r="T576" s="32"/>
      <c r="U576" s="31"/>
      <c r="V576" s="31"/>
      <c r="W576" s="31"/>
      <c r="X576" s="31"/>
      <c r="Y576" s="31"/>
      <c r="Z576" s="31"/>
      <c r="AA576" s="31"/>
      <c r="AB576" s="33"/>
      <c r="AD576" s="31"/>
      <c r="AE576" s="31"/>
      <c r="AF576" s="31"/>
      <c r="AH576" s="31"/>
      <c r="AI576" s="31"/>
      <c r="AJ576" s="31"/>
      <c r="AK576" s="31"/>
      <c r="AL576" s="31"/>
      <c r="AM576" s="31"/>
      <c r="AO576" s="38"/>
      <c r="AP576" s="31"/>
      <c r="AQ576" s="31"/>
      <c r="AR576" s="37"/>
      <c r="AS576" s="11"/>
      <c r="AT576" s="11"/>
      <c r="AU576" s="12"/>
      <c r="AV576" s="11"/>
      <c r="BA576" s="15"/>
      <c r="BB576" s="11"/>
      <c r="BC576" s="11"/>
      <c r="BD576" s="11"/>
      <c r="BE576" s="2"/>
    </row>
    <row r="577" spans="1:57" ht="30" customHeight="1" x14ac:dyDescent="0.2">
      <c r="A577" s="67">
        <f t="shared" si="69"/>
        <v>58</v>
      </c>
      <c r="B577" s="67">
        <v>5</v>
      </c>
      <c r="C577" s="50" t="s">
        <v>99</v>
      </c>
      <c r="D577" s="50" t="s">
        <v>624</v>
      </c>
      <c r="E577" s="59">
        <v>50000000</v>
      </c>
      <c r="F577" s="52">
        <f t="shared" si="63"/>
        <v>60000</v>
      </c>
      <c r="G577" s="52">
        <f>MAX(N577:BB577)</f>
        <v>137000</v>
      </c>
      <c r="H577" s="53" t="str">
        <f>IF(I577=1,INDEX($N:$BB,1,MATCH(G577,N577:BB577,0)),"")</f>
        <v>205 宝美堂</v>
      </c>
      <c r="I577" s="54">
        <f>COUNTIF(N577:BB577,G577)</f>
        <v>1</v>
      </c>
      <c r="J577" s="55">
        <f>_xlfn.MAXIFS(N577:BB577,N577:BB577,"&lt;"&amp;G577)</f>
        <v>59000</v>
      </c>
      <c r="K577" s="56">
        <f t="shared" si="61"/>
        <v>78000</v>
      </c>
      <c r="L577" s="1"/>
      <c r="M577" s="1"/>
      <c r="N577" s="31">
        <v>38700</v>
      </c>
      <c r="O577" s="31">
        <v>59000</v>
      </c>
      <c r="P577" s="31">
        <v>51600</v>
      </c>
      <c r="Q577" s="31">
        <v>137000</v>
      </c>
      <c r="R577" s="31"/>
      <c r="S577" s="32"/>
      <c r="T577" s="32">
        <v>57000</v>
      </c>
      <c r="U577" s="31"/>
      <c r="V577" s="31"/>
      <c r="W577" s="31"/>
      <c r="X577" s="31"/>
      <c r="Y577" s="31">
        <v>25000</v>
      </c>
      <c r="Z577" s="31"/>
      <c r="AA577" s="31"/>
      <c r="AB577" s="33"/>
      <c r="AC577" s="34">
        <v>39000</v>
      </c>
      <c r="AD577" s="31"/>
      <c r="AE577" s="31"/>
      <c r="AF577" s="31"/>
      <c r="AH577" s="31"/>
      <c r="AI577" s="31"/>
      <c r="AJ577" s="31"/>
      <c r="AK577" s="31"/>
      <c r="AL577" s="31"/>
      <c r="AM577" s="31"/>
      <c r="AO577" s="38"/>
      <c r="AP577" s="31"/>
      <c r="AQ577" s="31"/>
      <c r="AR577" s="37"/>
      <c r="AS577" s="11"/>
      <c r="AT577" s="11"/>
      <c r="AU577" s="12"/>
      <c r="AV577" s="11"/>
      <c r="BA577" s="15"/>
      <c r="BB577" s="11"/>
      <c r="BC577" s="11"/>
      <c r="BD577" s="11"/>
      <c r="BE577" s="2"/>
    </row>
    <row r="578" spans="1:57" ht="30" customHeight="1" x14ac:dyDescent="0.2">
      <c r="A578" s="67">
        <f t="shared" si="69"/>
        <v>58</v>
      </c>
      <c r="B578" s="67">
        <v>6</v>
      </c>
      <c r="C578" s="50" t="s">
        <v>572</v>
      </c>
      <c r="D578" s="50" t="s">
        <v>625</v>
      </c>
      <c r="E578" s="59">
        <v>50000000</v>
      </c>
      <c r="F578" s="52">
        <f t="shared" si="63"/>
        <v>43700</v>
      </c>
      <c r="G578" s="52">
        <f>MAX(N578:BB578)</f>
        <v>50000</v>
      </c>
      <c r="H578" s="53" t="str">
        <f>IF(I578=1,INDEX($N:$BB,1,MATCH(G578,N578:BB578,0)),"")</f>
        <v>158コエラ</v>
      </c>
      <c r="I578" s="54">
        <f>COUNTIF(N578:BB578,G578)</f>
        <v>1</v>
      </c>
      <c r="J578" s="55">
        <f>_xlfn.MAXIFS(N578:BB578,N578:BB578,"&lt;"&amp;G578)</f>
        <v>42700</v>
      </c>
      <c r="K578" s="56">
        <f t="shared" si="61"/>
        <v>7300</v>
      </c>
      <c r="L578" s="1"/>
      <c r="M578" s="1"/>
      <c r="N578" s="31">
        <v>29700</v>
      </c>
      <c r="O578" s="31">
        <v>34000</v>
      </c>
      <c r="P578" s="31">
        <v>25100</v>
      </c>
      <c r="Q578" s="31">
        <v>42700</v>
      </c>
      <c r="R578" s="31"/>
      <c r="S578" s="32"/>
      <c r="T578" s="32"/>
      <c r="U578" s="31"/>
      <c r="V578" s="31"/>
      <c r="W578" s="31"/>
      <c r="X578" s="31"/>
      <c r="Y578" s="31">
        <v>50000</v>
      </c>
      <c r="Z578" s="31">
        <v>26000</v>
      </c>
      <c r="AA578" s="31"/>
      <c r="AB578" s="33"/>
      <c r="AC578" s="34">
        <v>26000</v>
      </c>
      <c r="AD578" s="31"/>
      <c r="AE578" s="31"/>
      <c r="AF578" s="31"/>
      <c r="AH578" s="31"/>
      <c r="AI578" s="31"/>
      <c r="AJ578" s="31"/>
      <c r="AK578" s="31"/>
      <c r="AL578" s="31"/>
      <c r="AM578" s="31"/>
      <c r="AO578" s="38"/>
      <c r="AP578" s="31"/>
      <c r="AQ578" s="31"/>
      <c r="AR578" s="37"/>
      <c r="AS578" s="11"/>
      <c r="AT578" s="11"/>
      <c r="AU578" s="12"/>
      <c r="AV578" s="11"/>
      <c r="BA578" s="15"/>
      <c r="BB578" s="11"/>
      <c r="BC578" s="11"/>
      <c r="BD578" s="11"/>
      <c r="BE578" s="2"/>
    </row>
    <row r="579" spans="1:57" ht="30" customHeight="1" x14ac:dyDescent="0.2">
      <c r="A579" s="67">
        <f t="shared" si="69"/>
        <v>58</v>
      </c>
      <c r="B579" s="67">
        <v>7</v>
      </c>
      <c r="C579" s="50" t="s">
        <v>62</v>
      </c>
      <c r="D579" s="50" t="s">
        <v>626</v>
      </c>
      <c r="E579" s="59">
        <v>50000000</v>
      </c>
      <c r="F579" s="52">
        <f t="shared" si="63"/>
        <v>20000</v>
      </c>
      <c r="G579" s="52">
        <f>MAX(N579:BB579)</f>
        <v>21000</v>
      </c>
      <c r="H579" s="53" t="str">
        <f>IF(I579=1,INDEX($N:$BB,1,MATCH(G579,N579:BB579,0)),"")</f>
        <v>407 北友</v>
      </c>
      <c r="I579" s="54">
        <f>COUNTIF(N579:BB579,G579)</f>
        <v>1</v>
      </c>
      <c r="J579" s="55">
        <f>_xlfn.MAXIFS(N579:BB579,N579:BB579,"&lt;"&amp;G579)</f>
        <v>19000</v>
      </c>
      <c r="K579" s="56">
        <f t="shared" si="61"/>
        <v>2000</v>
      </c>
      <c r="L579" s="1"/>
      <c r="M579" s="1"/>
      <c r="N579" s="31">
        <v>18700</v>
      </c>
      <c r="O579" s="31">
        <v>19000</v>
      </c>
      <c r="P579" s="31">
        <v>21000</v>
      </c>
      <c r="Q579" s="31"/>
      <c r="R579" s="31"/>
      <c r="S579" s="32">
        <v>16500</v>
      </c>
      <c r="T579" s="32"/>
      <c r="U579" s="31"/>
      <c r="V579" s="31"/>
      <c r="W579" s="31"/>
      <c r="X579" s="31"/>
      <c r="Y579" s="31"/>
      <c r="Z579" s="31"/>
      <c r="AA579" s="31"/>
      <c r="AB579" s="33"/>
      <c r="AD579" s="31"/>
      <c r="AE579" s="31"/>
      <c r="AF579" s="31"/>
      <c r="AH579" s="31"/>
      <c r="AI579" s="31"/>
      <c r="AJ579" s="31"/>
      <c r="AK579" s="31"/>
      <c r="AL579" s="31"/>
      <c r="AM579" s="31"/>
      <c r="AO579" s="38"/>
      <c r="AP579" s="31"/>
      <c r="AQ579" s="31"/>
      <c r="AR579" s="37"/>
      <c r="AS579" s="11"/>
      <c r="AT579" s="11"/>
      <c r="AU579" s="12"/>
      <c r="AV579" s="11"/>
      <c r="BA579" s="15"/>
      <c r="BB579" s="11"/>
      <c r="BC579" s="11"/>
      <c r="BD579" s="11"/>
      <c r="BE579" s="2"/>
    </row>
    <row r="580" spans="1:57" ht="30" customHeight="1" x14ac:dyDescent="0.2">
      <c r="A580" s="67">
        <f t="shared" si="69"/>
        <v>58</v>
      </c>
      <c r="B580" s="67">
        <v>8</v>
      </c>
      <c r="C580" s="50" t="s">
        <v>572</v>
      </c>
      <c r="D580" s="50" t="s">
        <v>627</v>
      </c>
      <c r="E580" s="59">
        <v>50000000</v>
      </c>
      <c r="F580" s="52">
        <f t="shared" ref="F580:F643" si="70">IF(J580&lt;10001,J580+1000,IF(J580&lt;100001,J580+1000,IF(J580&lt;500001,J580+5000,IF(J580&lt;1000001,J580+10000,J580+20000))))</f>
        <v>39000</v>
      </c>
      <c r="G580" s="52">
        <f>MAX(N580:BB580)</f>
        <v>54900</v>
      </c>
      <c r="H580" s="53" t="str">
        <f>IF(I580=1,INDEX($N:$BB,1,MATCH(G580,N580:BB580,0)),"")</f>
        <v>407 北友</v>
      </c>
      <c r="I580" s="54">
        <f>COUNTIF(N580:BB580,G580)</f>
        <v>1</v>
      </c>
      <c r="J580" s="55">
        <f>_xlfn.MAXIFS(N580:BB580,N580:BB580,"&lt;"&amp;G580)</f>
        <v>38000</v>
      </c>
      <c r="K580" s="56">
        <f t="shared" si="61"/>
        <v>16900</v>
      </c>
      <c r="L580" s="1"/>
      <c r="M580" s="1"/>
      <c r="N580" s="31">
        <v>37200</v>
      </c>
      <c r="O580" s="31">
        <v>35500</v>
      </c>
      <c r="P580" s="31">
        <v>54900</v>
      </c>
      <c r="Q580" s="31"/>
      <c r="R580" s="31"/>
      <c r="S580" s="32">
        <v>37000</v>
      </c>
      <c r="T580" s="32"/>
      <c r="U580" s="31"/>
      <c r="V580" s="31"/>
      <c r="W580" s="31"/>
      <c r="X580" s="31"/>
      <c r="Y580" s="31"/>
      <c r="Z580" s="31">
        <v>38000</v>
      </c>
      <c r="AA580" s="31"/>
      <c r="AB580" s="33"/>
      <c r="AC580" s="34">
        <v>28000</v>
      </c>
      <c r="AD580" s="31"/>
      <c r="AE580" s="31"/>
      <c r="AF580" s="31"/>
      <c r="AH580" s="31"/>
      <c r="AI580" s="31"/>
      <c r="AJ580" s="31"/>
      <c r="AK580" s="31"/>
      <c r="AL580" s="31"/>
      <c r="AM580" s="31"/>
      <c r="AO580" s="38"/>
      <c r="AP580" s="31"/>
      <c r="AQ580" s="31"/>
      <c r="AR580" s="37"/>
      <c r="AS580" s="11"/>
      <c r="AT580" s="11"/>
      <c r="AU580" s="12"/>
      <c r="AV580" s="11"/>
      <c r="BA580" s="15"/>
      <c r="BB580" s="11"/>
      <c r="BC580" s="11"/>
      <c r="BD580" s="11"/>
      <c r="BE580" s="2"/>
    </row>
    <row r="581" spans="1:57" ht="30" customHeight="1" x14ac:dyDescent="0.2">
      <c r="A581" s="67">
        <f t="shared" si="69"/>
        <v>58</v>
      </c>
      <c r="B581" s="67">
        <v>9</v>
      </c>
      <c r="C581" s="50" t="s">
        <v>53</v>
      </c>
      <c r="D581" s="50" t="s">
        <v>628</v>
      </c>
      <c r="E581" s="59">
        <v>50000000</v>
      </c>
      <c r="F581" s="52">
        <f t="shared" si="70"/>
        <v>31000</v>
      </c>
      <c r="G581" s="52">
        <f>MAX(N581:BB581)</f>
        <v>31000</v>
      </c>
      <c r="H581" s="53" t="str">
        <f>IF(I581=1,INDEX($N:$BB,1,MATCH(G581,N581:BB581,0)),"")</f>
        <v>4 足立</v>
      </c>
      <c r="I581" s="54">
        <f>COUNTIF(N581:BB581,G581)</f>
        <v>1</v>
      </c>
      <c r="J581" s="55">
        <f>_xlfn.MAXIFS(N581:BB581,N581:BB581,"&lt;"&amp;G581)</f>
        <v>30000</v>
      </c>
      <c r="K581" s="56">
        <f t="shared" si="61"/>
        <v>1000</v>
      </c>
      <c r="L581" s="1"/>
      <c r="M581" s="1"/>
      <c r="N581" s="31">
        <v>21400</v>
      </c>
      <c r="O581" s="31">
        <v>31000</v>
      </c>
      <c r="P581" s="31">
        <v>22700</v>
      </c>
      <c r="Q581" s="31"/>
      <c r="R581" s="31"/>
      <c r="S581" s="32"/>
      <c r="T581" s="32"/>
      <c r="U581" s="31"/>
      <c r="V581" s="31"/>
      <c r="W581" s="31"/>
      <c r="X581" s="31"/>
      <c r="Y581" s="31"/>
      <c r="Z581" s="31"/>
      <c r="AA581" s="31"/>
      <c r="AB581" s="33">
        <v>30000</v>
      </c>
      <c r="AC581" s="34">
        <v>23000</v>
      </c>
      <c r="AD581" s="31"/>
      <c r="AE581" s="31"/>
      <c r="AF581" s="31"/>
      <c r="AH581" s="31"/>
      <c r="AI581" s="31"/>
      <c r="AJ581" s="31"/>
      <c r="AK581" s="31"/>
      <c r="AL581" s="31"/>
      <c r="AM581" s="31"/>
      <c r="AO581" s="38"/>
      <c r="AP581" s="31"/>
      <c r="AQ581" s="31"/>
      <c r="AR581" s="37"/>
      <c r="AS581" s="11"/>
      <c r="AT581" s="11"/>
      <c r="AU581" s="12"/>
      <c r="AV581" s="11"/>
      <c r="BA581" s="15"/>
      <c r="BB581" s="11"/>
      <c r="BC581" s="11"/>
      <c r="BD581" s="11"/>
      <c r="BE581" s="2"/>
    </row>
    <row r="582" spans="1:57" ht="30" customHeight="1" x14ac:dyDescent="0.2">
      <c r="A582" s="67">
        <f t="shared" si="69"/>
        <v>58</v>
      </c>
      <c r="B582" s="67">
        <v>10</v>
      </c>
      <c r="C582" s="50" t="s">
        <v>162</v>
      </c>
      <c r="D582" s="50" t="s">
        <v>629</v>
      </c>
      <c r="E582" s="59">
        <v>50000000</v>
      </c>
      <c r="F582" s="52">
        <f t="shared" si="70"/>
        <v>17000</v>
      </c>
      <c r="G582" s="52">
        <f>MAX(N582:BB582)</f>
        <v>19000</v>
      </c>
      <c r="H582" s="53" t="str">
        <f>IF(I582=1,INDEX($N:$BB,1,MATCH(G582,N582:BB582,0)),"")</f>
        <v>193Jカン</v>
      </c>
      <c r="I582" s="54">
        <f>COUNTIF(N582:BB582,G582)</f>
        <v>1</v>
      </c>
      <c r="J582" s="55">
        <f>_xlfn.MAXIFS(N582:BB582,N582:BB582,"&lt;"&amp;G582)</f>
        <v>16000</v>
      </c>
      <c r="K582" s="56">
        <f t="shared" si="61"/>
        <v>3000</v>
      </c>
      <c r="L582" s="1"/>
      <c r="M582" s="1"/>
      <c r="N582" s="31">
        <v>16000</v>
      </c>
      <c r="O582" s="31">
        <v>15000</v>
      </c>
      <c r="P582" s="31">
        <v>12700</v>
      </c>
      <c r="Q582" s="31"/>
      <c r="R582" s="31"/>
      <c r="S582" s="32">
        <v>11300</v>
      </c>
      <c r="T582" s="32"/>
      <c r="U582" s="31"/>
      <c r="V582" s="31"/>
      <c r="W582" s="31"/>
      <c r="X582" s="31"/>
      <c r="Y582" s="31"/>
      <c r="Z582" s="31"/>
      <c r="AA582" s="31"/>
      <c r="AB582" s="33"/>
      <c r="AC582" s="34">
        <v>19000</v>
      </c>
      <c r="AD582" s="31"/>
      <c r="AE582" s="31"/>
      <c r="AF582" s="31"/>
      <c r="AH582" s="31"/>
      <c r="AI582" s="31"/>
      <c r="AJ582" s="31"/>
      <c r="AK582" s="31"/>
      <c r="AL582" s="31"/>
      <c r="AM582" s="31"/>
      <c r="AO582" s="38"/>
      <c r="AP582" s="31"/>
      <c r="AQ582" s="31"/>
      <c r="AR582" s="37"/>
      <c r="AS582" s="11"/>
      <c r="AT582" s="11"/>
      <c r="AU582" s="12"/>
      <c r="AV582" s="11"/>
      <c r="BA582" s="15"/>
      <c r="BB582" s="11"/>
      <c r="BC582" s="11"/>
      <c r="BD582" s="11"/>
      <c r="BE582" s="2"/>
    </row>
    <row r="583" spans="1:57" ht="30" customHeight="1" x14ac:dyDescent="0.2">
      <c r="A583" s="67">
        <f>A582+1</f>
        <v>59</v>
      </c>
      <c r="B583" s="67">
        <v>1</v>
      </c>
      <c r="C583" s="50" t="s">
        <v>14</v>
      </c>
      <c r="D583" s="50" t="s">
        <v>630</v>
      </c>
      <c r="E583" s="59">
        <v>50000000</v>
      </c>
      <c r="F583" s="52">
        <f t="shared" si="70"/>
        <v>18000</v>
      </c>
      <c r="G583" s="52">
        <f>MAX(N583:BB583)</f>
        <v>17800</v>
      </c>
      <c r="H583" s="53" t="str">
        <f>IF(I583=1,INDEX($N:$BB,1,MATCH(G583,N583:BB583,0)),"")</f>
        <v>755 おお蔵</v>
      </c>
      <c r="I583" s="54">
        <f>COUNTIF(N583:BB583,G583)</f>
        <v>1</v>
      </c>
      <c r="J583" s="55">
        <f>_xlfn.MAXIFS(N583:BB583,N583:BB583,"&lt;"&amp;G583)</f>
        <v>17000</v>
      </c>
      <c r="K583" s="56">
        <f t="shared" si="61"/>
        <v>800</v>
      </c>
      <c r="L583" s="1"/>
      <c r="M583" s="1"/>
      <c r="N583" s="31">
        <v>17800</v>
      </c>
      <c r="O583" s="31">
        <v>16000</v>
      </c>
      <c r="P583" s="31">
        <v>16000</v>
      </c>
      <c r="Q583" s="31"/>
      <c r="R583" s="31">
        <v>17000</v>
      </c>
      <c r="S583" s="32">
        <v>16200</v>
      </c>
      <c r="T583" s="32"/>
      <c r="U583" s="31"/>
      <c r="V583" s="31"/>
      <c r="W583" s="31"/>
      <c r="X583" s="31"/>
      <c r="Y583" s="31"/>
      <c r="Z583" s="31"/>
      <c r="AA583" s="31"/>
      <c r="AB583" s="33"/>
      <c r="AD583" s="31"/>
      <c r="AE583" s="31"/>
      <c r="AF583" s="31"/>
      <c r="AH583" s="31"/>
      <c r="AI583" s="31"/>
      <c r="AJ583" s="31"/>
      <c r="AK583" s="31"/>
      <c r="AL583" s="31"/>
      <c r="AM583" s="31"/>
      <c r="AO583" s="38"/>
      <c r="AP583" s="31"/>
      <c r="AQ583" s="31"/>
      <c r="AR583" s="37"/>
      <c r="AS583" s="11"/>
      <c r="AT583" s="11"/>
      <c r="AU583" s="12"/>
      <c r="AV583" s="11"/>
      <c r="BA583" s="15"/>
      <c r="BB583" s="11"/>
      <c r="BC583" s="11"/>
      <c r="BD583" s="11"/>
      <c r="BE583" s="2"/>
    </row>
    <row r="584" spans="1:57" ht="30" customHeight="1" x14ac:dyDescent="0.2">
      <c r="A584" s="67">
        <f t="shared" ref="A584:A592" si="71">A583</f>
        <v>59</v>
      </c>
      <c r="B584" s="67">
        <v>2</v>
      </c>
      <c r="C584" s="60" t="s">
        <v>14</v>
      </c>
      <c r="D584" s="50" t="s">
        <v>631</v>
      </c>
      <c r="E584" s="59">
        <v>50000000</v>
      </c>
      <c r="F584" s="52">
        <f t="shared" si="70"/>
        <v>23700</v>
      </c>
      <c r="G584" s="52">
        <f>MAX(N584:BB584)</f>
        <v>23000</v>
      </c>
      <c r="H584" s="53" t="str">
        <f>IF(I584=1,INDEX($N:$BB,1,MATCH(G584,N584:BB584,0)),"")</f>
        <v>22 ネット</v>
      </c>
      <c r="I584" s="54">
        <f>COUNTIF(N584:BB584,G584)</f>
        <v>1</v>
      </c>
      <c r="J584" s="55">
        <f>_xlfn.MAXIFS(N584:BB584,N584:BB584,"&lt;"&amp;G584)</f>
        <v>22700</v>
      </c>
      <c r="K584" s="56">
        <f t="shared" si="61"/>
        <v>300</v>
      </c>
      <c r="L584" s="1"/>
      <c r="M584" s="1"/>
      <c r="N584" s="31">
        <v>19700</v>
      </c>
      <c r="O584" s="31">
        <v>22000</v>
      </c>
      <c r="P584" s="31">
        <v>22100</v>
      </c>
      <c r="Q584" s="31">
        <v>22700</v>
      </c>
      <c r="R584" s="31">
        <v>23000</v>
      </c>
      <c r="S584" s="32">
        <v>22100</v>
      </c>
      <c r="T584" s="32"/>
      <c r="U584" s="31"/>
      <c r="V584" s="31"/>
      <c r="W584" s="31"/>
      <c r="X584" s="31"/>
      <c r="Y584" s="31"/>
      <c r="Z584" s="31"/>
      <c r="AA584" s="31"/>
      <c r="AB584" s="33"/>
      <c r="AD584" s="31"/>
      <c r="AE584" s="31"/>
      <c r="AF584" s="31"/>
      <c r="AH584" s="31"/>
      <c r="AI584" s="31"/>
      <c r="AJ584" s="31"/>
      <c r="AK584" s="31"/>
      <c r="AL584" s="31"/>
      <c r="AM584" s="31"/>
      <c r="AO584" s="38"/>
      <c r="AP584" s="31"/>
      <c r="AQ584" s="31"/>
      <c r="AR584" s="37"/>
      <c r="AS584" s="11"/>
      <c r="AT584" s="11"/>
      <c r="AU584" s="12"/>
      <c r="AV584" s="11"/>
      <c r="BA584" s="15"/>
      <c r="BB584" s="11"/>
      <c r="BC584" s="11"/>
      <c r="BD584" s="11"/>
      <c r="BE584" s="2"/>
    </row>
    <row r="585" spans="1:57" ht="30" customHeight="1" x14ac:dyDescent="0.2">
      <c r="A585" s="67">
        <f t="shared" si="71"/>
        <v>59</v>
      </c>
      <c r="B585" s="67">
        <v>3</v>
      </c>
      <c r="C585" s="50" t="s">
        <v>14</v>
      </c>
      <c r="D585" s="50" t="s">
        <v>632</v>
      </c>
      <c r="E585" s="59">
        <v>50000000</v>
      </c>
      <c r="F585" s="52">
        <f t="shared" si="70"/>
        <v>44000</v>
      </c>
      <c r="G585" s="52">
        <f>MAX(N585:BB585)</f>
        <v>46000</v>
      </c>
      <c r="H585" s="53" t="str">
        <f>IF(I585=1,INDEX($N:$BB,1,MATCH(G585,N585:BB585,0)),"")</f>
        <v>311 原田</v>
      </c>
      <c r="I585" s="54">
        <f>COUNTIF(N585:BB585,G585)</f>
        <v>1</v>
      </c>
      <c r="J585" s="55">
        <f>_xlfn.MAXIFS(N585:BB585,N585:BB585,"&lt;"&amp;G585)</f>
        <v>43000</v>
      </c>
      <c r="K585" s="56">
        <f t="shared" si="61"/>
        <v>3000</v>
      </c>
      <c r="L585" s="1"/>
      <c r="M585" s="1"/>
      <c r="N585" s="31">
        <v>36500</v>
      </c>
      <c r="O585" s="31">
        <v>34000</v>
      </c>
      <c r="P585" s="31">
        <v>30200</v>
      </c>
      <c r="Q585" s="31">
        <v>34100</v>
      </c>
      <c r="R585" s="31"/>
      <c r="S585" s="32">
        <v>46000</v>
      </c>
      <c r="T585" s="32"/>
      <c r="U585" s="31"/>
      <c r="V585" s="31"/>
      <c r="W585" s="31"/>
      <c r="X585" s="31"/>
      <c r="Y585" s="31">
        <v>43000</v>
      </c>
      <c r="Z585" s="31"/>
      <c r="AA585" s="31"/>
      <c r="AB585" s="33"/>
      <c r="AD585" s="31"/>
      <c r="AE585" s="31"/>
      <c r="AF585" s="31">
        <v>28100</v>
      </c>
      <c r="AH585" s="31"/>
      <c r="AI585" s="31"/>
      <c r="AJ585" s="31"/>
      <c r="AK585" s="31"/>
      <c r="AL585" s="31"/>
      <c r="AM585" s="31"/>
      <c r="AO585" s="38"/>
      <c r="AP585" s="31"/>
      <c r="AQ585" s="31"/>
      <c r="AR585" s="37"/>
      <c r="AS585" s="11"/>
      <c r="AT585" s="11"/>
      <c r="AU585" s="12"/>
      <c r="AV585" s="11"/>
      <c r="BA585" s="15"/>
      <c r="BB585" s="11"/>
      <c r="BC585" s="11"/>
      <c r="BD585" s="11"/>
      <c r="BE585" s="2"/>
    </row>
    <row r="586" spans="1:57" ht="30" customHeight="1" x14ac:dyDescent="0.2">
      <c r="A586" s="67">
        <f t="shared" si="71"/>
        <v>59</v>
      </c>
      <c r="B586" s="67">
        <v>4</v>
      </c>
      <c r="C586" s="50" t="s">
        <v>14</v>
      </c>
      <c r="D586" s="50" t="s">
        <v>633</v>
      </c>
      <c r="E586" s="59">
        <v>50000000</v>
      </c>
      <c r="F586" s="52">
        <f t="shared" si="70"/>
        <v>53100</v>
      </c>
      <c r="G586" s="52">
        <f>MAX(N586:BB586)</f>
        <v>53000</v>
      </c>
      <c r="H586" s="53" t="str">
        <f>IF(I586=1,INDEX($N:$BB,1,MATCH(G586,N586:BB586,0)),"")</f>
        <v>60 エコリング</v>
      </c>
      <c r="I586" s="54">
        <f>COUNTIF(N586:BB586,G586)</f>
        <v>1</v>
      </c>
      <c r="J586" s="55">
        <f>_xlfn.MAXIFS(N586:BB586,N586:BB586,"&lt;"&amp;G586)</f>
        <v>52100</v>
      </c>
      <c r="K586" s="56">
        <f t="shared" si="61"/>
        <v>900</v>
      </c>
      <c r="L586" s="1"/>
      <c r="M586" s="1"/>
      <c r="N586" s="31">
        <v>52100</v>
      </c>
      <c r="O586" s="31">
        <v>52000</v>
      </c>
      <c r="P586" s="31">
        <v>50500</v>
      </c>
      <c r="Q586" s="31">
        <v>45200</v>
      </c>
      <c r="R586" s="31">
        <v>50000</v>
      </c>
      <c r="S586" s="32">
        <v>37300</v>
      </c>
      <c r="T586" s="32"/>
      <c r="U586" s="31"/>
      <c r="V586" s="31"/>
      <c r="W586" s="31"/>
      <c r="X586" s="31"/>
      <c r="Y586" s="31"/>
      <c r="Z586" s="31"/>
      <c r="AA586" s="31"/>
      <c r="AB586" s="33"/>
      <c r="AD586" s="31"/>
      <c r="AE586" s="31">
        <v>53000</v>
      </c>
      <c r="AF586" s="31"/>
      <c r="AH586" s="31"/>
      <c r="AI586" s="31"/>
      <c r="AJ586" s="31"/>
      <c r="AK586" s="31"/>
      <c r="AL586" s="31"/>
      <c r="AM586" s="31"/>
      <c r="AO586" s="38"/>
      <c r="AP586" s="31"/>
      <c r="AQ586" s="31"/>
      <c r="AR586" s="37"/>
      <c r="AS586" s="11"/>
      <c r="AT586" s="11"/>
      <c r="AU586" s="12"/>
      <c r="AV586" s="11"/>
      <c r="BA586" s="15"/>
      <c r="BB586" s="11"/>
      <c r="BC586" s="11"/>
      <c r="BD586" s="11"/>
      <c r="BE586" s="2"/>
    </row>
    <row r="587" spans="1:57" ht="30" customHeight="1" x14ac:dyDescent="0.2">
      <c r="A587" s="67">
        <f t="shared" si="71"/>
        <v>59</v>
      </c>
      <c r="B587" s="67">
        <v>5</v>
      </c>
      <c r="C587" s="50" t="s">
        <v>14</v>
      </c>
      <c r="D587" s="50" t="s">
        <v>634</v>
      </c>
      <c r="E587" s="59">
        <v>50000000</v>
      </c>
      <c r="F587" s="52">
        <f t="shared" si="70"/>
        <v>33500</v>
      </c>
      <c r="G587" s="52">
        <f>MAX(N587:BB587)</f>
        <v>33000</v>
      </c>
      <c r="H587" s="53" t="str">
        <f>IF(I587=1,INDEX($N:$BB,1,MATCH(G587,N587:BB587,0)),"")</f>
        <v>22 ネット</v>
      </c>
      <c r="I587" s="54">
        <f>COUNTIF(N587:BB587,G587)</f>
        <v>1</v>
      </c>
      <c r="J587" s="55">
        <f>_xlfn.MAXIFS(N587:BB587,N587:BB587,"&lt;"&amp;G587)</f>
        <v>32500</v>
      </c>
      <c r="K587" s="56">
        <f t="shared" si="61"/>
        <v>500</v>
      </c>
      <c r="L587" s="1"/>
      <c r="M587" s="1"/>
      <c r="N587" s="39">
        <v>32500</v>
      </c>
      <c r="O587" s="39">
        <v>31500</v>
      </c>
      <c r="P587" s="39">
        <v>30800</v>
      </c>
      <c r="Q587" s="39"/>
      <c r="R587" s="39">
        <v>33000</v>
      </c>
      <c r="S587" s="32">
        <v>31800</v>
      </c>
      <c r="T587" s="32"/>
      <c r="U587" s="39"/>
      <c r="V587" s="39"/>
      <c r="W587" s="39"/>
      <c r="X587" s="39"/>
      <c r="Y587" s="39"/>
      <c r="Z587" s="39"/>
      <c r="AA587" s="39"/>
      <c r="AB587" s="33"/>
      <c r="AD587" s="39"/>
      <c r="AE587" s="39"/>
      <c r="AF587" s="39"/>
      <c r="AH587" s="39"/>
      <c r="AI587" s="39"/>
      <c r="AJ587" s="39"/>
      <c r="AK587" s="39"/>
      <c r="AL587" s="39"/>
      <c r="AM587" s="39"/>
      <c r="AO587" s="38"/>
      <c r="AP587" s="31"/>
      <c r="AQ587" s="31"/>
      <c r="AR587" s="37"/>
      <c r="AS587" s="11"/>
      <c r="AT587" s="11"/>
      <c r="AU587" s="12"/>
      <c r="AV587" s="11"/>
      <c r="BA587" s="15"/>
      <c r="BB587" s="11"/>
      <c r="BC587" s="11"/>
      <c r="BD587" s="11"/>
      <c r="BE587" s="2"/>
    </row>
    <row r="588" spans="1:57" ht="30" customHeight="1" x14ac:dyDescent="0.2">
      <c r="A588" s="67">
        <f t="shared" si="71"/>
        <v>59</v>
      </c>
      <c r="B588" s="67">
        <v>6</v>
      </c>
      <c r="C588" s="50" t="s">
        <v>14</v>
      </c>
      <c r="D588" s="50" t="s">
        <v>635</v>
      </c>
      <c r="E588" s="59">
        <v>50000000</v>
      </c>
      <c r="F588" s="52">
        <f t="shared" si="70"/>
        <v>36800</v>
      </c>
      <c r="G588" s="52">
        <f>MAX(N588:BB588)</f>
        <v>40000</v>
      </c>
      <c r="H588" s="53" t="str">
        <f>IF(I588=1,INDEX($N:$BB,1,MATCH(G588,N588:BB588,0)),"")</f>
        <v/>
      </c>
      <c r="I588" s="54">
        <f>COUNTIF(N588:BB588,G588)</f>
        <v>2</v>
      </c>
      <c r="J588" s="55">
        <f>_xlfn.MAXIFS(N588:BB588,N588:BB588,"&lt;"&amp;G588)</f>
        <v>35800</v>
      </c>
      <c r="K588" s="56">
        <f t="shared" si="61"/>
        <v>4200</v>
      </c>
      <c r="L588" s="1"/>
      <c r="M588" s="1"/>
      <c r="N588" s="31">
        <v>35700</v>
      </c>
      <c r="O588" s="31">
        <v>40000</v>
      </c>
      <c r="P588" s="31">
        <v>34600</v>
      </c>
      <c r="Q588" s="31"/>
      <c r="R588" s="31"/>
      <c r="S588" s="32">
        <v>35800</v>
      </c>
      <c r="T588" s="32">
        <v>40000</v>
      </c>
      <c r="U588" s="31"/>
      <c r="V588" s="31"/>
      <c r="W588" s="31"/>
      <c r="X588" s="31"/>
      <c r="Y588" s="31"/>
      <c r="Z588" s="31"/>
      <c r="AA588" s="31"/>
      <c r="AB588" s="33"/>
      <c r="AD588" s="31"/>
      <c r="AE588" s="31"/>
      <c r="AF588" s="31"/>
      <c r="AH588" s="31"/>
      <c r="AI588" s="31"/>
      <c r="AJ588" s="31"/>
      <c r="AK588" s="31"/>
      <c r="AL588" s="31"/>
      <c r="AM588" s="31"/>
      <c r="AO588" s="38"/>
      <c r="AP588" s="31"/>
      <c r="AQ588" s="31"/>
      <c r="AR588" s="37"/>
      <c r="AS588" s="11"/>
      <c r="AT588" s="11"/>
      <c r="AU588" s="12"/>
      <c r="AV588" s="11"/>
      <c r="BA588" s="15"/>
      <c r="BB588" s="11"/>
      <c r="BC588" s="11"/>
      <c r="BD588" s="11"/>
      <c r="BE588" s="2"/>
    </row>
    <row r="589" spans="1:57" ht="30" customHeight="1" x14ac:dyDescent="0.2">
      <c r="A589" s="67">
        <f t="shared" si="71"/>
        <v>59</v>
      </c>
      <c r="B589" s="67">
        <v>7</v>
      </c>
      <c r="C589" s="50" t="s">
        <v>14</v>
      </c>
      <c r="D589" s="50" t="s">
        <v>636</v>
      </c>
      <c r="E589" s="59">
        <v>50000000</v>
      </c>
      <c r="F589" s="52">
        <f t="shared" si="70"/>
        <v>23000</v>
      </c>
      <c r="G589" s="52">
        <f>MAX(N589:BB589)</f>
        <v>22100</v>
      </c>
      <c r="H589" s="53" t="str">
        <f>IF(I589=1,INDEX($N:$BB,1,MATCH(G589,N589:BB589,0)),"")</f>
        <v>755 おお蔵</v>
      </c>
      <c r="I589" s="54">
        <f>COUNTIF(N589:BB589,G589)</f>
        <v>1</v>
      </c>
      <c r="J589" s="55">
        <f>_xlfn.MAXIFS(N589:BB589,N589:BB589,"&lt;"&amp;G589)</f>
        <v>22000</v>
      </c>
      <c r="K589" s="56">
        <f t="shared" si="61"/>
        <v>100</v>
      </c>
      <c r="L589" s="1"/>
      <c r="M589" s="1"/>
      <c r="N589" s="31">
        <v>22100</v>
      </c>
      <c r="O589" s="31">
        <v>22000</v>
      </c>
      <c r="P589" s="31">
        <v>15700</v>
      </c>
      <c r="Q589" s="31"/>
      <c r="R589" s="31"/>
      <c r="S589" s="32">
        <v>20700</v>
      </c>
      <c r="T589" s="32"/>
      <c r="U589" s="31"/>
      <c r="V589" s="31"/>
      <c r="W589" s="31"/>
      <c r="X589" s="31"/>
      <c r="Y589" s="31"/>
      <c r="Z589" s="31"/>
      <c r="AA589" s="31"/>
      <c r="AB589" s="33"/>
      <c r="AD589" s="31"/>
      <c r="AE589" s="31"/>
      <c r="AF589" s="31"/>
      <c r="AH589" s="31"/>
      <c r="AI589" s="31"/>
      <c r="AJ589" s="31"/>
      <c r="AK589" s="31"/>
      <c r="AL589" s="31"/>
      <c r="AM589" s="31"/>
      <c r="AO589" s="38"/>
      <c r="AP589" s="31"/>
      <c r="AQ589" s="31"/>
      <c r="AR589" s="37"/>
      <c r="AS589" s="11"/>
      <c r="AT589" s="11"/>
      <c r="AU589" s="12"/>
      <c r="AV589" s="11"/>
      <c r="BA589" s="15"/>
      <c r="BB589" s="11"/>
      <c r="BC589" s="11"/>
      <c r="BD589" s="11"/>
      <c r="BE589" s="2"/>
    </row>
    <row r="590" spans="1:57" ht="30" customHeight="1" x14ac:dyDescent="0.2">
      <c r="A590" s="67">
        <f t="shared" si="71"/>
        <v>59</v>
      </c>
      <c r="B590" s="67">
        <v>8</v>
      </c>
      <c r="C590" s="50" t="s">
        <v>31</v>
      </c>
      <c r="D590" s="50" t="s">
        <v>630</v>
      </c>
      <c r="E590" s="59">
        <v>50000000</v>
      </c>
      <c r="F590" s="52">
        <f t="shared" si="70"/>
        <v>17000</v>
      </c>
      <c r="G590" s="52">
        <f>MAX(N590:BB590)</f>
        <v>17800</v>
      </c>
      <c r="H590" s="53" t="str">
        <f>IF(I590=1,INDEX($N:$BB,1,MATCH(G590,N590:BB590,0)),"")</f>
        <v>755 おお蔵</v>
      </c>
      <c r="I590" s="54">
        <f>COUNTIF(N590:BB590,G590)</f>
        <v>1</v>
      </c>
      <c r="J590" s="55">
        <f>_xlfn.MAXIFS(N590:BB590,N590:BB590,"&lt;"&amp;G590)</f>
        <v>16000</v>
      </c>
      <c r="K590" s="56">
        <f t="shared" si="61"/>
        <v>1800</v>
      </c>
      <c r="L590" s="1"/>
      <c r="M590" s="1"/>
      <c r="N590" s="31">
        <v>17800</v>
      </c>
      <c r="O590" s="31">
        <v>15800</v>
      </c>
      <c r="P590" s="31">
        <v>16000</v>
      </c>
      <c r="Q590" s="31"/>
      <c r="R590" s="31">
        <v>16000</v>
      </c>
      <c r="S590" s="32">
        <v>16000</v>
      </c>
      <c r="T590" s="32"/>
      <c r="U590" s="31"/>
      <c r="V590" s="31"/>
      <c r="W590" s="31"/>
      <c r="X590" s="31"/>
      <c r="Y590" s="31"/>
      <c r="Z590" s="31"/>
      <c r="AA590" s="31"/>
      <c r="AB590" s="33"/>
      <c r="AD590" s="31"/>
      <c r="AE590" s="31"/>
      <c r="AF590" s="31"/>
      <c r="AH590" s="31"/>
      <c r="AI590" s="31"/>
      <c r="AJ590" s="31"/>
      <c r="AK590" s="31"/>
      <c r="AL590" s="31"/>
      <c r="AM590" s="31"/>
      <c r="AO590" s="38"/>
      <c r="AP590" s="31"/>
      <c r="AQ590" s="31"/>
      <c r="AR590" s="37"/>
      <c r="AS590" s="11"/>
      <c r="AT590" s="11"/>
      <c r="AU590" s="12"/>
      <c r="AV590" s="11"/>
      <c r="BA590" s="15"/>
      <c r="BB590" s="11"/>
      <c r="BC590" s="11"/>
      <c r="BD590" s="11"/>
      <c r="BE590" s="2"/>
    </row>
    <row r="591" spans="1:57" ht="30" customHeight="1" x14ac:dyDescent="0.2">
      <c r="A591" s="67">
        <f t="shared" si="71"/>
        <v>59</v>
      </c>
      <c r="B591" s="67">
        <v>9</v>
      </c>
      <c r="C591" s="50" t="s">
        <v>14</v>
      </c>
      <c r="D591" s="50" t="s">
        <v>637</v>
      </c>
      <c r="E591" s="59">
        <v>50000000</v>
      </c>
      <c r="F591" s="52">
        <f t="shared" si="70"/>
        <v>21400</v>
      </c>
      <c r="G591" s="52">
        <f>MAX(N591:BB591)</f>
        <v>22000</v>
      </c>
      <c r="H591" s="53" t="str">
        <f>IF(I591=1,INDEX($N:$BB,1,MATCH(G591,N591:BB591,0)),"")</f>
        <v>637KMS</v>
      </c>
      <c r="I591" s="54">
        <f>COUNTIF(N591:BB591,G591)</f>
        <v>1</v>
      </c>
      <c r="J591" s="55">
        <f>_xlfn.MAXIFS(N591:BB591,N591:BB591,"&lt;"&amp;G591)</f>
        <v>20400</v>
      </c>
      <c r="K591" s="56">
        <f t="shared" si="61"/>
        <v>1600</v>
      </c>
      <c r="L591" s="1"/>
      <c r="M591" s="1"/>
      <c r="N591" s="31">
        <v>20400</v>
      </c>
      <c r="O591" s="31">
        <v>19200</v>
      </c>
      <c r="P591" s="31">
        <v>19000</v>
      </c>
      <c r="Q591" s="31"/>
      <c r="R591" s="31"/>
      <c r="S591" s="32">
        <v>19000</v>
      </c>
      <c r="T591" s="32"/>
      <c r="U591" s="31"/>
      <c r="V591" s="31"/>
      <c r="W591" s="31"/>
      <c r="X591" s="31"/>
      <c r="Y591" s="31"/>
      <c r="Z591" s="31"/>
      <c r="AA591" s="31"/>
      <c r="AB591" s="33">
        <v>22000</v>
      </c>
      <c r="AD591" s="31"/>
      <c r="AE591" s="31"/>
      <c r="AF591" s="31">
        <v>19200</v>
      </c>
      <c r="AH591" s="31"/>
      <c r="AI591" s="31"/>
      <c r="AJ591" s="31"/>
      <c r="AK591" s="31"/>
      <c r="AL591" s="31"/>
      <c r="AM591" s="31"/>
      <c r="AO591" s="38"/>
      <c r="AP591" s="31"/>
      <c r="AQ591" s="31"/>
      <c r="AR591" s="37"/>
      <c r="AS591" s="11"/>
      <c r="AT591" s="11"/>
      <c r="AU591" s="12"/>
      <c r="AV591" s="11"/>
      <c r="BA591" s="15"/>
      <c r="BB591" s="11"/>
      <c r="BC591" s="11"/>
      <c r="BD591" s="11"/>
      <c r="BE591" s="2"/>
    </row>
    <row r="592" spans="1:57" ht="30" customHeight="1" x14ac:dyDescent="0.2">
      <c r="A592" s="67">
        <f t="shared" si="71"/>
        <v>59</v>
      </c>
      <c r="B592" s="67">
        <v>10</v>
      </c>
      <c r="C592" s="50" t="s">
        <v>14</v>
      </c>
      <c r="D592" s="50" t="s">
        <v>638</v>
      </c>
      <c r="E592" s="59">
        <v>50000000</v>
      </c>
      <c r="F592" s="52">
        <f t="shared" si="70"/>
        <v>73000</v>
      </c>
      <c r="G592" s="52">
        <f>MAX(N592:BB592)</f>
        <v>81000</v>
      </c>
      <c r="H592" s="53" t="str">
        <f>IF(I592=1,INDEX($N:$BB,1,MATCH(G592,N592:BB592,0)),"")</f>
        <v>158コエラ</v>
      </c>
      <c r="I592" s="54">
        <f>COUNTIF(N592:BB592,G592)</f>
        <v>1</v>
      </c>
      <c r="J592" s="55">
        <f>_xlfn.MAXIFS(N592:BB592,N592:BB592,"&lt;"&amp;G592)</f>
        <v>72000</v>
      </c>
      <c r="K592" s="56">
        <f t="shared" si="61"/>
        <v>9000</v>
      </c>
      <c r="L592" s="1"/>
      <c r="M592" s="1"/>
      <c r="N592" s="31">
        <v>69900</v>
      </c>
      <c r="O592" s="31">
        <v>69000</v>
      </c>
      <c r="P592" s="31"/>
      <c r="Q592" s="31"/>
      <c r="R592" s="31"/>
      <c r="S592" s="32"/>
      <c r="T592" s="32"/>
      <c r="U592" s="31"/>
      <c r="V592" s="31">
        <v>72000</v>
      </c>
      <c r="W592" s="31"/>
      <c r="X592" s="31"/>
      <c r="Y592" s="31">
        <v>81000</v>
      </c>
      <c r="Z592" s="31"/>
      <c r="AA592" s="31"/>
      <c r="AB592" s="33"/>
      <c r="AD592" s="31"/>
      <c r="AE592" s="31"/>
      <c r="AF592" s="31">
        <v>70200</v>
      </c>
      <c r="AH592" s="31"/>
      <c r="AI592" s="31"/>
      <c r="AJ592" s="31"/>
      <c r="AK592" s="31"/>
      <c r="AL592" s="31"/>
      <c r="AM592" s="31"/>
      <c r="AO592" s="38"/>
      <c r="AP592" s="31"/>
      <c r="AQ592" s="31"/>
      <c r="AR592" s="37"/>
      <c r="AS592" s="11"/>
      <c r="AT592" s="11"/>
      <c r="AU592" s="12"/>
      <c r="AV592" s="11"/>
      <c r="BA592" s="15"/>
      <c r="BB592" s="11"/>
      <c r="BC592" s="11"/>
      <c r="BD592" s="11"/>
      <c r="BE592" s="2"/>
    </row>
    <row r="593" spans="1:57" ht="30" customHeight="1" x14ac:dyDescent="0.2">
      <c r="A593" s="67">
        <f>A592+1</f>
        <v>60</v>
      </c>
      <c r="B593" s="67">
        <v>1</v>
      </c>
      <c r="C593" s="50" t="s">
        <v>14</v>
      </c>
      <c r="D593" s="50" t="s">
        <v>639</v>
      </c>
      <c r="E593" s="51">
        <v>30000</v>
      </c>
      <c r="F593" s="52">
        <f t="shared" si="70"/>
        <v>9800</v>
      </c>
      <c r="G593" s="52">
        <f>MAX(N593:BB593)</f>
        <v>9200</v>
      </c>
      <c r="H593" s="53" t="str">
        <f>IF(I593=1,INDEX($N:$BB,1,MATCH(G593,N593:BB593,0)),"")</f>
        <v>23 ヒラコバ</v>
      </c>
      <c r="I593" s="54">
        <f>COUNTIF(N593:BB593,G593)</f>
        <v>1</v>
      </c>
      <c r="J593" s="55">
        <f>_xlfn.MAXIFS(N593:BB593,N593:BB593,"&lt;"&amp;G593)</f>
        <v>8800</v>
      </c>
      <c r="K593" s="56">
        <f t="shared" si="61"/>
        <v>400</v>
      </c>
      <c r="L593" s="1"/>
      <c r="M593" s="1"/>
      <c r="N593" s="31">
        <v>8800</v>
      </c>
      <c r="O593" s="31"/>
      <c r="P593" s="31">
        <v>8500</v>
      </c>
      <c r="Q593" s="31"/>
      <c r="R593" s="31"/>
      <c r="S593" s="32">
        <v>8600</v>
      </c>
      <c r="T593" s="32"/>
      <c r="U593" s="31"/>
      <c r="V593" s="31"/>
      <c r="W593" s="31"/>
      <c r="X593" s="31"/>
      <c r="Y593" s="31"/>
      <c r="Z593" s="31"/>
      <c r="AA593" s="31"/>
      <c r="AB593" s="33"/>
      <c r="AD593" s="31"/>
      <c r="AE593" s="31"/>
      <c r="AF593" s="31">
        <v>9200</v>
      </c>
      <c r="AH593" s="31"/>
      <c r="AI593" s="31"/>
      <c r="AJ593" s="31"/>
      <c r="AK593" s="31"/>
      <c r="AL593" s="31"/>
      <c r="AM593" s="31"/>
      <c r="AO593" s="38"/>
      <c r="AP593" s="31"/>
      <c r="AQ593" s="31"/>
      <c r="AR593" s="37"/>
      <c r="AS593" s="11"/>
      <c r="AT593" s="11"/>
      <c r="AU593" s="12"/>
      <c r="AV593" s="11"/>
      <c r="BA593" s="15"/>
      <c r="BB593" s="11"/>
      <c r="BC593" s="11"/>
      <c r="BD593" s="11"/>
      <c r="BE593" s="2"/>
    </row>
    <row r="594" spans="1:57" ht="30" customHeight="1" x14ac:dyDescent="0.2">
      <c r="A594" s="67">
        <f t="shared" ref="A594:A602" si="72">A593</f>
        <v>60</v>
      </c>
      <c r="B594" s="67">
        <v>2</v>
      </c>
      <c r="C594" s="61" t="s">
        <v>14</v>
      </c>
      <c r="D594" s="50" t="s">
        <v>640</v>
      </c>
      <c r="E594" s="51">
        <v>30000</v>
      </c>
      <c r="F594" s="52">
        <f t="shared" si="70"/>
        <v>19000</v>
      </c>
      <c r="G594" s="52">
        <f>MAX(N594:BB594)</f>
        <v>20000</v>
      </c>
      <c r="H594" s="53" t="str">
        <f>IF(I594=1,INDEX($N:$BB,1,MATCH(G594,N594:BB594,0)),"")</f>
        <v>158コエラ</v>
      </c>
      <c r="I594" s="54">
        <f>COUNTIF(N594:BB594,G594)</f>
        <v>1</v>
      </c>
      <c r="J594" s="55">
        <f>_xlfn.MAXIFS(N594:BB594,N594:BB594,"&lt;"&amp;G594)</f>
        <v>18000</v>
      </c>
      <c r="K594" s="56">
        <f t="shared" si="61"/>
        <v>2000</v>
      </c>
      <c r="L594" s="1"/>
      <c r="M594" s="1"/>
      <c r="N594" s="31">
        <v>15300</v>
      </c>
      <c r="O594" s="31"/>
      <c r="P594" s="31">
        <v>13700</v>
      </c>
      <c r="Q594" s="31"/>
      <c r="R594" s="31"/>
      <c r="S594" s="32">
        <v>14200</v>
      </c>
      <c r="T594" s="32"/>
      <c r="U594" s="31"/>
      <c r="V594" s="31">
        <v>14000</v>
      </c>
      <c r="W594" s="31"/>
      <c r="X594" s="31"/>
      <c r="Y594" s="31">
        <v>20000</v>
      </c>
      <c r="Z594" s="31"/>
      <c r="AA594" s="31"/>
      <c r="AB594" s="33"/>
      <c r="AD594" s="31"/>
      <c r="AE594" s="31"/>
      <c r="AF594" s="31">
        <v>15200</v>
      </c>
      <c r="AH594" s="31"/>
      <c r="AI594" s="31"/>
      <c r="AJ594" s="31">
        <v>18000</v>
      </c>
      <c r="AK594" s="31"/>
      <c r="AL594" s="31"/>
      <c r="AM594" s="31"/>
      <c r="AO594" s="38"/>
      <c r="AP594" s="31"/>
      <c r="AQ594" s="31"/>
      <c r="AR594" s="37"/>
      <c r="AS594" s="11"/>
      <c r="AT594" s="11"/>
      <c r="AU594" s="12"/>
      <c r="AV594" s="11"/>
      <c r="BA594" s="15"/>
      <c r="BB594" s="11"/>
      <c r="BC594" s="11"/>
      <c r="BD594" s="11"/>
      <c r="BE594" s="2"/>
    </row>
    <row r="595" spans="1:57" ht="30" customHeight="1" x14ac:dyDescent="0.2">
      <c r="A595" s="67">
        <f t="shared" si="72"/>
        <v>60</v>
      </c>
      <c r="B595" s="67">
        <v>3</v>
      </c>
      <c r="C595" s="50" t="s">
        <v>14</v>
      </c>
      <c r="D595" s="50" t="s">
        <v>641</v>
      </c>
      <c r="E595" s="51">
        <v>30000</v>
      </c>
      <c r="F595" s="52">
        <f t="shared" si="70"/>
        <v>15000</v>
      </c>
      <c r="G595" s="52">
        <f>MAX(N595:BB595)</f>
        <v>17000</v>
      </c>
      <c r="H595" s="53" t="str">
        <f>IF(I595=1,INDEX($N:$BB,1,MATCH(G595,N595:BB595,0)),"")</f>
        <v>129 大山</v>
      </c>
      <c r="I595" s="54">
        <f>COUNTIF(N595:BB595,G595)</f>
        <v>1</v>
      </c>
      <c r="J595" s="55">
        <f>_xlfn.MAXIFS(N595:BB595,N595:BB595,"&lt;"&amp;G595)</f>
        <v>14000</v>
      </c>
      <c r="K595" s="56">
        <f t="shared" si="61"/>
        <v>3000</v>
      </c>
      <c r="L595" s="1"/>
      <c r="M595" s="1"/>
      <c r="N595" s="31">
        <v>13800</v>
      </c>
      <c r="O595" s="31"/>
      <c r="P595" s="31">
        <v>13700</v>
      </c>
      <c r="Q595" s="31"/>
      <c r="R595" s="31"/>
      <c r="S595" s="32">
        <v>14000</v>
      </c>
      <c r="T595" s="32"/>
      <c r="U595" s="31"/>
      <c r="V595" s="31"/>
      <c r="W595" s="31">
        <v>17000</v>
      </c>
      <c r="X595" s="31"/>
      <c r="Y595" s="31"/>
      <c r="Z595" s="31"/>
      <c r="AA595" s="31"/>
      <c r="AB595" s="33"/>
      <c r="AD595" s="31"/>
      <c r="AE595" s="31"/>
      <c r="AF595" s="31">
        <v>13100</v>
      </c>
      <c r="AH595" s="31"/>
      <c r="AI595" s="31"/>
      <c r="AJ595" s="31"/>
      <c r="AK595" s="31"/>
      <c r="AL595" s="31"/>
      <c r="AM595" s="31"/>
      <c r="AO595" s="38"/>
      <c r="AP595" s="31"/>
      <c r="AQ595" s="31"/>
      <c r="AR595" s="37"/>
      <c r="AS595" s="11"/>
      <c r="AT595" s="11"/>
      <c r="AU595" s="12"/>
      <c r="AV595" s="11"/>
      <c r="BA595" s="15"/>
      <c r="BB595" s="11"/>
      <c r="BC595" s="11"/>
      <c r="BD595" s="11"/>
      <c r="BE595" s="2"/>
    </row>
    <row r="596" spans="1:57" ht="30" customHeight="1" x14ac:dyDescent="0.2">
      <c r="A596" s="67">
        <f t="shared" si="72"/>
        <v>60</v>
      </c>
      <c r="B596" s="67">
        <v>4</v>
      </c>
      <c r="C596" s="50" t="s">
        <v>14</v>
      </c>
      <c r="D596" s="50" t="s">
        <v>642</v>
      </c>
      <c r="E596" s="51">
        <v>59000</v>
      </c>
      <c r="F596" s="52">
        <f t="shared" si="70"/>
        <v>16000</v>
      </c>
      <c r="G596" s="52">
        <f>MAX(N596:BB596)</f>
        <v>44000</v>
      </c>
      <c r="H596" s="53" t="str">
        <f>IF(I596=1,INDEX($N:$BB,1,MATCH(G596,N596:BB596,0)),"")</f>
        <v>755 おお蔵</v>
      </c>
      <c r="I596" s="54">
        <f>COUNTIF(N596:BB596,G596)</f>
        <v>1</v>
      </c>
      <c r="J596" s="55">
        <f>_xlfn.MAXIFS(N596:BB596,N596:BB596,"&lt;"&amp;G596)</f>
        <v>15000</v>
      </c>
      <c r="K596" s="56">
        <f t="shared" si="61"/>
        <v>29000</v>
      </c>
      <c r="L596" s="1"/>
      <c r="M596" s="1"/>
      <c r="N596" s="31">
        <v>44000</v>
      </c>
      <c r="O596" s="31"/>
      <c r="P596" s="31">
        <v>14800</v>
      </c>
      <c r="Q596" s="31"/>
      <c r="R596" s="31"/>
      <c r="S596" s="32"/>
      <c r="T596" s="32"/>
      <c r="U596" s="31"/>
      <c r="V596" s="31"/>
      <c r="W596" s="31">
        <v>15000</v>
      </c>
      <c r="X596" s="31"/>
      <c r="Y596" s="31"/>
      <c r="Z596" s="31"/>
      <c r="AA596" s="31"/>
      <c r="AB596" s="33"/>
      <c r="AD596" s="31"/>
      <c r="AE596" s="31"/>
      <c r="AF596" s="31"/>
      <c r="AH596" s="31"/>
      <c r="AI596" s="31"/>
      <c r="AJ596" s="31"/>
      <c r="AK596" s="31"/>
      <c r="AL596" s="31"/>
      <c r="AM596" s="31"/>
      <c r="AO596" s="38"/>
      <c r="AP596" s="31"/>
      <c r="AQ596" s="31"/>
      <c r="AR596" s="37"/>
      <c r="AS596" s="11"/>
      <c r="AT596" s="11"/>
      <c r="AU596" s="12"/>
      <c r="AV596" s="11"/>
      <c r="BA596" s="15"/>
      <c r="BB596" s="11"/>
      <c r="BC596" s="11"/>
      <c r="BD596" s="11"/>
      <c r="BE596" s="2"/>
    </row>
    <row r="597" spans="1:57" ht="30" customHeight="1" x14ac:dyDescent="0.2">
      <c r="A597" s="67">
        <f t="shared" si="72"/>
        <v>60</v>
      </c>
      <c r="B597" s="67">
        <v>5</v>
      </c>
      <c r="C597" s="50" t="s">
        <v>643</v>
      </c>
      <c r="D597" s="50" t="s">
        <v>644</v>
      </c>
      <c r="E597" s="51">
        <v>69000</v>
      </c>
      <c r="F597" s="52">
        <f t="shared" si="70"/>
        <v>69000</v>
      </c>
      <c r="G597" s="52">
        <f>MAX(N597:BB597)</f>
        <v>73000</v>
      </c>
      <c r="H597" s="53" t="str">
        <f>IF(I597=1,INDEX($N:$BB,1,MATCH(G597,N597:BB597,0)),"")</f>
        <v>158コエラ</v>
      </c>
      <c r="I597" s="54">
        <f>COUNTIF(N597:BB597,G597)</f>
        <v>1</v>
      </c>
      <c r="J597" s="55">
        <f>_xlfn.MAXIFS(N597:BB597,N597:BB597,"&lt;"&amp;G597)</f>
        <v>68000</v>
      </c>
      <c r="K597" s="56">
        <f t="shared" si="61"/>
        <v>5000</v>
      </c>
      <c r="L597" s="1"/>
      <c r="M597" s="1"/>
      <c r="N597" s="31">
        <v>33300</v>
      </c>
      <c r="O597" s="31"/>
      <c r="P597" s="31">
        <v>47100</v>
      </c>
      <c r="Q597" s="31"/>
      <c r="R597" s="31">
        <v>50000</v>
      </c>
      <c r="S597" s="32"/>
      <c r="T597" s="32">
        <v>56000</v>
      </c>
      <c r="U597" s="31"/>
      <c r="V597" s="31"/>
      <c r="W597" s="31"/>
      <c r="X597" s="31"/>
      <c r="Y597" s="31">
        <v>73000</v>
      </c>
      <c r="Z597" s="31"/>
      <c r="AA597" s="31"/>
      <c r="AB597" s="33"/>
      <c r="AD597" s="31"/>
      <c r="AE597" s="31">
        <v>63000</v>
      </c>
      <c r="AF597" s="31">
        <v>51500</v>
      </c>
      <c r="AG597" s="35">
        <v>68000</v>
      </c>
      <c r="AH597" s="31"/>
      <c r="AI597" s="31">
        <v>55000</v>
      </c>
      <c r="AJ597" s="31"/>
      <c r="AK597" s="31"/>
      <c r="AL597" s="31"/>
      <c r="AM597" s="31"/>
      <c r="AO597" s="38"/>
      <c r="AP597" s="31"/>
      <c r="AQ597" s="31"/>
      <c r="AR597" s="37"/>
      <c r="AS597" s="11"/>
      <c r="AT597" s="11"/>
      <c r="AU597" s="12"/>
      <c r="AV597" s="11"/>
      <c r="BA597" s="15"/>
      <c r="BB597" s="11"/>
      <c r="BC597" s="11"/>
      <c r="BD597" s="11"/>
      <c r="BE597" s="2"/>
    </row>
    <row r="598" spans="1:57" ht="30" customHeight="1" x14ac:dyDescent="0.2">
      <c r="A598" s="67">
        <f t="shared" si="72"/>
        <v>60</v>
      </c>
      <c r="B598" s="67">
        <v>6</v>
      </c>
      <c r="C598" s="57" t="s">
        <v>14</v>
      </c>
      <c r="D598" s="50" t="s">
        <v>645</v>
      </c>
      <c r="E598" s="51">
        <v>30000</v>
      </c>
      <c r="F598" s="52">
        <f t="shared" si="70"/>
        <v>15400</v>
      </c>
      <c r="G598" s="52">
        <f>MAX(N598:BB598)</f>
        <v>15000</v>
      </c>
      <c r="H598" s="53" t="str">
        <f>IF(I598=1,INDEX($N:$BB,1,MATCH(G598,N598:BB598,0)),"")</f>
        <v>311 原田</v>
      </c>
      <c r="I598" s="54">
        <f>COUNTIF(N598:BB598,G598)</f>
        <v>1</v>
      </c>
      <c r="J598" s="55">
        <f>_xlfn.MAXIFS(N598:BB598,N598:BB598,"&lt;"&amp;G598)</f>
        <v>14400</v>
      </c>
      <c r="K598" s="56">
        <f t="shared" si="61"/>
        <v>600</v>
      </c>
      <c r="L598" s="1"/>
      <c r="M598" s="1"/>
      <c r="N598" s="31">
        <v>14100</v>
      </c>
      <c r="O598" s="31"/>
      <c r="P598" s="31">
        <v>14400</v>
      </c>
      <c r="Q598" s="31"/>
      <c r="R598" s="31">
        <v>13000</v>
      </c>
      <c r="S598" s="32">
        <v>15000</v>
      </c>
      <c r="T598" s="32"/>
      <c r="U598" s="31"/>
      <c r="V598" s="31"/>
      <c r="W598" s="31"/>
      <c r="X598" s="31"/>
      <c r="Y598" s="31"/>
      <c r="Z598" s="31"/>
      <c r="AA598" s="31"/>
      <c r="AB598" s="33"/>
      <c r="AD598" s="31"/>
      <c r="AE598" s="31"/>
      <c r="AF598" s="31"/>
      <c r="AH598" s="31"/>
      <c r="AI598" s="31"/>
      <c r="AJ598" s="31"/>
      <c r="AK598" s="31"/>
      <c r="AL598" s="31"/>
      <c r="AM598" s="31"/>
      <c r="AO598" s="38"/>
      <c r="AP598" s="31"/>
      <c r="AQ598" s="31"/>
      <c r="AR598" s="37"/>
      <c r="AS598" s="11"/>
      <c r="AT598" s="11"/>
      <c r="AU598" s="12"/>
      <c r="AV598" s="11"/>
      <c r="BA598" s="15"/>
      <c r="BB598" s="11"/>
      <c r="BC598" s="11"/>
      <c r="BD598" s="11"/>
      <c r="BE598" s="2"/>
    </row>
    <row r="599" spans="1:57" ht="30" customHeight="1" x14ac:dyDescent="0.2">
      <c r="A599" s="67">
        <f t="shared" si="72"/>
        <v>60</v>
      </c>
      <c r="B599" s="67">
        <v>7</v>
      </c>
      <c r="C599" s="50" t="s">
        <v>62</v>
      </c>
      <c r="D599" s="50" t="s">
        <v>646</v>
      </c>
      <c r="E599" s="51">
        <v>30000</v>
      </c>
      <c r="F599" s="52">
        <f t="shared" si="70"/>
        <v>24500</v>
      </c>
      <c r="G599" s="52">
        <f>MAX(N599:BB599)</f>
        <v>23800</v>
      </c>
      <c r="H599" s="53" t="str">
        <f>IF(I599=1,INDEX($N:$BB,1,MATCH(G599,N599:BB599,0)),"")</f>
        <v>755 おお蔵</v>
      </c>
      <c r="I599" s="54">
        <f>COUNTIF(N599:BB599,G599)</f>
        <v>1</v>
      </c>
      <c r="J599" s="55">
        <f>_xlfn.MAXIFS(N599:BB599,N599:BB599,"&lt;"&amp;G599)</f>
        <v>23500</v>
      </c>
      <c r="K599" s="56">
        <f t="shared" si="61"/>
        <v>300</v>
      </c>
      <c r="L599" s="1"/>
      <c r="M599" s="1"/>
      <c r="N599" s="31">
        <v>23800</v>
      </c>
      <c r="O599" s="31"/>
      <c r="P599" s="31">
        <v>22600</v>
      </c>
      <c r="Q599" s="31"/>
      <c r="R599" s="31"/>
      <c r="S599" s="32">
        <v>23500</v>
      </c>
      <c r="T599" s="32"/>
      <c r="U599" s="31"/>
      <c r="V599" s="31"/>
      <c r="W599" s="31"/>
      <c r="X599" s="31"/>
      <c r="Y599" s="31"/>
      <c r="Z599" s="31"/>
      <c r="AA599" s="31"/>
      <c r="AB599" s="33"/>
      <c r="AD599" s="31"/>
      <c r="AE599" s="31"/>
      <c r="AF599" s="31"/>
      <c r="AH599" s="31"/>
      <c r="AI599" s="31"/>
      <c r="AJ599" s="31"/>
      <c r="AK599" s="31"/>
      <c r="AL599" s="31"/>
      <c r="AM599" s="31"/>
      <c r="AO599" s="38"/>
      <c r="AP599" s="31"/>
      <c r="AQ599" s="31"/>
      <c r="AR599" s="37"/>
      <c r="AS599" s="11"/>
      <c r="AT599" s="11"/>
      <c r="AU599" s="12"/>
      <c r="AV599" s="11"/>
      <c r="BA599" s="15"/>
      <c r="BB599" s="11"/>
      <c r="BC599" s="11"/>
      <c r="BD599" s="11"/>
      <c r="BE599" s="2"/>
    </row>
    <row r="600" spans="1:57" ht="30" customHeight="1" x14ac:dyDescent="0.2">
      <c r="A600" s="67">
        <f t="shared" si="72"/>
        <v>60</v>
      </c>
      <c r="B600" s="67">
        <v>8</v>
      </c>
      <c r="C600" s="50" t="s">
        <v>14</v>
      </c>
      <c r="D600" s="50" t="s">
        <v>647</v>
      </c>
      <c r="E600" s="51">
        <v>47000</v>
      </c>
      <c r="F600" s="52">
        <f t="shared" si="70"/>
        <v>39800</v>
      </c>
      <c r="G600" s="52">
        <f>MAX(N600:BB600)</f>
        <v>40600</v>
      </c>
      <c r="H600" s="53" t="str">
        <f>IF(I600=1,INDEX($N:$BB,1,MATCH(G600,N600:BB600,0)),"")</f>
        <v>407 北友</v>
      </c>
      <c r="I600" s="54">
        <f>COUNTIF(N600:BB600,G600)</f>
        <v>1</v>
      </c>
      <c r="J600" s="55">
        <f>_xlfn.MAXIFS(N600:BB600,N600:BB600,"&lt;"&amp;G600)</f>
        <v>38800</v>
      </c>
      <c r="K600" s="56">
        <f t="shared" si="61"/>
        <v>1800</v>
      </c>
      <c r="L600" s="1"/>
      <c r="M600" s="1"/>
      <c r="N600" s="31">
        <v>38800</v>
      </c>
      <c r="O600" s="31"/>
      <c r="P600" s="31">
        <v>40600</v>
      </c>
      <c r="Q600" s="31"/>
      <c r="R600" s="31"/>
      <c r="S600" s="32">
        <v>38000</v>
      </c>
      <c r="T600" s="32"/>
      <c r="U600" s="31"/>
      <c r="V600" s="31"/>
      <c r="W600" s="31"/>
      <c r="X600" s="31"/>
      <c r="Y600" s="31"/>
      <c r="Z600" s="31"/>
      <c r="AA600" s="31"/>
      <c r="AB600" s="33"/>
      <c r="AD600" s="31"/>
      <c r="AE600" s="31"/>
      <c r="AF600" s="31"/>
      <c r="AH600" s="31"/>
      <c r="AI600" s="31"/>
      <c r="AJ600" s="31"/>
      <c r="AK600" s="31"/>
      <c r="AL600" s="31"/>
      <c r="AM600" s="31"/>
      <c r="AO600" s="38"/>
      <c r="AP600" s="31"/>
      <c r="AQ600" s="31"/>
      <c r="AR600" s="37"/>
      <c r="AS600" s="11"/>
      <c r="AT600" s="11"/>
      <c r="AU600" s="12"/>
      <c r="AV600" s="11"/>
      <c r="BA600" s="15"/>
      <c r="BB600" s="11"/>
      <c r="BC600" s="11"/>
      <c r="BD600" s="11"/>
      <c r="BE600" s="2"/>
    </row>
    <row r="601" spans="1:57" ht="30" customHeight="1" x14ac:dyDescent="0.2">
      <c r="A601" s="67">
        <f t="shared" si="72"/>
        <v>60</v>
      </c>
      <c r="B601" s="67">
        <v>9</v>
      </c>
      <c r="C601" s="50" t="s">
        <v>14</v>
      </c>
      <c r="D601" s="50" t="s">
        <v>648</v>
      </c>
      <c r="E601" s="51">
        <v>32000</v>
      </c>
      <c r="F601" s="52">
        <f t="shared" si="70"/>
        <v>27700</v>
      </c>
      <c r="G601" s="52">
        <f>MAX(N601:BB601)</f>
        <v>27700</v>
      </c>
      <c r="H601" s="53" t="str">
        <f>IF(I601=1,INDEX($N:$BB,1,MATCH(G601,N601:BB601,0)),"")</f>
        <v>755 おお蔵</v>
      </c>
      <c r="I601" s="54">
        <f>COUNTIF(N601:BB601,G601)</f>
        <v>1</v>
      </c>
      <c r="J601" s="55">
        <f>_xlfn.MAXIFS(N601:BB601,N601:BB601,"&lt;"&amp;G601)</f>
        <v>26700</v>
      </c>
      <c r="K601" s="56">
        <f t="shared" si="61"/>
        <v>1000</v>
      </c>
      <c r="L601" s="1"/>
      <c r="M601" s="1"/>
      <c r="N601" s="31">
        <v>27700</v>
      </c>
      <c r="O601" s="31"/>
      <c r="P601" s="31">
        <v>26400</v>
      </c>
      <c r="Q601" s="31"/>
      <c r="R601" s="31"/>
      <c r="S601" s="32">
        <v>26700</v>
      </c>
      <c r="T601" s="32"/>
      <c r="U601" s="31"/>
      <c r="V601" s="31"/>
      <c r="W601" s="31"/>
      <c r="X601" s="31"/>
      <c r="Y601" s="31"/>
      <c r="Z601" s="31"/>
      <c r="AA601" s="31"/>
      <c r="AB601" s="33"/>
      <c r="AD601" s="31"/>
      <c r="AE601" s="31"/>
      <c r="AF601" s="31"/>
      <c r="AH601" s="31"/>
      <c r="AI601" s="31"/>
      <c r="AJ601" s="31"/>
      <c r="AK601" s="31"/>
      <c r="AL601" s="31"/>
      <c r="AM601" s="31"/>
      <c r="AO601" s="38"/>
      <c r="AP601" s="31"/>
      <c r="AQ601" s="31"/>
      <c r="AR601" s="37"/>
      <c r="AS601" s="11"/>
      <c r="AT601" s="11"/>
      <c r="AU601" s="12"/>
      <c r="AV601" s="11"/>
      <c r="BA601" s="15"/>
      <c r="BB601" s="11"/>
      <c r="BC601" s="11"/>
      <c r="BD601" s="11"/>
      <c r="BE601" s="2"/>
    </row>
    <row r="602" spans="1:57" ht="30" customHeight="1" x14ac:dyDescent="0.2">
      <c r="A602" s="67">
        <f t="shared" si="72"/>
        <v>60</v>
      </c>
      <c r="B602" s="67">
        <v>10</v>
      </c>
      <c r="C602" s="57">
        <v>750</v>
      </c>
      <c r="D602" s="50" t="s">
        <v>649</v>
      </c>
      <c r="E602" s="51">
        <v>48000</v>
      </c>
      <c r="F602" s="52">
        <f t="shared" si="70"/>
        <v>38200</v>
      </c>
      <c r="G602" s="52">
        <f>MAX(N602:BB602)</f>
        <v>37600</v>
      </c>
      <c r="H602" s="53" t="str">
        <f>IF(I602=1,INDEX($N:$BB,1,MATCH(G602,N602:BB602,0)),"")</f>
        <v>407 北友</v>
      </c>
      <c r="I602" s="54">
        <f>COUNTIF(N602:BB602,G602)</f>
        <v>1</v>
      </c>
      <c r="J602" s="55">
        <f>_xlfn.MAXIFS(N602:BB602,N602:BB602,"&lt;"&amp;G602)</f>
        <v>37200</v>
      </c>
      <c r="K602" s="56">
        <f t="shared" si="61"/>
        <v>400</v>
      </c>
      <c r="L602" s="1"/>
      <c r="M602" s="1"/>
      <c r="N602" s="31">
        <v>37000</v>
      </c>
      <c r="O602" s="31"/>
      <c r="P602" s="31">
        <v>37600</v>
      </c>
      <c r="Q602" s="31">
        <v>37200</v>
      </c>
      <c r="R602" s="31"/>
      <c r="S602" s="32">
        <v>35700</v>
      </c>
      <c r="T602" s="32"/>
      <c r="U602" s="31"/>
      <c r="V602" s="31"/>
      <c r="W602" s="31"/>
      <c r="X602" s="31"/>
      <c r="Y602" s="31"/>
      <c r="Z602" s="31"/>
      <c r="AA602" s="31"/>
      <c r="AB602" s="33"/>
      <c r="AD602" s="31"/>
      <c r="AE602" s="31"/>
      <c r="AF602" s="31"/>
      <c r="AH602" s="31"/>
      <c r="AI602" s="31"/>
      <c r="AJ602" s="31"/>
      <c r="AK602" s="31"/>
      <c r="AL602" s="31"/>
      <c r="AM602" s="31"/>
      <c r="AO602" s="38"/>
      <c r="AP602" s="31"/>
      <c r="AQ602" s="31"/>
      <c r="AR602" s="37"/>
      <c r="AS602" s="11"/>
      <c r="AT602" s="11"/>
      <c r="AU602" s="12"/>
      <c r="AV602" s="11"/>
      <c r="BA602" s="15"/>
      <c r="BB602" s="11"/>
      <c r="BC602" s="11"/>
      <c r="BD602" s="11"/>
      <c r="BE602" s="2"/>
    </row>
    <row r="603" spans="1:57" ht="30" customHeight="1" x14ac:dyDescent="0.2">
      <c r="A603" s="67">
        <f>A602+1</f>
        <v>61</v>
      </c>
      <c r="B603" s="67">
        <v>1</v>
      </c>
      <c r="C603" s="50" t="s">
        <v>14</v>
      </c>
      <c r="D603" s="50" t="s">
        <v>650</v>
      </c>
      <c r="E603" s="51">
        <v>50000000</v>
      </c>
      <c r="F603" s="52">
        <f t="shared" si="70"/>
        <v>17000</v>
      </c>
      <c r="G603" s="52">
        <f>MAX(N603:BB603)</f>
        <v>16800</v>
      </c>
      <c r="H603" s="53" t="str">
        <f>IF(I603=1,INDEX($N:$BB,1,MATCH(G603,N603:BB603,0)),"")</f>
        <v>311 原田</v>
      </c>
      <c r="I603" s="54">
        <f>COUNTIF(N603:BB603,G603)</f>
        <v>1</v>
      </c>
      <c r="J603" s="55">
        <f>_xlfn.MAXIFS(N603:BB603,N603:BB603,"&lt;"&amp;G603)</f>
        <v>16000</v>
      </c>
      <c r="K603" s="56">
        <f t="shared" si="61"/>
        <v>800</v>
      </c>
      <c r="L603" s="1"/>
      <c r="M603" s="1"/>
      <c r="N603" s="31">
        <v>16000</v>
      </c>
      <c r="O603" s="31">
        <v>14800</v>
      </c>
      <c r="P603" s="31">
        <v>15600</v>
      </c>
      <c r="Q603" s="31"/>
      <c r="R603" s="31"/>
      <c r="S603" s="32">
        <v>16800</v>
      </c>
      <c r="T603" s="32"/>
      <c r="U603" s="31"/>
      <c r="V603" s="31"/>
      <c r="W603" s="31"/>
      <c r="X603" s="31"/>
      <c r="Y603" s="31"/>
      <c r="Z603" s="31"/>
      <c r="AA603" s="31"/>
      <c r="AB603" s="33"/>
      <c r="AD603" s="31"/>
      <c r="AE603" s="31"/>
      <c r="AF603" s="31"/>
      <c r="AH603" s="31"/>
      <c r="AI603" s="31"/>
      <c r="AJ603" s="31"/>
      <c r="AK603" s="31"/>
      <c r="AL603" s="31"/>
      <c r="AM603" s="31"/>
      <c r="AO603" s="38"/>
      <c r="AP603" s="31"/>
      <c r="AQ603" s="31"/>
      <c r="AR603" s="37"/>
      <c r="AS603" s="11"/>
      <c r="AT603" s="11"/>
      <c r="AU603" s="12"/>
      <c r="AV603" s="11"/>
      <c r="BA603" s="15"/>
      <c r="BB603" s="11"/>
      <c r="BC603" s="11"/>
      <c r="BD603" s="11"/>
      <c r="BE603" s="2"/>
    </row>
    <row r="604" spans="1:57" ht="30" customHeight="1" x14ac:dyDescent="0.2">
      <c r="A604" s="67">
        <f t="shared" ref="A604:A612" si="73">A603</f>
        <v>61</v>
      </c>
      <c r="B604" s="67">
        <v>2</v>
      </c>
      <c r="C604" s="50" t="s">
        <v>14</v>
      </c>
      <c r="D604" s="50" t="s">
        <v>651</v>
      </c>
      <c r="E604" s="51">
        <v>50000000</v>
      </c>
      <c r="F604" s="52">
        <f t="shared" si="70"/>
        <v>26600</v>
      </c>
      <c r="G604" s="52">
        <f>MAX(N604:BB604)</f>
        <v>26000</v>
      </c>
      <c r="H604" s="53" t="str">
        <f>IF(I604=1,INDEX($N:$BB,1,MATCH(G604,N604:BB604,0)),"")</f>
        <v>36吉村質店</v>
      </c>
      <c r="I604" s="54">
        <f>COUNTIF(N604:BB604,G604)</f>
        <v>1</v>
      </c>
      <c r="J604" s="55">
        <f>_xlfn.MAXIFS(N604:BB604,N604:BB604,"&lt;"&amp;G604)</f>
        <v>25600</v>
      </c>
      <c r="K604" s="56">
        <f t="shared" si="61"/>
        <v>400</v>
      </c>
      <c r="L604" s="1"/>
      <c r="M604" s="1"/>
      <c r="N604" s="31">
        <v>22300</v>
      </c>
      <c r="O604" s="31">
        <v>23500</v>
      </c>
      <c r="P604" s="31">
        <v>25600</v>
      </c>
      <c r="Q604" s="31"/>
      <c r="R604" s="31"/>
      <c r="S604" s="32">
        <v>25400</v>
      </c>
      <c r="T604" s="32"/>
      <c r="U604" s="31"/>
      <c r="V604" s="31">
        <v>26000</v>
      </c>
      <c r="W604" s="31"/>
      <c r="X604" s="31"/>
      <c r="Y604" s="31">
        <v>25000</v>
      </c>
      <c r="Z604" s="31"/>
      <c r="AA604" s="31"/>
      <c r="AB604" s="33"/>
      <c r="AD604" s="31"/>
      <c r="AE604" s="31"/>
      <c r="AF604" s="31"/>
      <c r="AH604" s="31"/>
      <c r="AI604" s="31"/>
      <c r="AJ604" s="31"/>
      <c r="AK604" s="31"/>
      <c r="AL604" s="31"/>
      <c r="AM604" s="31"/>
      <c r="AO604" s="38"/>
      <c r="AP604" s="31"/>
      <c r="AQ604" s="31"/>
      <c r="AR604" s="37"/>
      <c r="AS604" s="11"/>
      <c r="AT604" s="11"/>
      <c r="AU604" s="12"/>
      <c r="AV604" s="11"/>
      <c r="BA604" s="15"/>
      <c r="BB604" s="11"/>
      <c r="BC604" s="11"/>
      <c r="BD604" s="11"/>
      <c r="BE604" s="2"/>
    </row>
    <row r="605" spans="1:57" ht="30" customHeight="1" x14ac:dyDescent="0.2">
      <c r="A605" s="67">
        <f t="shared" si="73"/>
        <v>61</v>
      </c>
      <c r="B605" s="67">
        <v>3</v>
      </c>
      <c r="C605" s="50" t="s">
        <v>14</v>
      </c>
      <c r="D605" s="50" t="s">
        <v>652</v>
      </c>
      <c r="E605" s="51">
        <v>50000000</v>
      </c>
      <c r="F605" s="52">
        <f t="shared" si="70"/>
        <v>32200</v>
      </c>
      <c r="G605" s="52">
        <f>MAX(N605:BB605)</f>
        <v>37800</v>
      </c>
      <c r="H605" s="53" t="str">
        <f>IF(I605=1,INDEX($N:$BB,1,MATCH(G605,N605:BB605,0)),"")</f>
        <v>311 原田</v>
      </c>
      <c r="I605" s="54">
        <f>COUNTIF(N605:BB605,G605)</f>
        <v>1</v>
      </c>
      <c r="J605" s="55">
        <f>_xlfn.MAXIFS(N605:BB605,N605:BB605,"&lt;"&amp;G605)</f>
        <v>31200</v>
      </c>
      <c r="K605" s="56">
        <f t="shared" si="61"/>
        <v>6600</v>
      </c>
      <c r="L605" s="1"/>
      <c r="M605" s="1"/>
      <c r="N605" s="31">
        <v>30100</v>
      </c>
      <c r="O605" s="31">
        <v>29000</v>
      </c>
      <c r="P605" s="31">
        <v>31200</v>
      </c>
      <c r="Q605" s="31"/>
      <c r="R605" s="31"/>
      <c r="S605" s="32">
        <v>37800</v>
      </c>
      <c r="T605" s="32"/>
      <c r="U605" s="31"/>
      <c r="V605" s="31"/>
      <c r="W605" s="31"/>
      <c r="X605" s="31"/>
      <c r="Y605" s="31"/>
      <c r="Z605" s="31"/>
      <c r="AA605" s="31"/>
      <c r="AB605" s="33"/>
      <c r="AD605" s="31"/>
      <c r="AE605" s="31"/>
      <c r="AF605" s="31"/>
      <c r="AH605" s="31"/>
      <c r="AI605" s="31"/>
      <c r="AJ605" s="31"/>
      <c r="AK605" s="31"/>
      <c r="AL605" s="31"/>
      <c r="AM605" s="31"/>
      <c r="AO605" s="38"/>
      <c r="AP605" s="31"/>
      <c r="AQ605" s="31"/>
      <c r="AR605" s="37"/>
      <c r="AS605" s="11"/>
      <c r="AT605" s="11"/>
      <c r="AU605" s="12"/>
      <c r="AV605" s="11"/>
      <c r="BA605" s="15"/>
      <c r="BB605" s="11"/>
      <c r="BC605" s="11"/>
      <c r="BD605" s="11"/>
      <c r="BE605" s="2"/>
    </row>
    <row r="606" spans="1:57" ht="30" customHeight="1" x14ac:dyDescent="0.2">
      <c r="A606" s="67">
        <f t="shared" si="73"/>
        <v>61</v>
      </c>
      <c r="B606" s="67">
        <v>4</v>
      </c>
      <c r="C606" s="50" t="s">
        <v>14</v>
      </c>
      <c r="D606" s="50" t="s">
        <v>653</v>
      </c>
      <c r="E606" s="51">
        <v>50000000</v>
      </c>
      <c r="F606" s="52">
        <f t="shared" si="70"/>
        <v>53200</v>
      </c>
      <c r="G606" s="52">
        <f>MAX(N606:BB606)</f>
        <v>53000</v>
      </c>
      <c r="H606" s="53" t="str">
        <f>IF(I606=1,INDEX($N:$BB,1,MATCH(G606,N606:BB606,0)),"")</f>
        <v>755 おお蔵</v>
      </c>
      <c r="I606" s="54">
        <f>COUNTIF(N606:BB606,G606)</f>
        <v>1</v>
      </c>
      <c r="J606" s="55">
        <f>_xlfn.MAXIFS(N606:BB606,N606:BB606,"&lt;"&amp;G606)</f>
        <v>52200</v>
      </c>
      <c r="K606" s="56">
        <f t="shared" si="61"/>
        <v>800</v>
      </c>
      <c r="L606" s="1"/>
      <c r="M606" s="1"/>
      <c r="N606" s="31">
        <v>53000</v>
      </c>
      <c r="O606" s="31">
        <v>52000</v>
      </c>
      <c r="P606" s="31">
        <v>52200</v>
      </c>
      <c r="Q606" s="31"/>
      <c r="R606" s="31"/>
      <c r="S606" s="32">
        <v>51100</v>
      </c>
      <c r="T606" s="32"/>
      <c r="U606" s="31"/>
      <c r="V606" s="31"/>
      <c r="W606" s="31"/>
      <c r="X606" s="31"/>
      <c r="Y606" s="31"/>
      <c r="Z606" s="31"/>
      <c r="AA606" s="31"/>
      <c r="AB606" s="33"/>
      <c r="AD606" s="31"/>
      <c r="AE606" s="31"/>
      <c r="AF606" s="31"/>
      <c r="AH606" s="31"/>
      <c r="AI606" s="31"/>
      <c r="AJ606" s="31"/>
      <c r="AK606" s="31"/>
      <c r="AL606" s="31"/>
      <c r="AM606" s="31"/>
      <c r="AO606" s="38"/>
      <c r="AP606" s="31"/>
      <c r="AQ606" s="31"/>
      <c r="AR606" s="37"/>
      <c r="AS606" s="11"/>
      <c r="AT606" s="11"/>
      <c r="AU606" s="12"/>
      <c r="AV606" s="11"/>
      <c r="BA606" s="15"/>
      <c r="BB606" s="11"/>
      <c r="BC606" s="11"/>
      <c r="BD606" s="11"/>
      <c r="BE606" s="2"/>
    </row>
    <row r="607" spans="1:57" ht="30" customHeight="1" x14ac:dyDescent="0.2">
      <c r="A607" s="67">
        <f t="shared" si="73"/>
        <v>61</v>
      </c>
      <c r="B607" s="67">
        <v>5</v>
      </c>
      <c r="C607" s="50" t="s">
        <v>14</v>
      </c>
      <c r="D607" s="50" t="s">
        <v>654</v>
      </c>
      <c r="E607" s="51">
        <v>50000000</v>
      </c>
      <c r="F607" s="52">
        <f t="shared" si="70"/>
        <v>101000</v>
      </c>
      <c r="G607" s="52">
        <f>MAX(N607:BB607)</f>
        <v>102000</v>
      </c>
      <c r="H607" s="53" t="str">
        <f>IF(I607=1,INDEX($N:$BB,1,MATCH(G607,N607:BB607,0)),"")</f>
        <v>407 北友</v>
      </c>
      <c r="I607" s="54">
        <f>COUNTIF(N607:BB607,G607)</f>
        <v>1</v>
      </c>
      <c r="J607" s="55">
        <f>_xlfn.MAXIFS(N607:BB607,N607:BB607,"&lt;"&amp;G607)</f>
        <v>100000</v>
      </c>
      <c r="K607" s="56">
        <f t="shared" si="61"/>
        <v>2000</v>
      </c>
      <c r="L607" s="1"/>
      <c r="M607" s="1"/>
      <c r="N607" s="31">
        <v>93800</v>
      </c>
      <c r="O607" s="31">
        <v>98000</v>
      </c>
      <c r="P607" s="31">
        <v>102000</v>
      </c>
      <c r="Q607" s="31"/>
      <c r="R607" s="31">
        <v>100000</v>
      </c>
      <c r="S607" s="32">
        <v>94100</v>
      </c>
      <c r="T607" s="32"/>
      <c r="U607" s="31"/>
      <c r="V607" s="31"/>
      <c r="W607" s="31"/>
      <c r="X607" s="31"/>
      <c r="Y607" s="31"/>
      <c r="Z607" s="31"/>
      <c r="AA607" s="31"/>
      <c r="AB607" s="33"/>
      <c r="AD607" s="31"/>
      <c r="AE607" s="31"/>
      <c r="AF607" s="31"/>
      <c r="AH607" s="31"/>
      <c r="AI607" s="31"/>
      <c r="AJ607" s="31"/>
      <c r="AK607" s="31"/>
      <c r="AL607" s="31"/>
      <c r="AM607" s="31"/>
      <c r="AO607" s="38"/>
      <c r="AP607" s="31"/>
      <c r="AQ607" s="31"/>
      <c r="AR607" s="37"/>
      <c r="AS607" s="11"/>
      <c r="AT607" s="11"/>
      <c r="AU607" s="12"/>
      <c r="AV607" s="11"/>
      <c r="BA607" s="15"/>
      <c r="BB607" s="11"/>
      <c r="BC607" s="11"/>
      <c r="BD607" s="11"/>
      <c r="BE607" s="2"/>
    </row>
    <row r="608" spans="1:57" ht="30" customHeight="1" x14ac:dyDescent="0.2">
      <c r="A608" s="67">
        <f t="shared" si="73"/>
        <v>61</v>
      </c>
      <c r="B608" s="67">
        <v>6</v>
      </c>
      <c r="C608" s="50" t="s">
        <v>14</v>
      </c>
      <c r="D608" s="50" t="s">
        <v>655</v>
      </c>
      <c r="E608" s="51">
        <v>50000000</v>
      </c>
      <c r="F608" s="52">
        <f t="shared" si="70"/>
        <v>45700</v>
      </c>
      <c r="G608" s="52">
        <f>MAX(N608:BB608)</f>
        <v>45000</v>
      </c>
      <c r="H608" s="53" t="str">
        <f>IF(I608=1,INDEX($N:$BB,1,MATCH(G608,N608:BB608,0)),"")</f>
        <v>4 足立</v>
      </c>
      <c r="I608" s="54">
        <f>COUNTIF(N608:BB608,G608)</f>
        <v>1</v>
      </c>
      <c r="J608" s="55">
        <f>_xlfn.MAXIFS(N608:BB608,N608:BB608,"&lt;"&amp;G608)</f>
        <v>44700</v>
      </c>
      <c r="K608" s="56">
        <f t="shared" si="61"/>
        <v>300</v>
      </c>
      <c r="L608" s="1"/>
      <c r="M608" s="1"/>
      <c r="N608" s="31">
        <v>44700</v>
      </c>
      <c r="O608" s="31">
        <v>45000</v>
      </c>
      <c r="P608" s="31">
        <v>44300</v>
      </c>
      <c r="Q608" s="31"/>
      <c r="R608" s="31"/>
      <c r="S608" s="32">
        <v>44600</v>
      </c>
      <c r="T608" s="32"/>
      <c r="U608" s="31"/>
      <c r="V608" s="31"/>
      <c r="W608" s="31"/>
      <c r="X608" s="31"/>
      <c r="Y608" s="31"/>
      <c r="Z608" s="31"/>
      <c r="AA608" s="31"/>
      <c r="AB608" s="33"/>
      <c r="AD608" s="31"/>
      <c r="AE608" s="31"/>
      <c r="AF608" s="31"/>
      <c r="AH608" s="31"/>
      <c r="AI608" s="31"/>
      <c r="AJ608" s="31"/>
      <c r="AK608" s="31"/>
      <c r="AL608" s="31"/>
      <c r="AM608" s="31"/>
      <c r="AO608" s="38"/>
      <c r="AP608" s="31"/>
      <c r="AQ608" s="31"/>
      <c r="AR608" s="37"/>
      <c r="AS608" s="11"/>
      <c r="AT608" s="11"/>
      <c r="AU608" s="12"/>
      <c r="AV608" s="11"/>
      <c r="BA608" s="15"/>
      <c r="BB608" s="11"/>
      <c r="BC608" s="11"/>
      <c r="BD608" s="11"/>
      <c r="BE608" s="2"/>
    </row>
    <row r="609" spans="1:57" ht="30" customHeight="1" x14ac:dyDescent="0.2">
      <c r="A609" s="67">
        <f t="shared" si="73"/>
        <v>61</v>
      </c>
      <c r="B609" s="67">
        <v>7</v>
      </c>
      <c r="C609" s="50" t="s">
        <v>14</v>
      </c>
      <c r="D609" s="50" t="s">
        <v>656</v>
      </c>
      <c r="E609" s="51">
        <v>50000000</v>
      </c>
      <c r="F609" s="52">
        <f t="shared" si="70"/>
        <v>36000</v>
      </c>
      <c r="G609" s="52">
        <f>MAX(N609:BB609)</f>
        <v>38400</v>
      </c>
      <c r="H609" s="53" t="str">
        <f>IF(I609=1,INDEX($N:$BB,1,MATCH(G609,N609:BB609,0)),"")</f>
        <v>755 おお蔵</v>
      </c>
      <c r="I609" s="54">
        <f>COUNTIF(N609:BB609,G609)</f>
        <v>1</v>
      </c>
      <c r="J609" s="55">
        <f>_xlfn.MAXIFS(N609:BB609,N609:BB609,"&lt;"&amp;G609)</f>
        <v>35000</v>
      </c>
      <c r="K609" s="56">
        <f t="shared" si="61"/>
        <v>3400</v>
      </c>
      <c r="L609" s="1"/>
      <c r="M609" s="1"/>
      <c r="N609" s="31">
        <v>38400</v>
      </c>
      <c r="O609" s="31">
        <v>35000</v>
      </c>
      <c r="P609" s="31">
        <v>34600</v>
      </c>
      <c r="Q609" s="31">
        <v>34200</v>
      </c>
      <c r="R609" s="31"/>
      <c r="S609" s="32">
        <v>34300</v>
      </c>
      <c r="T609" s="32"/>
      <c r="U609" s="31"/>
      <c r="V609" s="31"/>
      <c r="W609" s="31"/>
      <c r="X609" s="31"/>
      <c r="Y609" s="31"/>
      <c r="Z609" s="31"/>
      <c r="AA609" s="31"/>
      <c r="AB609" s="33"/>
      <c r="AD609" s="31"/>
      <c r="AE609" s="31"/>
      <c r="AF609" s="31"/>
      <c r="AH609" s="31"/>
      <c r="AI609" s="31"/>
      <c r="AJ609" s="31"/>
      <c r="AK609" s="31"/>
      <c r="AL609" s="31"/>
      <c r="AM609" s="31"/>
      <c r="AO609" s="38"/>
      <c r="AP609" s="31"/>
      <c r="AQ609" s="31"/>
      <c r="AR609" s="37"/>
      <c r="AS609" s="11"/>
      <c r="AT609" s="11"/>
      <c r="AU609" s="12"/>
      <c r="AV609" s="11"/>
      <c r="BA609" s="15"/>
      <c r="BB609" s="11"/>
      <c r="BC609" s="11"/>
      <c r="BD609" s="11"/>
      <c r="BE609" s="2"/>
    </row>
    <row r="610" spans="1:57" ht="30" customHeight="1" x14ac:dyDescent="0.2">
      <c r="A610" s="67">
        <f t="shared" si="73"/>
        <v>61</v>
      </c>
      <c r="B610" s="67">
        <v>8</v>
      </c>
      <c r="C610" s="50" t="s">
        <v>14</v>
      </c>
      <c r="D610" s="50" t="s">
        <v>657</v>
      </c>
      <c r="E610" s="51">
        <v>50000000</v>
      </c>
      <c r="F610" s="52">
        <f t="shared" si="70"/>
        <v>42700</v>
      </c>
      <c r="G610" s="52">
        <f>MAX(N610:BB610)</f>
        <v>42000</v>
      </c>
      <c r="H610" s="53" t="str">
        <f>IF(I610=1,INDEX($N:$BB,1,MATCH(G610,N610:BB610,0)),"")</f>
        <v>4 足立</v>
      </c>
      <c r="I610" s="54">
        <f>COUNTIF(N610:BB610,G610)</f>
        <v>1</v>
      </c>
      <c r="J610" s="55">
        <f>_xlfn.MAXIFS(N610:BB610,N610:BB610,"&lt;"&amp;G610)</f>
        <v>41700</v>
      </c>
      <c r="K610" s="56">
        <f t="shared" si="61"/>
        <v>300</v>
      </c>
      <c r="L610" s="1"/>
      <c r="M610" s="1"/>
      <c r="N610" s="31">
        <v>36800</v>
      </c>
      <c r="O610" s="31">
        <v>42000</v>
      </c>
      <c r="P610" s="31">
        <v>37800</v>
      </c>
      <c r="Q610" s="31">
        <v>41700</v>
      </c>
      <c r="R610" s="31"/>
      <c r="S610" s="32"/>
      <c r="T610" s="32">
        <v>40000</v>
      </c>
      <c r="U610" s="31"/>
      <c r="V610" s="31"/>
      <c r="W610" s="31"/>
      <c r="X610" s="31"/>
      <c r="Y610" s="31"/>
      <c r="Z610" s="31">
        <v>41000</v>
      </c>
      <c r="AA610" s="31"/>
      <c r="AB610" s="33"/>
      <c r="AD610" s="31"/>
      <c r="AE610" s="31"/>
      <c r="AF610" s="31"/>
      <c r="AH610" s="31"/>
      <c r="AI610" s="31"/>
      <c r="AJ610" s="31"/>
      <c r="AK610" s="31"/>
      <c r="AL610" s="31"/>
      <c r="AM610" s="31"/>
      <c r="AO610" s="38"/>
      <c r="AP610" s="31"/>
      <c r="AQ610" s="31"/>
      <c r="AR610" s="37"/>
      <c r="AS610" s="11"/>
      <c r="AT610" s="11"/>
      <c r="AU610" s="12"/>
      <c r="AV610" s="11"/>
      <c r="BA610" s="15"/>
      <c r="BB610" s="11"/>
      <c r="BC610" s="11"/>
      <c r="BD610" s="11"/>
      <c r="BE610" s="2"/>
    </row>
    <row r="611" spans="1:57" ht="30" customHeight="1" x14ac:dyDescent="0.2">
      <c r="A611" s="67">
        <f t="shared" si="73"/>
        <v>61</v>
      </c>
      <c r="B611" s="67">
        <v>9</v>
      </c>
      <c r="C611" s="50" t="s">
        <v>14</v>
      </c>
      <c r="D611" s="50" t="s">
        <v>658</v>
      </c>
      <c r="E611" s="51">
        <v>50000000</v>
      </c>
      <c r="F611" s="52">
        <f t="shared" si="70"/>
        <v>37700</v>
      </c>
      <c r="G611" s="52">
        <f>MAX(N611:BB611)</f>
        <v>37000</v>
      </c>
      <c r="H611" s="53" t="str">
        <f>IF(I611=1,INDEX($N:$BB,1,MATCH(G611,N611:BB611,0)),"")</f>
        <v>4 足立</v>
      </c>
      <c r="I611" s="54">
        <f>COUNTIF(N611:BB611,G611)</f>
        <v>1</v>
      </c>
      <c r="J611" s="55">
        <f>_xlfn.MAXIFS(N611:BB611,N611:BB611,"&lt;"&amp;G611)</f>
        <v>36700</v>
      </c>
      <c r="K611" s="56">
        <f t="shared" si="61"/>
        <v>300</v>
      </c>
      <c r="L611" s="1"/>
      <c r="M611" s="1"/>
      <c r="N611" s="31">
        <v>32600</v>
      </c>
      <c r="O611" s="31">
        <v>37000</v>
      </c>
      <c r="P611" s="31">
        <v>36700</v>
      </c>
      <c r="Q611" s="31"/>
      <c r="R611" s="31"/>
      <c r="S611" s="32">
        <v>36400</v>
      </c>
      <c r="T611" s="32"/>
      <c r="U611" s="31"/>
      <c r="V611" s="31"/>
      <c r="W611" s="31"/>
      <c r="X611" s="31"/>
      <c r="Y611" s="31"/>
      <c r="Z611" s="31"/>
      <c r="AA611" s="31"/>
      <c r="AB611" s="33"/>
      <c r="AD611" s="31"/>
      <c r="AE611" s="31"/>
      <c r="AF611" s="31"/>
      <c r="AH611" s="31"/>
      <c r="AI611" s="31"/>
      <c r="AJ611" s="31"/>
      <c r="AK611" s="31"/>
      <c r="AL611" s="31"/>
      <c r="AM611" s="31"/>
      <c r="AO611" s="38"/>
      <c r="AP611" s="31"/>
      <c r="AQ611" s="31"/>
      <c r="AR611" s="37"/>
      <c r="AS611" s="11"/>
      <c r="AT611" s="11"/>
      <c r="AU611" s="12"/>
      <c r="AV611" s="11"/>
      <c r="BA611" s="15"/>
      <c r="BB611" s="11"/>
      <c r="BC611" s="11"/>
      <c r="BD611" s="11"/>
      <c r="BE611" s="2"/>
    </row>
    <row r="612" spans="1:57" ht="30" customHeight="1" x14ac:dyDescent="0.2">
      <c r="A612" s="67">
        <f t="shared" si="73"/>
        <v>61</v>
      </c>
      <c r="B612" s="67">
        <v>10</v>
      </c>
      <c r="C612" s="60" t="s">
        <v>14</v>
      </c>
      <c r="D612" s="50" t="s">
        <v>659</v>
      </c>
      <c r="E612" s="51">
        <v>50000000</v>
      </c>
      <c r="F612" s="52">
        <f t="shared" si="70"/>
        <v>67400</v>
      </c>
      <c r="G612" s="52">
        <f>MAX(N612:BB612)</f>
        <v>85000</v>
      </c>
      <c r="H612" s="53" t="str">
        <f>IF(I612=1,INDEX($N:$BB,1,MATCH(G612,N612:BB612,0)),"")</f>
        <v>60 エコリング</v>
      </c>
      <c r="I612" s="54">
        <f>COUNTIF(N612:BB612,G612)</f>
        <v>1</v>
      </c>
      <c r="J612" s="55">
        <f>_xlfn.MAXIFS(N612:BB612,N612:BB612,"&lt;"&amp;G612)</f>
        <v>66400</v>
      </c>
      <c r="K612" s="56">
        <f t="shared" si="61"/>
        <v>18600</v>
      </c>
      <c r="L612" s="1"/>
      <c r="M612" s="1"/>
      <c r="N612" s="31">
        <v>59300</v>
      </c>
      <c r="O612" s="31">
        <v>64000</v>
      </c>
      <c r="P612" s="31">
        <v>63700</v>
      </c>
      <c r="Q612" s="31"/>
      <c r="R612" s="31"/>
      <c r="S612" s="32">
        <v>66400</v>
      </c>
      <c r="T612" s="32"/>
      <c r="U612" s="31"/>
      <c r="V612" s="31"/>
      <c r="W612" s="31"/>
      <c r="X612" s="31"/>
      <c r="Y612" s="31"/>
      <c r="Z612" s="31"/>
      <c r="AA612" s="31"/>
      <c r="AB612" s="33"/>
      <c r="AD612" s="31"/>
      <c r="AE612" s="31">
        <v>85000</v>
      </c>
      <c r="AF612" s="31"/>
      <c r="AH612" s="31"/>
      <c r="AI612" s="31"/>
      <c r="AJ612" s="31"/>
      <c r="AK612" s="31"/>
      <c r="AL612" s="31"/>
      <c r="AM612" s="31"/>
      <c r="AO612" s="38"/>
      <c r="AP612" s="31"/>
      <c r="AQ612" s="31"/>
      <c r="AR612" s="37"/>
      <c r="AS612" s="11"/>
      <c r="AT612" s="11"/>
      <c r="AU612" s="12"/>
      <c r="AV612" s="11"/>
      <c r="BA612" s="15"/>
      <c r="BB612" s="11"/>
      <c r="BC612" s="11"/>
      <c r="BD612" s="11"/>
      <c r="BE612" s="2"/>
    </row>
    <row r="613" spans="1:57" ht="30" customHeight="1" x14ac:dyDescent="0.2">
      <c r="A613" s="67">
        <f>A612+1</f>
        <v>62</v>
      </c>
      <c r="B613" s="67">
        <v>1</v>
      </c>
      <c r="C613" s="50" t="s">
        <v>141</v>
      </c>
      <c r="D613" s="50" t="s">
        <v>660</v>
      </c>
      <c r="E613" s="51">
        <v>70000</v>
      </c>
      <c r="F613" s="52">
        <f t="shared" si="70"/>
        <v>31000</v>
      </c>
      <c r="G613" s="52">
        <f>MAX(N613:BB613)</f>
        <v>32000</v>
      </c>
      <c r="H613" s="53" t="str">
        <f>IF(I613=1,INDEX($N:$BB,1,MATCH(G613,N613:BB613,0)),"")</f>
        <v>60 エコリング</v>
      </c>
      <c r="I613" s="54">
        <f>COUNTIF(N613:BB613,G613)</f>
        <v>1</v>
      </c>
      <c r="J613" s="55">
        <f>_xlfn.MAXIFS(N613:BB613,N613:BB613,"&lt;"&amp;G613)</f>
        <v>30000</v>
      </c>
      <c r="K613" s="56">
        <f t="shared" si="61"/>
        <v>2000</v>
      </c>
      <c r="L613" s="1"/>
      <c r="M613" s="1"/>
      <c r="N613" s="31"/>
      <c r="O613" s="31">
        <v>27000</v>
      </c>
      <c r="P613" s="31">
        <v>25500</v>
      </c>
      <c r="Q613" s="31"/>
      <c r="R613" s="31"/>
      <c r="S613" s="32"/>
      <c r="T613" s="32">
        <v>26000</v>
      </c>
      <c r="U613" s="31"/>
      <c r="V613" s="31"/>
      <c r="W613" s="31"/>
      <c r="X613" s="31"/>
      <c r="Y613" s="31"/>
      <c r="Z613" s="31"/>
      <c r="AA613" s="31"/>
      <c r="AB613" s="33"/>
      <c r="AC613" s="34">
        <v>30000</v>
      </c>
      <c r="AD613" s="31"/>
      <c r="AE613" s="31">
        <v>32000</v>
      </c>
      <c r="AF613" s="31"/>
      <c r="AH613" s="31"/>
      <c r="AI613" s="31"/>
      <c r="AJ613" s="31"/>
      <c r="AK613" s="31"/>
      <c r="AL613" s="31"/>
      <c r="AM613" s="31"/>
      <c r="AO613" s="38"/>
      <c r="AP613" s="31"/>
      <c r="AQ613" s="31"/>
      <c r="AR613" s="37"/>
      <c r="AS613" s="11"/>
      <c r="AT613" s="11"/>
      <c r="AU613" s="12"/>
      <c r="AV613" s="11"/>
      <c r="BA613" s="15"/>
      <c r="BB613" s="11"/>
      <c r="BC613" s="11"/>
      <c r="BD613" s="11"/>
      <c r="BE613" s="2"/>
    </row>
    <row r="614" spans="1:57" ht="30" customHeight="1" x14ac:dyDescent="0.2">
      <c r="A614" s="67">
        <f t="shared" ref="A614:A622" si="74">A613</f>
        <v>62</v>
      </c>
      <c r="B614" s="67">
        <v>2</v>
      </c>
      <c r="C614" s="50" t="s">
        <v>89</v>
      </c>
      <c r="D614" s="50" t="s">
        <v>661</v>
      </c>
      <c r="E614" s="51">
        <v>60000</v>
      </c>
      <c r="F614" s="52">
        <f t="shared" si="70"/>
        <v>25700</v>
      </c>
      <c r="G614" s="52">
        <f>MAX(N614:BB614)</f>
        <v>24800</v>
      </c>
      <c r="H614" s="53" t="str">
        <f>IF(I614=1,INDEX($N:$BB,1,MATCH(G614,N614:BB614,0)),"")</f>
        <v>4 足立</v>
      </c>
      <c r="I614" s="54">
        <f>COUNTIF(N614:BB614,G614)</f>
        <v>1</v>
      </c>
      <c r="J614" s="55">
        <f>_xlfn.MAXIFS(N614:BB614,N614:BB614,"&lt;"&amp;G614)</f>
        <v>24700</v>
      </c>
      <c r="K614" s="56">
        <f t="shared" si="61"/>
        <v>100</v>
      </c>
      <c r="L614" s="1"/>
      <c r="M614" s="1"/>
      <c r="N614" s="31"/>
      <c r="O614" s="31">
        <v>24800</v>
      </c>
      <c r="P614" s="31">
        <v>24700</v>
      </c>
      <c r="Q614" s="31"/>
      <c r="R614" s="31"/>
      <c r="S614" s="32">
        <v>24700</v>
      </c>
      <c r="T614" s="32"/>
      <c r="U614" s="31"/>
      <c r="V614" s="31"/>
      <c r="W614" s="31"/>
      <c r="X614" s="31"/>
      <c r="Y614" s="31"/>
      <c r="Z614" s="31"/>
      <c r="AA614" s="31"/>
      <c r="AB614" s="33"/>
      <c r="AD614" s="31"/>
      <c r="AE614" s="31"/>
      <c r="AF614" s="31"/>
      <c r="AH614" s="31"/>
      <c r="AI614" s="31"/>
      <c r="AJ614" s="31"/>
      <c r="AK614" s="31"/>
      <c r="AL614" s="31"/>
      <c r="AM614" s="31"/>
      <c r="AO614" s="38"/>
      <c r="AP614" s="31"/>
      <c r="AQ614" s="31"/>
      <c r="AR614" s="37"/>
      <c r="AS614" s="11"/>
      <c r="AT614" s="11"/>
      <c r="AU614" s="12"/>
      <c r="AV614" s="11"/>
      <c r="BA614" s="15"/>
      <c r="BB614" s="11"/>
      <c r="BC614" s="11"/>
      <c r="BD614" s="11"/>
      <c r="BE614" s="2"/>
    </row>
    <row r="615" spans="1:57" ht="30" customHeight="1" x14ac:dyDescent="0.2">
      <c r="A615" s="67">
        <f t="shared" si="74"/>
        <v>62</v>
      </c>
      <c r="B615" s="67">
        <v>3</v>
      </c>
      <c r="C615" s="50" t="s">
        <v>84</v>
      </c>
      <c r="D615" s="50" t="s">
        <v>662</v>
      </c>
      <c r="E615" s="51">
        <v>50000</v>
      </c>
      <c r="F615" s="52">
        <f t="shared" si="70"/>
        <v>17600</v>
      </c>
      <c r="G615" s="52">
        <f>MAX(N615:BB615)</f>
        <v>18100</v>
      </c>
      <c r="H615" s="53" t="str">
        <f>IF(I615=1,INDEX($N:$BB,1,MATCH(G615,N615:BB615,0)),"")</f>
        <v>407 北友</v>
      </c>
      <c r="I615" s="54">
        <f>COUNTIF(N615:BB615,G615)</f>
        <v>1</v>
      </c>
      <c r="J615" s="55">
        <f>_xlfn.MAXIFS(N615:BB615,N615:BB615,"&lt;"&amp;G615)</f>
        <v>16600</v>
      </c>
      <c r="K615" s="56">
        <f t="shared" si="61"/>
        <v>1500</v>
      </c>
      <c r="L615" s="1"/>
      <c r="M615" s="1"/>
      <c r="N615" s="31"/>
      <c r="O615" s="31">
        <v>16600</v>
      </c>
      <c r="P615" s="31">
        <v>18100</v>
      </c>
      <c r="Q615" s="31"/>
      <c r="R615" s="31"/>
      <c r="S615" s="32">
        <v>16100</v>
      </c>
      <c r="T615" s="32"/>
      <c r="U615" s="31"/>
      <c r="V615" s="31"/>
      <c r="W615" s="31"/>
      <c r="X615" s="31"/>
      <c r="Y615" s="31"/>
      <c r="Z615" s="31"/>
      <c r="AA615" s="31"/>
      <c r="AB615" s="33"/>
      <c r="AD615" s="31"/>
      <c r="AE615" s="31"/>
      <c r="AF615" s="31"/>
      <c r="AH615" s="31"/>
      <c r="AI615" s="31"/>
      <c r="AJ615" s="31"/>
      <c r="AK615" s="31"/>
      <c r="AL615" s="31"/>
      <c r="AM615" s="31"/>
      <c r="AO615" s="38"/>
      <c r="AP615" s="31"/>
      <c r="AQ615" s="31"/>
      <c r="AR615" s="37"/>
      <c r="AS615" s="11"/>
      <c r="AT615" s="11"/>
      <c r="AU615" s="12"/>
      <c r="AV615" s="11"/>
      <c r="BA615" s="15"/>
      <c r="BB615" s="11"/>
      <c r="BC615" s="11"/>
      <c r="BD615" s="11"/>
      <c r="BE615" s="2"/>
    </row>
    <row r="616" spans="1:57" ht="30" customHeight="1" x14ac:dyDescent="0.2">
      <c r="A616" s="67">
        <f t="shared" si="74"/>
        <v>62</v>
      </c>
      <c r="B616" s="67">
        <v>4</v>
      </c>
      <c r="C616" s="60" t="s">
        <v>663</v>
      </c>
      <c r="D616" s="50" t="s">
        <v>664</v>
      </c>
      <c r="E616" s="51">
        <v>130000</v>
      </c>
      <c r="F616" s="52">
        <f t="shared" si="70"/>
        <v>84600</v>
      </c>
      <c r="G616" s="52">
        <f>MAX(N616:BB616)</f>
        <v>98500</v>
      </c>
      <c r="H616" s="53" t="str">
        <f>IF(I616=1,INDEX($N:$BB,1,MATCH(G616,N616:BB616,0)),"")</f>
        <v>311 原田</v>
      </c>
      <c r="I616" s="54">
        <f>COUNTIF(N616:BB616,G616)</f>
        <v>1</v>
      </c>
      <c r="J616" s="55">
        <f>_xlfn.MAXIFS(N616:BB616,N616:BB616,"&lt;"&amp;G616)</f>
        <v>83600</v>
      </c>
      <c r="K616" s="56">
        <f t="shared" si="61"/>
        <v>14900</v>
      </c>
      <c r="L616" s="1"/>
      <c r="M616" s="1"/>
      <c r="N616" s="31"/>
      <c r="O616" s="31">
        <v>82000</v>
      </c>
      <c r="P616" s="31">
        <v>83600</v>
      </c>
      <c r="Q616" s="31"/>
      <c r="R616" s="31"/>
      <c r="S616" s="32">
        <v>98500</v>
      </c>
      <c r="T616" s="32"/>
      <c r="U616" s="31"/>
      <c r="V616" s="31"/>
      <c r="W616" s="31"/>
      <c r="X616" s="31"/>
      <c r="Y616" s="31"/>
      <c r="Z616" s="31"/>
      <c r="AA616" s="31"/>
      <c r="AB616" s="33"/>
      <c r="AD616" s="31"/>
      <c r="AE616" s="31"/>
      <c r="AF616" s="31"/>
      <c r="AH616" s="31"/>
      <c r="AI616" s="31"/>
      <c r="AJ616" s="31"/>
      <c r="AK616" s="31"/>
      <c r="AL616" s="31"/>
      <c r="AM616" s="31"/>
      <c r="AO616" s="38"/>
      <c r="AP616" s="31"/>
      <c r="AQ616" s="31"/>
      <c r="AR616" s="37"/>
      <c r="AS616" s="11"/>
      <c r="AT616" s="11"/>
      <c r="AU616" s="12"/>
      <c r="AV616" s="11"/>
      <c r="BA616" s="15"/>
      <c r="BB616" s="11"/>
      <c r="BC616" s="11"/>
      <c r="BD616" s="11"/>
      <c r="BE616" s="2"/>
    </row>
    <row r="617" spans="1:57" ht="30" customHeight="1" x14ac:dyDescent="0.2">
      <c r="A617" s="67">
        <f t="shared" si="74"/>
        <v>62</v>
      </c>
      <c r="B617" s="67">
        <v>5</v>
      </c>
      <c r="C617" s="50">
        <v>750</v>
      </c>
      <c r="D617" s="50" t="s">
        <v>665</v>
      </c>
      <c r="E617" s="51">
        <v>290000</v>
      </c>
      <c r="F617" s="52">
        <f t="shared" si="70"/>
        <v>248000</v>
      </c>
      <c r="G617" s="52">
        <f>MAX(N617:BB617)</f>
        <v>247000</v>
      </c>
      <c r="H617" s="53" t="str">
        <f>IF(I617=1,INDEX($N:$BB,1,MATCH(G617,N617:BB617,0)),"")</f>
        <v>60 エコリング</v>
      </c>
      <c r="I617" s="54">
        <f>COUNTIF(N617:BB617,G617)</f>
        <v>1</v>
      </c>
      <c r="J617" s="55">
        <f>_xlfn.MAXIFS(N617:BB617,N617:BB617,"&lt;"&amp;G617)</f>
        <v>243000</v>
      </c>
      <c r="K617" s="56">
        <f t="shared" si="61"/>
        <v>4000</v>
      </c>
      <c r="L617" s="1"/>
      <c r="M617" s="1"/>
      <c r="N617" s="31"/>
      <c r="O617" s="31">
        <v>241000</v>
      </c>
      <c r="P617" s="31">
        <v>243000</v>
      </c>
      <c r="Q617" s="31"/>
      <c r="R617" s="31">
        <v>240000</v>
      </c>
      <c r="S617" s="32">
        <v>242000</v>
      </c>
      <c r="T617" s="32"/>
      <c r="U617" s="31"/>
      <c r="V617" s="31"/>
      <c r="W617" s="31"/>
      <c r="X617" s="31"/>
      <c r="Y617" s="31"/>
      <c r="Z617" s="31"/>
      <c r="AA617" s="31"/>
      <c r="AB617" s="33"/>
      <c r="AD617" s="31"/>
      <c r="AE617" s="31">
        <v>247000</v>
      </c>
      <c r="AF617" s="31"/>
      <c r="AH617" s="31"/>
      <c r="AI617" s="31"/>
      <c r="AJ617" s="31"/>
      <c r="AK617" s="31"/>
      <c r="AL617" s="31"/>
      <c r="AM617" s="31"/>
      <c r="AO617" s="38"/>
      <c r="AP617" s="31"/>
      <c r="AQ617" s="31"/>
      <c r="AR617" s="37"/>
      <c r="AS617" s="11"/>
      <c r="AT617" s="11"/>
      <c r="AU617" s="12"/>
      <c r="AV617" s="11"/>
      <c r="BA617" s="15"/>
      <c r="BB617" s="11"/>
      <c r="BC617" s="11"/>
      <c r="BD617" s="11"/>
      <c r="BE617" s="2"/>
    </row>
    <row r="618" spans="1:57" ht="30" customHeight="1" x14ac:dyDescent="0.2">
      <c r="A618" s="67">
        <f t="shared" si="74"/>
        <v>62</v>
      </c>
      <c r="B618" s="67">
        <v>6</v>
      </c>
      <c r="C618" s="50" t="s">
        <v>14</v>
      </c>
      <c r="D618" s="50" t="s">
        <v>666</v>
      </c>
      <c r="E618" s="51">
        <v>50000</v>
      </c>
      <c r="F618" s="52">
        <f t="shared" si="70"/>
        <v>16600</v>
      </c>
      <c r="G618" s="52">
        <f>MAX(N618:BB618)</f>
        <v>15700</v>
      </c>
      <c r="H618" s="53" t="str">
        <f>IF(I618=1,INDEX($N:$BB,1,MATCH(G618,N618:BB618,0)),"")</f>
        <v>311 原田</v>
      </c>
      <c r="I618" s="54">
        <f>COUNTIF(N618:BB618,G618)</f>
        <v>1</v>
      </c>
      <c r="J618" s="55">
        <f>_xlfn.MAXIFS(N618:BB618,N618:BB618,"&lt;"&amp;G618)</f>
        <v>15600</v>
      </c>
      <c r="K618" s="56">
        <f t="shared" si="61"/>
        <v>100</v>
      </c>
      <c r="L618" s="1"/>
      <c r="M618" s="1"/>
      <c r="N618" s="31"/>
      <c r="O618" s="31">
        <v>15600</v>
      </c>
      <c r="P618" s="31">
        <v>15300</v>
      </c>
      <c r="Q618" s="31"/>
      <c r="R618" s="31"/>
      <c r="S618" s="32">
        <v>15700</v>
      </c>
      <c r="T618" s="32"/>
      <c r="U618" s="31"/>
      <c r="V618" s="31"/>
      <c r="W618" s="31"/>
      <c r="X618" s="31"/>
      <c r="Y618" s="31"/>
      <c r="Z618" s="31"/>
      <c r="AA618" s="31"/>
      <c r="AB618" s="33"/>
      <c r="AD618" s="31"/>
      <c r="AE618" s="31"/>
      <c r="AF618" s="31"/>
      <c r="AH618" s="31"/>
      <c r="AI618" s="31"/>
      <c r="AJ618" s="31"/>
      <c r="AK618" s="31"/>
      <c r="AL618" s="31"/>
      <c r="AM618" s="31"/>
      <c r="AO618" s="38"/>
      <c r="AP618" s="31"/>
      <c r="AQ618" s="31"/>
      <c r="AR618" s="37"/>
      <c r="AS618" s="11"/>
      <c r="AT618" s="11"/>
      <c r="AU618" s="12"/>
      <c r="AV618" s="11"/>
      <c r="BA618" s="15"/>
      <c r="BB618" s="11"/>
      <c r="BC618" s="11"/>
      <c r="BD618" s="11"/>
      <c r="BE618" s="2"/>
    </row>
    <row r="619" spans="1:57" ht="30" customHeight="1" x14ac:dyDescent="0.2">
      <c r="A619" s="67">
        <f t="shared" si="74"/>
        <v>62</v>
      </c>
      <c r="B619" s="67">
        <v>7</v>
      </c>
      <c r="C619" s="50" t="s">
        <v>53</v>
      </c>
      <c r="D619" s="50" t="s">
        <v>667</v>
      </c>
      <c r="E619" s="51">
        <v>60000</v>
      </c>
      <c r="F619" s="52">
        <f t="shared" si="70"/>
        <v>27000</v>
      </c>
      <c r="G619" s="52">
        <f>MAX(N619:BB619)</f>
        <v>26100</v>
      </c>
      <c r="H619" s="53" t="str">
        <f>IF(I619=1,INDEX($N:$BB,1,MATCH(G619,N619:BB619,0)),"")</f>
        <v>407 北友</v>
      </c>
      <c r="I619" s="54">
        <f>COUNTIF(N619:BB619,G619)</f>
        <v>1</v>
      </c>
      <c r="J619" s="55">
        <f>_xlfn.MAXIFS(N619:BB619,N619:BB619,"&lt;"&amp;G619)</f>
        <v>26000</v>
      </c>
      <c r="K619" s="56">
        <f t="shared" si="61"/>
        <v>100</v>
      </c>
      <c r="L619" s="1"/>
      <c r="M619" s="1"/>
      <c r="N619" s="31"/>
      <c r="O619" s="31">
        <v>26000</v>
      </c>
      <c r="P619" s="31">
        <v>26100</v>
      </c>
      <c r="Q619" s="31"/>
      <c r="R619" s="31"/>
      <c r="S619" s="32">
        <v>20400</v>
      </c>
      <c r="T619" s="32"/>
      <c r="U619" s="31"/>
      <c r="V619" s="31"/>
      <c r="W619" s="31"/>
      <c r="X619" s="31"/>
      <c r="Y619" s="31"/>
      <c r="Z619" s="31"/>
      <c r="AA619" s="31"/>
      <c r="AB619" s="33"/>
      <c r="AC619" s="34">
        <v>20000</v>
      </c>
      <c r="AD619" s="31"/>
      <c r="AE619" s="31"/>
      <c r="AF619" s="31"/>
      <c r="AH619" s="31"/>
      <c r="AI619" s="31"/>
      <c r="AJ619" s="31"/>
      <c r="AK619" s="31"/>
      <c r="AL619" s="31"/>
      <c r="AM619" s="31"/>
      <c r="AO619" s="38"/>
      <c r="AP619" s="31"/>
      <c r="AQ619" s="31"/>
      <c r="AR619" s="37"/>
      <c r="AS619" s="11"/>
      <c r="AT619" s="11"/>
      <c r="AU619" s="12"/>
      <c r="AV619" s="11"/>
      <c r="BA619" s="15"/>
      <c r="BB619" s="11"/>
      <c r="BC619" s="11"/>
      <c r="BD619" s="11"/>
      <c r="BE619" s="2"/>
    </row>
    <row r="620" spans="1:57" ht="30" customHeight="1" x14ac:dyDescent="0.2">
      <c r="A620" s="67">
        <f t="shared" si="74"/>
        <v>62</v>
      </c>
      <c r="B620" s="67">
        <v>8</v>
      </c>
      <c r="C620" s="50" t="s">
        <v>84</v>
      </c>
      <c r="D620" s="50" t="s">
        <v>668</v>
      </c>
      <c r="E620" s="51">
        <v>80000</v>
      </c>
      <c r="F620" s="52">
        <f t="shared" si="70"/>
        <v>45000</v>
      </c>
      <c r="G620" s="52">
        <f>MAX(N620:BB620)</f>
        <v>45700</v>
      </c>
      <c r="H620" s="53" t="str">
        <f>IF(I620=1,INDEX($N:$BB,1,MATCH(G620,N620:BB620,0)),"")</f>
        <v>407 北友</v>
      </c>
      <c r="I620" s="54">
        <f>COUNTIF(N620:BB620,G620)</f>
        <v>1</v>
      </c>
      <c r="J620" s="55">
        <f>_xlfn.MAXIFS(N620:BB620,N620:BB620,"&lt;"&amp;G620)</f>
        <v>44000</v>
      </c>
      <c r="K620" s="56">
        <f t="shared" si="61"/>
        <v>1700</v>
      </c>
      <c r="L620" s="1"/>
      <c r="M620" s="1"/>
      <c r="N620" s="31"/>
      <c r="O620" s="31">
        <v>44000</v>
      </c>
      <c r="P620" s="31">
        <v>45700</v>
      </c>
      <c r="Q620" s="31"/>
      <c r="R620" s="31"/>
      <c r="S620" s="32">
        <v>38000</v>
      </c>
      <c r="T620" s="32"/>
      <c r="U620" s="31"/>
      <c r="V620" s="31"/>
      <c r="W620" s="31"/>
      <c r="X620" s="31"/>
      <c r="Y620" s="31"/>
      <c r="Z620" s="31"/>
      <c r="AA620" s="31"/>
      <c r="AB620" s="33"/>
      <c r="AD620" s="31"/>
      <c r="AE620" s="31"/>
      <c r="AF620" s="31"/>
      <c r="AH620" s="31"/>
      <c r="AI620" s="31"/>
      <c r="AJ620" s="31"/>
      <c r="AK620" s="31"/>
      <c r="AL620" s="31"/>
      <c r="AM620" s="31"/>
      <c r="AO620" s="38"/>
      <c r="AP620" s="31"/>
      <c r="AQ620" s="31"/>
      <c r="AR620" s="37"/>
      <c r="AS620" s="11"/>
      <c r="AT620" s="11"/>
      <c r="AU620" s="12"/>
      <c r="AV620" s="11"/>
      <c r="BA620" s="15"/>
      <c r="BB620" s="11"/>
      <c r="BC620" s="11"/>
      <c r="BD620" s="11"/>
      <c r="BE620" s="2"/>
    </row>
    <row r="621" spans="1:57" ht="30" customHeight="1" x14ac:dyDescent="0.2">
      <c r="A621" s="67">
        <f t="shared" si="74"/>
        <v>62</v>
      </c>
      <c r="B621" s="67">
        <v>9</v>
      </c>
      <c r="C621" s="50" t="s">
        <v>14</v>
      </c>
      <c r="D621" s="50" t="s">
        <v>669</v>
      </c>
      <c r="E621" s="51">
        <v>50000</v>
      </c>
      <c r="F621" s="52">
        <f t="shared" si="70"/>
        <v>19400</v>
      </c>
      <c r="G621" s="52">
        <f>MAX(N621:BB621)</f>
        <v>18800</v>
      </c>
      <c r="H621" s="53" t="str">
        <f>IF(I621=1,INDEX($N:$BB,1,MATCH(G621,N621:BB621,0)),"")</f>
        <v>407 北友</v>
      </c>
      <c r="I621" s="54">
        <f>COUNTIF(N621:BB621,G621)</f>
        <v>1</v>
      </c>
      <c r="J621" s="55">
        <f>_xlfn.MAXIFS(N621:BB621,N621:BB621,"&lt;"&amp;G621)</f>
        <v>18400</v>
      </c>
      <c r="K621" s="56">
        <f t="shared" si="61"/>
        <v>400</v>
      </c>
      <c r="L621" s="1"/>
      <c r="M621" s="1"/>
      <c r="N621" s="31"/>
      <c r="O621" s="31">
        <v>18400</v>
      </c>
      <c r="P621" s="31">
        <v>18800</v>
      </c>
      <c r="Q621" s="31"/>
      <c r="R621" s="31"/>
      <c r="S621" s="32">
        <v>17700</v>
      </c>
      <c r="T621" s="32"/>
      <c r="U621" s="31"/>
      <c r="V621" s="31"/>
      <c r="W621" s="31"/>
      <c r="X621" s="31"/>
      <c r="Y621" s="31"/>
      <c r="Z621" s="31"/>
      <c r="AA621" s="31"/>
      <c r="AB621" s="33"/>
      <c r="AD621" s="31"/>
      <c r="AE621" s="31"/>
      <c r="AF621" s="31"/>
      <c r="AH621" s="31"/>
      <c r="AI621" s="31"/>
      <c r="AJ621" s="31"/>
      <c r="AK621" s="31"/>
      <c r="AL621" s="31"/>
      <c r="AM621" s="31"/>
      <c r="AO621" s="38"/>
      <c r="AP621" s="31"/>
      <c r="AQ621" s="31"/>
      <c r="AR621" s="37"/>
      <c r="AS621" s="11"/>
      <c r="AT621" s="11"/>
      <c r="AU621" s="12"/>
      <c r="AV621" s="11"/>
      <c r="BA621" s="15"/>
      <c r="BB621" s="11"/>
      <c r="BC621" s="11"/>
      <c r="BD621" s="11"/>
      <c r="BE621" s="2"/>
    </row>
    <row r="622" spans="1:57" ht="30" customHeight="1" x14ac:dyDescent="0.2">
      <c r="A622" s="67">
        <f t="shared" si="74"/>
        <v>62</v>
      </c>
      <c r="B622" s="67">
        <v>10</v>
      </c>
      <c r="C622" s="50" t="s">
        <v>327</v>
      </c>
      <c r="D622" s="50" t="s">
        <v>670</v>
      </c>
      <c r="E622" s="51">
        <v>90000</v>
      </c>
      <c r="F622" s="52">
        <f t="shared" si="70"/>
        <v>41400</v>
      </c>
      <c r="G622" s="52">
        <f>MAX(N622:BB622)</f>
        <v>41000</v>
      </c>
      <c r="H622" s="53" t="str">
        <f>IF(I622=1,INDEX($N:$BB,1,MATCH(G622,N622:BB622,0)),"")</f>
        <v>4 足立</v>
      </c>
      <c r="I622" s="54">
        <f>COUNTIF(N622:BB622,G622)</f>
        <v>1</v>
      </c>
      <c r="J622" s="55">
        <f>_xlfn.MAXIFS(N622:BB622,N622:BB622,"&lt;"&amp;G622)</f>
        <v>40400</v>
      </c>
      <c r="K622" s="56">
        <f t="shared" si="61"/>
        <v>600</v>
      </c>
      <c r="L622" s="1"/>
      <c r="M622" s="1"/>
      <c r="N622" s="31"/>
      <c r="O622" s="31">
        <v>41000</v>
      </c>
      <c r="P622" s="31">
        <v>40400</v>
      </c>
      <c r="Q622" s="31">
        <v>19100</v>
      </c>
      <c r="R622" s="31"/>
      <c r="S622" s="32"/>
      <c r="T622" s="32"/>
      <c r="U622" s="31"/>
      <c r="V622" s="31"/>
      <c r="W622" s="31"/>
      <c r="X622" s="31"/>
      <c r="Y622" s="31"/>
      <c r="Z622" s="31"/>
      <c r="AA622" s="31"/>
      <c r="AB622" s="33"/>
      <c r="AD622" s="31"/>
      <c r="AE622" s="31"/>
      <c r="AF622" s="31"/>
      <c r="AH622" s="31"/>
      <c r="AI622" s="31"/>
      <c r="AJ622" s="31"/>
      <c r="AK622" s="31"/>
      <c r="AL622" s="31"/>
      <c r="AM622" s="31"/>
      <c r="AO622" s="38"/>
      <c r="AP622" s="31"/>
      <c r="AQ622" s="31"/>
      <c r="AR622" s="37"/>
      <c r="AS622" s="11"/>
      <c r="AT622" s="11"/>
      <c r="AU622" s="12"/>
      <c r="AV622" s="11"/>
      <c r="BA622" s="15"/>
      <c r="BB622" s="11"/>
      <c r="BC622" s="11"/>
      <c r="BD622" s="11"/>
      <c r="BE622" s="2"/>
    </row>
    <row r="623" spans="1:57" ht="30" customHeight="1" x14ac:dyDescent="0.2">
      <c r="A623" s="67">
        <f>A622+1</f>
        <v>63</v>
      </c>
      <c r="B623" s="67">
        <v>1</v>
      </c>
      <c r="C623" s="50" t="s">
        <v>14</v>
      </c>
      <c r="D623" s="50" t="s">
        <v>671</v>
      </c>
      <c r="E623" s="59">
        <v>50000000</v>
      </c>
      <c r="F623" s="52">
        <f t="shared" si="70"/>
        <v>29700</v>
      </c>
      <c r="G623" s="52">
        <f>MAX(N623:BB623)</f>
        <v>32500</v>
      </c>
      <c r="H623" s="53" t="str">
        <f>IF(I623=1,INDEX($N:$BB,1,MATCH(G623,N623:BB623,0)),"")</f>
        <v>4 足立</v>
      </c>
      <c r="I623" s="54">
        <f>COUNTIF(N623:BB623,G623)</f>
        <v>1</v>
      </c>
      <c r="J623" s="55">
        <f>_xlfn.MAXIFS(N623:BB623,N623:BB623,"&lt;"&amp;G623)</f>
        <v>28700</v>
      </c>
      <c r="K623" s="56">
        <f t="shared" si="61"/>
        <v>3800</v>
      </c>
      <c r="L623" s="1"/>
      <c r="M623" s="1"/>
      <c r="N623" s="31">
        <v>27300</v>
      </c>
      <c r="O623" s="31">
        <v>32500</v>
      </c>
      <c r="P623" s="31">
        <v>28700</v>
      </c>
      <c r="Q623" s="31"/>
      <c r="R623" s="31"/>
      <c r="S623" s="32">
        <v>28600</v>
      </c>
      <c r="T623" s="32"/>
      <c r="U623" s="31"/>
      <c r="V623" s="31"/>
      <c r="W623" s="31"/>
      <c r="X623" s="31"/>
      <c r="Y623" s="31"/>
      <c r="Z623" s="31"/>
      <c r="AA623" s="31"/>
      <c r="AB623" s="33"/>
      <c r="AD623" s="31"/>
      <c r="AE623" s="31"/>
      <c r="AF623" s="31"/>
      <c r="AH623" s="31"/>
      <c r="AI623" s="31"/>
      <c r="AJ623" s="31"/>
      <c r="AK623" s="31"/>
      <c r="AL623" s="31"/>
      <c r="AM623" s="31"/>
      <c r="AO623" s="38"/>
      <c r="AP623" s="31"/>
      <c r="AQ623" s="31"/>
      <c r="AR623" s="37"/>
      <c r="AS623" s="11"/>
      <c r="AT623" s="11"/>
      <c r="AU623" s="12"/>
      <c r="AV623" s="11"/>
      <c r="BA623" s="15"/>
      <c r="BB623" s="11"/>
      <c r="BC623" s="11"/>
      <c r="BD623" s="11"/>
      <c r="BE623" s="2"/>
    </row>
    <row r="624" spans="1:57" ht="30" customHeight="1" x14ac:dyDescent="0.2">
      <c r="A624" s="67">
        <f t="shared" ref="A624:A632" si="75">A623</f>
        <v>63</v>
      </c>
      <c r="B624" s="67">
        <v>2</v>
      </c>
      <c r="C624" s="50" t="s">
        <v>14</v>
      </c>
      <c r="D624" s="50" t="s">
        <v>672</v>
      </c>
      <c r="E624" s="59">
        <v>50000000</v>
      </c>
      <c r="F624" s="52">
        <f t="shared" si="70"/>
        <v>85600</v>
      </c>
      <c r="G624" s="52">
        <f>MAX(N624:BB624)</f>
        <v>85000</v>
      </c>
      <c r="H624" s="53" t="str">
        <f>IF(I624=1,INDEX($N:$BB,1,MATCH(G624,N624:BB624,0)),"")</f>
        <v>4 足立</v>
      </c>
      <c r="I624" s="54">
        <f>COUNTIF(N624:BB624,G624)</f>
        <v>1</v>
      </c>
      <c r="J624" s="55">
        <f>_xlfn.MAXIFS(N624:BB624,N624:BB624,"&lt;"&amp;G624)</f>
        <v>84600</v>
      </c>
      <c r="K624" s="56">
        <f t="shared" si="61"/>
        <v>400</v>
      </c>
      <c r="L624" s="1"/>
      <c r="M624" s="1"/>
      <c r="N624" s="31">
        <v>83700</v>
      </c>
      <c r="O624" s="31">
        <v>85000</v>
      </c>
      <c r="P624" s="31">
        <v>84600</v>
      </c>
      <c r="Q624" s="31"/>
      <c r="R624" s="31"/>
      <c r="S624" s="32">
        <v>83300</v>
      </c>
      <c r="T624" s="32"/>
      <c r="U624" s="31"/>
      <c r="V624" s="31"/>
      <c r="W624" s="31"/>
      <c r="X624" s="31"/>
      <c r="Y624" s="31"/>
      <c r="Z624" s="31"/>
      <c r="AA624" s="31"/>
      <c r="AB624" s="33"/>
      <c r="AD624" s="31"/>
      <c r="AE624" s="31"/>
      <c r="AF624" s="31"/>
      <c r="AH624" s="31"/>
      <c r="AI624" s="31"/>
      <c r="AJ624" s="31"/>
      <c r="AK624" s="31"/>
      <c r="AL624" s="31"/>
      <c r="AM624" s="31"/>
      <c r="AO624" s="38"/>
      <c r="AP624" s="31"/>
      <c r="AQ624" s="31"/>
      <c r="AR624" s="37"/>
      <c r="AS624" s="11"/>
      <c r="AT624" s="11"/>
      <c r="AU624" s="12"/>
      <c r="AV624" s="11"/>
      <c r="BA624" s="15"/>
      <c r="BB624" s="11"/>
      <c r="BC624" s="11"/>
      <c r="BD624" s="11"/>
      <c r="BE624" s="2"/>
    </row>
    <row r="625" spans="1:57" ht="30" customHeight="1" x14ac:dyDescent="0.2">
      <c r="A625" s="67">
        <f t="shared" si="75"/>
        <v>63</v>
      </c>
      <c r="B625" s="67">
        <v>3</v>
      </c>
      <c r="C625" s="50" t="s">
        <v>14</v>
      </c>
      <c r="D625" s="50" t="s">
        <v>673</v>
      </c>
      <c r="E625" s="59">
        <v>50000000</v>
      </c>
      <c r="F625" s="52">
        <f t="shared" si="70"/>
        <v>107000</v>
      </c>
      <c r="G625" s="52">
        <f>MAX(N625:BB625)</f>
        <v>105000</v>
      </c>
      <c r="H625" s="53" t="str">
        <f>IF(I625=1,INDEX($N:$BB,1,MATCH(G625,N625:BB625,0)),"")</f>
        <v>4 足立</v>
      </c>
      <c r="I625" s="54">
        <f>COUNTIF(N625:BB625,G625)</f>
        <v>1</v>
      </c>
      <c r="J625" s="55">
        <f>_xlfn.MAXIFS(N625:BB625,N625:BB625,"&lt;"&amp;G625)</f>
        <v>102000</v>
      </c>
      <c r="K625" s="56">
        <f t="shared" si="61"/>
        <v>3000</v>
      </c>
      <c r="L625" s="1"/>
      <c r="M625" s="1"/>
      <c r="N625" s="31">
        <v>100000</v>
      </c>
      <c r="O625" s="31">
        <v>105000</v>
      </c>
      <c r="P625" s="31">
        <v>102000</v>
      </c>
      <c r="Q625" s="31"/>
      <c r="R625" s="31"/>
      <c r="S625" s="32">
        <v>102000</v>
      </c>
      <c r="T625" s="32"/>
      <c r="U625" s="31"/>
      <c r="V625" s="31"/>
      <c r="W625" s="31"/>
      <c r="X625" s="31"/>
      <c r="Y625" s="31"/>
      <c r="Z625" s="31"/>
      <c r="AA625" s="31"/>
      <c r="AB625" s="33"/>
      <c r="AD625" s="31"/>
      <c r="AE625" s="31"/>
      <c r="AF625" s="31"/>
      <c r="AH625" s="31"/>
      <c r="AI625" s="31"/>
      <c r="AJ625" s="31"/>
      <c r="AK625" s="31"/>
      <c r="AL625" s="31"/>
      <c r="AM625" s="31"/>
      <c r="AO625" s="38"/>
      <c r="AP625" s="31"/>
      <c r="AQ625" s="31"/>
      <c r="AR625" s="37"/>
      <c r="AS625" s="11"/>
      <c r="AT625" s="11"/>
      <c r="AU625" s="12"/>
      <c r="AV625" s="11"/>
      <c r="BA625" s="15"/>
      <c r="BB625" s="11"/>
      <c r="BC625" s="11"/>
      <c r="BD625" s="11"/>
      <c r="BE625" s="2"/>
    </row>
    <row r="626" spans="1:57" ht="30" customHeight="1" x14ac:dyDescent="0.2">
      <c r="A626" s="67">
        <f t="shared" si="75"/>
        <v>63</v>
      </c>
      <c r="B626" s="67">
        <v>4</v>
      </c>
      <c r="C626" s="50">
        <v>750</v>
      </c>
      <c r="D626" s="50" t="s">
        <v>674</v>
      </c>
      <c r="E626" s="59">
        <v>50000000</v>
      </c>
      <c r="F626" s="52">
        <f t="shared" si="70"/>
        <v>78500</v>
      </c>
      <c r="G626" s="52">
        <f>MAX(N626:BB626)</f>
        <v>82000</v>
      </c>
      <c r="H626" s="53" t="str">
        <f>IF(I626=1,INDEX($N:$BB,1,MATCH(G626,N626:BB626,0)),"")</f>
        <v>311 原田</v>
      </c>
      <c r="I626" s="54">
        <f>COUNTIF(N626:BB626,G626)</f>
        <v>1</v>
      </c>
      <c r="J626" s="55">
        <f>_xlfn.MAXIFS(N626:BB626,N626:BB626,"&lt;"&amp;G626)</f>
        <v>77500</v>
      </c>
      <c r="K626" s="56">
        <f t="shared" si="61"/>
        <v>4500</v>
      </c>
      <c r="L626" s="1"/>
      <c r="M626" s="1"/>
      <c r="N626" s="31">
        <v>65300</v>
      </c>
      <c r="O626" s="31">
        <v>73000</v>
      </c>
      <c r="P626" s="31">
        <v>77500</v>
      </c>
      <c r="Q626" s="31"/>
      <c r="R626" s="31"/>
      <c r="S626" s="32">
        <v>82000</v>
      </c>
      <c r="T626" s="32"/>
      <c r="U626" s="31"/>
      <c r="V626" s="31"/>
      <c r="W626" s="31"/>
      <c r="X626" s="31"/>
      <c r="Y626" s="31"/>
      <c r="Z626" s="31"/>
      <c r="AA626" s="31"/>
      <c r="AB626" s="33"/>
      <c r="AD626" s="31"/>
      <c r="AE626" s="31"/>
      <c r="AF626" s="31"/>
      <c r="AH626" s="31"/>
      <c r="AI626" s="31"/>
      <c r="AJ626" s="31"/>
      <c r="AK626" s="31"/>
      <c r="AL626" s="31"/>
      <c r="AM626" s="31"/>
      <c r="AO626" s="38"/>
      <c r="AP626" s="31"/>
      <c r="AQ626" s="31"/>
      <c r="AR626" s="37"/>
      <c r="AS626" s="11"/>
      <c r="AT626" s="11"/>
      <c r="AU626" s="12"/>
      <c r="AV626" s="11"/>
      <c r="BA626" s="15"/>
      <c r="BB626" s="11"/>
      <c r="BC626" s="11"/>
      <c r="BD626" s="11"/>
      <c r="BE626" s="2"/>
    </row>
    <row r="627" spans="1:57" ht="30" customHeight="1" x14ac:dyDescent="0.2">
      <c r="A627" s="67">
        <f t="shared" si="75"/>
        <v>63</v>
      </c>
      <c r="B627" s="67">
        <v>5</v>
      </c>
      <c r="C627" s="50" t="s">
        <v>14</v>
      </c>
      <c r="D627" s="50" t="s">
        <v>675</v>
      </c>
      <c r="E627" s="59">
        <v>50000000</v>
      </c>
      <c r="F627" s="52">
        <f t="shared" si="70"/>
        <v>33600</v>
      </c>
      <c r="G627" s="52">
        <f>MAX(N627:BB627)</f>
        <v>33000</v>
      </c>
      <c r="H627" s="53" t="str">
        <f>IF(I627=1,INDEX($N:$BB,1,MATCH(G627,N627:BB627,0)),"")</f>
        <v>4 足立</v>
      </c>
      <c r="I627" s="54">
        <f>COUNTIF(N627:BB627,G627)</f>
        <v>1</v>
      </c>
      <c r="J627" s="55">
        <f>_xlfn.MAXIFS(N627:BB627,N627:BB627,"&lt;"&amp;G627)</f>
        <v>32600</v>
      </c>
      <c r="K627" s="56">
        <f t="shared" si="61"/>
        <v>400</v>
      </c>
      <c r="L627" s="1"/>
      <c r="M627" s="1"/>
      <c r="N627" s="31">
        <v>30100</v>
      </c>
      <c r="O627" s="31">
        <v>33000</v>
      </c>
      <c r="P627" s="31">
        <v>32600</v>
      </c>
      <c r="Q627" s="31"/>
      <c r="R627" s="31"/>
      <c r="S627" s="32">
        <v>30000</v>
      </c>
      <c r="T627" s="32"/>
      <c r="U627" s="31"/>
      <c r="V627" s="31"/>
      <c r="W627" s="31"/>
      <c r="X627" s="31"/>
      <c r="Y627" s="31"/>
      <c r="Z627" s="31"/>
      <c r="AA627" s="31"/>
      <c r="AB627" s="33"/>
      <c r="AD627" s="31"/>
      <c r="AE627" s="31"/>
      <c r="AF627" s="31"/>
      <c r="AH627" s="31"/>
      <c r="AI627" s="31"/>
      <c r="AJ627" s="31"/>
      <c r="AK627" s="31"/>
      <c r="AL627" s="31"/>
      <c r="AM627" s="31"/>
      <c r="AO627" s="38"/>
      <c r="AP627" s="31"/>
      <c r="AQ627" s="31"/>
      <c r="AR627" s="37"/>
      <c r="AS627" s="11"/>
      <c r="AT627" s="11"/>
      <c r="AU627" s="12"/>
      <c r="AV627" s="11"/>
      <c r="BA627" s="15"/>
      <c r="BB627" s="11"/>
      <c r="BC627" s="11"/>
      <c r="BD627" s="11"/>
      <c r="BE627" s="2"/>
    </row>
    <row r="628" spans="1:57" ht="30" customHeight="1" x14ac:dyDescent="0.2">
      <c r="A628" s="67">
        <f t="shared" si="75"/>
        <v>63</v>
      </c>
      <c r="B628" s="67">
        <v>6</v>
      </c>
      <c r="C628" s="50">
        <v>750</v>
      </c>
      <c r="D628" s="50" t="s">
        <v>676</v>
      </c>
      <c r="E628" s="59">
        <v>50000000</v>
      </c>
      <c r="F628" s="52">
        <f t="shared" si="70"/>
        <v>98100</v>
      </c>
      <c r="G628" s="52">
        <f>MAX(N628:BB628)</f>
        <v>98000</v>
      </c>
      <c r="H628" s="53" t="str">
        <f>IF(I628=1,INDEX($N:$BB,1,MATCH(G628,N628:BB628,0)),"")</f>
        <v>4 足立</v>
      </c>
      <c r="I628" s="54">
        <f>COUNTIF(N628:BB628,G628)</f>
        <v>1</v>
      </c>
      <c r="J628" s="55">
        <f>_xlfn.MAXIFS(N628:BB628,N628:BB628,"&lt;"&amp;G628)</f>
        <v>97100</v>
      </c>
      <c r="K628" s="56">
        <f t="shared" si="61"/>
        <v>900</v>
      </c>
      <c r="L628" s="1"/>
      <c r="M628" s="1"/>
      <c r="N628" s="31">
        <v>97100</v>
      </c>
      <c r="O628" s="31">
        <v>98000</v>
      </c>
      <c r="P628" s="31">
        <v>93800</v>
      </c>
      <c r="Q628" s="31">
        <v>96700</v>
      </c>
      <c r="R628" s="31"/>
      <c r="S628" s="32"/>
      <c r="T628" s="32"/>
      <c r="U628" s="31"/>
      <c r="V628" s="31"/>
      <c r="W628" s="31"/>
      <c r="X628" s="31"/>
      <c r="Y628" s="31"/>
      <c r="Z628" s="31"/>
      <c r="AA628" s="31"/>
      <c r="AB628" s="33"/>
      <c r="AD628" s="31"/>
      <c r="AE628" s="31"/>
      <c r="AF628" s="31"/>
      <c r="AH628" s="31"/>
      <c r="AI628" s="31"/>
      <c r="AJ628" s="31"/>
      <c r="AK628" s="31"/>
      <c r="AL628" s="31"/>
      <c r="AM628" s="31"/>
      <c r="AO628" s="38"/>
      <c r="AP628" s="31"/>
      <c r="AQ628" s="31"/>
      <c r="AR628" s="37"/>
      <c r="AS628" s="11"/>
      <c r="AT628" s="11"/>
      <c r="AU628" s="12"/>
      <c r="AV628" s="11"/>
      <c r="BA628" s="15"/>
      <c r="BB628" s="11"/>
      <c r="BC628" s="11"/>
      <c r="BD628" s="11"/>
      <c r="BE628" s="2"/>
    </row>
    <row r="629" spans="1:57" ht="30" customHeight="1" x14ac:dyDescent="0.2">
      <c r="A629" s="67">
        <f t="shared" si="75"/>
        <v>63</v>
      </c>
      <c r="B629" s="67">
        <v>7</v>
      </c>
      <c r="C629" s="50">
        <v>750</v>
      </c>
      <c r="D629" s="50" t="s">
        <v>677</v>
      </c>
      <c r="E629" s="59">
        <v>50000000</v>
      </c>
      <c r="F629" s="52">
        <f t="shared" si="70"/>
        <v>59000</v>
      </c>
      <c r="G629" s="52">
        <f>MAX(N629:BB629)</f>
        <v>59000</v>
      </c>
      <c r="H629" s="53" t="str">
        <f>IF(I629=1,INDEX($N:$BB,1,MATCH(G629,N629:BB629,0)),"")</f>
        <v>4 足立</v>
      </c>
      <c r="I629" s="54">
        <f>COUNTIF(N629:BB629,G629)</f>
        <v>1</v>
      </c>
      <c r="J629" s="55">
        <f>_xlfn.MAXIFS(N629:BB629,N629:BB629,"&lt;"&amp;G629)</f>
        <v>58000</v>
      </c>
      <c r="K629" s="56">
        <f t="shared" si="61"/>
        <v>1000</v>
      </c>
      <c r="L629" s="1"/>
      <c r="M629" s="1"/>
      <c r="N629" s="31">
        <v>56000</v>
      </c>
      <c r="O629" s="31">
        <v>59000</v>
      </c>
      <c r="P629" s="31">
        <v>58000</v>
      </c>
      <c r="Q629" s="31"/>
      <c r="R629" s="31"/>
      <c r="S629" s="32">
        <v>56100</v>
      </c>
      <c r="T629" s="32"/>
      <c r="U629" s="31"/>
      <c r="V629" s="31"/>
      <c r="W629" s="31"/>
      <c r="X629" s="31"/>
      <c r="Y629" s="31"/>
      <c r="Z629" s="31"/>
      <c r="AA629" s="31"/>
      <c r="AB629" s="33"/>
      <c r="AD629" s="31"/>
      <c r="AE629" s="31"/>
      <c r="AF629" s="31"/>
      <c r="AH629" s="31"/>
      <c r="AI629" s="31"/>
      <c r="AJ629" s="31"/>
      <c r="AK629" s="31"/>
      <c r="AL629" s="31"/>
      <c r="AM629" s="31"/>
      <c r="AO629" s="38"/>
      <c r="AP629" s="31"/>
      <c r="AQ629" s="31"/>
      <c r="AR629" s="37"/>
      <c r="AS629" s="11"/>
      <c r="AT629" s="11"/>
      <c r="AU629" s="12"/>
      <c r="AV629" s="11"/>
      <c r="BA629" s="15"/>
      <c r="BB629" s="11"/>
      <c r="BC629" s="11"/>
      <c r="BD629" s="11"/>
      <c r="BE629" s="2"/>
    </row>
    <row r="630" spans="1:57" ht="30" customHeight="1" x14ac:dyDescent="0.2">
      <c r="A630" s="67">
        <f t="shared" si="75"/>
        <v>63</v>
      </c>
      <c r="B630" s="67">
        <v>8</v>
      </c>
      <c r="C630" s="50" t="s">
        <v>14</v>
      </c>
      <c r="D630" s="50" t="s">
        <v>678</v>
      </c>
      <c r="E630" s="59">
        <v>50000000</v>
      </c>
      <c r="F630" s="52">
        <f t="shared" si="70"/>
        <v>34000</v>
      </c>
      <c r="G630" s="52">
        <f>MAX(N630:BB630)</f>
        <v>34000</v>
      </c>
      <c r="H630" s="53" t="str">
        <f>IF(I630=1,INDEX($N:$BB,1,MATCH(G630,N630:BB630,0)),"")</f>
        <v>407 北友</v>
      </c>
      <c r="I630" s="54">
        <f>COUNTIF(N630:BB630,G630)</f>
        <v>1</v>
      </c>
      <c r="J630" s="55">
        <f>_xlfn.MAXIFS(N630:BB630,N630:BB630,"&lt;"&amp;G630)</f>
        <v>33000</v>
      </c>
      <c r="K630" s="56">
        <f t="shared" si="61"/>
        <v>1000</v>
      </c>
      <c r="L630" s="1"/>
      <c r="M630" s="1"/>
      <c r="N630" s="31">
        <v>26000</v>
      </c>
      <c r="O630" s="31">
        <v>31800</v>
      </c>
      <c r="P630" s="31">
        <v>34000</v>
      </c>
      <c r="Q630" s="31"/>
      <c r="R630" s="31"/>
      <c r="S630" s="32">
        <v>23500</v>
      </c>
      <c r="T630" s="32">
        <v>33000</v>
      </c>
      <c r="U630" s="31"/>
      <c r="V630" s="31"/>
      <c r="W630" s="31"/>
      <c r="X630" s="31"/>
      <c r="Y630" s="31"/>
      <c r="Z630" s="31"/>
      <c r="AA630" s="31"/>
      <c r="AB630" s="33"/>
      <c r="AD630" s="31"/>
      <c r="AE630" s="31"/>
      <c r="AF630" s="31"/>
      <c r="AH630" s="31"/>
      <c r="AI630" s="31"/>
      <c r="AJ630" s="31"/>
      <c r="AK630" s="31"/>
      <c r="AL630" s="31"/>
      <c r="AM630" s="31"/>
      <c r="AO630" s="38"/>
      <c r="AP630" s="31"/>
      <c r="AQ630" s="31"/>
      <c r="AR630" s="37"/>
      <c r="AS630" s="11"/>
      <c r="AT630" s="11"/>
      <c r="AU630" s="12"/>
      <c r="AV630" s="11"/>
      <c r="BA630" s="15"/>
      <c r="BB630" s="11"/>
      <c r="BC630" s="11"/>
      <c r="BD630" s="11"/>
      <c r="BE630" s="2"/>
    </row>
    <row r="631" spans="1:57" ht="30" customHeight="1" x14ac:dyDescent="0.2">
      <c r="A631" s="67">
        <f t="shared" si="75"/>
        <v>63</v>
      </c>
      <c r="B631" s="67">
        <v>9</v>
      </c>
      <c r="C631" s="50" t="s">
        <v>14</v>
      </c>
      <c r="D631" s="50" t="s">
        <v>679</v>
      </c>
      <c r="E631" s="59">
        <v>50000000</v>
      </c>
      <c r="F631" s="52">
        <f t="shared" si="70"/>
        <v>41700</v>
      </c>
      <c r="G631" s="52">
        <f>MAX(N631:BB631)</f>
        <v>56900</v>
      </c>
      <c r="H631" s="53" t="str">
        <f>IF(I631=1,INDEX($N:$BB,1,MATCH(G631,N631:BB631,0)),"")</f>
        <v>407 北友</v>
      </c>
      <c r="I631" s="54">
        <f>COUNTIF(N631:BB631,G631)</f>
        <v>1</v>
      </c>
      <c r="J631" s="55">
        <f>_xlfn.MAXIFS(N631:BB631,N631:BB631,"&lt;"&amp;G631)</f>
        <v>40700</v>
      </c>
      <c r="K631" s="56">
        <f t="shared" si="61"/>
        <v>16200</v>
      </c>
      <c r="L631" s="1"/>
      <c r="M631" s="1"/>
      <c r="N631" s="31">
        <v>27200</v>
      </c>
      <c r="O631" s="31">
        <v>38000</v>
      </c>
      <c r="P631" s="31">
        <v>56900</v>
      </c>
      <c r="Q631" s="31"/>
      <c r="R631" s="31"/>
      <c r="S631" s="32">
        <v>40700</v>
      </c>
      <c r="T631" s="32"/>
      <c r="U631" s="31"/>
      <c r="V631" s="31"/>
      <c r="W631" s="31"/>
      <c r="X631" s="31"/>
      <c r="Y631" s="31"/>
      <c r="Z631" s="31"/>
      <c r="AA631" s="31"/>
      <c r="AB631" s="33"/>
      <c r="AD631" s="31"/>
      <c r="AE631" s="31"/>
      <c r="AF631" s="31">
        <v>18600</v>
      </c>
      <c r="AH631" s="31"/>
      <c r="AI631" s="31"/>
      <c r="AJ631" s="31"/>
      <c r="AK631" s="31"/>
      <c r="AL631" s="31"/>
      <c r="AM631" s="31"/>
      <c r="AO631" s="38"/>
      <c r="AP631" s="31"/>
      <c r="AQ631" s="31"/>
      <c r="AR631" s="37"/>
      <c r="AS631" s="11"/>
      <c r="AT631" s="11"/>
      <c r="AU631" s="12"/>
      <c r="AV631" s="11"/>
      <c r="BA631" s="15"/>
      <c r="BB631" s="11"/>
      <c r="BC631" s="11"/>
      <c r="BD631" s="11"/>
      <c r="BE631" s="2"/>
    </row>
    <row r="632" spans="1:57" ht="30" customHeight="1" x14ac:dyDescent="0.2">
      <c r="A632" s="67">
        <f t="shared" si="75"/>
        <v>63</v>
      </c>
      <c r="B632" s="67">
        <v>10</v>
      </c>
      <c r="C632" s="50" t="s">
        <v>14</v>
      </c>
      <c r="D632" s="50" t="s">
        <v>680</v>
      </c>
      <c r="E632" s="59">
        <v>50000000</v>
      </c>
      <c r="F632" s="52">
        <f t="shared" si="70"/>
        <v>67000</v>
      </c>
      <c r="G632" s="52">
        <f>MAX(N632:BB632)</f>
        <v>70000</v>
      </c>
      <c r="H632" s="53" t="str">
        <f>IF(I632=1,INDEX($N:$BB,1,MATCH(G632,N632:BB632,0)),"")</f>
        <v>22 ネット</v>
      </c>
      <c r="I632" s="54">
        <f>COUNTIF(N632:BB632,G632)</f>
        <v>1</v>
      </c>
      <c r="J632" s="55">
        <f>_xlfn.MAXIFS(N632:BB632,N632:BB632,"&lt;"&amp;G632)</f>
        <v>66000</v>
      </c>
      <c r="K632" s="56">
        <f t="shared" si="61"/>
        <v>4000</v>
      </c>
      <c r="L632" s="1"/>
      <c r="M632" s="1"/>
      <c r="N632" s="31"/>
      <c r="O632" s="31">
        <v>66000</v>
      </c>
      <c r="P632" s="31">
        <v>64400</v>
      </c>
      <c r="Q632" s="31"/>
      <c r="R632" s="31">
        <v>70000</v>
      </c>
      <c r="S632" s="32">
        <v>60600</v>
      </c>
      <c r="T632" s="32"/>
      <c r="U632" s="31"/>
      <c r="V632" s="31"/>
      <c r="W632" s="31"/>
      <c r="X632" s="31"/>
      <c r="Y632" s="31"/>
      <c r="Z632" s="31"/>
      <c r="AA632" s="31"/>
      <c r="AB632" s="33"/>
      <c r="AD632" s="31"/>
      <c r="AE632" s="31"/>
      <c r="AF632" s="31"/>
      <c r="AH632" s="31"/>
      <c r="AI632" s="31"/>
      <c r="AJ632" s="31"/>
      <c r="AK632" s="31"/>
      <c r="AL632" s="31"/>
      <c r="AM632" s="31"/>
      <c r="AO632" s="38"/>
      <c r="AP632" s="31"/>
      <c r="AQ632" s="31"/>
      <c r="AR632" s="37"/>
      <c r="AS632" s="11"/>
      <c r="AT632" s="11"/>
      <c r="AU632" s="12"/>
      <c r="AV632" s="11"/>
      <c r="BA632" s="15"/>
      <c r="BB632" s="11"/>
      <c r="BC632" s="11"/>
      <c r="BD632" s="11"/>
      <c r="BE632" s="2"/>
    </row>
    <row r="633" spans="1:57" ht="30" customHeight="1" x14ac:dyDescent="0.2">
      <c r="A633" s="67">
        <f>A632+1</f>
        <v>64</v>
      </c>
      <c r="B633" s="67">
        <v>1</v>
      </c>
      <c r="C633" s="50" t="s">
        <v>250</v>
      </c>
      <c r="D633" s="50" t="s">
        <v>681</v>
      </c>
      <c r="E633" s="59">
        <v>50000000</v>
      </c>
      <c r="F633" s="52">
        <f t="shared" si="70"/>
        <v>20000</v>
      </c>
      <c r="G633" s="52">
        <f>MAX(N633:BB633)</f>
        <v>21000</v>
      </c>
      <c r="H633" s="53" t="str">
        <f>IF(I633=1,INDEX($N:$BB,1,MATCH(G633,N633:BB633,0)),"")</f>
        <v>311 原田</v>
      </c>
      <c r="I633" s="54">
        <f>COUNTIF(N633:BB633,G633)</f>
        <v>1</v>
      </c>
      <c r="J633" s="55">
        <f>_xlfn.MAXIFS(N633:BB633,N633:BB633,"&lt;"&amp;G633)</f>
        <v>19000</v>
      </c>
      <c r="K633" s="56">
        <f t="shared" si="61"/>
        <v>2000</v>
      </c>
      <c r="L633" s="1"/>
      <c r="M633" s="1"/>
      <c r="N633" s="31">
        <v>18400</v>
      </c>
      <c r="O633" s="31">
        <v>19000</v>
      </c>
      <c r="P633" s="31">
        <v>18800</v>
      </c>
      <c r="Q633" s="31"/>
      <c r="R633" s="31"/>
      <c r="S633" s="32">
        <v>21000</v>
      </c>
      <c r="T633" s="32"/>
      <c r="U633" s="31"/>
      <c r="V633" s="31"/>
      <c r="W633" s="31"/>
      <c r="X633" s="31"/>
      <c r="Y633" s="31"/>
      <c r="Z633" s="31"/>
      <c r="AA633" s="31"/>
      <c r="AB633" s="33"/>
      <c r="AD633" s="31"/>
      <c r="AE633" s="31"/>
      <c r="AF633" s="31"/>
      <c r="AH633" s="31"/>
      <c r="AI633" s="31"/>
      <c r="AJ633" s="31"/>
      <c r="AK633" s="31"/>
      <c r="AL633" s="31"/>
      <c r="AM633" s="31"/>
      <c r="AO633" s="38"/>
      <c r="AP633" s="31"/>
      <c r="AQ633" s="31"/>
      <c r="AR633" s="37"/>
      <c r="AS633" s="11"/>
      <c r="AT633" s="11"/>
      <c r="AU633" s="12"/>
      <c r="AV633" s="11"/>
      <c r="BA633" s="15"/>
      <c r="BB633" s="11"/>
      <c r="BC633" s="11"/>
      <c r="BD633" s="11"/>
      <c r="BE633" s="2"/>
    </row>
    <row r="634" spans="1:57" ht="30" customHeight="1" x14ac:dyDescent="0.2">
      <c r="A634" s="67">
        <f t="shared" ref="A634:A642" si="76">A633</f>
        <v>64</v>
      </c>
      <c r="B634" s="67">
        <v>2</v>
      </c>
      <c r="C634" s="50" t="s">
        <v>14</v>
      </c>
      <c r="D634" s="50" t="s">
        <v>682</v>
      </c>
      <c r="E634" s="59">
        <v>50000000</v>
      </c>
      <c r="F634" s="52">
        <f t="shared" si="70"/>
        <v>27700</v>
      </c>
      <c r="G634" s="52">
        <f>MAX(N634:BB634)</f>
        <v>27200</v>
      </c>
      <c r="H634" s="53" t="str">
        <f>IF(I634=1,INDEX($N:$BB,1,MATCH(G634,N634:BB634,0)),"")</f>
        <v>407 北友</v>
      </c>
      <c r="I634" s="54">
        <f>COUNTIF(N634:BB634,G634)</f>
        <v>1</v>
      </c>
      <c r="J634" s="55">
        <f>_xlfn.MAXIFS(N634:BB634,N634:BB634,"&lt;"&amp;G634)</f>
        <v>26700</v>
      </c>
      <c r="K634" s="56">
        <f t="shared" si="61"/>
        <v>500</v>
      </c>
      <c r="L634" s="1"/>
      <c r="M634" s="1"/>
      <c r="N634" s="31">
        <v>26700</v>
      </c>
      <c r="O634" s="31">
        <v>25000</v>
      </c>
      <c r="P634" s="31">
        <v>27200</v>
      </c>
      <c r="Q634" s="31"/>
      <c r="R634" s="31"/>
      <c r="S634" s="32">
        <v>25000</v>
      </c>
      <c r="T634" s="32"/>
      <c r="U634" s="31"/>
      <c r="V634" s="31"/>
      <c r="W634" s="31"/>
      <c r="X634" s="31"/>
      <c r="Y634" s="31"/>
      <c r="Z634" s="31"/>
      <c r="AA634" s="31"/>
      <c r="AB634" s="33"/>
      <c r="AD634" s="31"/>
      <c r="AE634" s="31"/>
      <c r="AF634" s="31"/>
      <c r="AH634" s="31"/>
      <c r="AI634" s="31"/>
      <c r="AJ634" s="31"/>
      <c r="AK634" s="31"/>
      <c r="AL634" s="31"/>
      <c r="AM634" s="31"/>
      <c r="AO634" s="38"/>
      <c r="AP634" s="31"/>
      <c r="AQ634" s="31"/>
      <c r="AR634" s="37"/>
      <c r="AS634" s="11"/>
      <c r="AT634" s="11"/>
      <c r="AU634" s="12"/>
      <c r="AV634" s="11"/>
      <c r="BA634" s="15"/>
      <c r="BB634" s="11"/>
      <c r="BC634" s="11"/>
      <c r="BD634" s="11"/>
      <c r="BE634" s="2"/>
    </row>
    <row r="635" spans="1:57" ht="30" customHeight="1" x14ac:dyDescent="0.2">
      <c r="A635" s="67">
        <f t="shared" si="76"/>
        <v>64</v>
      </c>
      <c r="B635" s="67">
        <v>3</v>
      </c>
      <c r="C635" s="50" t="s">
        <v>14</v>
      </c>
      <c r="D635" s="50" t="s">
        <v>683</v>
      </c>
      <c r="E635" s="59">
        <v>50000000</v>
      </c>
      <c r="F635" s="52">
        <f t="shared" si="70"/>
        <v>21500</v>
      </c>
      <c r="G635" s="52">
        <f>MAX(N635:BB635)</f>
        <v>21000</v>
      </c>
      <c r="H635" s="53" t="str">
        <f>IF(I635=1,INDEX($N:$BB,1,MATCH(G635,N635:BB635,0)),"")</f>
        <v>311 原田</v>
      </c>
      <c r="I635" s="54">
        <f>COUNTIF(N635:BB635,G635)</f>
        <v>1</v>
      </c>
      <c r="J635" s="55">
        <f>_xlfn.MAXIFS(N635:BB635,N635:BB635,"&lt;"&amp;G635)</f>
        <v>20500</v>
      </c>
      <c r="K635" s="56">
        <f t="shared" si="61"/>
        <v>500</v>
      </c>
      <c r="L635" s="1"/>
      <c r="M635" s="1"/>
      <c r="N635" s="31">
        <v>19700</v>
      </c>
      <c r="O635" s="31">
        <v>20500</v>
      </c>
      <c r="P635" s="31">
        <v>20300</v>
      </c>
      <c r="Q635" s="31"/>
      <c r="R635" s="31"/>
      <c r="S635" s="32">
        <v>21000</v>
      </c>
      <c r="T635" s="32"/>
      <c r="U635" s="31"/>
      <c r="V635" s="31"/>
      <c r="W635" s="31"/>
      <c r="X635" s="31"/>
      <c r="Y635" s="31"/>
      <c r="Z635" s="31"/>
      <c r="AA635" s="31"/>
      <c r="AB635" s="33"/>
      <c r="AD635" s="31"/>
      <c r="AE635" s="31"/>
      <c r="AF635" s="31"/>
      <c r="AH635" s="31"/>
      <c r="AI635" s="31"/>
      <c r="AJ635" s="31"/>
      <c r="AK635" s="31"/>
      <c r="AL635" s="31"/>
      <c r="AM635" s="31"/>
      <c r="AO635" s="38"/>
      <c r="AP635" s="31"/>
      <c r="AQ635" s="31"/>
      <c r="AR635" s="37"/>
      <c r="AS635" s="11"/>
      <c r="AT635" s="11"/>
      <c r="AU635" s="12"/>
      <c r="AV635" s="11"/>
      <c r="BA635" s="15"/>
      <c r="BB635" s="11"/>
      <c r="BC635" s="11"/>
      <c r="BD635" s="11"/>
      <c r="BE635" s="2"/>
    </row>
    <row r="636" spans="1:57" ht="30" customHeight="1" x14ac:dyDescent="0.2">
      <c r="A636" s="67">
        <f t="shared" si="76"/>
        <v>64</v>
      </c>
      <c r="B636" s="67">
        <v>4</v>
      </c>
      <c r="C636" s="50" t="s">
        <v>14</v>
      </c>
      <c r="D636" s="50" t="s">
        <v>684</v>
      </c>
      <c r="E636" s="59">
        <v>50000000</v>
      </c>
      <c r="F636" s="52">
        <f t="shared" si="70"/>
        <v>58600</v>
      </c>
      <c r="G636" s="52">
        <f>MAX(N636:BB636)</f>
        <v>59200</v>
      </c>
      <c r="H636" s="53" t="str">
        <f>IF(I636=1,INDEX($N:$BB,1,MATCH(G636,N636:BB636,0)),"")</f>
        <v>407 北友</v>
      </c>
      <c r="I636" s="54">
        <f>COUNTIF(N636:BB636,G636)</f>
        <v>1</v>
      </c>
      <c r="J636" s="55">
        <f>_xlfn.MAXIFS(N636:BB636,N636:BB636,"&lt;"&amp;G636)</f>
        <v>57600</v>
      </c>
      <c r="K636" s="56">
        <f t="shared" si="61"/>
        <v>1600</v>
      </c>
      <c r="L636" s="1"/>
      <c r="M636" s="1"/>
      <c r="N636" s="31">
        <v>57600</v>
      </c>
      <c r="O636" s="31">
        <v>57000</v>
      </c>
      <c r="P636" s="31">
        <v>59200</v>
      </c>
      <c r="Q636" s="31"/>
      <c r="R636" s="31"/>
      <c r="S636" s="32">
        <v>56400</v>
      </c>
      <c r="T636" s="32"/>
      <c r="U636" s="31"/>
      <c r="V636" s="31"/>
      <c r="W636" s="31"/>
      <c r="X636" s="31"/>
      <c r="Y636" s="31"/>
      <c r="Z636" s="31"/>
      <c r="AA636" s="31"/>
      <c r="AB636" s="33"/>
      <c r="AD636" s="31"/>
      <c r="AE636" s="31"/>
      <c r="AF636" s="31"/>
      <c r="AH636" s="31"/>
      <c r="AI636" s="31"/>
      <c r="AJ636" s="31"/>
      <c r="AK636" s="31"/>
      <c r="AL636" s="31"/>
      <c r="AM636" s="31"/>
      <c r="AO636" s="38"/>
      <c r="AP636" s="31"/>
      <c r="AQ636" s="31"/>
      <c r="AR636" s="37"/>
      <c r="AS636" s="11"/>
      <c r="AT636" s="11"/>
      <c r="AU636" s="12"/>
      <c r="AV636" s="11"/>
      <c r="BA636" s="15"/>
      <c r="BB636" s="11"/>
      <c r="BC636" s="11"/>
      <c r="BD636" s="11"/>
      <c r="BE636" s="2"/>
    </row>
    <row r="637" spans="1:57" ht="30" customHeight="1" x14ac:dyDescent="0.2">
      <c r="A637" s="67">
        <f t="shared" si="76"/>
        <v>64</v>
      </c>
      <c r="B637" s="67">
        <v>5</v>
      </c>
      <c r="C637" s="50" t="s">
        <v>14</v>
      </c>
      <c r="D637" s="50" t="s">
        <v>685</v>
      </c>
      <c r="E637" s="59">
        <v>50000000</v>
      </c>
      <c r="F637" s="52">
        <f t="shared" si="70"/>
        <v>32500</v>
      </c>
      <c r="G637" s="52">
        <f>MAX(N637:BB637)</f>
        <v>39600</v>
      </c>
      <c r="H637" s="53" t="str">
        <f>IF(I637=1,INDEX($N:$BB,1,MATCH(G637,N637:BB637,0)),"")</f>
        <v>407 北友</v>
      </c>
      <c r="I637" s="54">
        <f>COUNTIF(N637:BB637,G637)</f>
        <v>1</v>
      </c>
      <c r="J637" s="55">
        <f>_xlfn.MAXIFS(N637:BB637,N637:BB637,"&lt;"&amp;G637)</f>
        <v>31500</v>
      </c>
      <c r="K637" s="56">
        <f t="shared" si="61"/>
        <v>8100</v>
      </c>
      <c r="L637" s="1"/>
      <c r="M637" s="1"/>
      <c r="N637" s="31">
        <v>24900</v>
      </c>
      <c r="O637" s="31">
        <v>31500</v>
      </c>
      <c r="P637" s="31">
        <v>39600</v>
      </c>
      <c r="Q637" s="31">
        <v>27100</v>
      </c>
      <c r="R637" s="31"/>
      <c r="S637" s="32">
        <v>31400</v>
      </c>
      <c r="T637" s="32"/>
      <c r="U637" s="31"/>
      <c r="V637" s="31">
        <v>30000</v>
      </c>
      <c r="W637" s="31"/>
      <c r="X637" s="31"/>
      <c r="Y637" s="31">
        <v>28000</v>
      </c>
      <c r="Z637" s="31"/>
      <c r="AA637" s="31"/>
      <c r="AB637" s="33"/>
      <c r="AD637" s="31"/>
      <c r="AE637" s="31"/>
      <c r="AF637" s="31"/>
      <c r="AH637" s="31"/>
      <c r="AI637" s="31"/>
      <c r="AJ637" s="31"/>
      <c r="AK637" s="31"/>
      <c r="AL637" s="31"/>
      <c r="AM637" s="31"/>
      <c r="AO637" s="38"/>
      <c r="AP637" s="31"/>
      <c r="AQ637" s="31"/>
      <c r="AR637" s="37"/>
      <c r="AS637" s="11"/>
      <c r="AT637" s="11"/>
      <c r="AU637" s="12"/>
      <c r="AV637" s="11"/>
      <c r="BA637" s="15"/>
      <c r="BB637" s="11"/>
      <c r="BC637" s="11"/>
      <c r="BD637" s="11"/>
      <c r="BE637" s="2"/>
    </row>
    <row r="638" spans="1:57" ht="30" customHeight="1" x14ac:dyDescent="0.2">
      <c r="A638" s="67">
        <f t="shared" si="76"/>
        <v>64</v>
      </c>
      <c r="B638" s="67">
        <v>6</v>
      </c>
      <c r="C638" s="50" t="s">
        <v>14</v>
      </c>
      <c r="D638" s="50" t="s">
        <v>686</v>
      </c>
      <c r="E638" s="59">
        <v>50000000</v>
      </c>
      <c r="F638" s="52">
        <f t="shared" si="70"/>
        <v>40100</v>
      </c>
      <c r="G638" s="52">
        <f>MAX(N638:BB638)</f>
        <v>39300</v>
      </c>
      <c r="H638" s="53" t="str">
        <f>IF(I638=1,INDEX($N:$BB,1,MATCH(G638,N638:BB638,0)),"")</f>
        <v/>
      </c>
      <c r="I638" s="54">
        <f>COUNTIF(N638:BB638,G638)</f>
        <v>2</v>
      </c>
      <c r="J638" s="55">
        <f>_xlfn.MAXIFS(N638:BB638,N638:BB638,"&lt;"&amp;G638)</f>
        <v>39100</v>
      </c>
      <c r="K638" s="56">
        <f t="shared" si="61"/>
        <v>200</v>
      </c>
      <c r="L638" s="1"/>
      <c r="M638" s="1"/>
      <c r="N638" s="31">
        <v>39100</v>
      </c>
      <c r="O638" s="31">
        <v>38000</v>
      </c>
      <c r="P638" s="31">
        <v>39300</v>
      </c>
      <c r="Q638" s="31"/>
      <c r="R638" s="31"/>
      <c r="S638" s="32">
        <v>39300</v>
      </c>
      <c r="T638" s="32"/>
      <c r="U638" s="31"/>
      <c r="V638" s="31"/>
      <c r="W638" s="31"/>
      <c r="X638" s="31"/>
      <c r="Y638" s="31"/>
      <c r="Z638" s="31"/>
      <c r="AA638" s="31"/>
      <c r="AB638" s="33"/>
      <c r="AD638" s="31"/>
      <c r="AE638" s="31"/>
      <c r="AF638" s="31"/>
      <c r="AH638" s="31"/>
      <c r="AI638" s="31"/>
      <c r="AJ638" s="31"/>
      <c r="AK638" s="31"/>
      <c r="AL638" s="31"/>
      <c r="AM638" s="31"/>
      <c r="AO638" s="38"/>
      <c r="AP638" s="31"/>
      <c r="AQ638" s="31"/>
      <c r="AR638" s="37"/>
      <c r="AS638" s="11"/>
      <c r="AT638" s="11"/>
      <c r="AU638" s="12"/>
      <c r="AV638" s="11"/>
      <c r="BA638" s="15"/>
      <c r="BB638" s="11"/>
      <c r="BC638" s="11"/>
      <c r="BD638" s="11"/>
      <c r="BE638" s="2"/>
    </row>
    <row r="639" spans="1:57" ht="30" customHeight="1" x14ac:dyDescent="0.2">
      <c r="A639" s="67">
        <f t="shared" si="76"/>
        <v>64</v>
      </c>
      <c r="B639" s="67">
        <v>7</v>
      </c>
      <c r="C639" s="50" t="s">
        <v>36</v>
      </c>
      <c r="D639" s="50" t="s">
        <v>687</v>
      </c>
      <c r="E639" s="59">
        <v>50000000</v>
      </c>
      <c r="F639" s="52">
        <f t="shared" si="70"/>
        <v>50200</v>
      </c>
      <c r="G639" s="52">
        <f>MAX(N639:BB639)</f>
        <v>50000</v>
      </c>
      <c r="H639" s="53" t="str">
        <f>IF(I639=1,INDEX($N:$BB,1,MATCH(G639,N639:BB639,0)),"")</f>
        <v>4 足立</v>
      </c>
      <c r="I639" s="54">
        <f>COUNTIF(N639:BB639,G639)</f>
        <v>1</v>
      </c>
      <c r="J639" s="55">
        <f>_xlfn.MAXIFS(N639:BB639,N639:BB639,"&lt;"&amp;G639)</f>
        <v>49200</v>
      </c>
      <c r="K639" s="56">
        <f t="shared" si="61"/>
        <v>800</v>
      </c>
      <c r="L639" s="1"/>
      <c r="M639" s="1"/>
      <c r="N639" s="31">
        <v>48400</v>
      </c>
      <c r="O639" s="31">
        <v>50000</v>
      </c>
      <c r="P639" s="31">
        <v>49100</v>
      </c>
      <c r="Q639" s="31">
        <v>49200</v>
      </c>
      <c r="R639" s="31">
        <v>46000</v>
      </c>
      <c r="S639" s="32">
        <v>46500</v>
      </c>
      <c r="T639" s="32"/>
      <c r="U639" s="31"/>
      <c r="V639" s="31"/>
      <c r="W639" s="31"/>
      <c r="X639" s="31"/>
      <c r="Y639" s="31"/>
      <c r="Z639" s="31"/>
      <c r="AA639" s="31"/>
      <c r="AB639" s="33"/>
      <c r="AD639" s="31"/>
      <c r="AE639" s="31"/>
      <c r="AF639" s="31"/>
      <c r="AH639" s="31"/>
      <c r="AI639" s="31"/>
      <c r="AJ639" s="31"/>
      <c r="AK639" s="31"/>
      <c r="AL639" s="31"/>
      <c r="AM639" s="31"/>
      <c r="AO639" s="38"/>
      <c r="AP639" s="31"/>
      <c r="AQ639" s="31"/>
      <c r="AR639" s="37"/>
      <c r="AS639" s="11"/>
      <c r="AT639" s="11"/>
      <c r="AU639" s="12"/>
      <c r="AV639" s="11"/>
      <c r="BA639" s="15"/>
      <c r="BB639" s="11"/>
      <c r="BC639" s="11"/>
      <c r="BD639" s="16"/>
      <c r="BE639" s="2"/>
    </row>
    <row r="640" spans="1:57" ht="30" customHeight="1" x14ac:dyDescent="0.2">
      <c r="A640" s="67">
        <f t="shared" si="76"/>
        <v>64</v>
      </c>
      <c r="B640" s="67">
        <v>8</v>
      </c>
      <c r="C640" s="50" t="s">
        <v>14</v>
      </c>
      <c r="D640" s="50" t="s">
        <v>688</v>
      </c>
      <c r="E640" s="59">
        <v>50000000</v>
      </c>
      <c r="F640" s="52">
        <f t="shared" si="70"/>
        <v>91000</v>
      </c>
      <c r="G640" s="52">
        <f>MAX(N640:BB640)</f>
        <v>102000</v>
      </c>
      <c r="H640" s="53" t="str">
        <f>IF(I640=1,INDEX($N:$BB,1,MATCH(G640,N640:BB640,0)),"")</f>
        <v>458PRIME</v>
      </c>
      <c r="I640" s="54">
        <f>COUNTIF(N640:BB640,G640)</f>
        <v>1</v>
      </c>
      <c r="J640" s="55">
        <f>_xlfn.MAXIFS(N640:BB640,N640:BB640,"&lt;"&amp;G640)</f>
        <v>90000</v>
      </c>
      <c r="K640" s="56">
        <f t="shared" si="61"/>
        <v>12000</v>
      </c>
      <c r="L640" s="1"/>
      <c r="M640" s="1"/>
      <c r="N640" s="31">
        <v>79700</v>
      </c>
      <c r="O640" s="31">
        <v>83000</v>
      </c>
      <c r="P640" s="31">
        <v>90000</v>
      </c>
      <c r="Q640" s="31"/>
      <c r="R640" s="31"/>
      <c r="S640" s="32"/>
      <c r="T640" s="32">
        <v>88000</v>
      </c>
      <c r="U640" s="31"/>
      <c r="V640" s="31"/>
      <c r="W640" s="31">
        <v>86000</v>
      </c>
      <c r="X640" s="31"/>
      <c r="Y640" s="31"/>
      <c r="Z640" s="31">
        <v>102000</v>
      </c>
      <c r="AA640" s="31"/>
      <c r="AB640" s="33"/>
      <c r="AD640" s="31"/>
      <c r="AE640" s="31"/>
      <c r="AF640" s="31"/>
      <c r="AH640" s="31"/>
      <c r="AI640" s="31"/>
      <c r="AJ640" s="31"/>
      <c r="AK640" s="31"/>
      <c r="AL640" s="31"/>
      <c r="AM640" s="31"/>
      <c r="AO640" s="38"/>
      <c r="AP640" s="31"/>
      <c r="AQ640" s="31"/>
      <c r="AR640" s="37"/>
      <c r="AS640" s="11"/>
      <c r="AT640" s="11"/>
      <c r="AU640" s="12"/>
      <c r="AV640" s="11"/>
      <c r="BA640" s="15"/>
      <c r="BB640" s="11"/>
      <c r="BC640" s="11"/>
      <c r="BD640" s="11"/>
      <c r="BE640" s="2"/>
    </row>
    <row r="641" spans="1:57" ht="30" customHeight="1" x14ac:dyDescent="0.2">
      <c r="A641" s="67">
        <f t="shared" si="76"/>
        <v>64</v>
      </c>
      <c r="B641" s="67">
        <v>9</v>
      </c>
      <c r="C641" s="50" t="s">
        <v>53</v>
      </c>
      <c r="D641" s="50" t="s">
        <v>689</v>
      </c>
      <c r="E641" s="59">
        <v>50000000</v>
      </c>
      <c r="F641" s="52">
        <f t="shared" si="70"/>
        <v>46000</v>
      </c>
      <c r="G641" s="52">
        <f>MAX(N641:BB641)</f>
        <v>49700</v>
      </c>
      <c r="H641" s="53" t="str">
        <f>IF(I641=1,INDEX($N:$BB,1,MATCH(G641,N641:BB641,0)),"")</f>
        <v>637KMS</v>
      </c>
      <c r="I641" s="54">
        <f>COUNTIF(N641:BB641,G641)</f>
        <v>1</v>
      </c>
      <c r="J641" s="55">
        <f>_xlfn.MAXIFS(N641:BB641,N641:BB641,"&lt;"&amp;G641)</f>
        <v>45000</v>
      </c>
      <c r="K641" s="56">
        <f t="shared" si="61"/>
        <v>4700</v>
      </c>
      <c r="L641" s="1"/>
      <c r="M641" s="1"/>
      <c r="N641" s="31">
        <v>39500</v>
      </c>
      <c r="O641" s="31">
        <v>38000</v>
      </c>
      <c r="P641" s="31">
        <v>38500</v>
      </c>
      <c r="Q641" s="31"/>
      <c r="R641" s="31"/>
      <c r="S641" s="32"/>
      <c r="T641" s="32">
        <v>42000</v>
      </c>
      <c r="U641" s="31"/>
      <c r="V641" s="31">
        <v>45000</v>
      </c>
      <c r="W641" s="31"/>
      <c r="X641" s="31"/>
      <c r="Y641" s="31"/>
      <c r="Z641" s="31"/>
      <c r="AA641" s="31"/>
      <c r="AB641" s="33">
        <v>49700</v>
      </c>
      <c r="AC641" s="34">
        <v>33000</v>
      </c>
      <c r="AD641" s="31"/>
      <c r="AE641" s="31">
        <v>41000</v>
      </c>
      <c r="AF641" s="31"/>
      <c r="AH641" s="31"/>
      <c r="AI641" s="31"/>
      <c r="AJ641" s="31"/>
      <c r="AK641" s="31"/>
      <c r="AL641" s="31"/>
      <c r="AM641" s="31"/>
      <c r="AO641" s="38"/>
      <c r="AP641" s="31"/>
      <c r="AQ641" s="31"/>
      <c r="AR641" s="37"/>
      <c r="AS641" s="11"/>
      <c r="AT641" s="11"/>
      <c r="AU641" s="12"/>
      <c r="AV641" s="11"/>
      <c r="BA641" s="15"/>
      <c r="BB641" s="11"/>
      <c r="BC641" s="11"/>
      <c r="BD641" s="11"/>
      <c r="BE641" s="2"/>
    </row>
    <row r="642" spans="1:57" ht="30" customHeight="1" x14ac:dyDescent="0.2">
      <c r="A642" s="67">
        <f t="shared" si="76"/>
        <v>64</v>
      </c>
      <c r="B642" s="67">
        <v>10</v>
      </c>
      <c r="C642" s="57" t="s">
        <v>14</v>
      </c>
      <c r="D642" s="50" t="s">
        <v>690</v>
      </c>
      <c r="E642" s="59">
        <v>50000000</v>
      </c>
      <c r="F642" s="52">
        <f t="shared" si="70"/>
        <v>78000</v>
      </c>
      <c r="G642" s="52">
        <f>MAX(N642:BB642)</f>
        <v>78000</v>
      </c>
      <c r="H642" s="53" t="str">
        <f>IF(I642=1,INDEX($N:$BB,1,MATCH(G642,N642:BB642,0)),"")</f>
        <v>578大谷商事</v>
      </c>
      <c r="I642" s="54">
        <f>COUNTIF(N642:BB642,G642)</f>
        <v>1</v>
      </c>
      <c r="J642" s="55">
        <f>_xlfn.MAXIFS(N642:BB642,N642:BB642,"&lt;"&amp;G642)</f>
        <v>77000</v>
      </c>
      <c r="K642" s="56">
        <f t="shared" si="61"/>
        <v>1000</v>
      </c>
      <c r="L642" s="1"/>
      <c r="M642" s="1"/>
      <c r="N642" s="31">
        <v>75400</v>
      </c>
      <c r="O642" s="31">
        <v>68000</v>
      </c>
      <c r="P642" s="31">
        <v>69400</v>
      </c>
      <c r="Q642" s="31">
        <v>62600</v>
      </c>
      <c r="R642" s="31"/>
      <c r="S642" s="32"/>
      <c r="T642" s="32">
        <v>64000</v>
      </c>
      <c r="U642" s="31"/>
      <c r="V642" s="31"/>
      <c r="W642" s="31"/>
      <c r="X642" s="31">
        <v>78000</v>
      </c>
      <c r="Y642" s="31"/>
      <c r="Z642" s="31">
        <v>72000</v>
      </c>
      <c r="AA642" s="31"/>
      <c r="AB642" s="33"/>
      <c r="AD642" s="31"/>
      <c r="AE642" s="31">
        <v>77000</v>
      </c>
      <c r="AF642" s="31"/>
      <c r="AH642" s="31"/>
      <c r="AI642" s="31"/>
      <c r="AJ642" s="31"/>
      <c r="AK642" s="31"/>
      <c r="AL642" s="31"/>
      <c r="AM642" s="31"/>
      <c r="AO642" s="38"/>
      <c r="AP642" s="31"/>
      <c r="AQ642" s="31"/>
      <c r="AR642" s="37"/>
      <c r="AS642" s="11"/>
      <c r="AT642" s="11"/>
      <c r="AU642" s="12"/>
      <c r="AV642" s="11"/>
      <c r="BA642" s="15"/>
      <c r="BB642" s="11"/>
      <c r="BC642" s="11"/>
      <c r="BD642" s="11"/>
      <c r="BE642" s="2"/>
    </row>
    <row r="643" spans="1:57" ht="30" customHeight="1" x14ac:dyDescent="0.2">
      <c r="A643" s="67">
        <f>A642+1</f>
        <v>65</v>
      </c>
      <c r="B643" s="67">
        <v>1</v>
      </c>
      <c r="C643" s="50" t="s">
        <v>62</v>
      </c>
      <c r="D643" s="50" t="s">
        <v>691</v>
      </c>
      <c r="E643" s="59">
        <v>50000000</v>
      </c>
      <c r="F643" s="52">
        <f t="shared" si="70"/>
        <v>24800</v>
      </c>
      <c r="G643" s="52">
        <f>MAX(N643:BB643)</f>
        <v>24000</v>
      </c>
      <c r="H643" s="53" t="str">
        <f>IF(I643=1,INDEX($N:$BB,1,MATCH(G643,N643:BB643,0)),"")</f>
        <v>4 足立</v>
      </c>
      <c r="I643" s="54">
        <f>COUNTIF(N643:BB643,G643)</f>
        <v>1</v>
      </c>
      <c r="J643" s="55">
        <f>_xlfn.MAXIFS(N643:BB643,N643:BB643,"&lt;"&amp;G643)</f>
        <v>23800</v>
      </c>
      <c r="K643" s="56">
        <f t="shared" si="61"/>
        <v>200</v>
      </c>
      <c r="L643" s="1"/>
      <c r="M643" s="1"/>
      <c r="N643" s="31">
        <v>23000</v>
      </c>
      <c r="O643" s="31">
        <v>24000</v>
      </c>
      <c r="P643" s="31">
        <v>23800</v>
      </c>
      <c r="Q643" s="31"/>
      <c r="R643" s="31"/>
      <c r="S643" s="32">
        <v>23600</v>
      </c>
      <c r="T643" s="32"/>
      <c r="U643" s="31"/>
      <c r="V643" s="31"/>
      <c r="W643" s="31"/>
      <c r="X643" s="31"/>
      <c r="Y643" s="31"/>
      <c r="Z643" s="31"/>
      <c r="AA643" s="31"/>
      <c r="AB643" s="33"/>
      <c r="AD643" s="31"/>
      <c r="AE643" s="31"/>
      <c r="AF643" s="31"/>
      <c r="AH643" s="31"/>
      <c r="AI643" s="31"/>
      <c r="AJ643" s="31"/>
      <c r="AK643" s="31"/>
      <c r="AL643" s="31"/>
      <c r="AM643" s="31"/>
      <c r="AO643" s="38"/>
      <c r="AP643" s="31"/>
      <c r="AQ643" s="31"/>
      <c r="AR643" s="37"/>
      <c r="AS643" s="11"/>
      <c r="AT643" s="11"/>
      <c r="AU643" s="12"/>
      <c r="AV643" s="11"/>
      <c r="BA643" s="15"/>
      <c r="BB643" s="11"/>
      <c r="BC643" s="11"/>
      <c r="BD643" s="11"/>
      <c r="BE643" s="2"/>
    </row>
    <row r="644" spans="1:57" ht="30" customHeight="1" x14ac:dyDescent="0.2">
      <c r="A644" s="67">
        <f t="shared" ref="A644:A652" si="77">A643</f>
        <v>65</v>
      </c>
      <c r="B644" s="67">
        <v>2</v>
      </c>
      <c r="C644" s="50" t="s">
        <v>692</v>
      </c>
      <c r="D644" s="50" t="s">
        <v>693</v>
      </c>
      <c r="E644" s="59">
        <v>50000000</v>
      </c>
      <c r="F644" s="52">
        <f t="shared" ref="F644:F707" si="78">IF(J644&lt;10001,J644+1000,IF(J644&lt;100001,J644+1000,IF(J644&lt;500001,J644+5000,IF(J644&lt;1000001,J644+10000,J644+20000))))</f>
        <v>22000</v>
      </c>
      <c r="G644" s="52">
        <f>MAX(N644:BB644)</f>
        <v>21600</v>
      </c>
      <c r="H644" s="53" t="str">
        <f>IF(I644=1,INDEX($N:$BB,1,MATCH(G644,N644:BB644,0)),"")</f>
        <v/>
      </c>
      <c r="I644" s="54">
        <f>COUNTIF(N644:BB644,G644)</f>
        <v>2</v>
      </c>
      <c r="J644" s="55">
        <f>_xlfn.MAXIFS(N644:BB644,N644:BB644,"&lt;"&amp;G644)</f>
        <v>21000</v>
      </c>
      <c r="K644" s="56">
        <f t="shared" si="61"/>
        <v>600</v>
      </c>
      <c r="L644" s="1"/>
      <c r="M644" s="1"/>
      <c r="N644" s="31">
        <v>17700</v>
      </c>
      <c r="O644" s="31">
        <v>21600</v>
      </c>
      <c r="P644" s="31">
        <v>21600</v>
      </c>
      <c r="Q644" s="31"/>
      <c r="R644" s="31"/>
      <c r="S644" s="32">
        <v>18800</v>
      </c>
      <c r="T644" s="32"/>
      <c r="U644" s="31"/>
      <c r="V644" s="31"/>
      <c r="W644" s="31"/>
      <c r="X644" s="31"/>
      <c r="Y644" s="31">
        <v>21000</v>
      </c>
      <c r="Z644" s="31"/>
      <c r="AA644" s="31"/>
      <c r="AB644" s="33"/>
      <c r="AC644" s="34">
        <v>19000</v>
      </c>
      <c r="AD644" s="31"/>
      <c r="AE644" s="31"/>
      <c r="AF644" s="31"/>
      <c r="AH644" s="31"/>
      <c r="AI644" s="31"/>
      <c r="AJ644" s="31"/>
      <c r="AK644" s="31"/>
      <c r="AL644" s="31"/>
      <c r="AM644" s="31"/>
      <c r="AO644" s="38"/>
      <c r="AP644" s="31"/>
      <c r="AQ644" s="31"/>
      <c r="AR644" s="37"/>
      <c r="AS644" s="11"/>
      <c r="AT644" s="11"/>
      <c r="AU644" s="12"/>
      <c r="AV644" s="11"/>
      <c r="BA644" s="15"/>
      <c r="BB644" s="11"/>
      <c r="BC644" s="11"/>
      <c r="BD644" s="11"/>
      <c r="BE644" s="2"/>
    </row>
    <row r="645" spans="1:57" ht="30" customHeight="1" x14ac:dyDescent="0.2">
      <c r="A645" s="67">
        <f t="shared" si="77"/>
        <v>65</v>
      </c>
      <c r="B645" s="67">
        <v>3</v>
      </c>
      <c r="C645" s="50" t="s">
        <v>694</v>
      </c>
      <c r="D645" s="50" t="s">
        <v>695</v>
      </c>
      <c r="E645" s="59">
        <v>50000000</v>
      </c>
      <c r="F645" s="52">
        <f t="shared" si="78"/>
        <v>32600</v>
      </c>
      <c r="G645" s="52">
        <f>MAX(N645:BB645)</f>
        <v>38500</v>
      </c>
      <c r="H645" s="53" t="str">
        <f>IF(I645=1,INDEX($N:$BB,1,MATCH(G645,N645:BB645,0)),"")</f>
        <v>4 足立</v>
      </c>
      <c r="I645" s="54">
        <f>COUNTIF(N645:BB645,G645)</f>
        <v>1</v>
      </c>
      <c r="J645" s="55">
        <f>_xlfn.MAXIFS(N645:BB645,N645:BB645,"&lt;"&amp;G645)</f>
        <v>31600</v>
      </c>
      <c r="K645" s="56">
        <f t="shared" si="61"/>
        <v>6900</v>
      </c>
      <c r="L645" s="1"/>
      <c r="M645" s="1"/>
      <c r="N645" s="31">
        <v>25200</v>
      </c>
      <c r="O645" s="31">
        <v>38500</v>
      </c>
      <c r="P645" s="31">
        <v>31600</v>
      </c>
      <c r="Q645" s="31"/>
      <c r="R645" s="31"/>
      <c r="S645" s="32">
        <v>31000</v>
      </c>
      <c r="T645" s="32"/>
      <c r="U645" s="31"/>
      <c r="V645" s="31"/>
      <c r="W645" s="31"/>
      <c r="X645" s="31"/>
      <c r="Y645" s="31"/>
      <c r="Z645" s="31"/>
      <c r="AA645" s="31"/>
      <c r="AB645" s="33"/>
      <c r="AD645" s="31"/>
      <c r="AE645" s="31"/>
      <c r="AF645" s="31"/>
      <c r="AH645" s="31"/>
      <c r="AI645" s="31"/>
      <c r="AJ645" s="31"/>
      <c r="AK645" s="31"/>
      <c r="AL645" s="31"/>
      <c r="AM645" s="31"/>
      <c r="AO645" s="38"/>
      <c r="AP645" s="31"/>
      <c r="AQ645" s="31"/>
      <c r="AR645" s="37"/>
      <c r="AS645" s="11"/>
      <c r="AT645" s="11"/>
      <c r="AU645" s="12"/>
      <c r="AV645" s="11"/>
      <c r="BA645" s="15"/>
      <c r="BB645" s="11"/>
      <c r="BC645" s="11"/>
      <c r="BD645" s="11"/>
      <c r="BE645" s="2"/>
    </row>
    <row r="646" spans="1:57" ht="30" customHeight="1" x14ac:dyDescent="0.2">
      <c r="A646" s="67">
        <f t="shared" si="77"/>
        <v>65</v>
      </c>
      <c r="B646" s="67">
        <v>4</v>
      </c>
      <c r="C646" s="50" t="s">
        <v>162</v>
      </c>
      <c r="D646" s="50" t="s">
        <v>696</v>
      </c>
      <c r="E646" s="59">
        <v>50000000</v>
      </c>
      <c r="F646" s="52">
        <f t="shared" si="78"/>
        <v>29200</v>
      </c>
      <c r="G646" s="52">
        <f>MAX(N646:BB646)</f>
        <v>35000</v>
      </c>
      <c r="H646" s="53" t="str">
        <f>IF(I646=1,INDEX($N:$BB,1,MATCH(G646,N646:BB646,0)),"")</f>
        <v>4 足立</v>
      </c>
      <c r="I646" s="54">
        <f>COUNTIF(N646:BB646,G646)</f>
        <v>1</v>
      </c>
      <c r="J646" s="55">
        <f>_xlfn.MAXIFS(N646:BB646,N646:BB646,"&lt;"&amp;G646)</f>
        <v>28200</v>
      </c>
      <c r="K646" s="56">
        <f t="shared" si="61"/>
        <v>6800</v>
      </c>
      <c r="L646" s="1"/>
      <c r="M646" s="1"/>
      <c r="N646" s="31">
        <v>28200</v>
      </c>
      <c r="O646" s="31">
        <v>35000</v>
      </c>
      <c r="P646" s="31">
        <v>27300</v>
      </c>
      <c r="Q646" s="31"/>
      <c r="R646" s="31"/>
      <c r="S646" s="32">
        <v>22200</v>
      </c>
      <c r="T646" s="32"/>
      <c r="U646" s="31"/>
      <c r="V646" s="31"/>
      <c r="W646" s="31"/>
      <c r="X646" s="31"/>
      <c r="Y646" s="31"/>
      <c r="Z646" s="31"/>
      <c r="AA646" s="31"/>
      <c r="AB646" s="33"/>
      <c r="AC646" s="34">
        <v>27000</v>
      </c>
      <c r="AD646" s="31"/>
      <c r="AE646" s="31"/>
      <c r="AF646" s="31"/>
      <c r="AH646" s="31"/>
      <c r="AI646" s="31"/>
      <c r="AJ646" s="31"/>
      <c r="AK646" s="31"/>
      <c r="AL646" s="31"/>
      <c r="AM646" s="31"/>
      <c r="AO646" s="38"/>
      <c r="AP646" s="31"/>
      <c r="AQ646" s="31"/>
      <c r="AR646" s="37"/>
      <c r="AS646" s="11"/>
      <c r="AT646" s="11"/>
      <c r="AU646" s="12"/>
      <c r="AV646" s="11"/>
      <c r="BA646" s="15"/>
      <c r="BB646" s="11"/>
      <c r="BC646" s="11"/>
      <c r="BD646" s="11"/>
      <c r="BE646" s="2"/>
    </row>
    <row r="647" spans="1:57" ht="30" customHeight="1" x14ac:dyDescent="0.2">
      <c r="A647" s="67">
        <f t="shared" si="77"/>
        <v>65</v>
      </c>
      <c r="B647" s="67">
        <v>5</v>
      </c>
      <c r="C647" s="50" t="s">
        <v>53</v>
      </c>
      <c r="D647" s="50" t="s">
        <v>697</v>
      </c>
      <c r="E647" s="59">
        <v>50000000</v>
      </c>
      <c r="F647" s="52">
        <f t="shared" si="78"/>
        <v>49000</v>
      </c>
      <c r="G647" s="52">
        <f>MAX(N647:BB647)</f>
        <v>55000</v>
      </c>
      <c r="H647" s="53" t="str">
        <f>IF(I647=1,INDEX($N:$BB,1,MATCH(G647,N647:BB647,0)),"")</f>
        <v/>
      </c>
      <c r="I647" s="54">
        <f>COUNTIF(N647:BB647,G647)</f>
        <v>2</v>
      </c>
      <c r="J647" s="55">
        <f>_xlfn.MAXIFS(N647:BB647,N647:BB647,"&lt;"&amp;G647)</f>
        <v>48000</v>
      </c>
      <c r="K647" s="56">
        <f t="shared" si="61"/>
        <v>7000</v>
      </c>
      <c r="L647" s="1"/>
      <c r="M647" s="1"/>
      <c r="N647" s="31">
        <v>28100</v>
      </c>
      <c r="O647" s="31">
        <v>55000</v>
      </c>
      <c r="P647" s="31">
        <v>48000</v>
      </c>
      <c r="Q647" s="31"/>
      <c r="R647" s="31"/>
      <c r="S647" s="32"/>
      <c r="T647" s="32"/>
      <c r="U647" s="31"/>
      <c r="V647" s="31"/>
      <c r="W647" s="31"/>
      <c r="X647" s="31"/>
      <c r="Y647" s="31"/>
      <c r="Z647" s="31"/>
      <c r="AA647" s="31"/>
      <c r="AB647" s="33"/>
      <c r="AD647" s="31"/>
      <c r="AE647" s="31">
        <v>55000</v>
      </c>
      <c r="AF647" s="31"/>
      <c r="AH647" s="31"/>
      <c r="AI647" s="31"/>
      <c r="AJ647" s="31"/>
      <c r="AK647" s="31"/>
      <c r="AL647" s="31"/>
      <c r="AM647" s="31"/>
      <c r="AO647" s="38"/>
      <c r="AP647" s="31"/>
      <c r="AQ647" s="31"/>
      <c r="AR647" s="37"/>
      <c r="AS647" s="11"/>
      <c r="AT647" s="11"/>
      <c r="AU647" s="12"/>
      <c r="AV647" s="11"/>
      <c r="BA647" s="15"/>
      <c r="BB647" s="11"/>
      <c r="BC647" s="11"/>
      <c r="BD647" s="11"/>
      <c r="BE647" s="2"/>
    </row>
    <row r="648" spans="1:57" ht="30" customHeight="1" x14ac:dyDescent="0.2">
      <c r="A648" s="67">
        <f t="shared" si="77"/>
        <v>65</v>
      </c>
      <c r="B648" s="67">
        <v>6</v>
      </c>
      <c r="C648" s="50" t="s">
        <v>162</v>
      </c>
      <c r="D648" s="50" t="s">
        <v>698</v>
      </c>
      <c r="E648" s="59">
        <v>50000000</v>
      </c>
      <c r="F648" s="52">
        <f t="shared" si="78"/>
        <v>43000</v>
      </c>
      <c r="G648" s="52">
        <f>MAX(N648:BB648)</f>
        <v>42100</v>
      </c>
      <c r="H648" s="53" t="str">
        <f>IF(I648=1,INDEX($N:$BB,1,MATCH(G648,N648:BB648,0)),"")</f>
        <v>311 原田</v>
      </c>
      <c r="I648" s="54">
        <f>COUNTIF(N648:BB648,G648)</f>
        <v>1</v>
      </c>
      <c r="J648" s="55">
        <f>_xlfn.MAXIFS(N648:BB648,N648:BB648,"&lt;"&amp;G648)</f>
        <v>42000</v>
      </c>
      <c r="K648" s="56">
        <f t="shared" si="61"/>
        <v>100</v>
      </c>
      <c r="L648" s="1"/>
      <c r="M648" s="1"/>
      <c r="N648" s="31">
        <v>25500</v>
      </c>
      <c r="O648" s="31">
        <v>42000</v>
      </c>
      <c r="P648" s="31">
        <v>36000</v>
      </c>
      <c r="Q648" s="31"/>
      <c r="R648" s="31"/>
      <c r="S648" s="32">
        <v>42100</v>
      </c>
      <c r="T648" s="32"/>
      <c r="U648" s="31"/>
      <c r="V648" s="31"/>
      <c r="W648" s="31"/>
      <c r="X648" s="31"/>
      <c r="Y648" s="31"/>
      <c r="Z648" s="31"/>
      <c r="AA648" s="31"/>
      <c r="AB648" s="33"/>
      <c r="AC648" s="34">
        <v>29000</v>
      </c>
      <c r="AD648" s="31"/>
      <c r="AE648" s="31"/>
      <c r="AF648" s="31"/>
      <c r="AH648" s="31"/>
      <c r="AI648" s="31"/>
      <c r="AJ648" s="31"/>
      <c r="AK648" s="31"/>
      <c r="AL648" s="31"/>
      <c r="AM648" s="31"/>
      <c r="AO648" s="38"/>
      <c r="AP648" s="31"/>
      <c r="AQ648" s="31"/>
      <c r="AR648" s="37"/>
      <c r="AS648" s="11"/>
      <c r="AT648" s="11"/>
      <c r="AU648" s="12"/>
      <c r="AV648" s="11"/>
      <c r="BA648" s="15"/>
      <c r="BB648" s="11"/>
      <c r="BC648" s="11"/>
      <c r="BD648" s="11"/>
      <c r="BE648" s="2"/>
    </row>
    <row r="649" spans="1:57" ht="30" customHeight="1" x14ac:dyDescent="0.2">
      <c r="A649" s="67">
        <f t="shared" si="77"/>
        <v>65</v>
      </c>
      <c r="B649" s="67">
        <v>7</v>
      </c>
      <c r="C649" s="50" t="s">
        <v>99</v>
      </c>
      <c r="D649" s="50" t="s">
        <v>699</v>
      </c>
      <c r="E649" s="59">
        <v>50000000</v>
      </c>
      <c r="F649" s="52">
        <f t="shared" si="78"/>
        <v>32000</v>
      </c>
      <c r="G649" s="52">
        <f>MAX(N649:BB649)</f>
        <v>35400</v>
      </c>
      <c r="H649" s="53" t="str">
        <f>IF(I649=1,INDEX($N:$BB,1,MATCH(G649,N649:BB649,0)),"")</f>
        <v>311 原田</v>
      </c>
      <c r="I649" s="54">
        <f>COUNTIF(N649:BB649,G649)</f>
        <v>1</v>
      </c>
      <c r="J649" s="55">
        <f>_xlfn.MAXIFS(N649:BB649,N649:BB649,"&lt;"&amp;G649)</f>
        <v>31000</v>
      </c>
      <c r="K649" s="56">
        <f t="shared" si="61"/>
        <v>4400</v>
      </c>
      <c r="L649" s="1"/>
      <c r="M649" s="1"/>
      <c r="N649" s="31">
        <v>21700</v>
      </c>
      <c r="O649" s="31">
        <v>29000</v>
      </c>
      <c r="P649" s="31">
        <v>31000</v>
      </c>
      <c r="Q649" s="31"/>
      <c r="R649" s="31"/>
      <c r="S649" s="32">
        <v>35400</v>
      </c>
      <c r="T649" s="32"/>
      <c r="U649" s="31"/>
      <c r="V649" s="31"/>
      <c r="W649" s="31"/>
      <c r="X649" s="31"/>
      <c r="Y649" s="31"/>
      <c r="Z649" s="31"/>
      <c r="AA649" s="31"/>
      <c r="AB649" s="33"/>
      <c r="AC649" s="34">
        <v>26000</v>
      </c>
      <c r="AD649" s="31"/>
      <c r="AE649" s="31"/>
      <c r="AF649" s="31"/>
      <c r="AH649" s="31"/>
      <c r="AI649" s="31"/>
      <c r="AJ649" s="31"/>
      <c r="AK649" s="31"/>
      <c r="AL649" s="31"/>
      <c r="AM649" s="31"/>
      <c r="AO649" s="38"/>
      <c r="AP649" s="31"/>
      <c r="AQ649" s="31"/>
      <c r="AR649" s="37"/>
      <c r="AS649" s="11"/>
      <c r="AT649" s="11"/>
      <c r="AU649" s="12"/>
      <c r="AV649" s="11"/>
      <c r="BA649" s="15"/>
      <c r="BB649" s="11"/>
      <c r="BC649" s="11"/>
      <c r="BD649" s="11"/>
      <c r="BE649" s="2"/>
    </row>
    <row r="650" spans="1:57" ht="30" customHeight="1" x14ac:dyDescent="0.2">
      <c r="A650" s="67">
        <f t="shared" si="77"/>
        <v>65</v>
      </c>
      <c r="B650" s="67">
        <v>8</v>
      </c>
      <c r="C650" s="50" t="s">
        <v>572</v>
      </c>
      <c r="D650" s="50" t="s">
        <v>700</v>
      </c>
      <c r="E650" s="59">
        <v>50000000</v>
      </c>
      <c r="F650" s="52">
        <f t="shared" si="78"/>
        <v>53000</v>
      </c>
      <c r="G650" s="52">
        <f>MAX(N650:BB650)</f>
        <v>58000</v>
      </c>
      <c r="H650" s="53" t="str">
        <f>IF(I650=1,INDEX($N:$BB,1,MATCH(G650,N650:BB650,0)),"")</f>
        <v>22 ネット</v>
      </c>
      <c r="I650" s="54">
        <f>COUNTIF(N650:BB650,G650)</f>
        <v>1</v>
      </c>
      <c r="J650" s="55">
        <f>_xlfn.MAXIFS(N650:BB650,N650:BB650,"&lt;"&amp;G650)</f>
        <v>52000</v>
      </c>
      <c r="K650" s="56">
        <f t="shared" si="61"/>
        <v>6000</v>
      </c>
      <c r="L650" s="1"/>
      <c r="M650" s="1"/>
      <c r="N650" s="31">
        <v>40500</v>
      </c>
      <c r="O650" s="31">
        <v>47000</v>
      </c>
      <c r="P650" s="31">
        <v>45600</v>
      </c>
      <c r="Q650" s="31"/>
      <c r="R650" s="31">
        <v>58000</v>
      </c>
      <c r="S650" s="32"/>
      <c r="T650" s="32"/>
      <c r="U650" s="31"/>
      <c r="V650" s="31"/>
      <c r="W650" s="31"/>
      <c r="X650" s="31"/>
      <c r="Y650" s="31"/>
      <c r="Z650" s="31"/>
      <c r="AA650" s="31"/>
      <c r="AB650" s="33">
        <v>47000</v>
      </c>
      <c r="AD650" s="31"/>
      <c r="AE650" s="31">
        <v>52000</v>
      </c>
      <c r="AF650" s="31"/>
      <c r="AH650" s="31"/>
      <c r="AI650" s="31"/>
      <c r="AJ650" s="31"/>
      <c r="AK650" s="31"/>
      <c r="AL650" s="31"/>
      <c r="AM650" s="31"/>
      <c r="AO650" s="38"/>
      <c r="AP650" s="31"/>
      <c r="AQ650" s="31"/>
      <c r="AR650" s="37"/>
      <c r="AS650" s="11"/>
      <c r="AT650" s="11"/>
      <c r="AU650" s="12"/>
      <c r="AV650" s="11"/>
      <c r="BA650" s="15"/>
      <c r="BB650" s="11"/>
      <c r="BC650" s="11"/>
      <c r="BD650" s="11"/>
      <c r="BE650" s="2"/>
    </row>
    <row r="651" spans="1:57" ht="30" customHeight="1" x14ac:dyDescent="0.2">
      <c r="A651" s="67">
        <f t="shared" si="77"/>
        <v>65</v>
      </c>
      <c r="B651" s="67">
        <v>9</v>
      </c>
      <c r="C651" s="50">
        <v>750</v>
      </c>
      <c r="D651" s="50" t="s">
        <v>701</v>
      </c>
      <c r="E651" s="59">
        <v>50000000</v>
      </c>
      <c r="F651" s="52">
        <f t="shared" si="78"/>
        <v>70700</v>
      </c>
      <c r="G651" s="52">
        <f>MAX(N651:BB651)</f>
        <v>79600</v>
      </c>
      <c r="H651" s="53" t="str">
        <f>IF(I651=1,INDEX($N:$BB,1,MATCH(G651,N651:BB651,0)),"")</f>
        <v>407 北友</v>
      </c>
      <c r="I651" s="54">
        <f>COUNTIF(N651:BB651,G651)</f>
        <v>1</v>
      </c>
      <c r="J651" s="55">
        <f>_xlfn.MAXIFS(N651:BB651,N651:BB651,"&lt;"&amp;G651)</f>
        <v>69700</v>
      </c>
      <c r="K651" s="56">
        <f t="shared" si="61"/>
        <v>9900</v>
      </c>
      <c r="L651" s="1"/>
      <c r="M651" s="1"/>
      <c r="N651" s="31">
        <v>56700</v>
      </c>
      <c r="O651" s="31">
        <v>69000</v>
      </c>
      <c r="P651" s="31">
        <v>79600</v>
      </c>
      <c r="Q651" s="31">
        <v>69700</v>
      </c>
      <c r="R651" s="31"/>
      <c r="S651" s="32"/>
      <c r="T651" s="32"/>
      <c r="U651" s="31"/>
      <c r="V651" s="31"/>
      <c r="W651" s="31"/>
      <c r="X651" s="31"/>
      <c r="Y651" s="31"/>
      <c r="Z651" s="31"/>
      <c r="AA651" s="31"/>
      <c r="AB651" s="33"/>
      <c r="AD651" s="31"/>
      <c r="AE651" s="31"/>
      <c r="AF651" s="31"/>
      <c r="AH651" s="31"/>
      <c r="AI651" s="31"/>
      <c r="AJ651" s="31"/>
      <c r="AK651" s="31"/>
      <c r="AL651" s="31"/>
      <c r="AM651" s="31"/>
      <c r="AO651" s="38"/>
      <c r="AP651" s="31"/>
      <c r="AQ651" s="31"/>
      <c r="AR651" s="37"/>
      <c r="AS651" s="11"/>
      <c r="AT651" s="11"/>
      <c r="AU651" s="12"/>
      <c r="AV651" s="11"/>
      <c r="BA651" s="15"/>
      <c r="BB651" s="11"/>
      <c r="BC651" s="11"/>
      <c r="BD651" s="11"/>
      <c r="BE651" s="2"/>
    </row>
    <row r="652" spans="1:57" ht="30" customHeight="1" x14ac:dyDescent="0.2">
      <c r="A652" s="67">
        <f t="shared" si="77"/>
        <v>65</v>
      </c>
      <c r="B652" s="67">
        <v>10</v>
      </c>
      <c r="C652" s="50" t="s">
        <v>14</v>
      </c>
      <c r="D652" s="50" t="s">
        <v>702</v>
      </c>
      <c r="E652" s="59">
        <v>50000000</v>
      </c>
      <c r="F652" s="52">
        <f t="shared" si="78"/>
        <v>63000</v>
      </c>
      <c r="G652" s="52">
        <f>MAX(N652:BB652)</f>
        <v>63200</v>
      </c>
      <c r="H652" s="53" t="str">
        <f>IF(I652=1,INDEX($N:$BB,1,MATCH(G652,N652:BB652,0)),"")</f>
        <v>205 宝美堂</v>
      </c>
      <c r="I652" s="54">
        <f>COUNTIF(N652:BB652,G652)</f>
        <v>1</v>
      </c>
      <c r="J652" s="55">
        <f>_xlfn.MAXIFS(N652:BB652,N652:BB652,"&lt;"&amp;G652)</f>
        <v>62000</v>
      </c>
      <c r="K652" s="56">
        <f t="shared" si="61"/>
        <v>1200</v>
      </c>
      <c r="L652" s="1"/>
      <c r="M652" s="1"/>
      <c r="N652" s="31">
        <v>50200</v>
      </c>
      <c r="O652" s="31">
        <v>62000</v>
      </c>
      <c r="P652" s="31">
        <v>54800</v>
      </c>
      <c r="Q652" s="31">
        <v>63200</v>
      </c>
      <c r="R652" s="31"/>
      <c r="S652" s="32"/>
      <c r="T652" s="32">
        <v>45000</v>
      </c>
      <c r="U652" s="31"/>
      <c r="V652" s="31"/>
      <c r="W652" s="31"/>
      <c r="X652" s="31"/>
      <c r="Y652" s="31"/>
      <c r="Z652" s="31"/>
      <c r="AA652" s="31"/>
      <c r="AB652" s="33"/>
      <c r="AD652" s="31"/>
      <c r="AE652" s="31"/>
      <c r="AF652" s="31"/>
      <c r="AH652" s="31"/>
      <c r="AI652" s="31"/>
      <c r="AJ652" s="31"/>
      <c r="AK652" s="31"/>
      <c r="AL652" s="31"/>
      <c r="AM652" s="31"/>
      <c r="AO652" s="38"/>
      <c r="AP652" s="31"/>
      <c r="AQ652" s="31"/>
      <c r="AR652" s="37"/>
      <c r="AS652" s="11"/>
      <c r="AT652" s="11"/>
      <c r="AU652" s="12"/>
      <c r="AV652" s="11"/>
      <c r="BA652" s="15"/>
      <c r="BB652" s="11"/>
      <c r="BC652" s="11"/>
      <c r="BD652" s="11"/>
      <c r="BE652" s="2"/>
    </row>
    <row r="653" spans="1:57" ht="30" customHeight="1" x14ac:dyDescent="0.2">
      <c r="A653" s="67">
        <f>A652+1</f>
        <v>66</v>
      </c>
      <c r="B653" s="67">
        <v>1</v>
      </c>
      <c r="C653" s="50" t="s">
        <v>14</v>
      </c>
      <c r="D653" s="50" t="s">
        <v>703</v>
      </c>
      <c r="E653" s="51">
        <v>96000</v>
      </c>
      <c r="F653" s="52">
        <f t="shared" si="78"/>
        <v>92600</v>
      </c>
      <c r="G653" s="52">
        <f>MAX(N653:BB653)</f>
        <v>93000</v>
      </c>
      <c r="H653" s="53" t="str">
        <f>IF(I653=1,INDEX($N:$BB,1,MATCH(G653,N653:BB653,0)),"")</f>
        <v>4 足立</v>
      </c>
      <c r="I653" s="54">
        <f>COUNTIF(N653:BB653,G653)</f>
        <v>1</v>
      </c>
      <c r="J653" s="55">
        <f>_xlfn.MAXIFS(N653:BB653,N653:BB653,"&lt;"&amp;G653)</f>
        <v>91600</v>
      </c>
      <c r="K653" s="56">
        <f t="shared" si="61"/>
        <v>1400</v>
      </c>
      <c r="L653" s="1"/>
      <c r="M653" s="1"/>
      <c r="N653" s="31">
        <v>91300</v>
      </c>
      <c r="O653" s="31">
        <v>93000</v>
      </c>
      <c r="P653" s="31">
        <v>91600</v>
      </c>
      <c r="Q653" s="31"/>
      <c r="R653" s="31"/>
      <c r="S653" s="32">
        <v>88600</v>
      </c>
      <c r="T653" s="32"/>
      <c r="U653" s="31"/>
      <c r="V653" s="31">
        <v>90000</v>
      </c>
      <c r="W653" s="31"/>
      <c r="X653" s="31"/>
      <c r="Y653" s="31"/>
      <c r="Z653" s="31"/>
      <c r="AA653" s="31"/>
      <c r="AB653" s="33"/>
      <c r="AD653" s="31"/>
      <c r="AE653" s="31"/>
      <c r="AF653" s="31"/>
      <c r="AH653" s="31"/>
      <c r="AI653" s="31"/>
      <c r="AJ653" s="31"/>
      <c r="AK653" s="31"/>
      <c r="AL653" s="31"/>
      <c r="AM653" s="31"/>
      <c r="AO653" s="38"/>
      <c r="AP653" s="31"/>
      <c r="AQ653" s="31"/>
      <c r="AR653" s="37"/>
      <c r="AS653" s="11"/>
      <c r="AT653" s="11"/>
      <c r="AU653" s="12"/>
      <c r="AV653" s="11"/>
      <c r="BA653" s="15"/>
      <c r="BB653" s="11"/>
      <c r="BC653" s="11"/>
      <c r="BD653" s="11"/>
      <c r="BE653" s="2"/>
    </row>
    <row r="654" spans="1:57" ht="30" customHeight="1" x14ac:dyDescent="0.2">
      <c r="A654" s="67">
        <f t="shared" ref="A654:A662" si="79">A653</f>
        <v>66</v>
      </c>
      <c r="B654" s="67">
        <v>2</v>
      </c>
      <c r="C654" s="50" t="s">
        <v>84</v>
      </c>
      <c r="D654" s="50" t="s">
        <v>704</v>
      </c>
      <c r="E654" s="51">
        <v>69000</v>
      </c>
      <c r="F654" s="52">
        <f t="shared" si="78"/>
        <v>78000</v>
      </c>
      <c r="G654" s="52">
        <f>MAX(N654:BB654)</f>
        <v>82000</v>
      </c>
      <c r="H654" s="53" t="str">
        <f>IF(I654=1,INDEX($N:$BB,1,MATCH(G654,N654:BB654,0)),"")</f>
        <v>22 ネット</v>
      </c>
      <c r="I654" s="54">
        <f>COUNTIF(N654:BB654,G654)</f>
        <v>1</v>
      </c>
      <c r="J654" s="55">
        <f>_xlfn.MAXIFS(N654:BB654,N654:BB654,"&lt;"&amp;G654)</f>
        <v>77000</v>
      </c>
      <c r="K654" s="56">
        <f t="shared" si="61"/>
        <v>5000</v>
      </c>
      <c r="L654" s="1"/>
      <c r="M654" s="1"/>
      <c r="N654" s="31">
        <v>41700</v>
      </c>
      <c r="O654" s="31">
        <v>77000</v>
      </c>
      <c r="P654" s="31">
        <v>60000</v>
      </c>
      <c r="Q654" s="31">
        <v>67200</v>
      </c>
      <c r="R654" s="31">
        <v>82000</v>
      </c>
      <c r="S654" s="32">
        <v>58400</v>
      </c>
      <c r="T654" s="32"/>
      <c r="U654" s="31"/>
      <c r="V654" s="31"/>
      <c r="W654" s="31"/>
      <c r="X654" s="31"/>
      <c r="Y654" s="31"/>
      <c r="Z654" s="31"/>
      <c r="AA654" s="31"/>
      <c r="AB654" s="33"/>
      <c r="AD654" s="31"/>
      <c r="AE654" s="31"/>
      <c r="AF654" s="31"/>
      <c r="AH654" s="31"/>
      <c r="AI654" s="31"/>
      <c r="AJ654" s="31"/>
      <c r="AK654" s="31"/>
      <c r="AL654" s="31"/>
      <c r="AM654" s="31"/>
      <c r="AO654" s="38"/>
      <c r="AP654" s="31"/>
      <c r="AQ654" s="31"/>
      <c r="AR654" s="37"/>
      <c r="AS654" s="11"/>
      <c r="AT654" s="11"/>
      <c r="AU654" s="12"/>
      <c r="AV654" s="11"/>
      <c r="BA654" s="15"/>
      <c r="BB654" s="11"/>
      <c r="BC654" s="11"/>
      <c r="BD654" s="11"/>
      <c r="BE654" s="2"/>
    </row>
    <row r="655" spans="1:57" ht="30" customHeight="1" x14ac:dyDescent="0.2">
      <c r="A655" s="67">
        <f t="shared" si="79"/>
        <v>66</v>
      </c>
      <c r="B655" s="67">
        <v>3</v>
      </c>
      <c r="C655" s="50" t="s">
        <v>14</v>
      </c>
      <c r="D655" s="50" t="s">
        <v>705</v>
      </c>
      <c r="E655" s="51">
        <v>41000</v>
      </c>
      <c r="F655" s="52">
        <f t="shared" si="78"/>
        <v>40800</v>
      </c>
      <c r="G655" s="52">
        <f>MAX(N655:BB655)</f>
        <v>49000</v>
      </c>
      <c r="H655" s="53" t="str">
        <f>IF(I655=1,INDEX($N:$BB,1,MATCH(G655,N655:BB655,0)),"")</f>
        <v>60 エコリング</v>
      </c>
      <c r="I655" s="54">
        <f>COUNTIF(N655:BB655,G655)</f>
        <v>1</v>
      </c>
      <c r="J655" s="55">
        <f>_xlfn.MAXIFS(N655:BB655,N655:BB655,"&lt;"&amp;G655)</f>
        <v>39800</v>
      </c>
      <c r="K655" s="56">
        <f t="shared" si="61"/>
        <v>9200</v>
      </c>
      <c r="L655" s="1"/>
      <c r="M655" s="1"/>
      <c r="N655" s="31">
        <v>39800</v>
      </c>
      <c r="O655" s="31">
        <v>38000</v>
      </c>
      <c r="P655" s="31">
        <v>37200</v>
      </c>
      <c r="Q655" s="31"/>
      <c r="R655" s="31">
        <v>36000</v>
      </c>
      <c r="S655" s="32">
        <v>36100</v>
      </c>
      <c r="T655" s="32"/>
      <c r="U655" s="31"/>
      <c r="V655" s="31"/>
      <c r="W655" s="31"/>
      <c r="X655" s="31"/>
      <c r="Y655" s="31"/>
      <c r="Z655" s="31"/>
      <c r="AA655" s="31"/>
      <c r="AB655" s="33"/>
      <c r="AD655" s="31"/>
      <c r="AE655" s="31">
        <v>49000</v>
      </c>
      <c r="AF655" s="31"/>
      <c r="AH655" s="31"/>
      <c r="AI655" s="31"/>
      <c r="AJ655" s="31"/>
      <c r="AK655" s="31"/>
      <c r="AL655" s="31"/>
      <c r="AM655" s="31"/>
      <c r="AO655" s="38"/>
      <c r="AP655" s="31"/>
      <c r="AQ655" s="31"/>
      <c r="AR655" s="37"/>
      <c r="AS655" s="11"/>
      <c r="AT655" s="11"/>
      <c r="AU655" s="12"/>
      <c r="AV655" s="11"/>
      <c r="BA655" s="15"/>
      <c r="BB655" s="11"/>
      <c r="BC655" s="11"/>
      <c r="BD655" s="11"/>
      <c r="BE655" s="2"/>
    </row>
    <row r="656" spans="1:57" ht="30" customHeight="1" x14ac:dyDescent="0.2">
      <c r="A656" s="67">
        <f t="shared" si="79"/>
        <v>66</v>
      </c>
      <c r="B656" s="67">
        <v>4</v>
      </c>
      <c r="C656" s="50" t="s">
        <v>706</v>
      </c>
      <c r="D656" s="50" t="s">
        <v>707</v>
      </c>
      <c r="E656" s="51">
        <v>51000</v>
      </c>
      <c r="F656" s="52">
        <f t="shared" si="78"/>
        <v>49400</v>
      </c>
      <c r="G656" s="52">
        <f>MAX(N656:BB656)</f>
        <v>56200</v>
      </c>
      <c r="H656" s="53" t="str">
        <f>IF(I656=1,INDEX($N:$BB,1,MATCH(G656,N656:BB656,0)),"")</f>
        <v>755 おお蔵</v>
      </c>
      <c r="I656" s="54">
        <f>COUNTIF(N656:BB656,G656)</f>
        <v>1</v>
      </c>
      <c r="J656" s="55">
        <f>_xlfn.MAXIFS(N656:BB656,N656:BB656,"&lt;"&amp;G656)</f>
        <v>48400</v>
      </c>
      <c r="K656" s="56">
        <f t="shared" si="61"/>
        <v>7800</v>
      </c>
      <c r="L656" s="1"/>
      <c r="M656" s="1"/>
      <c r="N656" s="31">
        <v>56200</v>
      </c>
      <c r="O656" s="31">
        <v>47500</v>
      </c>
      <c r="P656" s="31">
        <v>47600</v>
      </c>
      <c r="Q656" s="31"/>
      <c r="R656" s="31"/>
      <c r="S656" s="32">
        <v>48400</v>
      </c>
      <c r="T656" s="32"/>
      <c r="U656" s="31"/>
      <c r="V656" s="31"/>
      <c r="W656" s="31"/>
      <c r="X656" s="31"/>
      <c r="Y656" s="31"/>
      <c r="Z656" s="31"/>
      <c r="AA656" s="31"/>
      <c r="AB656" s="33"/>
      <c r="AD656" s="31"/>
      <c r="AE656" s="31"/>
      <c r="AF656" s="31"/>
      <c r="AH656" s="31"/>
      <c r="AI656" s="31"/>
      <c r="AJ656" s="31"/>
      <c r="AK656" s="31"/>
      <c r="AL656" s="31"/>
      <c r="AM656" s="31"/>
      <c r="AO656" s="38"/>
      <c r="AP656" s="31"/>
      <c r="AQ656" s="31"/>
      <c r="AR656" s="37"/>
      <c r="AS656" s="11"/>
      <c r="AT656" s="11"/>
      <c r="AU656" s="12"/>
      <c r="AV656" s="11"/>
      <c r="BA656" s="15"/>
      <c r="BB656" s="11"/>
      <c r="BC656" s="11"/>
      <c r="BD656" s="11"/>
      <c r="BE656" s="2"/>
    </row>
    <row r="657" spans="1:57" ht="30" customHeight="1" x14ac:dyDescent="0.2">
      <c r="A657" s="67">
        <f t="shared" si="79"/>
        <v>66</v>
      </c>
      <c r="B657" s="67">
        <v>5</v>
      </c>
      <c r="C657" s="60" t="s">
        <v>14</v>
      </c>
      <c r="D657" s="50" t="s">
        <v>708</v>
      </c>
      <c r="E657" s="51">
        <v>45000</v>
      </c>
      <c r="F657" s="52">
        <f t="shared" si="78"/>
        <v>43600</v>
      </c>
      <c r="G657" s="52">
        <f>MAX(N657:BB657)</f>
        <v>49100</v>
      </c>
      <c r="H657" s="53" t="str">
        <f>IF(I657=1,INDEX($N:$BB,1,MATCH(G657,N657:BB657,0)),"")</f>
        <v>755 おお蔵</v>
      </c>
      <c r="I657" s="54">
        <f>COUNTIF(N657:BB657,G657)</f>
        <v>1</v>
      </c>
      <c r="J657" s="55">
        <f>_xlfn.MAXIFS(N657:BB657,N657:BB657,"&lt;"&amp;G657)</f>
        <v>42600</v>
      </c>
      <c r="K657" s="56">
        <f t="shared" si="61"/>
        <v>6500</v>
      </c>
      <c r="L657" s="1"/>
      <c r="M657" s="1"/>
      <c r="N657" s="31">
        <v>49100</v>
      </c>
      <c r="O657" s="31">
        <v>40500</v>
      </c>
      <c r="P657" s="31">
        <v>42000</v>
      </c>
      <c r="Q657" s="31"/>
      <c r="R657" s="31"/>
      <c r="S657" s="32">
        <v>42600</v>
      </c>
      <c r="T657" s="32"/>
      <c r="U657" s="31"/>
      <c r="V657" s="31"/>
      <c r="W657" s="31"/>
      <c r="X657" s="31"/>
      <c r="Y657" s="31"/>
      <c r="Z657" s="31"/>
      <c r="AA657" s="31"/>
      <c r="AB657" s="33"/>
      <c r="AD657" s="31"/>
      <c r="AE657" s="31"/>
      <c r="AF657" s="31"/>
      <c r="AH657" s="31"/>
      <c r="AI657" s="31"/>
      <c r="AJ657" s="31"/>
      <c r="AK657" s="31"/>
      <c r="AL657" s="31"/>
      <c r="AM657" s="31"/>
      <c r="AO657" s="38"/>
      <c r="AP657" s="31"/>
      <c r="AQ657" s="31"/>
      <c r="AR657" s="37"/>
      <c r="AS657" s="11"/>
      <c r="AT657" s="11"/>
      <c r="AU657" s="12"/>
      <c r="AV657" s="11"/>
      <c r="BA657" s="15"/>
      <c r="BB657" s="11"/>
      <c r="BC657" s="11"/>
      <c r="BD657" s="11"/>
      <c r="BE657" s="2"/>
    </row>
    <row r="658" spans="1:57" ht="30" customHeight="1" x14ac:dyDescent="0.2">
      <c r="A658" s="67">
        <f t="shared" si="79"/>
        <v>66</v>
      </c>
      <c r="B658" s="67">
        <v>6</v>
      </c>
      <c r="C658" s="50">
        <v>750</v>
      </c>
      <c r="D658" s="50" t="s">
        <v>709</v>
      </c>
      <c r="E658" s="51">
        <v>83000</v>
      </c>
      <c r="F658" s="52">
        <f t="shared" si="78"/>
        <v>87400</v>
      </c>
      <c r="G658" s="52">
        <f>MAX(N658:BB658)</f>
        <v>89800</v>
      </c>
      <c r="H658" s="53" t="str">
        <f>IF(I658=1,INDEX($N:$BB,1,MATCH(G658,N658:BB658,0)),"")</f>
        <v>755 おお蔵</v>
      </c>
      <c r="I658" s="54">
        <f>COUNTIF(N658:BB658,G658)</f>
        <v>1</v>
      </c>
      <c r="J658" s="55">
        <f>_xlfn.MAXIFS(N658:BB658,N658:BB658,"&lt;"&amp;G658)</f>
        <v>86400</v>
      </c>
      <c r="K658" s="56">
        <f t="shared" si="61"/>
        <v>3400</v>
      </c>
      <c r="L658" s="1"/>
      <c r="M658" s="1"/>
      <c r="N658" s="31">
        <v>89800</v>
      </c>
      <c r="O658" s="31">
        <v>70000</v>
      </c>
      <c r="P658" s="31">
        <v>73500</v>
      </c>
      <c r="Q658" s="31"/>
      <c r="R658" s="31"/>
      <c r="S658" s="32"/>
      <c r="T658" s="32">
        <v>73000</v>
      </c>
      <c r="U658" s="31"/>
      <c r="V658" s="31"/>
      <c r="W658" s="31"/>
      <c r="X658" s="31"/>
      <c r="Y658" s="31"/>
      <c r="Z658" s="31"/>
      <c r="AA658" s="31"/>
      <c r="AB658" s="33"/>
      <c r="AD658" s="31"/>
      <c r="AE658" s="31"/>
      <c r="AF658" s="31">
        <v>86400</v>
      </c>
      <c r="AH658" s="31"/>
      <c r="AI658" s="31"/>
      <c r="AJ658" s="31"/>
      <c r="AK658" s="31"/>
      <c r="AL658" s="31"/>
      <c r="AM658" s="31"/>
      <c r="AO658" s="38"/>
      <c r="AP658" s="31"/>
      <c r="AQ658" s="31"/>
      <c r="AR658" s="37"/>
      <c r="AS658" s="11"/>
      <c r="AT658" s="11"/>
      <c r="AU658" s="12"/>
      <c r="AV658" s="11"/>
      <c r="BA658" s="15"/>
      <c r="BB658" s="11"/>
      <c r="BC658" s="11"/>
      <c r="BD658" s="11"/>
      <c r="BE658" s="2"/>
    </row>
    <row r="659" spans="1:57" ht="30" customHeight="1" x14ac:dyDescent="0.2">
      <c r="A659" s="67">
        <f t="shared" si="79"/>
        <v>66</v>
      </c>
      <c r="B659" s="67">
        <v>7</v>
      </c>
      <c r="C659" s="50" t="s">
        <v>14</v>
      </c>
      <c r="D659" s="50" t="s">
        <v>710</v>
      </c>
      <c r="E659" s="51">
        <v>91000</v>
      </c>
      <c r="F659" s="52">
        <f t="shared" si="78"/>
        <v>84700</v>
      </c>
      <c r="G659" s="52">
        <f>MAX(N659:BB659)</f>
        <v>94100</v>
      </c>
      <c r="H659" s="53" t="str">
        <f>IF(I659=1,INDEX($N:$BB,1,MATCH(G659,N659:BB659,0)),"")</f>
        <v>755 おお蔵</v>
      </c>
      <c r="I659" s="54">
        <f>COUNTIF(N659:BB659,G659)</f>
        <v>1</v>
      </c>
      <c r="J659" s="55">
        <f>_xlfn.MAXIFS(N659:BB659,N659:BB659,"&lt;"&amp;G659)</f>
        <v>83700</v>
      </c>
      <c r="K659" s="56">
        <f t="shared" si="61"/>
        <v>10400</v>
      </c>
      <c r="L659" s="1"/>
      <c r="M659" s="1"/>
      <c r="N659" s="31">
        <v>94100</v>
      </c>
      <c r="O659" s="31">
        <v>82000</v>
      </c>
      <c r="P659" s="31">
        <v>83700</v>
      </c>
      <c r="Q659" s="31"/>
      <c r="R659" s="31"/>
      <c r="S659" s="32"/>
      <c r="T659" s="32"/>
      <c r="U659" s="31"/>
      <c r="V659" s="31"/>
      <c r="W659" s="31">
        <v>83000</v>
      </c>
      <c r="X659" s="31"/>
      <c r="Y659" s="31"/>
      <c r="Z659" s="31"/>
      <c r="AA659" s="31"/>
      <c r="AB659" s="33"/>
      <c r="AD659" s="31"/>
      <c r="AE659" s="31"/>
      <c r="AF659" s="31"/>
      <c r="AH659" s="31"/>
      <c r="AI659" s="31"/>
      <c r="AJ659" s="31"/>
      <c r="AK659" s="31"/>
      <c r="AL659" s="31"/>
      <c r="AM659" s="31"/>
      <c r="AO659" s="38"/>
      <c r="AP659" s="31"/>
      <c r="AQ659" s="31"/>
      <c r="AR659" s="37"/>
      <c r="AS659" s="11"/>
      <c r="AT659" s="11"/>
      <c r="AU659" s="12"/>
      <c r="AV659" s="11"/>
      <c r="BA659" s="15"/>
      <c r="BB659" s="11"/>
      <c r="BC659" s="11"/>
      <c r="BD659" s="11"/>
      <c r="BE659" s="2"/>
    </row>
    <row r="660" spans="1:57" ht="30" customHeight="1" x14ac:dyDescent="0.2">
      <c r="A660" s="67">
        <f t="shared" si="79"/>
        <v>66</v>
      </c>
      <c r="B660" s="67">
        <v>8</v>
      </c>
      <c r="C660" s="50" t="s">
        <v>62</v>
      </c>
      <c r="D660" s="50" t="s">
        <v>711</v>
      </c>
      <c r="E660" s="51">
        <v>69000</v>
      </c>
      <c r="F660" s="52">
        <f t="shared" si="78"/>
        <v>66000</v>
      </c>
      <c r="G660" s="52">
        <f>MAX(N660:BB660)</f>
        <v>66000</v>
      </c>
      <c r="H660" s="53" t="str">
        <f>IF(I660=1,INDEX($N:$BB,1,MATCH(G660,N660:BB660,0)),"")</f>
        <v>755 おお蔵</v>
      </c>
      <c r="I660" s="54">
        <f>COUNTIF(N660:BB660,G660)</f>
        <v>1</v>
      </c>
      <c r="J660" s="55">
        <f>_xlfn.MAXIFS(N660:BB660,N660:BB660,"&lt;"&amp;G660)</f>
        <v>65000</v>
      </c>
      <c r="K660" s="56">
        <f t="shared" si="61"/>
        <v>1000</v>
      </c>
      <c r="L660" s="1"/>
      <c r="M660" s="1"/>
      <c r="N660" s="31">
        <v>66000</v>
      </c>
      <c r="O660" s="31">
        <v>65000</v>
      </c>
      <c r="P660" s="31"/>
      <c r="Q660" s="31"/>
      <c r="R660" s="31"/>
      <c r="S660" s="32"/>
      <c r="T660" s="32"/>
      <c r="U660" s="31"/>
      <c r="V660" s="31"/>
      <c r="W660" s="31"/>
      <c r="X660" s="31"/>
      <c r="Y660" s="31"/>
      <c r="Z660" s="31"/>
      <c r="AA660" s="31"/>
      <c r="AB660" s="33"/>
      <c r="AD660" s="31"/>
      <c r="AE660" s="31"/>
      <c r="AF660" s="31"/>
      <c r="AH660" s="31"/>
      <c r="AI660" s="31"/>
      <c r="AJ660" s="31"/>
      <c r="AK660" s="31"/>
      <c r="AL660" s="31"/>
      <c r="AM660" s="31"/>
      <c r="AO660" s="38"/>
      <c r="AP660" s="31"/>
      <c r="AQ660" s="31"/>
      <c r="AR660" s="37"/>
      <c r="AS660" s="11"/>
      <c r="AT660" s="11"/>
      <c r="AU660" s="12"/>
      <c r="AV660" s="11"/>
      <c r="BA660" s="15"/>
      <c r="BB660" s="11"/>
      <c r="BC660" s="11"/>
      <c r="BD660" s="11"/>
      <c r="BE660" s="2"/>
    </row>
    <row r="661" spans="1:57" ht="30" customHeight="1" x14ac:dyDescent="0.2">
      <c r="A661" s="67">
        <f t="shared" si="79"/>
        <v>66</v>
      </c>
      <c r="B661" s="67">
        <v>9</v>
      </c>
      <c r="C661" s="50" t="s">
        <v>62</v>
      </c>
      <c r="D661" s="50" t="s">
        <v>712</v>
      </c>
      <c r="E661" s="51">
        <v>68000</v>
      </c>
      <c r="F661" s="52">
        <f t="shared" si="78"/>
        <v>65000</v>
      </c>
      <c r="G661" s="52">
        <f>MAX(N661:BB661)</f>
        <v>65100</v>
      </c>
      <c r="H661" s="53" t="str">
        <f>IF(I661=1,INDEX($N:$BB,1,MATCH(G661,N661:BB661,0)),"")</f>
        <v>755 おお蔵</v>
      </c>
      <c r="I661" s="54">
        <f>COUNTIF(N661:BB661,G661)</f>
        <v>1</v>
      </c>
      <c r="J661" s="55">
        <f>_xlfn.MAXIFS(N661:BB661,N661:BB661,"&lt;"&amp;G661)</f>
        <v>64000</v>
      </c>
      <c r="K661" s="56">
        <f t="shared" si="61"/>
        <v>1100</v>
      </c>
      <c r="L661" s="1"/>
      <c r="M661" s="1"/>
      <c r="N661" s="31">
        <v>65100</v>
      </c>
      <c r="O661" s="31">
        <v>63000</v>
      </c>
      <c r="P661" s="31">
        <v>58600</v>
      </c>
      <c r="Q661" s="31"/>
      <c r="R661" s="31"/>
      <c r="S661" s="32">
        <v>59600</v>
      </c>
      <c r="T661" s="32">
        <v>60000</v>
      </c>
      <c r="U661" s="31"/>
      <c r="V661" s="31"/>
      <c r="W661" s="31"/>
      <c r="X661" s="31"/>
      <c r="Y661" s="31"/>
      <c r="Z661" s="31">
        <v>61000</v>
      </c>
      <c r="AA661" s="31">
        <v>64000</v>
      </c>
      <c r="AB661" s="33"/>
      <c r="AD661" s="31"/>
      <c r="AE661" s="31"/>
      <c r="AF661" s="31"/>
      <c r="AH661" s="31"/>
      <c r="AI661" s="31"/>
      <c r="AJ661" s="31"/>
      <c r="AK661" s="31"/>
      <c r="AL661" s="31"/>
      <c r="AM661" s="31"/>
      <c r="AO661" s="38"/>
      <c r="AP661" s="31"/>
      <c r="AQ661" s="31"/>
      <c r="AR661" s="37"/>
      <c r="AS661" s="11"/>
      <c r="AT661" s="11"/>
      <c r="AU661" s="12"/>
      <c r="AV661" s="11"/>
      <c r="BA661" s="15"/>
      <c r="BB661" s="11"/>
      <c r="BC661" s="11"/>
      <c r="BD661" s="11"/>
      <c r="BE661" s="2"/>
    </row>
    <row r="662" spans="1:57" ht="30" customHeight="1" x14ac:dyDescent="0.2">
      <c r="A662" s="67">
        <f t="shared" si="79"/>
        <v>66</v>
      </c>
      <c r="B662" s="67">
        <v>10</v>
      </c>
      <c r="C662" s="50" t="s">
        <v>89</v>
      </c>
      <c r="D662" s="50" t="s">
        <v>713</v>
      </c>
      <c r="E662" s="51">
        <v>46000</v>
      </c>
      <c r="F662" s="52">
        <f t="shared" si="78"/>
        <v>42800</v>
      </c>
      <c r="G662" s="52">
        <f>MAX(N662:BB662)</f>
        <v>43000</v>
      </c>
      <c r="H662" s="53" t="str">
        <f>IF(I662=1,INDEX($N:$BB,1,MATCH(G662,N662:BB662,0)),"")</f>
        <v>4 足立</v>
      </c>
      <c r="I662" s="54">
        <f>COUNTIF(N662:BB662,G662)</f>
        <v>1</v>
      </c>
      <c r="J662" s="55">
        <f>_xlfn.MAXIFS(N662:BB662,N662:BB662,"&lt;"&amp;G662)</f>
        <v>41800</v>
      </c>
      <c r="K662" s="56">
        <f t="shared" si="61"/>
        <v>1200</v>
      </c>
      <c r="L662" s="1"/>
      <c r="M662" s="1"/>
      <c r="N662" s="31">
        <v>34400</v>
      </c>
      <c r="O662" s="31">
        <v>43000</v>
      </c>
      <c r="P662" s="31">
        <v>41800</v>
      </c>
      <c r="Q662" s="31"/>
      <c r="R662" s="31"/>
      <c r="S662" s="32"/>
      <c r="T662" s="32"/>
      <c r="U662" s="31"/>
      <c r="V662" s="31"/>
      <c r="W662" s="31"/>
      <c r="X662" s="31"/>
      <c r="Y662" s="31"/>
      <c r="Z662" s="31"/>
      <c r="AA662" s="31"/>
      <c r="AB662" s="33"/>
      <c r="AD662" s="31"/>
      <c r="AE662" s="31"/>
      <c r="AF662" s="31"/>
      <c r="AH662" s="31"/>
      <c r="AI662" s="31"/>
      <c r="AJ662" s="31"/>
      <c r="AK662" s="31"/>
      <c r="AL662" s="31"/>
      <c r="AM662" s="31"/>
      <c r="AO662" s="38"/>
      <c r="AP662" s="31"/>
      <c r="AQ662" s="31"/>
      <c r="AR662" s="37"/>
      <c r="AS662" s="11"/>
      <c r="AT662" s="11"/>
      <c r="AU662" s="12"/>
      <c r="AV662" s="11"/>
      <c r="BA662" s="15"/>
      <c r="BB662" s="11"/>
      <c r="BC662" s="11"/>
      <c r="BD662" s="11"/>
      <c r="BE662" s="2"/>
    </row>
    <row r="663" spans="1:57" ht="30" customHeight="1" x14ac:dyDescent="0.2">
      <c r="A663" s="67">
        <f>A662+1</f>
        <v>67</v>
      </c>
      <c r="B663" s="67">
        <v>1</v>
      </c>
      <c r="C663" s="50" t="s">
        <v>84</v>
      </c>
      <c r="D663" s="50" t="s">
        <v>714</v>
      </c>
      <c r="E663" s="51">
        <v>156000</v>
      </c>
      <c r="F663" s="52">
        <f t="shared" si="78"/>
        <v>183000</v>
      </c>
      <c r="G663" s="52">
        <f>MAX(N663:BB663)</f>
        <v>210000</v>
      </c>
      <c r="H663" s="53" t="str">
        <f>IF(I663=1,INDEX($N:$BB,1,MATCH(G663,N663:BB663,0)),"")</f>
        <v>60 エコリング</v>
      </c>
      <c r="I663" s="54">
        <f>COUNTIF(N663:BB663,G663)</f>
        <v>1</v>
      </c>
      <c r="J663" s="55">
        <f>_xlfn.MAXIFS(N663:BB663,N663:BB663,"&lt;"&amp;G663)</f>
        <v>178000</v>
      </c>
      <c r="K663" s="56">
        <f t="shared" si="61"/>
        <v>32000</v>
      </c>
      <c r="L663" s="1"/>
      <c r="M663" s="1"/>
      <c r="N663" s="31">
        <v>159000</v>
      </c>
      <c r="O663" s="31">
        <v>178000</v>
      </c>
      <c r="P663" s="31"/>
      <c r="Q663" s="31">
        <v>157000</v>
      </c>
      <c r="R663" s="31"/>
      <c r="S663" s="32"/>
      <c r="T663" s="32"/>
      <c r="U663" s="31"/>
      <c r="V663" s="31">
        <v>145000</v>
      </c>
      <c r="W663" s="31">
        <v>160000</v>
      </c>
      <c r="X663" s="31"/>
      <c r="Y663" s="31"/>
      <c r="Z663" s="31"/>
      <c r="AA663" s="31"/>
      <c r="AB663" s="33"/>
      <c r="AD663" s="31"/>
      <c r="AE663" s="31">
        <v>210000</v>
      </c>
      <c r="AF663" s="31"/>
      <c r="AH663" s="31"/>
      <c r="AI663" s="31"/>
      <c r="AJ663" s="31"/>
      <c r="AK663" s="31"/>
      <c r="AL663" s="31"/>
      <c r="AM663" s="31"/>
      <c r="AO663" s="38"/>
      <c r="AP663" s="31"/>
      <c r="AQ663" s="31"/>
      <c r="AR663" s="37"/>
      <c r="AS663" s="11"/>
      <c r="AT663" s="11"/>
      <c r="AU663" s="12"/>
      <c r="AV663" s="11"/>
      <c r="BA663" s="15"/>
      <c r="BB663" s="11"/>
      <c r="BC663" s="11"/>
      <c r="BD663" s="11"/>
      <c r="BE663" s="2"/>
    </row>
    <row r="664" spans="1:57" ht="30" customHeight="1" x14ac:dyDescent="0.2">
      <c r="A664" s="67">
        <f t="shared" ref="A664:A672" si="80">A663</f>
        <v>67</v>
      </c>
      <c r="B664" s="67">
        <v>2</v>
      </c>
      <c r="C664" s="50" t="s">
        <v>14</v>
      </c>
      <c r="D664" s="50" t="s">
        <v>715</v>
      </c>
      <c r="E664" s="51">
        <v>135000</v>
      </c>
      <c r="F664" s="52">
        <f t="shared" si="78"/>
        <v>110000</v>
      </c>
      <c r="G664" s="52">
        <f>MAX(N664:BB664)</f>
        <v>113000</v>
      </c>
      <c r="H664" s="53" t="str">
        <f>IF(I664=1,INDEX($N:$BB,1,MATCH(G664,N664:BB664,0)),"")</f>
        <v>311 原田</v>
      </c>
      <c r="I664" s="54">
        <f>COUNTIF(N664:BB664,G664)</f>
        <v>1</v>
      </c>
      <c r="J664" s="55">
        <f>_xlfn.MAXIFS(N664:BB664,N664:BB664,"&lt;"&amp;G664)</f>
        <v>105000</v>
      </c>
      <c r="K664" s="56">
        <f t="shared" si="61"/>
        <v>8000</v>
      </c>
      <c r="L664" s="1"/>
      <c r="M664" s="1"/>
      <c r="N664" s="31">
        <v>77400</v>
      </c>
      <c r="O664" s="31">
        <v>105000</v>
      </c>
      <c r="P664" s="31"/>
      <c r="Q664" s="31"/>
      <c r="R664" s="31"/>
      <c r="S664" s="32">
        <v>113000</v>
      </c>
      <c r="T664" s="32"/>
      <c r="U664" s="31"/>
      <c r="V664" s="31">
        <v>92000</v>
      </c>
      <c r="W664" s="31"/>
      <c r="X664" s="31"/>
      <c r="Y664" s="31"/>
      <c r="Z664" s="31"/>
      <c r="AA664" s="31"/>
      <c r="AB664" s="33"/>
      <c r="AD664" s="31"/>
      <c r="AE664" s="31"/>
      <c r="AF664" s="31"/>
      <c r="AH664" s="31"/>
      <c r="AI664" s="31"/>
      <c r="AJ664" s="31"/>
      <c r="AK664" s="31"/>
      <c r="AL664" s="31"/>
      <c r="AM664" s="31"/>
      <c r="AO664" s="38"/>
      <c r="AP664" s="31"/>
      <c r="AQ664" s="31"/>
      <c r="AR664" s="37"/>
      <c r="AS664" s="11"/>
      <c r="AT664" s="11"/>
      <c r="AU664" s="12"/>
      <c r="AV664" s="11"/>
      <c r="BA664" s="15"/>
      <c r="BB664" s="11"/>
      <c r="BC664" s="11"/>
      <c r="BD664" s="11"/>
      <c r="BE664" s="2"/>
    </row>
    <row r="665" spans="1:57" ht="30" customHeight="1" x14ac:dyDescent="0.2">
      <c r="A665" s="67">
        <f t="shared" si="80"/>
        <v>67</v>
      </c>
      <c r="B665" s="67">
        <v>3</v>
      </c>
      <c r="C665" s="50" t="s">
        <v>14</v>
      </c>
      <c r="D665" s="50" t="s">
        <v>716</v>
      </c>
      <c r="E665" s="51">
        <v>100000</v>
      </c>
      <c r="F665" s="52">
        <f t="shared" si="78"/>
        <v>106000</v>
      </c>
      <c r="G665" s="52">
        <f>MAX(N665:BB665)</f>
        <v>113000</v>
      </c>
      <c r="H665" s="53" t="str">
        <f>IF(I665=1,INDEX($N:$BB,1,MATCH(G665,N665:BB665,0)),"")</f>
        <v>60 エコリング</v>
      </c>
      <c r="I665" s="54">
        <f>COUNTIF(N665:BB665,G665)</f>
        <v>1</v>
      </c>
      <c r="J665" s="55">
        <f>_xlfn.MAXIFS(N665:BB665,N665:BB665,"&lt;"&amp;G665)</f>
        <v>101000</v>
      </c>
      <c r="K665" s="56">
        <f t="shared" si="61"/>
        <v>12000</v>
      </c>
      <c r="L665" s="1"/>
      <c r="M665" s="1"/>
      <c r="N665" s="31">
        <v>76000</v>
      </c>
      <c r="O665" s="31">
        <v>101000</v>
      </c>
      <c r="P665" s="31">
        <v>92200</v>
      </c>
      <c r="Q665" s="31"/>
      <c r="R665" s="31">
        <v>88000</v>
      </c>
      <c r="S665" s="32">
        <v>74800</v>
      </c>
      <c r="T665" s="32"/>
      <c r="U665" s="31"/>
      <c r="V665" s="31"/>
      <c r="W665" s="31"/>
      <c r="X665" s="31"/>
      <c r="Y665" s="31"/>
      <c r="Z665" s="31"/>
      <c r="AA665" s="31"/>
      <c r="AB665" s="33"/>
      <c r="AD665" s="31"/>
      <c r="AE665" s="31">
        <v>113000</v>
      </c>
      <c r="AF665" s="31"/>
      <c r="AH665" s="31"/>
      <c r="AI665" s="31"/>
      <c r="AJ665" s="31"/>
      <c r="AK665" s="31"/>
      <c r="AL665" s="31"/>
      <c r="AM665" s="31"/>
      <c r="AO665" s="38"/>
      <c r="AP665" s="31"/>
      <c r="AQ665" s="31"/>
      <c r="AR665" s="37"/>
      <c r="AS665" s="11"/>
      <c r="AT665" s="11"/>
      <c r="AU665" s="12"/>
      <c r="AV665" s="11"/>
      <c r="BA665" s="15"/>
      <c r="BB665" s="11"/>
      <c r="BC665" s="11"/>
      <c r="BD665" s="11"/>
      <c r="BE665" s="2"/>
    </row>
    <row r="666" spans="1:57" ht="30" customHeight="1" x14ac:dyDescent="0.2">
      <c r="A666" s="67">
        <f t="shared" si="80"/>
        <v>67</v>
      </c>
      <c r="B666" s="67">
        <v>4</v>
      </c>
      <c r="C666" s="50">
        <v>750</v>
      </c>
      <c r="D666" s="50" t="s">
        <v>717</v>
      </c>
      <c r="E666" s="51">
        <v>112000</v>
      </c>
      <c r="F666" s="52">
        <f t="shared" si="78"/>
        <v>85500</v>
      </c>
      <c r="G666" s="52">
        <f>MAX(N666:BB666)</f>
        <v>85000</v>
      </c>
      <c r="H666" s="53" t="str">
        <f>IF(I666=1,INDEX($N:$BB,1,MATCH(G666,N666:BB666,0)),"")</f>
        <v>4 足立</v>
      </c>
      <c r="I666" s="54">
        <f>COUNTIF(N666:BB666,G666)</f>
        <v>1</v>
      </c>
      <c r="J666" s="55">
        <f>_xlfn.MAXIFS(N666:BB666,N666:BB666,"&lt;"&amp;G666)</f>
        <v>84500</v>
      </c>
      <c r="K666" s="56">
        <f t="shared" si="61"/>
        <v>500</v>
      </c>
      <c r="L666" s="1"/>
      <c r="M666" s="1"/>
      <c r="N666" s="31">
        <v>81700</v>
      </c>
      <c r="O666" s="31">
        <v>85000</v>
      </c>
      <c r="P666" s="31">
        <v>84500</v>
      </c>
      <c r="Q666" s="31"/>
      <c r="R666" s="31"/>
      <c r="S666" s="32"/>
      <c r="T666" s="32"/>
      <c r="U666" s="31"/>
      <c r="V666" s="31"/>
      <c r="W666" s="31"/>
      <c r="X666" s="31"/>
      <c r="Y666" s="31"/>
      <c r="Z666" s="31"/>
      <c r="AA666" s="31"/>
      <c r="AB666" s="33"/>
      <c r="AD666" s="31"/>
      <c r="AE666" s="31"/>
      <c r="AF666" s="31"/>
      <c r="AH666" s="31"/>
      <c r="AI666" s="31"/>
      <c r="AJ666" s="31"/>
      <c r="AK666" s="31"/>
      <c r="AL666" s="31"/>
      <c r="AM666" s="31"/>
      <c r="AO666" s="38"/>
      <c r="AP666" s="31"/>
      <c r="AQ666" s="31"/>
      <c r="AR666" s="37"/>
      <c r="AS666" s="11"/>
      <c r="AT666" s="11"/>
      <c r="AU666" s="12"/>
      <c r="AV666" s="11"/>
      <c r="BA666" s="15"/>
      <c r="BB666" s="11"/>
      <c r="BC666" s="11"/>
      <c r="BD666" s="11"/>
      <c r="BE666" s="2"/>
    </row>
    <row r="667" spans="1:57" ht="30" customHeight="1" x14ac:dyDescent="0.2">
      <c r="A667" s="67">
        <f t="shared" si="80"/>
        <v>67</v>
      </c>
      <c r="B667" s="67">
        <v>5</v>
      </c>
      <c r="C667" s="50">
        <v>750</v>
      </c>
      <c r="D667" s="50" t="s">
        <v>718</v>
      </c>
      <c r="E667" s="51">
        <v>100000</v>
      </c>
      <c r="F667" s="52">
        <f t="shared" si="78"/>
        <v>92300</v>
      </c>
      <c r="G667" s="52">
        <f>MAX(N667:BB667)</f>
        <v>94000</v>
      </c>
      <c r="H667" s="53" t="str">
        <f>IF(I667=1,INDEX($N:$BB,1,MATCH(G667,N667:BB667,0)),"")</f>
        <v>4 足立</v>
      </c>
      <c r="I667" s="54">
        <f>COUNTIF(N667:BB667,G667)</f>
        <v>1</v>
      </c>
      <c r="J667" s="55">
        <f>_xlfn.MAXIFS(N667:BB667,N667:BB667,"&lt;"&amp;G667)</f>
        <v>91300</v>
      </c>
      <c r="K667" s="56">
        <f t="shared" si="61"/>
        <v>2700</v>
      </c>
      <c r="L667" s="1"/>
      <c r="M667" s="1"/>
      <c r="N667" s="31">
        <v>89800</v>
      </c>
      <c r="O667" s="31">
        <v>94000</v>
      </c>
      <c r="P667" s="31">
        <v>91300</v>
      </c>
      <c r="Q667" s="31"/>
      <c r="R667" s="31"/>
      <c r="S667" s="32"/>
      <c r="T667" s="32"/>
      <c r="U667" s="31"/>
      <c r="V667" s="31"/>
      <c r="W667" s="31"/>
      <c r="X667" s="31"/>
      <c r="Y667" s="31"/>
      <c r="Z667" s="31"/>
      <c r="AA667" s="31"/>
      <c r="AB667" s="33"/>
      <c r="AD667" s="31"/>
      <c r="AE667" s="31"/>
      <c r="AF667" s="31"/>
      <c r="AH667" s="31"/>
      <c r="AI667" s="31"/>
      <c r="AJ667" s="31"/>
      <c r="AK667" s="31"/>
      <c r="AL667" s="31"/>
      <c r="AM667" s="31"/>
      <c r="AO667" s="38"/>
      <c r="AP667" s="31"/>
      <c r="AQ667" s="31"/>
      <c r="AR667" s="37"/>
      <c r="AS667" s="11"/>
      <c r="AT667" s="11"/>
      <c r="AU667" s="12"/>
      <c r="AV667" s="11"/>
      <c r="BA667" s="15"/>
      <c r="BB667" s="11"/>
      <c r="BC667" s="11"/>
      <c r="BD667" s="11"/>
      <c r="BE667" s="2"/>
    </row>
    <row r="668" spans="1:57" ht="30" customHeight="1" x14ac:dyDescent="0.2">
      <c r="A668" s="67">
        <f t="shared" si="80"/>
        <v>67</v>
      </c>
      <c r="B668" s="67">
        <v>6</v>
      </c>
      <c r="C668" s="57" t="s">
        <v>141</v>
      </c>
      <c r="D668" s="50" t="s">
        <v>719</v>
      </c>
      <c r="E668" s="51">
        <v>120000</v>
      </c>
      <c r="F668" s="52">
        <f t="shared" si="78"/>
        <v>121000</v>
      </c>
      <c r="G668" s="52">
        <f>MAX(N668:BB668)</f>
        <v>118000</v>
      </c>
      <c r="H668" s="53" t="str">
        <f>IF(I668=1,INDEX($N:$BB,1,MATCH(G668,N668:BB668,0)),"")</f>
        <v>755 おお蔵</v>
      </c>
      <c r="I668" s="54">
        <f>COUNTIF(N668:BB668,G668)</f>
        <v>1</v>
      </c>
      <c r="J668" s="55">
        <f>_xlfn.MAXIFS(N668:BB668,N668:BB668,"&lt;"&amp;G668)</f>
        <v>116000</v>
      </c>
      <c r="K668" s="56">
        <f t="shared" si="61"/>
        <v>2000</v>
      </c>
      <c r="L668" s="1"/>
      <c r="M668" s="1"/>
      <c r="N668" s="31">
        <v>118000</v>
      </c>
      <c r="O668" s="31">
        <v>106000</v>
      </c>
      <c r="P668" s="31">
        <v>69000</v>
      </c>
      <c r="Q668" s="31">
        <v>99900</v>
      </c>
      <c r="R668" s="31"/>
      <c r="S668" s="32"/>
      <c r="T668" s="32">
        <v>110000</v>
      </c>
      <c r="U668" s="31"/>
      <c r="V668" s="31"/>
      <c r="W668" s="31">
        <v>94000</v>
      </c>
      <c r="X668" s="31"/>
      <c r="Y668" s="31">
        <v>95000</v>
      </c>
      <c r="Z668" s="31"/>
      <c r="AA668" s="31"/>
      <c r="AB668" s="33"/>
      <c r="AC668" s="34">
        <v>85000</v>
      </c>
      <c r="AD668" s="31"/>
      <c r="AE668" s="31">
        <v>116000</v>
      </c>
      <c r="AF668" s="31"/>
      <c r="AH668" s="31"/>
      <c r="AI668" s="31"/>
      <c r="AJ668" s="31"/>
      <c r="AK668" s="31"/>
      <c r="AL668" s="31"/>
      <c r="AM668" s="31"/>
      <c r="AO668" s="38"/>
      <c r="AP668" s="31"/>
      <c r="AQ668" s="31"/>
      <c r="AR668" s="37"/>
      <c r="AS668" s="11"/>
      <c r="AT668" s="11"/>
      <c r="AU668" s="12"/>
      <c r="AV668" s="11"/>
      <c r="BA668" s="15"/>
      <c r="BB668" s="11"/>
      <c r="BC668" s="11"/>
      <c r="BD668" s="11"/>
      <c r="BE668" s="2"/>
    </row>
    <row r="669" spans="1:57" ht="30" customHeight="1" x14ac:dyDescent="0.2">
      <c r="A669" s="67">
        <f t="shared" si="80"/>
        <v>67</v>
      </c>
      <c r="B669" s="67">
        <v>7</v>
      </c>
      <c r="C669" s="50" t="s">
        <v>141</v>
      </c>
      <c r="D669" s="50" t="s">
        <v>720</v>
      </c>
      <c r="E669" s="51">
        <v>112000</v>
      </c>
      <c r="F669" s="52">
        <f t="shared" si="78"/>
        <v>153000</v>
      </c>
      <c r="G669" s="52">
        <f>MAX(N669:BB669)</f>
        <v>220000</v>
      </c>
      <c r="H669" s="53" t="str">
        <f>IF(I669=1,INDEX($N:$BB,1,MATCH(G669,N669:BB669,0)),"")</f>
        <v>578大谷商事</v>
      </c>
      <c r="I669" s="54">
        <f>COUNTIF(N669:BB669,G669)</f>
        <v>1</v>
      </c>
      <c r="J669" s="55">
        <f>_xlfn.MAXIFS(N669:BB669,N669:BB669,"&lt;"&amp;G669)</f>
        <v>148000</v>
      </c>
      <c r="K669" s="56">
        <f t="shared" si="61"/>
        <v>72000</v>
      </c>
      <c r="L669" s="1"/>
      <c r="M669" s="1"/>
      <c r="N669" s="31">
        <v>89300</v>
      </c>
      <c r="O669" s="31">
        <v>148000</v>
      </c>
      <c r="P669" s="31">
        <v>72500</v>
      </c>
      <c r="Q669" s="31">
        <v>78900</v>
      </c>
      <c r="R669" s="31"/>
      <c r="S669" s="32"/>
      <c r="T669" s="32">
        <v>80000</v>
      </c>
      <c r="U669" s="31"/>
      <c r="V669" s="31">
        <v>110000</v>
      </c>
      <c r="W669" s="31"/>
      <c r="X669" s="31">
        <v>220000</v>
      </c>
      <c r="Y669" s="31"/>
      <c r="Z669" s="31">
        <v>118000</v>
      </c>
      <c r="AA669" s="31"/>
      <c r="AB669" s="33"/>
      <c r="AD669" s="31"/>
      <c r="AE669" s="31">
        <v>76000</v>
      </c>
      <c r="AF669" s="31"/>
      <c r="AH669" s="31"/>
      <c r="AI669" s="31">
        <v>70000</v>
      </c>
      <c r="AJ669" s="31"/>
      <c r="AK669" s="31"/>
      <c r="AL669" s="31"/>
      <c r="AM669" s="31"/>
      <c r="AO669" s="38"/>
      <c r="AP669" s="31"/>
      <c r="AQ669" s="31"/>
      <c r="AR669" s="37"/>
      <c r="AS669" s="11"/>
      <c r="AT669" s="11"/>
      <c r="AU669" s="12"/>
      <c r="AV669" s="11"/>
      <c r="BA669" s="15"/>
      <c r="BB669" s="11"/>
      <c r="BC669" s="11"/>
      <c r="BD669" s="11"/>
      <c r="BE669" s="2"/>
    </row>
    <row r="670" spans="1:57" ht="30" customHeight="1" x14ac:dyDescent="0.2">
      <c r="A670" s="67">
        <f t="shared" si="80"/>
        <v>67</v>
      </c>
      <c r="B670" s="67">
        <v>8</v>
      </c>
      <c r="C670" s="50" t="s">
        <v>141</v>
      </c>
      <c r="D670" s="50" t="s">
        <v>721</v>
      </c>
      <c r="E670" s="51">
        <v>80000</v>
      </c>
      <c r="F670" s="52">
        <f t="shared" si="78"/>
        <v>77000</v>
      </c>
      <c r="G670" s="52">
        <f>MAX(N670:BB670)</f>
        <v>93000</v>
      </c>
      <c r="H670" s="53" t="str">
        <f>IF(I670=1,INDEX($N:$BB,1,MATCH(G670,N670:BB670,0)),"")</f>
        <v>60 エコリング</v>
      </c>
      <c r="I670" s="54">
        <f>COUNTIF(N670:BB670,G670)</f>
        <v>1</v>
      </c>
      <c r="J670" s="55">
        <f>_xlfn.MAXIFS(N670:BB670,N670:BB670,"&lt;"&amp;G670)</f>
        <v>76000</v>
      </c>
      <c r="K670" s="56">
        <f t="shared" si="61"/>
        <v>17000</v>
      </c>
      <c r="L670" s="1"/>
      <c r="M670" s="1"/>
      <c r="N670" s="31">
        <v>47400</v>
      </c>
      <c r="O670" s="31">
        <v>60000</v>
      </c>
      <c r="P670" s="31">
        <v>52500</v>
      </c>
      <c r="Q670" s="31"/>
      <c r="R670" s="31"/>
      <c r="S670" s="32"/>
      <c r="T670" s="32">
        <v>76000</v>
      </c>
      <c r="U670" s="31"/>
      <c r="V670" s="31"/>
      <c r="W670" s="31"/>
      <c r="X670" s="31"/>
      <c r="Y670" s="31"/>
      <c r="Z670" s="31">
        <v>64000</v>
      </c>
      <c r="AA670" s="31"/>
      <c r="AB670" s="33"/>
      <c r="AC670" s="34">
        <v>41000</v>
      </c>
      <c r="AD670" s="31"/>
      <c r="AE670" s="31">
        <v>93000</v>
      </c>
      <c r="AF670" s="31">
        <v>65100</v>
      </c>
      <c r="AH670" s="31"/>
      <c r="AI670" s="31"/>
      <c r="AJ670" s="31"/>
      <c r="AK670" s="31"/>
      <c r="AL670" s="31"/>
      <c r="AM670" s="31"/>
      <c r="AO670" s="38"/>
      <c r="AP670" s="31"/>
      <c r="AQ670" s="31"/>
      <c r="AR670" s="37"/>
      <c r="AS670" s="11"/>
      <c r="AT670" s="11"/>
      <c r="AU670" s="12"/>
      <c r="AV670" s="11"/>
      <c r="BA670" s="15"/>
      <c r="BB670" s="11"/>
      <c r="BC670" s="11"/>
      <c r="BD670" s="11"/>
      <c r="BE670" s="2"/>
    </row>
    <row r="671" spans="1:57" ht="30" customHeight="1" x14ac:dyDescent="0.2">
      <c r="A671" s="67">
        <f t="shared" si="80"/>
        <v>67</v>
      </c>
      <c r="B671" s="67">
        <v>9</v>
      </c>
      <c r="C671" s="50" t="s">
        <v>84</v>
      </c>
      <c r="D671" s="50" t="s">
        <v>722</v>
      </c>
      <c r="E671" s="51">
        <v>200000</v>
      </c>
      <c r="F671" s="52">
        <f t="shared" si="78"/>
        <v>92100</v>
      </c>
      <c r="G671" s="52">
        <f>MAX(N671:BB671)</f>
        <v>122000</v>
      </c>
      <c r="H671" s="53" t="str">
        <f>IF(I671=1,INDEX($N:$BB,1,MATCH(G671,N671:BB671,0)),"")</f>
        <v>205 宝美堂</v>
      </c>
      <c r="I671" s="54">
        <f>COUNTIF(N671:BB671,G671)</f>
        <v>1</v>
      </c>
      <c r="J671" s="55">
        <f>_xlfn.MAXIFS(N671:BB671,N671:BB671,"&lt;"&amp;G671)</f>
        <v>91100</v>
      </c>
      <c r="K671" s="56">
        <f t="shared" si="61"/>
        <v>30900</v>
      </c>
      <c r="L671" s="1"/>
      <c r="M671" s="1"/>
      <c r="N671" s="31">
        <v>82100</v>
      </c>
      <c r="O671" s="31">
        <v>91000</v>
      </c>
      <c r="P671" s="31"/>
      <c r="Q671" s="31">
        <v>122000</v>
      </c>
      <c r="R671" s="31"/>
      <c r="S671" s="32"/>
      <c r="T671" s="32"/>
      <c r="U671" s="31"/>
      <c r="V671" s="31"/>
      <c r="W671" s="31"/>
      <c r="X671" s="31"/>
      <c r="Y671" s="31"/>
      <c r="Z671" s="31"/>
      <c r="AA671" s="31"/>
      <c r="AB671" s="33"/>
      <c r="AD671" s="31"/>
      <c r="AE671" s="31"/>
      <c r="AF671" s="31">
        <v>91100</v>
      </c>
      <c r="AH671" s="31"/>
      <c r="AI671" s="31"/>
      <c r="AJ671" s="31"/>
      <c r="AK671" s="31"/>
      <c r="AL671" s="31"/>
      <c r="AM671" s="31"/>
      <c r="AO671" s="38"/>
      <c r="AP671" s="31"/>
      <c r="AQ671" s="31"/>
      <c r="AR671" s="37"/>
      <c r="AS671" s="11"/>
      <c r="AT671" s="11"/>
      <c r="AU671" s="12"/>
      <c r="AV671" s="11"/>
      <c r="BA671" s="15"/>
      <c r="BB671" s="11"/>
      <c r="BC671" s="11"/>
      <c r="BD671" s="11"/>
      <c r="BE671" s="2"/>
    </row>
    <row r="672" spans="1:57" ht="30" customHeight="1" x14ac:dyDescent="0.2">
      <c r="A672" s="67">
        <f t="shared" si="80"/>
        <v>67</v>
      </c>
      <c r="B672" s="67">
        <v>10</v>
      </c>
      <c r="C672" s="50"/>
      <c r="D672" s="50"/>
      <c r="E672" s="51"/>
      <c r="F672" s="52">
        <f t="shared" si="78"/>
        <v>1000</v>
      </c>
      <c r="G672" s="52">
        <f>MAX(N672:BB672)</f>
        <v>0</v>
      </c>
      <c r="H672" s="53" t="str">
        <f>IF(I672=1,INDEX($N:$BB,1,MATCH(G672,N672:BB672,0)),"")</f>
        <v/>
      </c>
      <c r="I672" s="54">
        <f>COUNTIF(N672:BB672,G672)</f>
        <v>0</v>
      </c>
      <c r="J672" s="55">
        <f>_xlfn.MAXIFS(N672:BB672,N672:BB672,"&lt;"&amp;G672)</f>
        <v>0</v>
      </c>
      <c r="K672" s="56" t="str">
        <f t="shared" si="61"/>
        <v/>
      </c>
      <c r="L672" s="1"/>
      <c r="M672" s="1"/>
      <c r="N672" s="31"/>
      <c r="O672" s="31"/>
      <c r="P672" s="31"/>
      <c r="Q672" s="31"/>
      <c r="R672" s="31"/>
      <c r="S672" s="32"/>
      <c r="T672" s="32"/>
      <c r="U672" s="31"/>
      <c r="V672" s="31"/>
      <c r="W672" s="31"/>
      <c r="X672" s="31"/>
      <c r="Y672" s="31"/>
      <c r="Z672" s="31"/>
      <c r="AA672" s="31"/>
      <c r="AB672" s="33"/>
      <c r="AD672" s="31"/>
      <c r="AE672" s="31"/>
      <c r="AF672" s="31"/>
      <c r="AH672" s="31"/>
      <c r="AI672" s="31"/>
      <c r="AJ672" s="31"/>
      <c r="AK672" s="31"/>
      <c r="AL672" s="31"/>
      <c r="AM672" s="31"/>
      <c r="AO672" s="38"/>
      <c r="AP672" s="31"/>
      <c r="AQ672" s="31"/>
      <c r="AR672" s="37"/>
      <c r="AS672" s="11"/>
      <c r="AT672" s="11"/>
      <c r="AU672" s="12"/>
      <c r="AV672" s="11"/>
      <c r="BA672" s="15"/>
      <c r="BB672" s="11"/>
      <c r="BC672" s="11"/>
      <c r="BD672" s="11"/>
      <c r="BE672" s="2"/>
    </row>
    <row r="673" spans="1:57" ht="30" customHeight="1" x14ac:dyDescent="0.2">
      <c r="A673" s="67">
        <f>A672+1</f>
        <v>68</v>
      </c>
      <c r="B673" s="67">
        <v>1</v>
      </c>
      <c r="C673" s="50" t="s">
        <v>53</v>
      </c>
      <c r="D673" s="50" t="s">
        <v>723</v>
      </c>
      <c r="E673" s="51">
        <v>50000000</v>
      </c>
      <c r="F673" s="52">
        <f t="shared" si="78"/>
        <v>24500</v>
      </c>
      <c r="G673" s="52">
        <f>MAX(N673:BB673)</f>
        <v>24000</v>
      </c>
      <c r="H673" s="53" t="str">
        <f>IF(I673=1,INDEX($N:$BB,1,MATCH(G673,N673:BB673,0)),"")</f>
        <v>4 足立</v>
      </c>
      <c r="I673" s="54">
        <f>COUNTIF(N673:BB673,G673)</f>
        <v>1</v>
      </c>
      <c r="J673" s="55">
        <f>_xlfn.MAXIFS(N673:BB673,N673:BB673,"&lt;"&amp;G673)</f>
        <v>23500</v>
      </c>
      <c r="K673" s="56">
        <f t="shared" si="61"/>
        <v>500</v>
      </c>
      <c r="L673" s="1"/>
      <c r="M673" s="1"/>
      <c r="N673" s="31">
        <v>22600</v>
      </c>
      <c r="O673" s="31">
        <v>24000</v>
      </c>
      <c r="P673" s="31">
        <v>23500</v>
      </c>
      <c r="Q673" s="31">
        <v>17300</v>
      </c>
      <c r="R673" s="31">
        <v>21000</v>
      </c>
      <c r="S673" s="32">
        <v>21000</v>
      </c>
      <c r="T673" s="32"/>
      <c r="U673" s="31"/>
      <c r="V673" s="31"/>
      <c r="W673" s="31"/>
      <c r="X673" s="31"/>
      <c r="Y673" s="31"/>
      <c r="Z673" s="31"/>
      <c r="AA673" s="31"/>
      <c r="AB673" s="33"/>
      <c r="AD673" s="31"/>
      <c r="AE673" s="31"/>
      <c r="AF673" s="31"/>
      <c r="AH673" s="31"/>
      <c r="AI673" s="31"/>
      <c r="AJ673" s="31"/>
      <c r="AK673" s="31"/>
      <c r="AL673" s="31"/>
      <c r="AM673" s="31"/>
      <c r="AO673" s="38"/>
      <c r="AP673" s="31"/>
      <c r="AQ673" s="31"/>
      <c r="AR673" s="37"/>
      <c r="AS673" s="11"/>
      <c r="AT673" s="11"/>
      <c r="AU673" s="12"/>
      <c r="AV673" s="11"/>
      <c r="BA673" s="15"/>
      <c r="BB673" s="11"/>
      <c r="BC673" s="11"/>
      <c r="BD673" s="11"/>
      <c r="BE673" s="2"/>
    </row>
    <row r="674" spans="1:57" ht="30" customHeight="1" x14ac:dyDescent="0.2">
      <c r="A674" s="67">
        <f t="shared" ref="A674:A682" si="81">A673</f>
        <v>68</v>
      </c>
      <c r="B674" s="67">
        <v>2</v>
      </c>
      <c r="C674" s="50" t="s">
        <v>53</v>
      </c>
      <c r="D674" s="50" t="s">
        <v>724</v>
      </c>
      <c r="E674" s="51">
        <v>50000000</v>
      </c>
      <c r="F674" s="52">
        <f t="shared" si="78"/>
        <v>26000</v>
      </c>
      <c r="G674" s="52">
        <f>MAX(N674:BB674)</f>
        <v>27000</v>
      </c>
      <c r="H674" s="53" t="str">
        <f>IF(I674=1,INDEX($N:$BB,1,MATCH(G674,N674:BB674,0)),"")</f>
        <v>4 足立</v>
      </c>
      <c r="I674" s="54">
        <f>COUNTIF(N674:BB674,G674)</f>
        <v>1</v>
      </c>
      <c r="J674" s="55">
        <f>_xlfn.MAXIFS(N674:BB674,N674:BB674,"&lt;"&amp;G674)</f>
        <v>25000</v>
      </c>
      <c r="K674" s="56">
        <f t="shared" si="61"/>
        <v>2000</v>
      </c>
      <c r="L674" s="1"/>
      <c r="M674" s="1"/>
      <c r="N674" s="31">
        <v>24600</v>
      </c>
      <c r="O674" s="31">
        <v>27000</v>
      </c>
      <c r="P674" s="31">
        <v>25000</v>
      </c>
      <c r="Q674" s="31"/>
      <c r="R674" s="31"/>
      <c r="S674" s="32">
        <v>21100</v>
      </c>
      <c r="T674" s="32"/>
      <c r="U674" s="31"/>
      <c r="V674" s="31"/>
      <c r="W674" s="31"/>
      <c r="X674" s="31"/>
      <c r="Y674" s="31"/>
      <c r="Z674" s="31"/>
      <c r="AA674" s="31"/>
      <c r="AB674" s="33"/>
      <c r="AC674" s="34">
        <v>23000</v>
      </c>
      <c r="AD674" s="31"/>
      <c r="AE674" s="31"/>
      <c r="AF674" s="31"/>
      <c r="AH674" s="31"/>
      <c r="AI674" s="31"/>
      <c r="AJ674" s="31"/>
      <c r="AK674" s="31"/>
      <c r="AL674" s="31"/>
      <c r="AM674" s="31"/>
      <c r="AO674" s="38"/>
      <c r="AP674" s="31"/>
      <c r="AQ674" s="31"/>
      <c r="AR674" s="37"/>
      <c r="AS674" s="11"/>
      <c r="AT674" s="11"/>
      <c r="AU674" s="12"/>
      <c r="AV674" s="11"/>
      <c r="BA674" s="15"/>
      <c r="BB674" s="11"/>
      <c r="BC674" s="11"/>
      <c r="BD674" s="11"/>
      <c r="BE674" s="2"/>
    </row>
    <row r="675" spans="1:57" ht="30" customHeight="1" x14ac:dyDescent="0.2">
      <c r="A675" s="67">
        <f t="shared" si="81"/>
        <v>68</v>
      </c>
      <c r="B675" s="67">
        <v>3</v>
      </c>
      <c r="C675" s="50" t="s">
        <v>53</v>
      </c>
      <c r="D675" s="50" t="s">
        <v>725</v>
      </c>
      <c r="E675" s="51">
        <v>50000000</v>
      </c>
      <c r="F675" s="52">
        <f t="shared" si="78"/>
        <v>29000</v>
      </c>
      <c r="G675" s="52">
        <f>MAX(N675:BB675)</f>
        <v>33500</v>
      </c>
      <c r="H675" s="53" t="str">
        <f>IF(I675=1,INDEX($N:$BB,1,MATCH(G675,N675:BB675,0)),"")</f>
        <v/>
      </c>
      <c r="I675" s="54">
        <f>COUNTIF(N675:BB675,G675)</f>
        <v>2</v>
      </c>
      <c r="J675" s="55">
        <f>_xlfn.MAXIFS(N675:BB675,N675:BB675,"&lt;"&amp;G675)</f>
        <v>28000</v>
      </c>
      <c r="K675" s="56">
        <f t="shared" si="61"/>
        <v>5500</v>
      </c>
      <c r="L675" s="1"/>
      <c r="M675" s="1"/>
      <c r="N675" s="31">
        <v>27600</v>
      </c>
      <c r="O675" s="31">
        <v>33500</v>
      </c>
      <c r="P675" s="31">
        <v>33500</v>
      </c>
      <c r="Q675" s="31"/>
      <c r="R675" s="31"/>
      <c r="S675" s="32">
        <v>27500</v>
      </c>
      <c r="T675" s="32"/>
      <c r="U675" s="31"/>
      <c r="V675" s="31"/>
      <c r="W675" s="31"/>
      <c r="X675" s="31"/>
      <c r="Y675" s="31"/>
      <c r="Z675" s="31"/>
      <c r="AA675" s="31"/>
      <c r="AB675" s="33"/>
      <c r="AC675" s="34">
        <v>28000</v>
      </c>
      <c r="AD675" s="31"/>
      <c r="AE675" s="31"/>
      <c r="AF675" s="31"/>
      <c r="AH675" s="31"/>
      <c r="AI675" s="31"/>
      <c r="AJ675" s="31"/>
      <c r="AK675" s="31"/>
      <c r="AL675" s="31"/>
      <c r="AM675" s="31"/>
      <c r="AO675" s="38"/>
      <c r="AP675" s="31"/>
      <c r="AQ675" s="31"/>
      <c r="AR675" s="37"/>
      <c r="AS675" s="11"/>
      <c r="AT675" s="11"/>
      <c r="AU675" s="12"/>
      <c r="AV675" s="11"/>
      <c r="BA675" s="15"/>
      <c r="BB675" s="11"/>
      <c r="BC675" s="11"/>
      <c r="BD675" s="11"/>
      <c r="BE675" s="2"/>
    </row>
    <row r="676" spans="1:57" ht="30" customHeight="1" x14ac:dyDescent="0.2">
      <c r="A676" s="67">
        <f t="shared" si="81"/>
        <v>68</v>
      </c>
      <c r="B676" s="67">
        <v>4</v>
      </c>
      <c r="C676" s="50" t="s">
        <v>162</v>
      </c>
      <c r="D676" s="50" t="s">
        <v>726</v>
      </c>
      <c r="E676" s="51">
        <v>50000000</v>
      </c>
      <c r="F676" s="52">
        <f t="shared" si="78"/>
        <v>47000</v>
      </c>
      <c r="G676" s="52">
        <f>MAX(N676:BB676)</f>
        <v>47000</v>
      </c>
      <c r="H676" s="53" t="str">
        <f>IF(I676=1,INDEX($N:$BB,1,MATCH(G676,N676:BB676,0)),"")</f>
        <v>4 足立</v>
      </c>
      <c r="I676" s="54">
        <f>COUNTIF(N676:BB676,G676)</f>
        <v>1</v>
      </c>
      <c r="J676" s="55">
        <f>_xlfn.MAXIFS(N676:BB676,N676:BB676,"&lt;"&amp;G676)</f>
        <v>46000</v>
      </c>
      <c r="K676" s="56">
        <f t="shared" si="61"/>
        <v>1000</v>
      </c>
      <c r="L676" s="1"/>
      <c r="M676" s="1"/>
      <c r="N676" s="31">
        <v>38600</v>
      </c>
      <c r="O676" s="31">
        <v>47000</v>
      </c>
      <c r="P676" s="31">
        <v>46000</v>
      </c>
      <c r="Q676" s="31"/>
      <c r="R676" s="31"/>
      <c r="S676" s="32">
        <v>37700</v>
      </c>
      <c r="T676" s="32"/>
      <c r="U676" s="31"/>
      <c r="V676" s="31"/>
      <c r="W676" s="31"/>
      <c r="X676" s="31"/>
      <c r="Y676" s="31"/>
      <c r="Z676" s="31"/>
      <c r="AA676" s="31"/>
      <c r="AB676" s="33"/>
      <c r="AC676" s="34">
        <v>35000</v>
      </c>
      <c r="AD676" s="31"/>
      <c r="AE676" s="31"/>
      <c r="AF676" s="31"/>
      <c r="AH676" s="31"/>
      <c r="AI676" s="31"/>
      <c r="AJ676" s="31"/>
      <c r="AK676" s="31"/>
      <c r="AL676" s="31"/>
      <c r="AM676" s="31"/>
      <c r="AO676" s="38"/>
      <c r="AP676" s="31"/>
      <c r="AQ676" s="31"/>
      <c r="AR676" s="37"/>
      <c r="AS676" s="11"/>
      <c r="AT676" s="11"/>
      <c r="AU676" s="12"/>
      <c r="AV676" s="11"/>
      <c r="BA676" s="15"/>
      <c r="BB676" s="11"/>
      <c r="BC676" s="11"/>
      <c r="BD676" s="11"/>
      <c r="BE676" s="2"/>
    </row>
    <row r="677" spans="1:57" ht="30" customHeight="1" x14ac:dyDescent="0.2">
      <c r="A677" s="67">
        <f t="shared" si="81"/>
        <v>68</v>
      </c>
      <c r="B677" s="67">
        <v>5</v>
      </c>
      <c r="C677" s="50" t="s">
        <v>53</v>
      </c>
      <c r="D677" s="50" t="s">
        <v>727</v>
      </c>
      <c r="E677" s="51">
        <v>50000000</v>
      </c>
      <c r="F677" s="52">
        <f t="shared" si="78"/>
        <v>52000</v>
      </c>
      <c r="G677" s="52">
        <f>MAX(N677:BB677)</f>
        <v>59000</v>
      </c>
      <c r="H677" s="53" t="str">
        <f>IF(I677=1,INDEX($N:$BB,1,MATCH(G677,N677:BB677,0)),"")</f>
        <v>60 エコリング</v>
      </c>
      <c r="I677" s="54">
        <f>COUNTIF(N677:BB677,G677)</f>
        <v>1</v>
      </c>
      <c r="J677" s="55">
        <f>_xlfn.MAXIFS(N677:BB677,N677:BB677,"&lt;"&amp;G677)</f>
        <v>51000</v>
      </c>
      <c r="K677" s="56">
        <f t="shared" si="61"/>
        <v>8000</v>
      </c>
      <c r="L677" s="1"/>
      <c r="M677" s="1"/>
      <c r="N677" s="31">
        <v>40500</v>
      </c>
      <c r="O677" s="31">
        <v>51000</v>
      </c>
      <c r="P677" s="31">
        <v>50000</v>
      </c>
      <c r="Q677" s="31"/>
      <c r="R677" s="31"/>
      <c r="S677" s="32">
        <v>39000</v>
      </c>
      <c r="T677" s="32"/>
      <c r="U677" s="31"/>
      <c r="V677" s="31"/>
      <c r="W677" s="31"/>
      <c r="X677" s="31"/>
      <c r="Y677" s="31"/>
      <c r="Z677" s="31"/>
      <c r="AA677" s="31"/>
      <c r="AB677" s="33"/>
      <c r="AC677" s="34">
        <v>31000</v>
      </c>
      <c r="AD677" s="31"/>
      <c r="AE677" s="31">
        <v>59000</v>
      </c>
      <c r="AF677" s="31"/>
      <c r="AH677" s="31"/>
      <c r="AI677" s="31"/>
      <c r="AJ677" s="31"/>
      <c r="AK677" s="31"/>
      <c r="AL677" s="31"/>
      <c r="AM677" s="31"/>
      <c r="AO677" s="38"/>
      <c r="AP677" s="31"/>
      <c r="AQ677" s="31"/>
      <c r="AR677" s="37"/>
      <c r="AS677" s="11"/>
      <c r="AT677" s="11"/>
      <c r="AU677" s="12"/>
      <c r="AV677" s="11"/>
      <c r="BA677" s="15"/>
      <c r="BB677" s="11"/>
      <c r="BC677" s="11"/>
      <c r="BD677" s="11"/>
      <c r="BE677" s="2"/>
    </row>
    <row r="678" spans="1:57" ht="30" customHeight="1" x14ac:dyDescent="0.2">
      <c r="A678" s="67">
        <f t="shared" si="81"/>
        <v>68</v>
      </c>
      <c r="B678" s="67">
        <v>6</v>
      </c>
      <c r="C678" s="50" t="s">
        <v>53</v>
      </c>
      <c r="D678" s="50" t="s">
        <v>728</v>
      </c>
      <c r="E678" s="51">
        <v>50000000</v>
      </c>
      <c r="F678" s="52">
        <f t="shared" si="78"/>
        <v>31000</v>
      </c>
      <c r="G678" s="52">
        <f>MAX(N678:BB678)</f>
        <v>32500</v>
      </c>
      <c r="H678" s="53" t="str">
        <f>IF(I678=1,INDEX($N:$BB,1,MATCH(G678,N678:BB678,0)),"")</f>
        <v>407 北友</v>
      </c>
      <c r="I678" s="54">
        <f>COUNTIF(N678:BB678,G678)</f>
        <v>1</v>
      </c>
      <c r="J678" s="55">
        <f>_xlfn.MAXIFS(N678:BB678,N678:BB678,"&lt;"&amp;G678)</f>
        <v>30000</v>
      </c>
      <c r="K678" s="56">
        <f t="shared" si="61"/>
        <v>2500</v>
      </c>
      <c r="L678" s="1"/>
      <c r="M678" s="1"/>
      <c r="N678" s="31">
        <v>27300</v>
      </c>
      <c r="O678" s="31">
        <v>30000</v>
      </c>
      <c r="P678" s="31">
        <v>32500</v>
      </c>
      <c r="Q678" s="31"/>
      <c r="R678" s="31"/>
      <c r="S678" s="32">
        <v>27300</v>
      </c>
      <c r="T678" s="32"/>
      <c r="U678" s="31"/>
      <c r="V678" s="31"/>
      <c r="W678" s="31"/>
      <c r="X678" s="31"/>
      <c r="Y678" s="31"/>
      <c r="Z678" s="31"/>
      <c r="AA678" s="31"/>
      <c r="AB678" s="33"/>
      <c r="AC678" s="34">
        <v>28000</v>
      </c>
      <c r="AD678" s="31"/>
      <c r="AE678" s="31"/>
      <c r="AF678" s="31"/>
      <c r="AH678" s="31"/>
      <c r="AI678" s="31"/>
      <c r="AJ678" s="31"/>
      <c r="AK678" s="31"/>
      <c r="AL678" s="31"/>
      <c r="AM678" s="31"/>
      <c r="AO678" s="38"/>
      <c r="AP678" s="31"/>
      <c r="AQ678" s="31"/>
      <c r="AR678" s="37"/>
      <c r="AS678" s="11"/>
      <c r="AT678" s="11"/>
      <c r="AU678" s="12"/>
      <c r="AV678" s="11"/>
      <c r="BA678" s="15"/>
      <c r="BB678" s="11"/>
      <c r="BC678" s="11"/>
      <c r="BD678" s="11"/>
      <c r="BE678" s="2"/>
    </row>
    <row r="679" spans="1:57" ht="30" customHeight="1" x14ac:dyDescent="0.2">
      <c r="A679" s="67">
        <f t="shared" si="81"/>
        <v>68</v>
      </c>
      <c r="B679" s="67">
        <v>7</v>
      </c>
      <c r="C679" s="50" t="s">
        <v>53</v>
      </c>
      <c r="D679" s="50" t="s">
        <v>729</v>
      </c>
      <c r="E679" s="51">
        <v>50000000</v>
      </c>
      <c r="F679" s="52">
        <f t="shared" si="78"/>
        <v>36700</v>
      </c>
      <c r="G679" s="52">
        <f>MAX(N679:BB679)</f>
        <v>40000</v>
      </c>
      <c r="H679" s="53" t="str">
        <f>IF(I679=1,INDEX($N:$BB,1,MATCH(G679,N679:BB679,0)),"")</f>
        <v/>
      </c>
      <c r="I679" s="54">
        <f>COUNTIF(N679:BB679,G679)</f>
        <v>2</v>
      </c>
      <c r="J679" s="55">
        <f>_xlfn.MAXIFS(N679:BB679,N679:BB679,"&lt;"&amp;G679)</f>
        <v>35700</v>
      </c>
      <c r="K679" s="56">
        <f t="shared" si="61"/>
        <v>4300</v>
      </c>
      <c r="L679" s="1"/>
      <c r="M679" s="1"/>
      <c r="N679" s="31">
        <v>34500</v>
      </c>
      <c r="O679" s="31">
        <v>40000</v>
      </c>
      <c r="P679" s="31">
        <v>35000</v>
      </c>
      <c r="Q679" s="31">
        <v>35700</v>
      </c>
      <c r="R679" s="31"/>
      <c r="S679" s="32">
        <v>28000</v>
      </c>
      <c r="T679" s="32"/>
      <c r="U679" s="31"/>
      <c r="V679" s="31"/>
      <c r="W679" s="31"/>
      <c r="X679" s="31"/>
      <c r="Y679" s="31"/>
      <c r="Z679" s="31">
        <v>40000</v>
      </c>
      <c r="AA679" s="31"/>
      <c r="AB679" s="33"/>
      <c r="AC679" s="34">
        <v>30000</v>
      </c>
      <c r="AD679" s="31"/>
      <c r="AE679" s="31"/>
      <c r="AF679" s="31"/>
      <c r="AH679" s="31"/>
      <c r="AI679" s="31"/>
      <c r="AJ679" s="31"/>
      <c r="AK679" s="31"/>
      <c r="AL679" s="31"/>
      <c r="AM679" s="31"/>
      <c r="AO679" s="38"/>
      <c r="AP679" s="31"/>
      <c r="AQ679" s="31"/>
      <c r="AR679" s="37"/>
      <c r="AS679" s="11"/>
      <c r="AT679" s="11"/>
      <c r="AU679" s="12"/>
      <c r="AV679" s="11"/>
      <c r="BA679" s="15"/>
      <c r="BB679" s="11"/>
      <c r="BC679" s="11"/>
      <c r="BD679" s="11"/>
      <c r="BE679" s="2"/>
    </row>
    <row r="680" spans="1:57" ht="30" customHeight="1" x14ac:dyDescent="0.2">
      <c r="A680" s="67">
        <f t="shared" si="81"/>
        <v>68</v>
      </c>
      <c r="B680" s="67">
        <v>8</v>
      </c>
      <c r="C680" s="50" t="s">
        <v>53</v>
      </c>
      <c r="D680" s="50" t="s">
        <v>730</v>
      </c>
      <c r="E680" s="51">
        <v>50000000</v>
      </c>
      <c r="F680" s="52">
        <f t="shared" si="78"/>
        <v>38500</v>
      </c>
      <c r="G680" s="52">
        <f>MAX(N680:BB680)</f>
        <v>40000</v>
      </c>
      <c r="H680" s="53" t="str">
        <f>IF(I680=1,INDEX($N:$BB,1,MATCH(G680,N680:BB680,0)),"")</f>
        <v>407 北友</v>
      </c>
      <c r="I680" s="54">
        <f>COUNTIF(N680:BB680,G680)</f>
        <v>1</v>
      </c>
      <c r="J680" s="55">
        <f>_xlfn.MAXIFS(N680:BB680,N680:BB680,"&lt;"&amp;G680)</f>
        <v>37500</v>
      </c>
      <c r="K680" s="56">
        <f t="shared" si="61"/>
        <v>2500</v>
      </c>
      <c r="L680" s="1"/>
      <c r="M680" s="1"/>
      <c r="N680" s="31">
        <v>35000</v>
      </c>
      <c r="O680" s="31">
        <v>37500</v>
      </c>
      <c r="P680" s="31">
        <v>40000</v>
      </c>
      <c r="Q680" s="31"/>
      <c r="R680" s="31"/>
      <c r="S680" s="32">
        <v>32800</v>
      </c>
      <c r="T680" s="32"/>
      <c r="U680" s="31"/>
      <c r="V680" s="31"/>
      <c r="W680" s="31"/>
      <c r="X680" s="31"/>
      <c r="Y680" s="31"/>
      <c r="Z680" s="31"/>
      <c r="AA680" s="31"/>
      <c r="AB680" s="33"/>
      <c r="AC680" s="34">
        <v>32000</v>
      </c>
      <c r="AD680" s="31"/>
      <c r="AE680" s="31"/>
      <c r="AF680" s="31"/>
      <c r="AH680" s="31"/>
      <c r="AI680" s="31"/>
      <c r="AJ680" s="31"/>
      <c r="AK680" s="31"/>
      <c r="AL680" s="31"/>
      <c r="AM680" s="31"/>
      <c r="AO680" s="38"/>
      <c r="AP680" s="31"/>
      <c r="AQ680" s="31"/>
      <c r="AR680" s="37"/>
      <c r="AS680" s="11"/>
      <c r="AT680" s="11"/>
      <c r="AU680" s="12"/>
      <c r="AV680" s="11"/>
      <c r="BA680" s="15"/>
      <c r="BB680" s="11"/>
      <c r="BC680" s="11"/>
      <c r="BD680" s="11"/>
      <c r="BE680" s="2"/>
    </row>
    <row r="681" spans="1:57" ht="30" customHeight="1" x14ac:dyDescent="0.2">
      <c r="A681" s="67">
        <f t="shared" si="81"/>
        <v>68</v>
      </c>
      <c r="B681" s="67">
        <v>9</v>
      </c>
      <c r="C681" s="50" t="s">
        <v>53</v>
      </c>
      <c r="D681" s="50" t="s">
        <v>731</v>
      </c>
      <c r="E681" s="51">
        <v>50000000</v>
      </c>
      <c r="F681" s="52">
        <f t="shared" si="78"/>
        <v>41000</v>
      </c>
      <c r="G681" s="52">
        <f>MAX(N681:BB681)</f>
        <v>44000</v>
      </c>
      <c r="H681" s="53" t="str">
        <f>IF(I681=1,INDEX($N:$BB,1,MATCH(G681,N681:BB681,0)),"")</f>
        <v>4 足立</v>
      </c>
      <c r="I681" s="54">
        <f>COUNTIF(N681:BB681,G681)</f>
        <v>1</v>
      </c>
      <c r="J681" s="55">
        <f>_xlfn.MAXIFS(N681:BB681,N681:BB681,"&lt;"&amp;G681)</f>
        <v>40000</v>
      </c>
      <c r="K681" s="56">
        <f t="shared" si="61"/>
        <v>4000</v>
      </c>
      <c r="L681" s="1"/>
      <c r="M681" s="1"/>
      <c r="N681" s="31">
        <v>35300</v>
      </c>
      <c r="O681" s="31">
        <v>44000</v>
      </c>
      <c r="P681" s="31">
        <v>40000</v>
      </c>
      <c r="Q681" s="31"/>
      <c r="R681" s="31"/>
      <c r="S681" s="32">
        <v>26700</v>
      </c>
      <c r="T681" s="32"/>
      <c r="U681" s="31"/>
      <c r="V681" s="31"/>
      <c r="W681" s="31"/>
      <c r="X681" s="31"/>
      <c r="Y681" s="31"/>
      <c r="Z681" s="31"/>
      <c r="AA681" s="31"/>
      <c r="AB681" s="33"/>
      <c r="AC681" s="34">
        <v>35000</v>
      </c>
      <c r="AD681" s="31"/>
      <c r="AE681" s="31"/>
      <c r="AF681" s="31"/>
      <c r="AH681" s="31"/>
      <c r="AI681" s="31"/>
      <c r="AJ681" s="31"/>
      <c r="AK681" s="31"/>
      <c r="AL681" s="31"/>
      <c r="AM681" s="31"/>
      <c r="AO681" s="38"/>
      <c r="AP681" s="31"/>
      <c r="AQ681" s="31"/>
      <c r="AR681" s="37"/>
      <c r="AS681" s="11"/>
      <c r="AT681" s="11"/>
      <c r="AU681" s="12"/>
      <c r="AV681" s="11"/>
      <c r="BA681" s="15"/>
      <c r="BB681" s="11"/>
      <c r="BC681" s="11"/>
      <c r="BD681" s="11"/>
      <c r="BE681" s="2"/>
    </row>
    <row r="682" spans="1:57" ht="30" customHeight="1" x14ac:dyDescent="0.2">
      <c r="A682" s="67">
        <f t="shared" si="81"/>
        <v>68</v>
      </c>
      <c r="B682" s="67">
        <v>10</v>
      </c>
      <c r="C682" s="50" t="s">
        <v>53</v>
      </c>
      <c r="D682" s="50" t="s">
        <v>732</v>
      </c>
      <c r="E682" s="51">
        <v>50000000</v>
      </c>
      <c r="F682" s="52">
        <f t="shared" si="78"/>
        <v>65000</v>
      </c>
      <c r="G682" s="52">
        <f>MAX(N682:BB682)</f>
        <v>71000</v>
      </c>
      <c r="H682" s="53" t="str">
        <f>IF(I682=1,INDEX($N:$BB,1,MATCH(G682,N682:BB682,0)),"")</f>
        <v>60 エコリング</v>
      </c>
      <c r="I682" s="54">
        <f>COUNTIF(N682:BB682,G682)</f>
        <v>1</v>
      </c>
      <c r="J682" s="55">
        <f>_xlfn.MAXIFS(N682:BB682,N682:BB682,"&lt;"&amp;G682)</f>
        <v>64000</v>
      </c>
      <c r="K682" s="56">
        <f t="shared" si="61"/>
        <v>7000</v>
      </c>
      <c r="L682" s="1"/>
      <c r="M682" s="1"/>
      <c r="N682" s="31">
        <v>51400</v>
      </c>
      <c r="O682" s="31">
        <v>64000</v>
      </c>
      <c r="P682" s="31">
        <v>60000</v>
      </c>
      <c r="Q682" s="31"/>
      <c r="R682" s="31"/>
      <c r="S682" s="32">
        <v>44400</v>
      </c>
      <c r="T682" s="32"/>
      <c r="U682" s="31"/>
      <c r="V682" s="31"/>
      <c r="W682" s="31"/>
      <c r="X682" s="31"/>
      <c r="Y682" s="31"/>
      <c r="Z682" s="31"/>
      <c r="AA682" s="31"/>
      <c r="AB682" s="33"/>
      <c r="AC682" s="34">
        <v>45000</v>
      </c>
      <c r="AD682" s="31"/>
      <c r="AE682" s="31">
        <v>71000</v>
      </c>
      <c r="AF682" s="31"/>
      <c r="AH682" s="31"/>
      <c r="AI682" s="31"/>
      <c r="AJ682" s="31"/>
      <c r="AK682" s="31"/>
      <c r="AL682" s="31"/>
      <c r="AM682" s="31"/>
      <c r="AO682" s="38"/>
      <c r="AP682" s="31"/>
      <c r="AQ682" s="31"/>
      <c r="AR682" s="37"/>
      <c r="AS682" s="11"/>
      <c r="AT682" s="11"/>
      <c r="AU682" s="12"/>
      <c r="AV682" s="11"/>
      <c r="BA682" s="15"/>
      <c r="BB682" s="11"/>
      <c r="BC682" s="11"/>
      <c r="BD682" s="11"/>
      <c r="BE682" s="2"/>
    </row>
    <row r="683" spans="1:57" ht="30" customHeight="1" x14ac:dyDescent="0.2">
      <c r="A683" s="67">
        <f>A682+1</f>
        <v>69</v>
      </c>
      <c r="B683" s="67">
        <v>1</v>
      </c>
      <c r="C683" s="50" t="s">
        <v>53</v>
      </c>
      <c r="D683" s="50" t="s">
        <v>733</v>
      </c>
      <c r="E683" s="59">
        <v>50000000</v>
      </c>
      <c r="F683" s="52">
        <f t="shared" si="78"/>
        <v>28000</v>
      </c>
      <c r="G683" s="52">
        <f>MAX(N683:BB683)</f>
        <v>35900</v>
      </c>
      <c r="H683" s="53" t="str">
        <f>IF(I683=1,INDEX($N:$BB,1,MATCH(G683,N683:BB683,0)),"")</f>
        <v>755 おお蔵</v>
      </c>
      <c r="I683" s="54">
        <f>COUNTIF(N683:BB683,G683)</f>
        <v>1</v>
      </c>
      <c r="J683" s="55">
        <f>_xlfn.MAXIFS(N683:BB683,N683:BB683,"&lt;"&amp;G683)</f>
        <v>27000</v>
      </c>
      <c r="K683" s="56">
        <f t="shared" si="61"/>
        <v>8900</v>
      </c>
      <c r="L683" s="1"/>
      <c r="M683" s="1"/>
      <c r="N683" s="39">
        <v>35900</v>
      </c>
      <c r="O683" s="39">
        <v>13000</v>
      </c>
      <c r="P683" s="39">
        <v>10000</v>
      </c>
      <c r="Q683" s="39"/>
      <c r="R683" s="39"/>
      <c r="S683" s="32"/>
      <c r="T683" s="32">
        <v>15000</v>
      </c>
      <c r="U683" s="39"/>
      <c r="V683" s="39">
        <v>21000</v>
      </c>
      <c r="W683" s="39"/>
      <c r="X683" s="39"/>
      <c r="Y683" s="39"/>
      <c r="Z683" s="39"/>
      <c r="AA683" s="39"/>
      <c r="AB683" s="33"/>
      <c r="AC683" s="34">
        <v>17000</v>
      </c>
      <c r="AD683" s="39"/>
      <c r="AE683" s="39">
        <v>27000</v>
      </c>
      <c r="AF683" s="39"/>
      <c r="AH683" s="39"/>
      <c r="AI683" s="39"/>
      <c r="AJ683" s="39"/>
      <c r="AK683" s="39"/>
      <c r="AL683" s="39"/>
      <c r="AM683" s="39"/>
      <c r="AO683" s="38"/>
      <c r="AP683" s="31"/>
      <c r="AQ683" s="31"/>
      <c r="AR683" s="37"/>
      <c r="AS683" s="11"/>
      <c r="AT683" s="11"/>
      <c r="AU683" s="12"/>
      <c r="AV683" s="11"/>
      <c r="BA683" s="15"/>
      <c r="BB683" s="11"/>
      <c r="BC683" s="11"/>
      <c r="BD683" s="11"/>
      <c r="BE683" s="2"/>
    </row>
    <row r="684" spans="1:57" ht="30" customHeight="1" x14ac:dyDescent="0.2">
      <c r="A684" s="67">
        <f t="shared" ref="A684:A692" si="82">A683</f>
        <v>69</v>
      </c>
      <c r="B684" s="67">
        <v>2</v>
      </c>
      <c r="C684" s="50" t="s">
        <v>53</v>
      </c>
      <c r="D684" s="50" t="s">
        <v>734</v>
      </c>
      <c r="E684" s="59">
        <v>50000000</v>
      </c>
      <c r="F684" s="52">
        <f t="shared" si="78"/>
        <v>31000</v>
      </c>
      <c r="G684" s="52">
        <f>MAX(N684:BB684)</f>
        <v>33000</v>
      </c>
      <c r="H684" s="53" t="str">
        <f>IF(I684=1,INDEX($N:$BB,1,MATCH(G684,N684:BB684,0)),"")</f>
        <v>36吉村質店</v>
      </c>
      <c r="I684" s="54">
        <f>COUNTIF(N684:BB684,G684)</f>
        <v>1</v>
      </c>
      <c r="J684" s="55">
        <f>_xlfn.MAXIFS(N684:BB684,N684:BB684,"&lt;"&amp;G684)</f>
        <v>30000</v>
      </c>
      <c r="K684" s="56">
        <f t="shared" si="61"/>
        <v>3000</v>
      </c>
      <c r="L684" s="1"/>
      <c r="M684" s="1"/>
      <c r="N684" s="31">
        <v>26800</v>
      </c>
      <c r="O684" s="31">
        <v>27000</v>
      </c>
      <c r="P684" s="31">
        <v>26700</v>
      </c>
      <c r="Q684" s="31">
        <v>22300</v>
      </c>
      <c r="R684" s="31"/>
      <c r="S684" s="32"/>
      <c r="T684" s="32"/>
      <c r="U684" s="31"/>
      <c r="V684" s="31">
        <v>33000</v>
      </c>
      <c r="W684" s="31"/>
      <c r="X684" s="31"/>
      <c r="Y684" s="31"/>
      <c r="Z684" s="31"/>
      <c r="AA684" s="31"/>
      <c r="AB684" s="33"/>
      <c r="AC684" s="34">
        <v>30000</v>
      </c>
      <c r="AD684" s="31"/>
      <c r="AE684" s="31"/>
      <c r="AF684" s="31"/>
      <c r="AH684" s="31"/>
      <c r="AI684" s="31"/>
      <c r="AJ684" s="31"/>
      <c r="AK684" s="31"/>
      <c r="AL684" s="31"/>
      <c r="AM684" s="31"/>
      <c r="AO684" s="38"/>
      <c r="AP684" s="31"/>
      <c r="AQ684" s="31"/>
      <c r="AR684" s="37"/>
      <c r="AS684" s="11"/>
      <c r="AT684" s="11"/>
      <c r="AU684" s="12"/>
      <c r="AV684" s="11"/>
      <c r="BA684" s="15"/>
      <c r="BB684" s="11"/>
      <c r="BC684" s="11"/>
      <c r="BD684" s="11"/>
      <c r="BE684" s="2"/>
    </row>
    <row r="685" spans="1:57" ht="30" customHeight="1" x14ac:dyDescent="0.2">
      <c r="A685" s="67">
        <f t="shared" si="82"/>
        <v>69</v>
      </c>
      <c r="B685" s="67">
        <v>3</v>
      </c>
      <c r="C685" s="50" t="s">
        <v>53</v>
      </c>
      <c r="D685" s="50" t="s">
        <v>735</v>
      </c>
      <c r="E685" s="59">
        <v>50000000</v>
      </c>
      <c r="F685" s="52">
        <f t="shared" si="78"/>
        <v>35000</v>
      </c>
      <c r="G685" s="52">
        <f>MAX(N685:BB685)</f>
        <v>37000</v>
      </c>
      <c r="H685" s="53" t="str">
        <f>IF(I685=1,INDEX($N:$BB,1,MATCH(G685,N685:BB685,0)),"")</f>
        <v>60 エコリング</v>
      </c>
      <c r="I685" s="54">
        <f>COUNTIF(N685:BB685,G685)</f>
        <v>1</v>
      </c>
      <c r="J685" s="55">
        <f>_xlfn.MAXIFS(N685:BB685,N685:BB685,"&lt;"&amp;G685)</f>
        <v>34000</v>
      </c>
      <c r="K685" s="56">
        <f t="shared" si="61"/>
        <v>3000</v>
      </c>
      <c r="L685" s="1"/>
      <c r="M685" s="1"/>
      <c r="N685" s="31">
        <v>30400</v>
      </c>
      <c r="O685" s="31">
        <v>34000</v>
      </c>
      <c r="P685" s="31">
        <v>31600</v>
      </c>
      <c r="Q685" s="31"/>
      <c r="R685" s="31"/>
      <c r="S685" s="32"/>
      <c r="T685" s="32"/>
      <c r="U685" s="31"/>
      <c r="V685" s="31"/>
      <c r="W685" s="31"/>
      <c r="X685" s="31"/>
      <c r="Y685" s="31"/>
      <c r="Z685" s="31"/>
      <c r="AA685" s="31"/>
      <c r="AB685" s="33"/>
      <c r="AC685" s="34">
        <v>30000</v>
      </c>
      <c r="AD685" s="31"/>
      <c r="AE685" s="31">
        <v>37000</v>
      </c>
      <c r="AF685" s="31"/>
      <c r="AH685" s="31"/>
      <c r="AI685" s="31"/>
      <c r="AJ685" s="31"/>
      <c r="AK685" s="31"/>
      <c r="AL685" s="31"/>
      <c r="AM685" s="31"/>
      <c r="AO685" s="38"/>
      <c r="AP685" s="31"/>
      <c r="AQ685" s="31"/>
      <c r="AR685" s="37"/>
      <c r="AS685" s="11"/>
      <c r="AT685" s="11"/>
      <c r="AU685" s="12"/>
      <c r="AV685" s="11"/>
      <c r="BA685" s="15"/>
      <c r="BB685" s="11"/>
      <c r="BC685" s="11"/>
      <c r="BD685" s="11"/>
      <c r="BE685" s="2"/>
    </row>
    <row r="686" spans="1:57" ht="30" customHeight="1" x14ac:dyDescent="0.2">
      <c r="A686" s="67">
        <f t="shared" si="82"/>
        <v>69</v>
      </c>
      <c r="B686" s="67">
        <v>4</v>
      </c>
      <c r="C686" s="50" t="s">
        <v>53</v>
      </c>
      <c r="D686" s="50" t="s">
        <v>736</v>
      </c>
      <c r="E686" s="59">
        <v>50000000</v>
      </c>
      <c r="F686" s="52">
        <f t="shared" si="78"/>
        <v>41300</v>
      </c>
      <c r="G686" s="52">
        <f>MAX(N686:BB686)</f>
        <v>47000</v>
      </c>
      <c r="H686" s="53" t="str">
        <f>IF(I686=1,INDEX($N:$BB,1,MATCH(G686,N686:BB686,0)),"")</f>
        <v>60 エコリング</v>
      </c>
      <c r="I686" s="54">
        <f>COUNTIF(N686:BB686,G686)</f>
        <v>1</v>
      </c>
      <c r="J686" s="55">
        <f>_xlfn.MAXIFS(N686:BB686,N686:BB686,"&lt;"&amp;G686)</f>
        <v>40300</v>
      </c>
      <c r="K686" s="56">
        <f t="shared" si="61"/>
        <v>6700</v>
      </c>
      <c r="L686" s="1"/>
      <c r="M686" s="1"/>
      <c r="N686" s="31">
        <v>40300</v>
      </c>
      <c r="O686" s="31">
        <v>33500</v>
      </c>
      <c r="P686" s="31">
        <v>30500</v>
      </c>
      <c r="Q686" s="31">
        <v>27300</v>
      </c>
      <c r="R686" s="31"/>
      <c r="S686" s="32"/>
      <c r="T686" s="32">
        <v>33000</v>
      </c>
      <c r="U686" s="31"/>
      <c r="V686" s="31">
        <v>37000</v>
      </c>
      <c r="W686" s="31"/>
      <c r="X686" s="31"/>
      <c r="Y686" s="31"/>
      <c r="Z686" s="31"/>
      <c r="AA686" s="31"/>
      <c r="AB686" s="33"/>
      <c r="AC686" s="34">
        <v>31000</v>
      </c>
      <c r="AD686" s="31"/>
      <c r="AE686" s="31">
        <v>47000</v>
      </c>
      <c r="AF686" s="31"/>
      <c r="AH686" s="31"/>
      <c r="AI686" s="31"/>
      <c r="AJ686" s="31"/>
      <c r="AK686" s="31"/>
      <c r="AL686" s="31"/>
      <c r="AM686" s="31"/>
      <c r="AO686" s="38"/>
      <c r="AP686" s="31"/>
      <c r="AQ686" s="31"/>
      <c r="AR686" s="37"/>
      <c r="AS686" s="11"/>
      <c r="AT686" s="11"/>
      <c r="AU686" s="12"/>
      <c r="AV686" s="11"/>
      <c r="BA686" s="15"/>
      <c r="BB686" s="11"/>
      <c r="BC686" s="11"/>
      <c r="BD686" s="11"/>
      <c r="BE686" s="2"/>
    </row>
    <row r="687" spans="1:57" ht="30" customHeight="1" x14ac:dyDescent="0.2">
      <c r="A687" s="67">
        <f t="shared" si="82"/>
        <v>69</v>
      </c>
      <c r="B687" s="67">
        <v>5</v>
      </c>
      <c r="C687" s="50" t="s">
        <v>53</v>
      </c>
      <c r="D687" s="50" t="s">
        <v>737</v>
      </c>
      <c r="E687" s="59">
        <v>50000000</v>
      </c>
      <c r="F687" s="52">
        <f t="shared" si="78"/>
        <v>39000</v>
      </c>
      <c r="G687" s="52">
        <f>MAX(N687:BB687)</f>
        <v>41000</v>
      </c>
      <c r="H687" s="53" t="str">
        <f>IF(I687=1,INDEX($N:$BB,1,MATCH(G687,N687:BB687,0)),"")</f>
        <v/>
      </c>
      <c r="I687" s="54">
        <f>COUNTIF(N687:BB687,G687)</f>
        <v>2</v>
      </c>
      <c r="J687" s="55">
        <f>_xlfn.MAXIFS(N687:BB687,N687:BB687,"&lt;"&amp;G687)</f>
        <v>38000</v>
      </c>
      <c r="K687" s="56">
        <f t="shared" si="61"/>
        <v>3000</v>
      </c>
      <c r="L687" s="1"/>
      <c r="M687" s="1"/>
      <c r="N687" s="31">
        <v>36200</v>
      </c>
      <c r="O687" s="31">
        <v>35000</v>
      </c>
      <c r="P687" s="31">
        <v>36500</v>
      </c>
      <c r="Q687" s="31">
        <v>26700</v>
      </c>
      <c r="R687" s="31"/>
      <c r="S687" s="32"/>
      <c r="T687" s="32">
        <v>38000</v>
      </c>
      <c r="U687" s="31"/>
      <c r="V687" s="31"/>
      <c r="W687" s="31"/>
      <c r="X687" s="31"/>
      <c r="Y687" s="31"/>
      <c r="Z687" s="31"/>
      <c r="AA687" s="31"/>
      <c r="AB687" s="33"/>
      <c r="AC687" s="34">
        <v>28000</v>
      </c>
      <c r="AD687" s="31"/>
      <c r="AE687" s="31">
        <v>41000</v>
      </c>
      <c r="AF687" s="31"/>
      <c r="AH687" s="31"/>
      <c r="AI687" s="31">
        <v>41000</v>
      </c>
      <c r="AJ687" s="31"/>
      <c r="AK687" s="31"/>
      <c r="AL687" s="31"/>
      <c r="AM687" s="31"/>
      <c r="AO687" s="38"/>
      <c r="AP687" s="31"/>
      <c r="AQ687" s="31"/>
      <c r="AR687" s="37"/>
      <c r="AS687" s="11"/>
      <c r="AT687" s="11"/>
      <c r="AU687" s="12"/>
      <c r="AV687" s="11"/>
      <c r="BA687" s="15"/>
      <c r="BB687" s="11"/>
      <c r="BC687" s="11"/>
      <c r="BD687" s="11"/>
      <c r="BE687" s="2"/>
    </row>
    <row r="688" spans="1:57" ht="30" customHeight="1" x14ac:dyDescent="0.2">
      <c r="A688" s="67">
        <f t="shared" si="82"/>
        <v>69</v>
      </c>
      <c r="B688" s="67">
        <v>6</v>
      </c>
      <c r="C688" s="50" t="s">
        <v>53</v>
      </c>
      <c r="D688" s="50" t="s">
        <v>738</v>
      </c>
      <c r="E688" s="59">
        <v>50000000</v>
      </c>
      <c r="F688" s="52">
        <f t="shared" si="78"/>
        <v>28800</v>
      </c>
      <c r="G688" s="52">
        <f>MAX(N688:BB688)</f>
        <v>28600</v>
      </c>
      <c r="H688" s="53" t="str">
        <f>IF(I688=1,INDEX($N:$BB,1,MATCH(G688,N688:BB688,0)),"")</f>
        <v>4 足立</v>
      </c>
      <c r="I688" s="54">
        <f>COUNTIF(N688:BB688,G688)</f>
        <v>1</v>
      </c>
      <c r="J688" s="55">
        <f>_xlfn.MAXIFS(N688:BB688,N688:BB688,"&lt;"&amp;G688)</f>
        <v>27800</v>
      </c>
      <c r="K688" s="56">
        <f t="shared" si="61"/>
        <v>800</v>
      </c>
      <c r="L688" s="1"/>
      <c r="M688" s="1"/>
      <c r="N688" s="31">
        <v>26600</v>
      </c>
      <c r="O688" s="31">
        <v>28600</v>
      </c>
      <c r="P688" s="31">
        <v>27800</v>
      </c>
      <c r="Q688" s="31"/>
      <c r="R688" s="31"/>
      <c r="S688" s="32"/>
      <c r="T688" s="32"/>
      <c r="U688" s="31"/>
      <c r="V688" s="31"/>
      <c r="W688" s="31"/>
      <c r="X688" s="31"/>
      <c r="Y688" s="31"/>
      <c r="Z688" s="31"/>
      <c r="AA688" s="31"/>
      <c r="AB688" s="33"/>
      <c r="AC688" s="34">
        <v>26000</v>
      </c>
      <c r="AD688" s="31"/>
      <c r="AE688" s="31"/>
      <c r="AF688" s="31"/>
      <c r="AH688" s="31"/>
      <c r="AI688" s="31"/>
      <c r="AJ688" s="31"/>
      <c r="AK688" s="31"/>
      <c r="AL688" s="31"/>
      <c r="AM688" s="31"/>
      <c r="AO688" s="38"/>
      <c r="AP688" s="31"/>
      <c r="AQ688" s="31"/>
      <c r="AR688" s="37"/>
      <c r="AS688" s="11"/>
      <c r="AT688" s="11"/>
      <c r="AU688" s="12"/>
      <c r="AV688" s="11"/>
      <c r="BA688" s="15"/>
      <c r="BB688" s="11"/>
      <c r="BC688" s="11"/>
      <c r="BD688" s="11"/>
      <c r="BE688" s="2"/>
    </row>
    <row r="689" spans="1:57" ht="30" customHeight="1" x14ac:dyDescent="0.2">
      <c r="A689" s="67">
        <f t="shared" si="82"/>
        <v>69</v>
      </c>
      <c r="B689" s="67">
        <v>7</v>
      </c>
      <c r="C689" s="50" t="s">
        <v>127</v>
      </c>
      <c r="D689" s="50" t="s">
        <v>739</v>
      </c>
      <c r="E689" s="59">
        <v>50000000</v>
      </c>
      <c r="F689" s="52">
        <f t="shared" si="78"/>
        <v>19000</v>
      </c>
      <c r="G689" s="52">
        <f>MAX(N689:BB689)</f>
        <v>31000</v>
      </c>
      <c r="H689" s="53" t="str">
        <f>IF(I689=1,INDEX($N:$BB,1,MATCH(G689,N689:BB689,0)),"")</f>
        <v>193Jカン</v>
      </c>
      <c r="I689" s="54">
        <f>COUNTIF(N689:BB689,G689)</f>
        <v>1</v>
      </c>
      <c r="J689" s="55">
        <f>_xlfn.MAXIFS(N689:BB689,N689:BB689,"&lt;"&amp;G689)</f>
        <v>18000</v>
      </c>
      <c r="K689" s="56">
        <f t="shared" si="61"/>
        <v>13000</v>
      </c>
      <c r="L689" s="1"/>
      <c r="M689" s="1"/>
      <c r="N689" s="31">
        <v>15500</v>
      </c>
      <c r="O689" s="31">
        <v>18000</v>
      </c>
      <c r="P689" s="31">
        <v>14300</v>
      </c>
      <c r="Q689" s="31"/>
      <c r="R689" s="31"/>
      <c r="S689" s="32"/>
      <c r="T689" s="32"/>
      <c r="U689" s="31"/>
      <c r="V689" s="31"/>
      <c r="W689" s="31"/>
      <c r="X689" s="31"/>
      <c r="Y689" s="31"/>
      <c r="Z689" s="31"/>
      <c r="AA689" s="31"/>
      <c r="AB689" s="33"/>
      <c r="AC689" s="34">
        <v>31000</v>
      </c>
      <c r="AD689" s="31"/>
      <c r="AE689" s="31"/>
      <c r="AF689" s="31"/>
      <c r="AH689" s="31"/>
      <c r="AI689" s="31"/>
      <c r="AJ689" s="31"/>
      <c r="AK689" s="31"/>
      <c r="AL689" s="31"/>
      <c r="AM689" s="31"/>
      <c r="AO689" s="38"/>
      <c r="AP689" s="31"/>
      <c r="AQ689" s="31"/>
      <c r="AR689" s="37"/>
      <c r="AS689" s="11"/>
      <c r="AT689" s="11"/>
      <c r="AU689" s="12"/>
      <c r="AV689" s="11"/>
      <c r="BA689" s="15"/>
      <c r="BB689" s="11"/>
      <c r="BC689" s="11"/>
      <c r="BD689" s="11"/>
      <c r="BE689" s="2"/>
    </row>
    <row r="690" spans="1:57" ht="30" customHeight="1" x14ac:dyDescent="0.2">
      <c r="A690" s="67">
        <f t="shared" si="82"/>
        <v>69</v>
      </c>
      <c r="B690" s="67">
        <v>8</v>
      </c>
      <c r="C690" s="50" t="s">
        <v>53</v>
      </c>
      <c r="D690" s="50" t="s">
        <v>740</v>
      </c>
      <c r="E690" s="59">
        <v>50000000</v>
      </c>
      <c r="F690" s="52">
        <f t="shared" si="78"/>
        <v>38000</v>
      </c>
      <c r="G690" s="52">
        <f>MAX(N690:BB690)</f>
        <v>38000</v>
      </c>
      <c r="H690" s="53" t="str">
        <f>IF(I690=1,INDEX($N:$BB,1,MATCH(G690,N690:BB690,0)),"")</f>
        <v/>
      </c>
      <c r="I690" s="54">
        <f>COUNTIF(N690:BB690,G690)</f>
        <v>2</v>
      </c>
      <c r="J690" s="55">
        <f>_xlfn.MAXIFS(N690:BB690,N690:BB690,"&lt;"&amp;G690)</f>
        <v>37000</v>
      </c>
      <c r="K690" s="56">
        <f t="shared" si="61"/>
        <v>1000</v>
      </c>
      <c r="L690" s="1"/>
      <c r="M690" s="1"/>
      <c r="N690" s="31">
        <v>34200</v>
      </c>
      <c r="O690" s="31">
        <v>37000</v>
      </c>
      <c r="P690" s="31">
        <v>34100</v>
      </c>
      <c r="Q690" s="31"/>
      <c r="R690" s="31">
        <v>38000</v>
      </c>
      <c r="S690" s="32"/>
      <c r="T690" s="32"/>
      <c r="U690" s="31"/>
      <c r="V690" s="31"/>
      <c r="W690" s="31"/>
      <c r="X690" s="31"/>
      <c r="Y690" s="31"/>
      <c r="Z690" s="31"/>
      <c r="AA690" s="31"/>
      <c r="AB690" s="33"/>
      <c r="AC690" s="34">
        <v>33000</v>
      </c>
      <c r="AD690" s="31"/>
      <c r="AE690" s="31">
        <v>38000</v>
      </c>
      <c r="AF690" s="31"/>
      <c r="AH690" s="31"/>
      <c r="AI690" s="31"/>
      <c r="AJ690" s="31"/>
      <c r="AK690" s="31"/>
      <c r="AL690" s="31"/>
      <c r="AM690" s="31"/>
      <c r="AO690" s="38"/>
      <c r="AP690" s="31"/>
      <c r="AQ690" s="31"/>
      <c r="AR690" s="37"/>
      <c r="AS690" s="11"/>
      <c r="AT690" s="11"/>
      <c r="AU690" s="12"/>
      <c r="AV690" s="11"/>
      <c r="BA690" s="15"/>
      <c r="BB690" s="11"/>
      <c r="BC690" s="11"/>
      <c r="BD690" s="11"/>
      <c r="BE690" s="2"/>
    </row>
    <row r="691" spans="1:57" ht="30" customHeight="1" x14ac:dyDescent="0.2">
      <c r="A691" s="67">
        <f t="shared" si="82"/>
        <v>69</v>
      </c>
      <c r="B691" s="67">
        <v>9</v>
      </c>
      <c r="C691" s="50" t="s">
        <v>741</v>
      </c>
      <c r="D691" s="50" t="s">
        <v>742</v>
      </c>
      <c r="E691" s="59">
        <v>50000000</v>
      </c>
      <c r="F691" s="52">
        <f t="shared" si="78"/>
        <v>41000</v>
      </c>
      <c r="G691" s="52">
        <f>MAX(N691:BB691)</f>
        <v>44000</v>
      </c>
      <c r="H691" s="53" t="str">
        <f>IF(I691=1,INDEX($N:$BB,1,MATCH(G691,N691:BB691,0)),"")</f>
        <v>60 エコリング</v>
      </c>
      <c r="I691" s="54">
        <f>COUNTIF(N691:BB691,G691)</f>
        <v>1</v>
      </c>
      <c r="J691" s="55">
        <f>_xlfn.MAXIFS(N691:BB691,N691:BB691,"&lt;"&amp;G691)</f>
        <v>40000</v>
      </c>
      <c r="K691" s="56">
        <f t="shared" si="61"/>
        <v>4000</v>
      </c>
      <c r="L691" s="1"/>
      <c r="M691" s="1"/>
      <c r="N691" s="31">
        <v>33000</v>
      </c>
      <c r="O691" s="31">
        <v>34000</v>
      </c>
      <c r="P691" s="31">
        <v>33800</v>
      </c>
      <c r="Q691" s="31">
        <v>36700</v>
      </c>
      <c r="R691" s="31"/>
      <c r="S691" s="32"/>
      <c r="T691" s="32"/>
      <c r="U691" s="31"/>
      <c r="V691" s="31">
        <v>40000</v>
      </c>
      <c r="W691" s="31">
        <v>32000</v>
      </c>
      <c r="X691" s="31"/>
      <c r="Y691" s="31"/>
      <c r="Z691" s="31"/>
      <c r="AA691" s="31"/>
      <c r="AB691" s="33"/>
      <c r="AC691" s="34">
        <v>36000</v>
      </c>
      <c r="AD691" s="31"/>
      <c r="AE691" s="31">
        <v>44000</v>
      </c>
      <c r="AF691" s="31"/>
      <c r="AH691" s="31"/>
      <c r="AI691" s="31">
        <v>37000</v>
      </c>
      <c r="AJ691" s="31"/>
      <c r="AK691" s="31"/>
      <c r="AL691" s="31"/>
      <c r="AM691" s="31"/>
      <c r="AO691" s="38"/>
      <c r="AP691" s="31"/>
      <c r="AQ691" s="31"/>
      <c r="AR691" s="37"/>
      <c r="AS691" s="11"/>
      <c r="AT691" s="11"/>
      <c r="AU691" s="12"/>
      <c r="AV691" s="11"/>
      <c r="BA691" s="15"/>
      <c r="BB691" s="11"/>
      <c r="BC691" s="11"/>
      <c r="BD691" s="11"/>
      <c r="BE691" s="2"/>
    </row>
    <row r="692" spans="1:57" ht="30" customHeight="1" x14ac:dyDescent="0.2">
      <c r="A692" s="67">
        <f t="shared" si="82"/>
        <v>69</v>
      </c>
      <c r="B692" s="67">
        <v>10</v>
      </c>
      <c r="C692" s="50" t="s">
        <v>53</v>
      </c>
      <c r="D692" s="50" t="s">
        <v>743</v>
      </c>
      <c r="E692" s="59">
        <v>50000000</v>
      </c>
      <c r="F692" s="52">
        <f t="shared" si="78"/>
        <v>64000</v>
      </c>
      <c r="G692" s="52">
        <f>MAX(N692:BB692)</f>
        <v>65000</v>
      </c>
      <c r="H692" s="53" t="str">
        <f>IF(I692=1,INDEX($N:$BB,1,MATCH(G692,N692:BB692,0)),"")</f>
        <v>36吉村質店</v>
      </c>
      <c r="I692" s="54">
        <f>COUNTIF(N692:BB692,G692)</f>
        <v>1</v>
      </c>
      <c r="J692" s="55">
        <f>_xlfn.MAXIFS(N692:BB692,N692:BB692,"&lt;"&amp;G692)</f>
        <v>63000</v>
      </c>
      <c r="K692" s="56">
        <f t="shared" si="61"/>
        <v>2000</v>
      </c>
      <c r="L692" s="1"/>
      <c r="M692" s="1"/>
      <c r="N692" s="31">
        <v>47400</v>
      </c>
      <c r="O692" s="31">
        <v>52000</v>
      </c>
      <c r="P692" s="31">
        <v>44800</v>
      </c>
      <c r="Q692" s="31"/>
      <c r="R692" s="31"/>
      <c r="S692" s="32"/>
      <c r="T692" s="32">
        <v>63000</v>
      </c>
      <c r="U692" s="31"/>
      <c r="V692" s="31">
        <v>65000</v>
      </c>
      <c r="W692" s="31"/>
      <c r="X692" s="31"/>
      <c r="Y692" s="31"/>
      <c r="Z692" s="31">
        <v>58000</v>
      </c>
      <c r="AA692" s="31"/>
      <c r="AB692" s="33"/>
      <c r="AC692" s="34">
        <v>57000</v>
      </c>
      <c r="AD692" s="31"/>
      <c r="AE692" s="31">
        <v>61000</v>
      </c>
      <c r="AF692" s="31"/>
      <c r="AH692" s="31"/>
      <c r="AI692" s="31"/>
      <c r="AJ692" s="31"/>
      <c r="AK692" s="31"/>
      <c r="AL692" s="31"/>
      <c r="AM692" s="31"/>
      <c r="AO692" s="38"/>
      <c r="AP692" s="31"/>
      <c r="AQ692" s="31"/>
      <c r="AR692" s="37"/>
      <c r="AS692" s="11"/>
      <c r="AT692" s="11"/>
      <c r="AU692" s="12"/>
      <c r="AV692" s="11"/>
      <c r="BA692" s="15"/>
      <c r="BB692" s="11"/>
      <c r="BC692" s="11"/>
      <c r="BD692" s="11"/>
      <c r="BE692" s="2"/>
    </row>
    <row r="693" spans="1:57" ht="30" customHeight="1" x14ac:dyDescent="0.2">
      <c r="A693" s="67">
        <f>A692+1</f>
        <v>70</v>
      </c>
      <c r="B693" s="67">
        <v>1</v>
      </c>
      <c r="C693" s="60" t="s">
        <v>62</v>
      </c>
      <c r="D693" s="50" t="s">
        <v>744</v>
      </c>
      <c r="E693" s="59">
        <v>80000</v>
      </c>
      <c r="F693" s="52">
        <f t="shared" si="78"/>
        <v>24000</v>
      </c>
      <c r="G693" s="52">
        <f>MAX(N693:BB693)</f>
        <v>29000</v>
      </c>
      <c r="H693" s="53" t="str">
        <f>IF(I693=1,INDEX($N:$BB,1,MATCH(G693,N693:BB693,0)),"")</f>
        <v>4 足立</v>
      </c>
      <c r="I693" s="54">
        <f>COUNTIF(N693:BB693,G693)</f>
        <v>1</v>
      </c>
      <c r="J693" s="55">
        <f>_xlfn.MAXIFS(N693:BB693,N693:BB693,"&lt;"&amp;G693)</f>
        <v>23000</v>
      </c>
      <c r="K693" s="56">
        <f t="shared" si="61"/>
        <v>6000</v>
      </c>
      <c r="L693" s="1"/>
      <c r="M693" s="1"/>
      <c r="N693" s="31"/>
      <c r="O693" s="31">
        <v>29000</v>
      </c>
      <c r="P693" s="31"/>
      <c r="Q693" s="31"/>
      <c r="R693" s="31"/>
      <c r="S693" s="32"/>
      <c r="T693" s="32"/>
      <c r="U693" s="31"/>
      <c r="V693" s="31"/>
      <c r="W693" s="31"/>
      <c r="X693" s="31"/>
      <c r="Y693" s="31"/>
      <c r="Z693" s="31">
        <v>23000</v>
      </c>
      <c r="AA693" s="31"/>
      <c r="AB693" s="33"/>
      <c r="AD693" s="31"/>
      <c r="AE693" s="31"/>
      <c r="AF693" s="31"/>
      <c r="AH693" s="31"/>
      <c r="AI693" s="31"/>
      <c r="AJ693" s="31"/>
      <c r="AK693" s="31"/>
      <c r="AL693" s="31"/>
      <c r="AM693" s="31"/>
      <c r="AO693" s="38"/>
      <c r="AP693" s="31"/>
      <c r="AQ693" s="31"/>
      <c r="AR693" s="37"/>
      <c r="AS693" s="11"/>
      <c r="AT693" s="11"/>
      <c r="AU693" s="12"/>
      <c r="AV693" s="11"/>
      <c r="BA693" s="15"/>
      <c r="BB693" s="11"/>
      <c r="BC693" s="11"/>
      <c r="BD693" s="11"/>
      <c r="BE693" s="2"/>
    </row>
    <row r="694" spans="1:57" ht="30" customHeight="1" x14ac:dyDescent="0.2">
      <c r="A694" s="67">
        <f t="shared" ref="A694:A702" si="83">A693</f>
        <v>70</v>
      </c>
      <c r="B694" s="67">
        <v>2</v>
      </c>
      <c r="C694" s="50" t="s">
        <v>84</v>
      </c>
      <c r="D694" s="50" t="s">
        <v>745</v>
      </c>
      <c r="E694" s="59">
        <v>90000</v>
      </c>
      <c r="F694" s="52">
        <f t="shared" si="78"/>
        <v>49200</v>
      </c>
      <c r="G694" s="52">
        <f>MAX(N694:BB694)</f>
        <v>51000</v>
      </c>
      <c r="H694" s="53" t="str">
        <f>IF(I694=1,INDEX($N:$BB,1,MATCH(G694,N694:BB694,0)),"")</f>
        <v>36吉村質店</v>
      </c>
      <c r="I694" s="54">
        <f>COUNTIF(N694:BB694,G694)</f>
        <v>1</v>
      </c>
      <c r="J694" s="55">
        <f>_xlfn.MAXIFS(N694:BB694,N694:BB694,"&lt;"&amp;G694)</f>
        <v>48200</v>
      </c>
      <c r="K694" s="56">
        <f t="shared" si="61"/>
        <v>2800</v>
      </c>
      <c r="L694" s="1"/>
      <c r="M694" s="1"/>
      <c r="N694" s="31"/>
      <c r="O694" s="31">
        <v>47000</v>
      </c>
      <c r="P694" s="31"/>
      <c r="Q694" s="31"/>
      <c r="R694" s="31"/>
      <c r="S694" s="32">
        <v>48200</v>
      </c>
      <c r="T694" s="32"/>
      <c r="U694" s="31"/>
      <c r="V694" s="31">
        <v>51000</v>
      </c>
      <c r="W694" s="31"/>
      <c r="X694" s="31"/>
      <c r="Y694" s="31"/>
      <c r="Z694" s="31"/>
      <c r="AA694" s="31"/>
      <c r="AB694" s="33"/>
      <c r="AD694" s="31"/>
      <c r="AE694" s="31"/>
      <c r="AF694" s="31"/>
      <c r="AH694" s="31"/>
      <c r="AI694" s="31"/>
      <c r="AJ694" s="31"/>
      <c r="AK694" s="31"/>
      <c r="AL694" s="31"/>
      <c r="AM694" s="31"/>
      <c r="AO694" s="38"/>
      <c r="AP694" s="31"/>
      <c r="AQ694" s="31"/>
      <c r="AR694" s="37"/>
      <c r="AS694" s="11"/>
      <c r="AT694" s="11"/>
      <c r="AU694" s="12"/>
      <c r="AV694" s="11"/>
      <c r="BA694" s="15"/>
      <c r="BB694" s="11"/>
      <c r="BC694" s="11"/>
      <c r="BD694" s="11"/>
      <c r="BE694" s="2"/>
    </row>
    <row r="695" spans="1:57" ht="30" customHeight="1" x14ac:dyDescent="0.2">
      <c r="A695" s="67">
        <f t="shared" si="83"/>
        <v>70</v>
      </c>
      <c r="B695" s="67">
        <v>3</v>
      </c>
      <c r="C695" s="50" t="s">
        <v>84</v>
      </c>
      <c r="D695" s="50" t="s">
        <v>746</v>
      </c>
      <c r="E695" s="59">
        <v>70000</v>
      </c>
      <c r="F695" s="52">
        <f t="shared" si="78"/>
        <v>29300</v>
      </c>
      <c r="G695" s="52">
        <f>MAX(N695:BB695)</f>
        <v>31800</v>
      </c>
      <c r="H695" s="53" t="str">
        <f>IF(I695=1,INDEX($N:$BB,1,MATCH(G695,N695:BB695,0)),"")</f>
        <v>4 足立</v>
      </c>
      <c r="I695" s="54">
        <f>COUNTIF(N695:BB695,G695)</f>
        <v>1</v>
      </c>
      <c r="J695" s="55">
        <f>_xlfn.MAXIFS(N695:BB695,N695:BB695,"&lt;"&amp;G695)</f>
        <v>28300</v>
      </c>
      <c r="K695" s="56">
        <f t="shared" si="61"/>
        <v>3500</v>
      </c>
      <c r="L695" s="1"/>
      <c r="M695" s="1"/>
      <c r="N695" s="31"/>
      <c r="O695" s="31">
        <v>31800</v>
      </c>
      <c r="P695" s="31">
        <v>28000</v>
      </c>
      <c r="Q695" s="31"/>
      <c r="R695" s="31"/>
      <c r="S695" s="32">
        <v>28300</v>
      </c>
      <c r="T695" s="32"/>
      <c r="U695" s="31"/>
      <c r="V695" s="31"/>
      <c r="W695" s="31"/>
      <c r="X695" s="31"/>
      <c r="Y695" s="31"/>
      <c r="Z695" s="31"/>
      <c r="AA695" s="31"/>
      <c r="AB695" s="33"/>
      <c r="AD695" s="31"/>
      <c r="AE695" s="31"/>
      <c r="AF695" s="31"/>
      <c r="AH695" s="31"/>
      <c r="AI695" s="31"/>
      <c r="AJ695" s="31"/>
      <c r="AK695" s="31"/>
      <c r="AL695" s="31"/>
      <c r="AM695" s="31"/>
      <c r="AO695" s="38"/>
      <c r="AP695" s="31"/>
      <c r="AQ695" s="31"/>
      <c r="AR695" s="37"/>
      <c r="AS695" s="11"/>
      <c r="AT695" s="11"/>
      <c r="AU695" s="12"/>
      <c r="AV695" s="11"/>
      <c r="BA695" s="15"/>
      <c r="BB695" s="11"/>
      <c r="BC695" s="11"/>
      <c r="BD695" s="11"/>
      <c r="BE695" s="2"/>
    </row>
    <row r="696" spans="1:57" ht="30" customHeight="1" x14ac:dyDescent="0.2">
      <c r="A696" s="67">
        <f t="shared" si="83"/>
        <v>70</v>
      </c>
      <c r="B696" s="67">
        <v>4</v>
      </c>
      <c r="C696" s="57" t="s">
        <v>239</v>
      </c>
      <c r="D696" s="50" t="s">
        <v>747</v>
      </c>
      <c r="E696" s="59">
        <v>220000</v>
      </c>
      <c r="F696" s="52">
        <f t="shared" si="78"/>
        <v>172000</v>
      </c>
      <c r="G696" s="52">
        <f>MAX(N696:BB696)</f>
        <v>168000</v>
      </c>
      <c r="H696" s="53" t="str">
        <f>IF(I696=1,INDEX($N:$BB,1,MATCH(G696,N696:BB696,0)),"")</f>
        <v>4 足立</v>
      </c>
      <c r="I696" s="54">
        <f>COUNTIF(N696:BB696,G696)</f>
        <v>1</v>
      </c>
      <c r="J696" s="55">
        <f>_xlfn.MAXIFS(N696:BB696,N696:BB696,"&lt;"&amp;G696)</f>
        <v>167000</v>
      </c>
      <c r="K696" s="56">
        <f t="shared" si="61"/>
        <v>1000</v>
      </c>
      <c r="L696" s="1"/>
      <c r="M696" s="1"/>
      <c r="N696" s="31"/>
      <c r="O696" s="31">
        <v>168000</v>
      </c>
      <c r="P696" s="31">
        <v>167000</v>
      </c>
      <c r="Q696" s="31"/>
      <c r="R696" s="31"/>
      <c r="S696" s="32"/>
      <c r="T696" s="32"/>
      <c r="U696" s="31"/>
      <c r="V696" s="31">
        <v>167000</v>
      </c>
      <c r="W696" s="31"/>
      <c r="X696" s="31"/>
      <c r="Y696" s="31"/>
      <c r="Z696" s="31"/>
      <c r="AA696" s="31"/>
      <c r="AB696" s="33"/>
      <c r="AD696" s="31"/>
      <c r="AE696" s="31"/>
      <c r="AF696" s="31"/>
      <c r="AH696" s="31"/>
      <c r="AI696" s="31"/>
      <c r="AJ696" s="31"/>
      <c r="AK696" s="31"/>
      <c r="AL696" s="31"/>
      <c r="AM696" s="31"/>
      <c r="AO696" s="38"/>
      <c r="AP696" s="31"/>
      <c r="AQ696" s="31"/>
      <c r="AR696" s="37"/>
      <c r="AS696" s="11"/>
      <c r="AT696" s="11"/>
      <c r="AU696" s="12"/>
      <c r="AV696" s="11"/>
      <c r="BA696" s="15"/>
      <c r="BB696" s="11"/>
      <c r="BC696" s="11"/>
      <c r="BD696" s="11"/>
      <c r="BE696" s="2"/>
    </row>
    <row r="697" spans="1:57" ht="30" customHeight="1" x14ac:dyDescent="0.2">
      <c r="A697" s="67">
        <f t="shared" si="83"/>
        <v>70</v>
      </c>
      <c r="B697" s="67">
        <v>5</v>
      </c>
      <c r="C697" s="50">
        <v>750</v>
      </c>
      <c r="D697" s="50" t="s">
        <v>748</v>
      </c>
      <c r="E697" s="59">
        <v>170000</v>
      </c>
      <c r="F697" s="52">
        <f t="shared" si="78"/>
        <v>91000</v>
      </c>
      <c r="G697" s="52">
        <f>MAX(N697:BB697)</f>
        <v>103000</v>
      </c>
      <c r="H697" s="53" t="str">
        <f>IF(I697=1,INDEX($N:$BB,1,MATCH(G697,N697:BB697,0)),"")</f>
        <v>407 北友</v>
      </c>
      <c r="I697" s="54">
        <f>COUNTIF(N697:BB697,G697)</f>
        <v>1</v>
      </c>
      <c r="J697" s="55">
        <f>_xlfn.MAXIFS(N697:BB697,N697:BB697,"&lt;"&amp;G697)</f>
        <v>90000</v>
      </c>
      <c r="K697" s="56">
        <f t="shared" si="61"/>
        <v>13000</v>
      </c>
      <c r="L697" s="1"/>
      <c r="M697" s="1"/>
      <c r="N697" s="31"/>
      <c r="O697" s="31">
        <v>70000</v>
      </c>
      <c r="P697" s="31">
        <v>103000</v>
      </c>
      <c r="Q697" s="31">
        <v>73700</v>
      </c>
      <c r="R697" s="31"/>
      <c r="S697" s="32">
        <v>67000</v>
      </c>
      <c r="T697" s="32"/>
      <c r="U697" s="31">
        <v>90000</v>
      </c>
      <c r="V697" s="31"/>
      <c r="W697" s="31"/>
      <c r="X697" s="31"/>
      <c r="Y697" s="31"/>
      <c r="Z697" s="31"/>
      <c r="AA697" s="31"/>
      <c r="AB697" s="33"/>
      <c r="AD697" s="31"/>
      <c r="AE697" s="31">
        <v>79000</v>
      </c>
      <c r="AF697" s="31">
        <v>75600</v>
      </c>
      <c r="AH697" s="31"/>
      <c r="AI697" s="31"/>
      <c r="AJ697" s="31"/>
      <c r="AK697" s="31"/>
      <c r="AL697" s="31"/>
      <c r="AM697" s="31"/>
      <c r="AO697" s="38"/>
      <c r="AP697" s="31"/>
      <c r="AQ697" s="31"/>
      <c r="AR697" s="37"/>
      <c r="AS697" s="11"/>
      <c r="AT697" s="11"/>
      <c r="AU697" s="12"/>
      <c r="AV697" s="11"/>
      <c r="BA697" s="15"/>
      <c r="BB697" s="11"/>
      <c r="BC697" s="11"/>
      <c r="BD697" s="11"/>
      <c r="BE697" s="2"/>
    </row>
    <row r="698" spans="1:57" ht="30" customHeight="1" x14ac:dyDescent="0.2">
      <c r="A698" s="67">
        <f t="shared" si="83"/>
        <v>70</v>
      </c>
      <c r="B698" s="67">
        <v>6</v>
      </c>
      <c r="C698" s="50" t="s">
        <v>14</v>
      </c>
      <c r="D698" s="50" t="s">
        <v>749</v>
      </c>
      <c r="E698" s="59">
        <v>70000</v>
      </c>
      <c r="F698" s="52">
        <f t="shared" si="78"/>
        <v>34700</v>
      </c>
      <c r="G698" s="52">
        <f>MAX(N698:BB698)</f>
        <v>35000</v>
      </c>
      <c r="H698" s="53" t="str">
        <f>IF(I698=1,INDEX($N:$BB,1,MATCH(G698,N698:BB698,0)),"")</f>
        <v>36吉村質店</v>
      </c>
      <c r="I698" s="54">
        <f>COUNTIF(N698:BB698,G698)</f>
        <v>1</v>
      </c>
      <c r="J698" s="55">
        <f>_xlfn.MAXIFS(N698:BB698,N698:BB698,"&lt;"&amp;G698)</f>
        <v>33700</v>
      </c>
      <c r="K698" s="56">
        <f t="shared" si="61"/>
        <v>1300</v>
      </c>
      <c r="L698" s="1"/>
      <c r="M698" s="1"/>
      <c r="N698" s="31"/>
      <c r="O698" s="31">
        <v>33700</v>
      </c>
      <c r="P698" s="31">
        <v>33000</v>
      </c>
      <c r="Q698" s="31"/>
      <c r="R698" s="31"/>
      <c r="S698" s="32">
        <v>32800</v>
      </c>
      <c r="T698" s="32"/>
      <c r="U698" s="31"/>
      <c r="V698" s="31">
        <v>35000</v>
      </c>
      <c r="W698" s="31"/>
      <c r="X698" s="31"/>
      <c r="Y698" s="31"/>
      <c r="Z698" s="31"/>
      <c r="AA698" s="31"/>
      <c r="AB698" s="33"/>
      <c r="AD698" s="31"/>
      <c r="AE698" s="31"/>
      <c r="AF698" s="31"/>
      <c r="AH698" s="31"/>
      <c r="AI698" s="31"/>
      <c r="AJ698" s="31"/>
      <c r="AK698" s="31"/>
      <c r="AL698" s="31"/>
      <c r="AM698" s="31"/>
      <c r="AO698" s="38"/>
      <c r="AP698" s="31"/>
      <c r="AQ698" s="31"/>
      <c r="AR698" s="37"/>
      <c r="AS698" s="11"/>
      <c r="AT698" s="11"/>
      <c r="AU698" s="12"/>
      <c r="AV698" s="11"/>
      <c r="BA698" s="15"/>
      <c r="BB698" s="11"/>
      <c r="BC698" s="11"/>
      <c r="BD698" s="11"/>
      <c r="BE698" s="2"/>
    </row>
    <row r="699" spans="1:57" ht="30" customHeight="1" x14ac:dyDescent="0.2">
      <c r="A699" s="67">
        <f t="shared" si="83"/>
        <v>70</v>
      </c>
      <c r="B699" s="67">
        <v>7</v>
      </c>
      <c r="C699" s="50" t="s">
        <v>14</v>
      </c>
      <c r="D699" s="50" t="s">
        <v>750</v>
      </c>
      <c r="E699" s="59">
        <v>60000</v>
      </c>
      <c r="F699" s="52">
        <f t="shared" si="78"/>
        <v>27200</v>
      </c>
      <c r="G699" s="52">
        <f>MAX(N699:BB699)</f>
        <v>26300</v>
      </c>
      <c r="H699" s="53" t="str">
        <f>IF(I699=1,INDEX($N:$BB,1,MATCH(G699,N699:BB699,0)),"")</f>
        <v>4 足立</v>
      </c>
      <c r="I699" s="54">
        <f>COUNTIF(N699:BB699,G699)</f>
        <v>1</v>
      </c>
      <c r="J699" s="55">
        <f>_xlfn.MAXIFS(N699:BB699,N699:BB699,"&lt;"&amp;G699)</f>
        <v>26200</v>
      </c>
      <c r="K699" s="56">
        <f t="shared" si="61"/>
        <v>100</v>
      </c>
      <c r="L699" s="1"/>
      <c r="M699" s="1"/>
      <c r="N699" s="31"/>
      <c r="O699" s="31">
        <v>26300</v>
      </c>
      <c r="P699" s="31">
        <v>24500</v>
      </c>
      <c r="Q699" s="31"/>
      <c r="R699" s="31"/>
      <c r="S699" s="32">
        <v>26200</v>
      </c>
      <c r="T699" s="32"/>
      <c r="U699" s="31"/>
      <c r="V699" s="31"/>
      <c r="W699" s="31"/>
      <c r="X699" s="31"/>
      <c r="Y699" s="31"/>
      <c r="Z699" s="31"/>
      <c r="AA699" s="31"/>
      <c r="AB699" s="33"/>
      <c r="AD699" s="31"/>
      <c r="AE699" s="31"/>
      <c r="AF699" s="31"/>
      <c r="AH699" s="31"/>
      <c r="AI699" s="31"/>
      <c r="AJ699" s="31"/>
      <c r="AK699" s="31"/>
      <c r="AL699" s="31"/>
      <c r="AM699" s="31"/>
      <c r="AO699" s="38"/>
      <c r="AP699" s="31"/>
      <c r="AQ699" s="31"/>
      <c r="AR699" s="37"/>
      <c r="AS699" s="11"/>
      <c r="AT699" s="11"/>
      <c r="AU699" s="12"/>
      <c r="AV699" s="11"/>
      <c r="BA699" s="15"/>
      <c r="BB699" s="11"/>
      <c r="BC699" s="11"/>
      <c r="BD699" s="11"/>
      <c r="BE699" s="2"/>
    </row>
    <row r="700" spans="1:57" ht="30" customHeight="1" x14ac:dyDescent="0.2">
      <c r="A700" s="67">
        <f t="shared" si="83"/>
        <v>70</v>
      </c>
      <c r="B700" s="67">
        <v>8</v>
      </c>
      <c r="C700" s="50" t="s">
        <v>84</v>
      </c>
      <c r="D700" s="50" t="s">
        <v>751</v>
      </c>
      <c r="E700" s="59">
        <v>90000</v>
      </c>
      <c r="F700" s="52">
        <f t="shared" si="78"/>
        <v>57500</v>
      </c>
      <c r="G700" s="52">
        <f>MAX(N700:BB700)</f>
        <v>57000</v>
      </c>
      <c r="H700" s="53" t="str">
        <f>IF(I700=1,INDEX($N:$BB,1,MATCH(G700,N700:BB700,0)),"")</f>
        <v>22 ネット</v>
      </c>
      <c r="I700" s="54">
        <f>COUNTIF(N700:BB700,G700)</f>
        <v>1</v>
      </c>
      <c r="J700" s="55">
        <f>_xlfn.MAXIFS(N700:BB700,N700:BB700,"&lt;"&amp;G700)</f>
        <v>56500</v>
      </c>
      <c r="K700" s="56">
        <f t="shared" si="61"/>
        <v>500</v>
      </c>
      <c r="L700" s="1"/>
      <c r="M700" s="1"/>
      <c r="N700" s="31"/>
      <c r="O700" s="31">
        <v>54000</v>
      </c>
      <c r="P700" s="31">
        <v>56500</v>
      </c>
      <c r="Q700" s="31"/>
      <c r="R700" s="31">
        <v>57000</v>
      </c>
      <c r="S700" s="32">
        <v>50000</v>
      </c>
      <c r="T700" s="32"/>
      <c r="U700" s="31"/>
      <c r="V700" s="31"/>
      <c r="W700" s="31"/>
      <c r="X700" s="31"/>
      <c r="Y700" s="31"/>
      <c r="Z700" s="31"/>
      <c r="AA700" s="31"/>
      <c r="AB700" s="33"/>
      <c r="AD700" s="31"/>
      <c r="AE700" s="31"/>
      <c r="AF700" s="31"/>
      <c r="AH700" s="31"/>
      <c r="AI700" s="31"/>
      <c r="AJ700" s="31"/>
      <c r="AK700" s="31"/>
      <c r="AL700" s="31"/>
      <c r="AM700" s="31"/>
      <c r="AO700" s="38"/>
      <c r="AP700" s="31"/>
      <c r="AQ700" s="31"/>
      <c r="AR700" s="37"/>
      <c r="AS700" s="11"/>
      <c r="AT700" s="11"/>
      <c r="AU700" s="12"/>
      <c r="AV700" s="11"/>
      <c r="BA700" s="15"/>
      <c r="BB700" s="11"/>
      <c r="BC700" s="11"/>
      <c r="BD700" s="11"/>
      <c r="BE700" s="2"/>
    </row>
    <row r="701" spans="1:57" ht="30" customHeight="1" x14ac:dyDescent="0.2">
      <c r="A701" s="67">
        <f t="shared" si="83"/>
        <v>70</v>
      </c>
      <c r="B701" s="67">
        <v>9</v>
      </c>
      <c r="C701" s="50" t="s">
        <v>84</v>
      </c>
      <c r="D701" s="50" t="s">
        <v>752</v>
      </c>
      <c r="E701" s="59">
        <v>90000</v>
      </c>
      <c r="F701" s="52">
        <f t="shared" si="78"/>
        <v>56400</v>
      </c>
      <c r="G701" s="52">
        <f>MAX(N701:BB701)</f>
        <v>57000</v>
      </c>
      <c r="H701" s="53" t="str">
        <f>IF(I701=1,INDEX($N:$BB,1,MATCH(G701,N701:BB701,0)),"")</f>
        <v>22 ネット</v>
      </c>
      <c r="I701" s="54">
        <f>COUNTIF(N701:BB701,G701)</f>
        <v>1</v>
      </c>
      <c r="J701" s="55">
        <f>_xlfn.MAXIFS(N701:BB701,N701:BB701,"&lt;"&amp;G701)</f>
        <v>55400</v>
      </c>
      <c r="K701" s="56">
        <f t="shared" si="61"/>
        <v>1600</v>
      </c>
      <c r="L701" s="1"/>
      <c r="M701" s="1"/>
      <c r="N701" s="31"/>
      <c r="O701" s="31">
        <v>55000</v>
      </c>
      <c r="P701" s="31">
        <v>55400</v>
      </c>
      <c r="Q701" s="31"/>
      <c r="R701" s="31">
        <v>57000</v>
      </c>
      <c r="S701" s="32">
        <v>52800</v>
      </c>
      <c r="T701" s="32"/>
      <c r="U701" s="31"/>
      <c r="V701" s="31"/>
      <c r="W701" s="31"/>
      <c r="X701" s="31"/>
      <c r="Y701" s="31"/>
      <c r="Z701" s="31"/>
      <c r="AA701" s="31"/>
      <c r="AB701" s="33"/>
      <c r="AD701" s="31"/>
      <c r="AE701" s="31"/>
      <c r="AF701" s="31"/>
      <c r="AH701" s="31"/>
      <c r="AI701" s="31"/>
      <c r="AJ701" s="31"/>
      <c r="AK701" s="31"/>
      <c r="AL701" s="31"/>
      <c r="AM701" s="31"/>
      <c r="AO701" s="38"/>
      <c r="AP701" s="31"/>
      <c r="AQ701" s="31"/>
      <c r="AR701" s="37"/>
      <c r="AS701" s="11"/>
      <c r="AT701" s="11"/>
      <c r="AU701" s="12"/>
      <c r="AV701" s="11"/>
      <c r="BA701" s="15"/>
      <c r="BB701" s="11"/>
      <c r="BC701" s="11"/>
      <c r="BD701" s="11"/>
      <c r="BE701" s="2"/>
    </row>
    <row r="702" spans="1:57" ht="30" customHeight="1" x14ac:dyDescent="0.2">
      <c r="A702" s="67">
        <f t="shared" si="83"/>
        <v>70</v>
      </c>
      <c r="B702" s="67">
        <v>10</v>
      </c>
      <c r="C702" s="57" t="s">
        <v>14</v>
      </c>
      <c r="D702" s="50" t="s">
        <v>753</v>
      </c>
      <c r="E702" s="59">
        <v>80000</v>
      </c>
      <c r="F702" s="52">
        <f t="shared" si="78"/>
        <v>36800</v>
      </c>
      <c r="G702" s="52">
        <f>MAX(N702:BB702)</f>
        <v>36000</v>
      </c>
      <c r="H702" s="53" t="str">
        <f>IF(I702=1,INDEX($N:$BB,1,MATCH(G702,N702:BB702,0)),"")</f>
        <v>4 足立</v>
      </c>
      <c r="I702" s="54">
        <f>COUNTIF(N702:BB702,G702)</f>
        <v>1</v>
      </c>
      <c r="J702" s="55">
        <f>_xlfn.MAXIFS(N702:BB702,N702:BB702,"&lt;"&amp;G702)</f>
        <v>35800</v>
      </c>
      <c r="K702" s="56">
        <f t="shared" si="61"/>
        <v>200</v>
      </c>
      <c r="L702" s="1"/>
      <c r="M702" s="1"/>
      <c r="N702" s="31"/>
      <c r="O702" s="31">
        <v>36000</v>
      </c>
      <c r="P702" s="31">
        <v>35800</v>
      </c>
      <c r="Q702" s="31"/>
      <c r="R702" s="31"/>
      <c r="S702" s="32"/>
      <c r="T702" s="32"/>
      <c r="U702" s="31"/>
      <c r="V702" s="31"/>
      <c r="W702" s="31"/>
      <c r="X702" s="31"/>
      <c r="Y702" s="31"/>
      <c r="Z702" s="31"/>
      <c r="AA702" s="31"/>
      <c r="AB702" s="33"/>
      <c r="AD702" s="31"/>
      <c r="AE702" s="31"/>
      <c r="AF702" s="31"/>
      <c r="AH702" s="31"/>
      <c r="AI702" s="31"/>
      <c r="AJ702" s="31"/>
      <c r="AK702" s="31"/>
      <c r="AL702" s="31"/>
      <c r="AM702" s="31"/>
      <c r="AO702" s="38"/>
      <c r="AP702" s="31"/>
      <c r="AQ702" s="31"/>
      <c r="AR702" s="37"/>
      <c r="AS702" s="11"/>
      <c r="AT702" s="11"/>
      <c r="AU702" s="12"/>
      <c r="AV702" s="11"/>
      <c r="BA702" s="15"/>
      <c r="BB702" s="11"/>
      <c r="BC702" s="11"/>
      <c r="BD702" s="11"/>
      <c r="BE702" s="2"/>
    </row>
    <row r="703" spans="1:57" ht="30" customHeight="1" x14ac:dyDescent="0.2">
      <c r="A703" s="67">
        <f>A702+1</f>
        <v>71</v>
      </c>
      <c r="B703" s="67">
        <v>1</v>
      </c>
      <c r="C703" s="50" t="s">
        <v>53</v>
      </c>
      <c r="D703" s="50" t="s">
        <v>754</v>
      </c>
      <c r="E703" s="59">
        <v>50000000</v>
      </c>
      <c r="F703" s="52">
        <f t="shared" si="78"/>
        <v>17400</v>
      </c>
      <c r="G703" s="52">
        <f>MAX(N703:BB703)</f>
        <v>16500</v>
      </c>
      <c r="H703" s="53" t="str">
        <f>IF(I703=1,INDEX($N:$BB,1,MATCH(G703,N703:BB703,0)),"")</f>
        <v>4 足立</v>
      </c>
      <c r="I703" s="54">
        <f>COUNTIF(N703:BB703,G703)</f>
        <v>1</v>
      </c>
      <c r="J703" s="55">
        <f>_xlfn.MAXIFS(N703:BB703,N703:BB703,"&lt;"&amp;G703)</f>
        <v>16400</v>
      </c>
      <c r="K703" s="56">
        <f t="shared" si="61"/>
        <v>100</v>
      </c>
      <c r="L703" s="1"/>
      <c r="M703" s="1"/>
      <c r="N703" s="31">
        <v>12600</v>
      </c>
      <c r="O703" s="31">
        <v>16500</v>
      </c>
      <c r="P703" s="31">
        <v>16400</v>
      </c>
      <c r="Q703" s="31"/>
      <c r="R703" s="31"/>
      <c r="S703" s="32"/>
      <c r="T703" s="32"/>
      <c r="U703" s="31"/>
      <c r="V703" s="31"/>
      <c r="W703" s="31"/>
      <c r="X703" s="31"/>
      <c r="Y703" s="31"/>
      <c r="Z703" s="31"/>
      <c r="AA703" s="31"/>
      <c r="AB703" s="33"/>
      <c r="AC703" s="34">
        <v>14000</v>
      </c>
      <c r="AD703" s="31"/>
      <c r="AE703" s="31">
        <v>16000</v>
      </c>
      <c r="AF703" s="31"/>
      <c r="AH703" s="31"/>
      <c r="AI703" s="31"/>
      <c r="AJ703" s="31"/>
      <c r="AK703" s="31"/>
      <c r="AL703" s="31"/>
      <c r="AM703" s="31"/>
      <c r="AO703" s="38"/>
      <c r="AP703" s="31"/>
      <c r="AQ703" s="31"/>
      <c r="AR703" s="37"/>
      <c r="AS703" s="11"/>
      <c r="AT703" s="11"/>
      <c r="AU703" s="12"/>
      <c r="AV703" s="11"/>
      <c r="BA703" s="15"/>
      <c r="BB703" s="11"/>
      <c r="BC703" s="11"/>
      <c r="BD703" s="11"/>
      <c r="BE703" s="2"/>
    </row>
    <row r="704" spans="1:57" ht="30" customHeight="1" x14ac:dyDescent="0.2">
      <c r="A704" s="67">
        <f t="shared" ref="A704:A712" si="84">A703</f>
        <v>71</v>
      </c>
      <c r="B704" s="67">
        <v>2</v>
      </c>
      <c r="C704" s="50" t="s">
        <v>53</v>
      </c>
      <c r="D704" s="50" t="s">
        <v>755</v>
      </c>
      <c r="E704" s="59">
        <v>50000000</v>
      </c>
      <c r="F704" s="52">
        <f t="shared" si="78"/>
        <v>22900</v>
      </c>
      <c r="G704" s="52">
        <f>MAX(N704:BB704)</f>
        <v>23800</v>
      </c>
      <c r="H704" s="53" t="str">
        <f>IF(I704=1,INDEX($N:$BB,1,MATCH(G704,N704:BB704,0)),"")</f>
        <v>4 足立</v>
      </c>
      <c r="I704" s="54">
        <f>COUNTIF(N704:BB704,G704)</f>
        <v>1</v>
      </c>
      <c r="J704" s="55">
        <f>_xlfn.MAXIFS(N704:BB704,N704:BB704,"&lt;"&amp;G704)</f>
        <v>21900</v>
      </c>
      <c r="K704" s="56">
        <f t="shared" si="61"/>
        <v>1900</v>
      </c>
      <c r="L704" s="1"/>
      <c r="M704" s="1"/>
      <c r="N704" s="31">
        <v>21300</v>
      </c>
      <c r="O704" s="31">
        <v>23800</v>
      </c>
      <c r="P704" s="31">
        <v>21900</v>
      </c>
      <c r="Q704" s="31"/>
      <c r="R704" s="31"/>
      <c r="S704" s="32"/>
      <c r="T704" s="32"/>
      <c r="U704" s="31"/>
      <c r="V704" s="31"/>
      <c r="W704" s="31"/>
      <c r="X704" s="31"/>
      <c r="Y704" s="31"/>
      <c r="Z704" s="31"/>
      <c r="AA704" s="31"/>
      <c r="AB704" s="33"/>
      <c r="AC704" s="34">
        <v>20000</v>
      </c>
      <c r="AD704" s="31"/>
      <c r="AE704" s="31"/>
      <c r="AF704" s="31"/>
      <c r="AH704" s="31"/>
      <c r="AI704" s="31"/>
      <c r="AJ704" s="31"/>
      <c r="AK704" s="31"/>
      <c r="AL704" s="31"/>
      <c r="AM704" s="31"/>
      <c r="AO704" s="38"/>
      <c r="AP704" s="31"/>
      <c r="AQ704" s="31"/>
      <c r="AR704" s="37"/>
      <c r="AS704" s="11"/>
      <c r="AT704" s="11"/>
      <c r="AU704" s="12"/>
      <c r="AV704" s="11"/>
      <c r="BA704" s="15"/>
      <c r="BB704" s="11"/>
      <c r="BC704" s="11"/>
      <c r="BD704" s="11"/>
      <c r="BE704" s="2"/>
    </row>
    <row r="705" spans="1:57" ht="30" customHeight="1" x14ac:dyDescent="0.2">
      <c r="A705" s="67">
        <f t="shared" si="84"/>
        <v>71</v>
      </c>
      <c r="B705" s="67">
        <v>3</v>
      </c>
      <c r="C705" s="50" t="s">
        <v>53</v>
      </c>
      <c r="D705" s="50" t="s">
        <v>756</v>
      </c>
      <c r="E705" s="59">
        <v>50000000</v>
      </c>
      <c r="F705" s="52">
        <f t="shared" si="78"/>
        <v>27800</v>
      </c>
      <c r="G705" s="52">
        <f>MAX(N705:BB705)</f>
        <v>27000</v>
      </c>
      <c r="H705" s="53" t="str">
        <f>IF(I705=1,INDEX($N:$BB,1,MATCH(G705,N705:BB705,0)),"")</f>
        <v>57 さかえ</v>
      </c>
      <c r="I705" s="54">
        <f>COUNTIF(N705:BB705,G705)</f>
        <v>1</v>
      </c>
      <c r="J705" s="55">
        <f>_xlfn.MAXIFS(N705:BB705,N705:BB705,"&lt;"&amp;G705)</f>
        <v>26800</v>
      </c>
      <c r="K705" s="56">
        <f t="shared" si="61"/>
        <v>200</v>
      </c>
      <c r="L705" s="1"/>
      <c r="M705" s="1"/>
      <c r="N705" s="31">
        <v>26800</v>
      </c>
      <c r="O705" s="31">
        <v>24000</v>
      </c>
      <c r="P705" s="31">
        <v>24300</v>
      </c>
      <c r="Q705" s="31"/>
      <c r="R705" s="31"/>
      <c r="S705" s="32"/>
      <c r="T705" s="32"/>
      <c r="U705" s="31"/>
      <c r="V705" s="31"/>
      <c r="W705" s="31"/>
      <c r="X705" s="31"/>
      <c r="Y705" s="31"/>
      <c r="Z705" s="31"/>
      <c r="AA705" s="31"/>
      <c r="AB705" s="33"/>
      <c r="AC705" s="34">
        <v>19000</v>
      </c>
      <c r="AD705" s="31"/>
      <c r="AE705" s="31">
        <v>25000</v>
      </c>
      <c r="AF705" s="31"/>
      <c r="AH705" s="31"/>
      <c r="AI705" s="31">
        <v>27000</v>
      </c>
      <c r="AJ705" s="31"/>
      <c r="AK705" s="31"/>
      <c r="AL705" s="31"/>
      <c r="AM705" s="31"/>
      <c r="AO705" s="38"/>
      <c r="AP705" s="31"/>
      <c r="AQ705" s="31"/>
      <c r="AR705" s="37"/>
      <c r="AS705" s="11"/>
      <c r="AT705" s="11"/>
      <c r="AU705" s="12"/>
      <c r="AV705" s="11"/>
      <c r="BA705" s="15"/>
      <c r="BB705" s="11"/>
      <c r="BC705" s="11"/>
      <c r="BD705" s="11"/>
      <c r="BE705" s="2"/>
    </row>
    <row r="706" spans="1:57" ht="30" customHeight="1" x14ac:dyDescent="0.2">
      <c r="A706" s="67">
        <f t="shared" si="84"/>
        <v>71</v>
      </c>
      <c r="B706" s="67">
        <v>4</v>
      </c>
      <c r="C706" s="50" t="s">
        <v>127</v>
      </c>
      <c r="D706" s="50" t="s">
        <v>757</v>
      </c>
      <c r="E706" s="59">
        <v>50000000</v>
      </c>
      <c r="F706" s="52">
        <f t="shared" si="78"/>
        <v>53000</v>
      </c>
      <c r="G706" s="52">
        <f>MAX(N706:BB706)</f>
        <v>58000</v>
      </c>
      <c r="H706" s="53" t="str">
        <f>IF(I706=1,INDEX($N:$BB,1,MATCH(G706,N706:BB706,0)),"")</f>
        <v>57 さかえ</v>
      </c>
      <c r="I706" s="54">
        <f>COUNTIF(N706:BB706,G706)</f>
        <v>1</v>
      </c>
      <c r="J706" s="55">
        <f>_xlfn.MAXIFS(N706:BB706,N706:BB706,"&lt;"&amp;G706)</f>
        <v>52000</v>
      </c>
      <c r="K706" s="56">
        <f t="shared" si="61"/>
        <v>6000</v>
      </c>
      <c r="L706" s="1"/>
      <c r="M706" s="1"/>
      <c r="N706" s="31">
        <v>51700</v>
      </c>
      <c r="O706" s="31">
        <v>46000</v>
      </c>
      <c r="P706" s="31">
        <v>48500</v>
      </c>
      <c r="Q706" s="31"/>
      <c r="R706" s="31"/>
      <c r="S706" s="32"/>
      <c r="T706" s="32"/>
      <c r="U706" s="31"/>
      <c r="V706" s="31">
        <v>47000</v>
      </c>
      <c r="W706" s="31"/>
      <c r="X706" s="31"/>
      <c r="Y706" s="31"/>
      <c r="Z706" s="31"/>
      <c r="AA706" s="31"/>
      <c r="AB706" s="33"/>
      <c r="AD706" s="31"/>
      <c r="AE706" s="31">
        <v>52000</v>
      </c>
      <c r="AF706" s="31"/>
      <c r="AH706" s="31"/>
      <c r="AI706" s="31">
        <v>58000</v>
      </c>
      <c r="AJ706" s="31"/>
      <c r="AK706" s="31"/>
      <c r="AL706" s="31"/>
      <c r="AM706" s="31"/>
      <c r="AO706" s="38"/>
      <c r="AP706" s="31"/>
      <c r="AQ706" s="31"/>
      <c r="AR706" s="37"/>
      <c r="AS706" s="11"/>
      <c r="AT706" s="11"/>
      <c r="AU706" s="12"/>
      <c r="AV706" s="11"/>
      <c r="BA706" s="15"/>
      <c r="BB706" s="11"/>
      <c r="BC706" s="11"/>
      <c r="BD706" s="11"/>
      <c r="BE706" s="2"/>
    </row>
    <row r="707" spans="1:57" ht="30" customHeight="1" x14ac:dyDescent="0.2">
      <c r="A707" s="67">
        <f t="shared" si="84"/>
        <v>71</v>
      </c>
      <c r="B707" s="67">
        <v>5</v>
      </c>
      <c r="C707" s="50">
        <v>750</v>
      </c>
      <c r="D707" s="50" t="s">
        <v>758</v>
      </c>
      <c r="E707" s="59">
        <v>50000000</v>
      </c>
      <c r="F707" s="52">
        <f t="shared" si="78"/>
        <v>87200</v>
      </c>
      <c r="G707" s="52">
        <f>MAX(N707:BB707)</f>
        <v>87000</v>
      </c>
      <c r="H707" s="53" t="str">
        <f>IF(I707=1,INDEX($N:$BB,1,MATCH(G707,N707:BB707,0)),"")</f>
        <v>4 足立</v>
      </c>
      <c r="I707" s="54">
        <f>COUNTIF(N707:BB707,G707)</f>
        <v>1</v>
      </c>
      <c r="J707" s="55">
        <f>_xlfn.MAXIFS(N707:BB707,N707:BB707,"&lt;"&amp;G707)</f>
        <v>86200</v>
      </c>
      <c r="K707" s="56">
        <f t="shared" si="61"/>
        <v>800</v>
      </c>
      <c r="L707" s="1"/>
      <c r="M707" s="1"/>
      <c r="N707" s="31">
        <v>86200</v>
      </c>
      <c r="O707" s="31">
        <v>87000</v>
      </c>
      <c r="P707" s="31">
        <v>40500</v>
      </c>
      <c r="Q707" s="31"/>
      <c r="R707" s="31">
        <v>85000</v>
      </c>
      <c r="S707" s="32"/>
      <c r="T707" s="32"/>
      <c r="U707" s="31"/>
      <c r="V707" s="31"/>
      <c r="W707" s="31"/>
      <c r="X707" s="31"/>
      <c r="Y707" s="31"/>
      <c r="Z707" s="31"/>
      <c r="AA707" s="31"/>
      <c r="AB707" s="33"/>
      <c r="AD707" s="31"/>
      <c r="AE707" s="31"/>
      <c r="AF707" s="31"/>
      <c r="AH707" s="31"/>
      <c r="AI707" s="31"/>
      <c r="AJ707" s="31"/>
      <c r="AK707" s="31"/>
      <c r="AL707" s="31"/>
      <c r="AM707" s="31"/>
      <c r="AO707" s="38"/>
      <c r="AP707" s="31"/>
      <c r="AQ707" s="31"/>
      <c r="AR707" s="37"/>
      <c r="AS707" s="11"/>
      <c r="AT707" s="11"/>
      <c r="AU707" s="12"/>
      <c r="AV707" s="11"/>
      <c r="BA707" s="15"/>
      <c r="BB707" s="11"/>
      <c r="BC707" s="11"/>
      <c r="BD707" s="11"/>
      <c r="BE707" s="2"/>
    </row>
    <row r="708" spans="1:57" ht="30" customHeight="1" x14ac:dyDescent="0.2">
      <c r="A708" s="67">
        <f t="shared" si="84"/>
        <v>71</v>
      </c>
      <c r="B708" s="67">
        <v>6</v>
      </c>
      <c r="C708" s="50" t="s">
        <v>72</v>
      </c>
      <c r="D708" s="50" t="s">
        <v>759</v>
      </c>
      <c r="E708" s="59">
        <v>50000000</v>
      </c>
      <c r="F708" s="52">
        <f t="shared" ref="F708:F771" si="85">IF(J708&lt;10001,J708+1000,IF(J708&lt;100001,J708+1000,IF(J708&lt;500001,J708+5000,IF(J708&lt;1000001,J708+10000,J708+20000))))</f>
        <v>10100</v>
      </c>
      <c r="G708" s="52">
        <f>MAX(N708:BB708)</f>
        <v>9800</v>
      </c>
      <c r="H708" s="53" t="str">
        <f>IF(I708=1,INDEX($N:$BB,1,MATCH(G708,N708:BB708,0)),"")</f>
        <v>4 足立</v>
      </c>
      <c r="I708" s="54">
        <f>COUNTIF(N708:BB708,G708)</f>
        <v>1</v>
      </c>
      <c r="J708" s="55">
        <f>_xlfn.MAXIFS(N708:BB708,N708:BB708,"&lt;"&amp;G708)</f>
        <v>9100</v>
      </c>
      <c r="K708" s="56">
        <f t="shared" si="61"/>
        <v>700</v>
      </c>
      <c r="L708" s="1"/>
      <c r="M708" s="1"/>
      <c r="N708" s="31">
        <v>8900</v>
      </c>
      <c r="O708" s="31">
        <v>9800</v>
      </c>
      <c r="P708" s="31">
        <v>9100</v>
      </c>
      <c r="Q708" s="31"/>
      <c r="R708" s="31"/>
      <c r="S708" s="32"/>
      <c r="T708" s="32"/>
      <c r="U708" s="31"/>
      <c r="V708" s="31"/>
      <c r="W708" s="31"/>
      <c r="X708" s="31"/>
      <c r="Y708" s="31"/>
      <c r="Z708" s="31"/>
      <c r="AA708" s="31"/>
      <c r="AB708" s="33"/>
      <c r="AD708" s="31"/>
      <c r="AE708" s="31"/>
      <c r="AF708" s="31"/>
      <c r="AH708" s="31"/>
      <c r="AI708" s="31"/>
      <c r="AJ708" s="31"/>
      <c r="AK708" s="31"/>
      <c r="AL708" s="31"/>
      <c r="AM708" s="31"/>
      <c r="AO708" s="38"/>
      <c r="AP708" s="31"/>
      <c r="AQ708" s="31"/>
      <c r="AR708" s="37"/>
      <c r="AS708" s="11"/>
      <c r="AT708" s="11"/>
      <c r="AU708" s="12"/>
      <c r="AV708" s="11"/>
      <c r="BA708" s="15"/>
      <c r="BB708" s="11"/>
      <c r="BC708" s="11"/>
      <c r="BD708" s="11"/>
      <c r="BE708" s="2"/>
    </row>
    <row r="709" spans="1:57" ht="30" customHeight="1" x14ac:dyDescent="0.2">
      <c r="A709" s="67">
        <f t="shared" si="84"/>
        <v>71</v>
      </c>
      <c r="B709" s="67">
        <v>7</v>
      </c>
      <c r="C709" s="50" t="s">
        <v>53</v>
      </c>
      <c r="D709" s="50" t="s">
        <v>760</v>
      </c>
      <c r="E709" s="59">
        <v>50000000</v>
      </c>
      <c r="F709" s="52">
        <f t="shared" si="85"/>
        <v>17000</v>
      </c>
      <c r="G709" s="52">
        <f>MAX(N709:BB709)</f>
        <v>18000</v>
      </c>
      <c r="H709" s="53" t="str">
        <f>IF(I709=1,INDEX($N:$BB,1,MATCH(G709,N709:BB709,0)),"")</f>
        <v>57 さかえ</v>
      </c>
      <c r="I709" s="54">
        <f>COUNTIF(N709:BB709,G709)</f>
        <v>1</v>
      </c>
      <c r="J709" s="55">
        <f>_xlfn.MAXIFS(N709:BB709,N709:BB709,"&lt;"&amp;G709)</f>
        <v>16000</v>
      </c>
      <c r="K709" s="56">
        <f t="shared" si="61"/>
        <v>2000</v>
      </c>
      <c r="L709" s="1"/>
      <c r="M709" s="1"/>
      <c r="N709" s="31">
        <v>15300</v>
      </c>
      <c r="O709" s="31">
        <v>15000</v>
      </c>
      <c r="P709" s="31">
        <v>16000</v>
      </c>
      <c r="Q709" s="31"/>
      <c r="R709" s="31"/>
      <c r="S709" s="32"/>
      <c r="T709" s="32"/>
      <c r="U709" s="31"/>
      <c r="V709" s="31"/>
      <c r="W709" s="31"/>
      <c r="X709" s="31"/>
      <c r="Y709" s="31"/>
      <c r="Z709" s="31"/>
      <c r="AA709" s="31"/>
      <c r="AB709" s="33"/>
      <c r="AC709" s="34">
        <v>15000</v>
      </c>
      <c r="AD709" s="31"/>
      <c r="AE709" s="31"/>
      <c r="AF709" s="31"/>
      <c r="AH709" s="31"/>
      <c r="AI709" s="31">
        <v>18000</v>
      </c>
      <c r="AJ709" s="31"/>
      <c r="AK709" s="31"/>
      <c r="AL709" s="31"/>
      <c r="AM709" s="31"/>
      <c r="AO709" s="38"/>
      <c r="AP709" s="31"/>
      <c r="AQ709" s="31"/>
      <c r="AR709" s="37"/>
      <c r="AS709" s="11"/>
      <c r="AT709" s="11"/>
      <c r="AU709" s="12"/>
      <c r="AV709" s="11"/>
      <c r="BA709" s="15"/>
      <c r="BB709" s="11"/>
      <c r="BC709" s="11"/>
      <c r="BD709" s="11"/>
      <c r="BE709" s="2"/>
    </row>
    <row r="710" spans="1:57" ht="30" customHeight="1" x14ac:dyDescent="0.2">
      <c r="A710" s="67">
        <f t="shared" si="84"/>
        <v>71</v>
      </c>
      <c r="B710" s="67">
        <v>8</v>
      </c>
      <c r="C710" s="50" t="s">
        <v>62</v>
      </c>
      <c r="D710" s="50" t="s">
        <v>761</v>
      </c>
      <c r="E710" s="59">
        <v>50000000</v>
      </c>
      <c r="F710" s="52">
        <f t="shared" si="85"/>
        <v>29600</v>
      </c>
      <c r="G710" s="52">
        <f>MAX(N710:BB710)</f>
        <v>29000</v>
      </c>
      <c r="H710" s="53" t="str">
        <f>IF(I710=1,INDEX($N:$BB,1,MATCH(G710,N710:BB710,0)),"")</f>
        <v/>
      </c>
      <c r="I710" s="54">
        <f>COUNTIF(N710:BB710,G710)</f>
        <v>2</v>
      </c>
      <c r="J710" s="55">
        <f>_xlfn.MAXIFS(N710:BB710,N710:BB710,"&lt;"&amp;G710)</f>
        <v>28600</v>
      </c>
      <c r="K710" s="56">
        <f t="shared" si="61"/>
        <v>400</v>
      </c>
      <c r="L710" s="1"/>
      <c r="M710" s="1"/>
      <c r="N710" s="31">
        <v>29000</v>
      </c>
      <c r="O710" s="31">
        <v>28600</v>
      </c>
      <c r="P710" s="31">
        <v>28300</v>
      </c>
      <c r="Q710" s="31"/>
      <c r="R710" s="31"/>
      <c r="S710" s="32"/>
      <c r="T710" s="32"/>
      <c r="U710" s="31"/>
      <c r="V710" s="31"/>
      <c r="W710" s="31">
        <v>29000</v>
      </c>
      <c r="X710" s="31"/>
      <c r="Y710" s="31"/>
      <c r="Z710" s="31"/>
      <c r="AA710" s="31"/>
      <c r="AB710" s="33"/>
      <c r="AD710" s="31"/>
      <c r="AE710" s="31"/>
      <c r="AF710" s="31"/>
      <c r="AH710" s="31"/>
      <c r="AI710" s="31"/>
      <c r="AJ710" s="31"/>
      <c r="AK710" s="31"/>
      <c r="AL710" s="31"/>
      <c r="AM710" s="31"/>
      <c r="AO710" s="38"/>
      <c r="AP710" s="31"/>
      <c r="AQ710" s="31"/>
      <c r="AR710" s="37"/>
      <c r="AS710" s="11"/>
      <c r="AT710" s="11"/>
      <c r="AU710" s="12"/>
      <c r="AV710" s="11"/>
      <c r="BA710" s="15"/>
      <c r="BB710" s="11"/>
      <c r="BC710" s="11"/>
      <c r="BD710" s="11"/>
      <c r="BE710" s="2"/>
    </row>
    <row r="711" spans="1:57" ht="30" customHeight="1" x14ac:dyDescent="0.2">
      <c r="A711" s="67">
        <f t="shared" si="84"/>
        <v>71</v>
      </c>
      <c r="B711" s="67">
        <v>9</v>
      </c>
      <c r="C711" s="50" t="s">
        <v>53</v>
      </c>
      <c r="D711" s="50" t="s">
        <v>762</v>
      </c>
      <c r="E711" s="59">
        <v>50000000</v>
      </c>
      <c r="F711" s="52">
        <f t="shared" si="85"/>
        <v>61000</v>
      </c>
      <c r="G711" s="52">
        <f>MAX(N711:BB711)</f>
        <v>93000</v>
      </c>
      <c r="H711" s="53" t="str">
        <f>IF(I711=1,INDEX($N:$BB,1,MATCH(G711,N711:BB711,0)),"")</f>
        <v>57 さかえ</v>
      </c>
      <c r="I711" s="54">
        <f>COUNTIF(N711:BB711,G711)</f>
        <v>1</v>
      </c>
      <c r="J711" s="55">
        <f>_xlfn.MAXIFS(N711:BB711,N711:BB711,"&lt;"&amp;G711)</f>
        <v>60000</v>
      </c>
      <c r="K711" s="56">
        <f t="shared" si="61"/>
        <v>33000</v>
      </c>
      <c r="L711" s="1"/>
      <c r="M711" s="1"/>
      <c r="N711" s="31">
        <v>51600</v>
      </c>
      <c r="O711" s="31">
        <v>36800</v>
      </c>
      <c r="P711" s="31">
        <v>37500</v>
      </c>
      <c r="Q711" s="31"/>
      <c r="R711" s="31">
        <v>37000</v>
      </c>
      <c r="S711" s="32"/>
      <c r="T711" s="32"/>
      <c r="U711" s="31"/>
      <c r="V711" s="31">
        <v>60000</v>
      </c>
      <c r="W711" s="31">
        <v>40000</v>
      </c>
      <c r="X711" s="31"/>
      <c r="Y711" s="31"/>
      <c r="Z711" s="31">
        <v>40000</v>
      </c>
      <c r="AA711" s="31"/>
      <c r="AB711" s="33"/>
      <c r="AC711" s="34">
        <v>38000</v>
      </c>
      <c r="AD711" s="31"/>
      <c r="AE711" s="31"/>
      <c r="AF711" s="31"/>
      <c r="AH711" s="31"/>
      <c r="AI711" s="31">
        <v>93000</v>
      </c>
      <c r="AJ711" s="31"/>
      <c r="AK711" s="31"/>
      <c r="AL711" s="31"/>
      <c r="AM711" s="31"/>
      <c r="AO711" s="38"/>
      <c r="AP711" s="31"/>
      <c r="AQ711" s="31"/>
      <c r="AR711" s="37"/>
      <c r="AS711" s="11"/>
      <c r="AT711" s="11"/>
      <c r="AU711" s="12"/>
      <c r="AV711" s="11"/>
      <c r="BA711" s="15"/>
      <c r="BB711" s="11"/>
      <c r="BC711" s="11"/>
      <c r="BD711" s="11"/>
      <c r="BE711" s="2"/>
    </row>
    <row r="712" spans="1:57" ht="30" customHeight="1" x14ac:dyDescent="0.2">
      <c r="A712" s="67">
        <f t="shared" si="84"/>
        <v>71</v>
      </c>
      <c r="B712" s="67">
        <v>10</v>
      </c>
      <c r="C712" s="50">
        <v>750</v>
      </c>
      <c r="D712" s="50" t="s">
        <v>763</v>
      </c>
      <c r="E712" s="59">
        <v>50000000</v>
      </c>
      <c r="F712" s="52">
        <f t="shared" si="85"/>
        <v>73200</v>
      </c>
      <c r="G712" s="52">
        <f>MAX(N712:BB712)</f>
        <v>77000</v>
      </c>
      <c r="H712" s="53" t="str">
        <f>IF(I712=1,INDEX($N:$BB,1,MATCH(G712,N712:BB712,0)),"")</f>
        <v/>
      </c>
      <c r="I712" s="54">
        <f>COUNTIF(N712:BB712,G712)</f>
        <v>2</v>
      </c>
      <c r="J712" s="55">
        <f>_xlfn.MAXIFS(N712:BB712,N712:BB712,"&lt;"&amp;G712)</f>
        <v>72200</v>
      </c>
      <c r="K712" s="56">
        <f t="shared" si="61"/>
        <v>4800</v>
      </c>
      <c r="L712" s="1"/>
      <c r="M712" s="1"/>
      <c r="N712" s="31">
        <v>72200</v>
      </c>
      <c r="O712" s="31">
        <v>77000</v>
      </c>
      <c r="P712" s="31">
        <v>77000</v>
      </c>
      <c r="Q712" s="31">
        <v>67800</v>
      </c>
      <c r="R712" s="31"/>
      <c r="S712" s="32"/>
      <c r="T712" s="32"/>
      <c r="U712" s="31"/>
      <c r="V712" s="31"/>
      <c r="W712" s="31"/>
      <c r="X712" s="31"/>
      <c r="Y712" s="31"/>
      <c r="Z712" s="31"/>
      <c r="AA712" s="31"/>
      <c r="AB712" s="33"/>
      <c r="AD712" s="31"/>
      <c r="AE712" s="31"/>
      <c r="AF712" s="31"/>
      <c r="AH712" s="31"/>
      <c r="AI712" s="31"/>
      <c r="AJ712" s="31"/>
      <c r="AK712" s="31"/>
      <c r="AL712" s="31"/>
      <c r="AM712" s="31"/>
      <c r="AO712" s="38"/>
      <c r="AP712" s="31"/>
      <c r="AQ712" s="31"/>
      <c r="AR712" s="37"/>
      <c r="AS712" s="11"/>
      <c r="AT712" s="11"/>
      <c r="AU712" s="12"/>
      <c r="AV712" s="11"/>
      <c r="BA712" s="15"/>
      <c r="BB712" s="11"/>
      <c r="BC712" s="11"/>
      <c r="BD712" s="11"/>
      <c r="BE712" s="2"/>
    </row>
    <row r="713" spans="1:57" ht="30" customHeight="1" x14ac:dyDescent="0.2">
      <c r="A713" s="67">
        <f>A712+1</f>
        <v>72</v>
      </c>
      <c r="B713" s="67">
        <v>1</v>
      </c>
      <c r="C713" s="50" t="s">
        <v>53</v>
      </c>
      <c r="D713" s="50" t="s">
        <v>764</v>
      </c>
      <c r="E713" s="59">
        <v>50000000</v>
      </c>
      <c r="F713" s="52">
        <f t="shared" si="85"/>
        <v>26600</v>
      </c>
      <c r="G713" s="52">
        <f>MAX(N713:BB713)</f>
        <v>26600</v>
      </c>
      <c r="H713" s="53" t="str">
        <f>IF(I713=1,INDEX($N:$BB,1,MATCH(G713,N713:BB713,0)),"")</f>
        <v>755 おお蔵</v>
      </c>
      <c r="I713" s="54">
        <f>COUNTIF(N713:BB713,G713)</f>
        <v>1</v>
      </c>
      <c r="J713" s="55">
        <f>_xlfn.MAXIFS(N713:BB713,N713:BB713,"&lt;"&amp;G713)</f>
        <v>25600</v>
      </c>
      <c r="K713" s="56">
        <f t="shared" si="61"/>
        <v>1000</v>
      </c>
      <c r="L713" s="1"/>
      <c r="M713" s="1"/>
      <c r="N713" s="31">
        <v>26600</v>
      </c>
      <c r="O713" s="31">
        <v>25600</v>
      </c>
      <c r="P713" s="31"/>
      <c r="Q713" s="31"/>
      <c r="R713" s="31">
        <v>24000</v>
      </c>
      <c r="S713" s="32"/>
      <c r="T713" s="32"/>
      <c r="U713" s="31"/>
      <c r="V713" s="31"/>
      <c r="W713" s="31"/>
      <c r="X713" s="31"/>
      <c r="Y713" s="31"/>
      <c r="Z713" s="31"/>
      <c r="AA713" s="31"/>
      <c r="AB713" s="33"/>
      <c r="AC713" s="34">
        <v>21000</v>
      </c>
      <c r="AD713" s="31"/>
      <c r="AE713" s="31"/>
      <c r="AF713" s="31"/>
      <c r="AH713" s="31"/>
      <c r="AI713" s="31"/>
      <c r="AJ713" s="31"/>
      <c r="AK713" s="31"/>
      <c r="AL713" s="31"/>
      <c r="AM713" s="31"/>
      <c r="AO713" s="38"/>
      <c r="AP713" s="31"/>
      <c r="AQ713" s="31"/>
      <c r="AR713" s="37"/>
      <c r="AS713" s="11"/>
      <c r="AT713" s="11"/>
      <c r="AU713" s="12"/>
      <c r="AV713" s="11"/>
      <c r="BA713" s="15"/>
      <c r="BB713" s="11"/>
      <c r="BC713" s="11"/>
      <c r="BD713" s="11"/>
      <c r="BE713" s="2"/>
    </row>
    <row r="714" spans="1:57" ht="30" customHeight="1" x14ac:dyDescent="0.2">
      <c r="A714" s="67">
        <f t="shared" ref="A714:A722" si="86">A713</f>
        <v>72</v>
      </c>
      <c r="B714" s="67">
        <v>2</v>
      </c>
      <c r="C714" s="50" t="s">
        <v>53</v>
      </c>
      <c r="D714" s="50" t="s">
        <v>765</v>
      </c>
      <c r="E714" s="59">
        <v>50000000</v>
      </c>
      <c r="F714" s="52">
        <f t="shared" si="85"/>
        <v>37000</v>
      </c>
      <c r="G714" s="52">
        <f>MAX(N714:BB714)</f>
        <v>37300</v>
      </c>
      <c r="H714" s="53" t="str">
        <f>IF(I714=1,INDEX($N:$BB,1,MATCH(G714,N714:BB714,0)),"")</f>
        <v>755 おお蔵</v>
      </c>
      <c r="I714" s="54">
        <f>COUNTIF(N714:BB714,G714)</f>
        <v>1</v>
      </c>
      <c r="J714" s="55">
        <f>_xlfn.MAXIFS(N714:BB714,N714:BB714,"&lt;"&amp;G714)</f>
        <v>36000</v>
      </c>
      <c r="K714" s="56">
        <f t="shared" si="61"/>
        <v>1300</v>
      </c>
      <c r="L714" s="1"/>
      <c r="M714" s="1"/>
      <c r="N714" s="31">
        <v>37300</v>
      </c>
      <c r="O714" s="31">
        <v>36000</v>
      </c>
      <c r="P714" s="31"/>
      <c r="Q714" s="31"/>
      <c r="R714" s="31"/>
      <c r="S714" s="32"/>
      <c r="T714" s="32"/>
      <c r="U714" s="31"/>
      <c r="V714" s="31"/>
      <c r="W714" s="31"/>
      <c r="X714" s="31"/>
      <c r="Y714" s="31"/>
      <c r="Z714" s="31"/>
      <c r="AA714" s="31"/>
      <c r="AB714" s="33"/>
      <c r="AC714" s="34">
        <v>32000</v>
      </c>
      <c r="AD714" s="31"/>
      <c r="AE714" s="31"/>
      <c r="AF714" s="31"/>
      <c r="AH714" s="31"/>
      <c r="AI714" s="31"/>
      <c r="AJ714" s="31"/>
      <c r="AK714" s="31"/>
      <c r="AL714" s="31"/>
      <c r="AM714" s="31"/>
      <c r="AO714" s="38"/>
      <c r="AP714" s="31"/>
      <c r="AQ714" s="31"/>
      <c r="AR714" s="37"/>
      <c r="AS714" s="11"/>
      <c r="AT714" s="11"/>
      <c r="AU714" s="12"/>
      <c r="AV714" s="11"/>
      <c r="BA714" s="15"/>
      <c r="BB714" s="11"/>
      <c r="BC714" s="11"/>
      <c r="BD714" s="11"/>
      <c r="BE714" s="2"/>
    </row>
    <row r="715" spans="1:57" ht="30" customHeight="1" x14ac:dyDescent="0.2">
      <c r="A715" s="67">
        <f t="shared" si="86"/>
        <v>72</v>
      </c>
      <c r="B715" s="67">
        <v>3</v>
      </c>
      <c r="C715" s="50" t="s">
        <v>53</v>
      </c>
      <c r="D715" s="50" t="s">
        <v>766</v>
      </c>
      <c r="E715" s="59">
        <v>50000000</v>
      </c>
      <c r="F715" s="52">
        <f t="shared" si="85"/>
        <v>41000</v>
      </c>
      <c r="G715" s="52">
        <f>MAX(N715:BB715)</f>
        <v>43000</v>
      </c>
      <c r="H715" s="53" t="str">
        <f>IF(I715=1,INDEX($N:$BB,1,MATCH(G715,N715:BB715,0)),"")</f>
        <v>193Jカン</v>
      </c>
      <c r="I715" s="54">
        <f>COUNTIF(N715:BB715,G715)</f>
        <v>1</v>
      </c>
      <c r="J715" s="55">
        <f>_xlfn.MAXIFS(N715:BB715,N715:BB715,"&lt;"&amp;G715)</f>
        <v>40000</v>
      </c>
      <c r="K715" s="56">
        <f t="shared" si="61"/>
        <v>3000</v>
      </c>
      <c r="L715" s="1"/>
      <c r="M715" s="1"/>
      <c r="N715" s="31">
        <v>36100</v>
      </c>
      <c r="O715" s="31">
        <v>40000</v>
      </c>
      <c r="P715" s="31"/>
      <c r="Q715" s="31"/>
      <c r="R715" s="31"/>
      <c r="S715" s="32"/>
      <c r="T715" s="32"/>
      <c r="U715" s="31"/>
      <c r="V715" s="31"/>
      <c r="W715" s="31"/>
      <c r="X715" s="31"/>
      <c r="Y715" s="31"/>
      <c r="Z715" s="31"/>
      <c r="AA715" s="31"/>
      <c r="AB715" s="33"/>
      <c r="AC715" s="34">
        <v>43000</v>
      </c>
      <c r="AD715" s="31"/>
      <c r="AE715" s="31"/>
      <c r="AF715" s="31"/>
      <c r="AH715" s="31"/>
      <c r="AI715" s="31"/>
      <c r="AJ715" s="31"/>
      <c r="AK715" s="31"/>
      <c r="AL715" s="31"/>
      <c r="AM715" s="31"/>
      <c r="AO715" s="38"/>
      <c r="AP715" s="31"/>
      <c r="AQ715" s="31"/>
      <c r="AR715" s="37"/>
      <c r="AS715" s="11"/>
      <c r="AT715" s="11"/>
      <c r="AU715" s="12"/>
      <c r="AV715" s="11"/>
      <c r="BA715" s="15"/>
      <c r="BB715" s="11"/>
      <c r="BC715" s="11"/>
      <c r="BD715" s="11"/>
      <c r="BE715" s="2"/>
    </row>
    <row r="716" spans="1:57" ht="30" customHeight="1" x14ac:dyDescent="0.2">
      <c r="A716" s="67">
        <f t="shared" si="86"/>
        <v>72</v>
      </c>
      <c r="B716" s="67">
        <v>4</v>
      </c>
      <c r="C716" s="57" t="s">
        <v>49</v>
      </c>
      <c r="D716" s="50" t="s">
        <v>767</v>
      </c>
      <c r="E716" s="59">
        <v>50000000</v>
      </c>
      <c r="F716" s="52">
        <f t="shared" si="85"/>
        <v>56000</v>
      </c>
      <c r="G716" s="52">
        <f>MAX(N716:BB716)</f>
        <v>63000</v>
      </c>
      <c r="H716" s="53" t="str">
        <f>IF(I716=1,INDEX($N:$BB,1,MATCH(G716,N716:BB716,0)),"")</f>
        <v>45大田質屋</v>
      </c>
      <c r="I716" s="54">
        <f>COUNTIF(N716:BB716,G716)</f>
        <v>1</v>
      </c>
      <c r="J716" s="55">
        <f>_xlfn.MAXIFS(N716:BB716,N716:BB716,"&lt;"&amp;G716)</f>
        <v>55000</v>
      </c>
      <c r="K716" s="56">
        <f t="shared" si="61"/>
        <v>8000</v>
      </c>
      <c r="L716" s="1"/>
      <c r="M716" s="1"/>
      <c r="N716" s="31">
        <v>48600</v>
      </c>
      <c r="O716" s="31">
        <v>48000</v>
      </c>
      <c r="P716" s="31"/>
      <c r="Q716" s="31">
        <v>53100</v>
      </c>
      <c r="R716" s="31"/>
      <c r="S716" s="32"/>
      <c r="T716" s="32">
        <v>63000</v>
      </c>
      <c r="U716" s="31"/>
      <c r="V716" s="31"/>
      <c r="W716" s="31"/>
      <c r="X716" s="31"/>
      <c r="Y716" s="31"/>
      <c r="Z716" s="31"/>
      <c r="AA716" s="31"/>
      <c r="AB716" s="33"/>
      <c r="AC716" s="34">
        <v>28000</v>
      </c>
      <c r="AD716" s="31"/>
      <c r="AE716" s="31">
        <v>52000</v>
      </c>
      <c r="AF716" s="31"/>
      <c r="AH716" s="31"/>
      <c r="AI716" s="31">
        <v>55000</v>
      </c>
      <c r="AJ716" s="31"/>
      <c r="AK716" s="31"/>
      <c r="AL716" s="31"/>
      <c r="AM716" s="31"/>
      <c r="AO716" s="38"/>
      <c r="AP716" s="31"/>
      <c r="AQ716" s="31"/>
      <c r="AR716" s="37"/>
      <c r="AS716" s="11"/>
      <c r="AT716" s="11"/>
      <c r="AU716" s="12"/>
      <c r="AV716" s="11"/>
      <c r="BA716" s="15"/>
      <c r="BB716" s="11"/>
      <c r="BC716" s="11"/>
      <c r="BD716" s="11"/>
      <c r="BE716" s="2"/>
    </row>
    <row r="717" spans="1:57" ht="30" customHeight="1" x14ac:dyDescent="0.2">
      <c r="A717" s="67">
        <f t="shared" si="86"/>
        <v>72</v>
      </c>
      <c r="B717" s="67">
        <v>5</v>
      </c>
      <c r="C717" s="50" t="s">
        <v>53</v>
      </c>
      <c r="D717" s="50" t="s">
        <v>768</v>
      </c>
      <c r="E717" s="59">
        <v>50000000</v>
      </c>
      <c r="F717" s="52">
        <f t="shared" si="85"/>
        <v>75000</v>
      </c>
      <c r="G717" s="52">
        <f>MAX(N717:BB717)</f>
        <v>137000</v>
      </c>
      <c r="H717" s="53" t="str">
        <f>IF(I717=1,INDEX($N:$BB,1,MATCH(G717,N717:BB717,0)),"")</f>
        <v>205 宝美堂</v>
      </c>
      <c r="I717" s="54">
        <f>COUNTIF(N717:BB717,G717)</f>
        <v>1</v>
      </c>
      <c r="J717" s="55">
        <f>_xlfn.MAXIFS(N717:BB717,N717:BB717,"&lt;"&amp;G717)</f>
        <v>74000</v>
      </c>
      <c r="K717" s="56">
        <f t="shared" si="61"/>
        <v>63000</v>
      </c>
      <c r="L717" s="1"/>
      <c r="M717" s="1"/>
      <c r="N717" s="31">
        <v>59600</v>
      </c>
      <c r="O717" s="31">
        <v>51000</v>
      </c>
      <c r="P717" s="31"/>
      <c r="Q717" s="31">
        <v>137000</v>
      </c>
      <c r="R717" s="31"/>
      <c r="S717" s="32"/>
      <c r="T717" s="32">
        <v>58000</v>
      </c>
      <c r="U717" s="31"/>
      <c r="V717" s="31"/>
      <c r="W717" s="31"/>
      <c r="X717" s="31"/>
      <c r="Y717" s="31"/>
      <c r="Z717" s="31"/>
      <c r="AA717" s="31"/>
      <c r="AB717" s="33"/>
      <c r="AC717" s="34">
        <v>73000</v>
      </c>
      <c r="AD717" s="31"/>
      <c r="AE717" s="31">
        <v>74000</v>
      </c>
      <c r="AF717" s="31"/>
      <c r="AH717" s="31"/>
      <c r="AI717" s="31"/>
      <c r="AJ717" s="31"/>
      <c r="AK717" s="31"/>
      <c r="AL717" s="31"/>
      <c r="AM717" s="31"/>
      <c r="AO717" s="38"/>
      <c r="AP717" s="31"/>
      <c r="AQ717" s="31"/>
      <c r="AR717" s="37"/>
      <c r="AS717" s="11"/>
      <c r="AT717" s="11"/>
      <c r="AU717" s="12"/>
      <c r="AV717" s="11"/>
      <c r="BA717" s="15"/>
      <c r="BB717" s="11"/>
      <c r="BC717" s="11"/>
      <c r="BD717" s="11"/>
      <c r="BE717" s="2"/>
    </row>
    <row r="718" spans="1:57" ht="30" customHeight="1" x14ac:dyDescent="0.2">
      <c r="A718" s="67">
        <f t="shared" si="86"/>
        <v>72</v>
      </c>
      <c r="B718" s="67">
        <v>6</v>
      </c>
      <c r="C718" s="50" t="s">
        <v>132</v>
      </c>
      <c r="D718" s="50" t="s">
        <v>769</v>
      </c>
      <c r="E718" s="59">
        <v>50000000</v>
      </c>
      <c r="F718" s="52">
        <f t="shared" si="85"/>
        <v>21800</v>
      </c>
      <c r="G718" s="52">
        <f>MAX(N718:BB718)</f>
        <v>21000</v>
      </c>
      <c r="H718" s="53" t="str">
        <f>IF(I718=1,INDEX($N:$BB,1,MATCH(G718,N718:BB718,0)),"")</f>
        <v>193Jカン</v>
      </c>
      <c r="I718" s="54">
        <f>COUNTIF(N718:BB718,G718)</f>
        <v>1</v>
      </c>
      <c r="J718" s="55">
        <f>_xlfn.MAXIFS(N718:BB718,N718:BB718,"&lt;"&amp;G718)</f>
        <v>20800</v>
      </c>
      <c r="K718" s="56">
        <f t="shared" si="61"/>
        <v>200</v>
      </c>
      <c r="L718" s="1"/>
      <c r="M718" s="1"/>
      <c r="N718" s="31">
        <v>19700</v>
      </c>
      <c r="O718" s="31">
        <v>20800</v>
      </c>
      <c r="P718" s="31"/>
      <c r="Q718" s="31"/>
      <c r="R718" s="31"/>
      <c r="S718" s="32"/>
      <c r="T718" s="32"/>
      <c r="U718" s="31"/>
      <c r="V718" s="31"/>
      <c r="W718" s="31"/>
      <c r="X718" s="31"/>
      <c r="Y718" s="31"/>
      <c r="Z718" s="31"/>
      <c r="AA718" s="31"/>
      <c r="AB718" s="33"/>
      <c r="AC718" s="34">
        <v>21000</v>
      </c>
      <c r="AD718" s="31"/>
      <c r="AE718" s="31"/>
      <c r="AF718" s="31"/>
      <c r="AH718" s="31"/>
      <c r="AI718" s="31"/>
      <c r="AJ718" s="31"/>
      <c r="AK718" s="31"/>
      <c r="AL718" s="31"/>
      <c r="AM718" s="31"/>
      <c r="AO718" s="38"/>
      <c r="AP718" s="31"/>
      <c r="AQ718" s="31"/>
      <c r="AR718" s="37"/>
      <c r="AS718" s="11"/>
      <c r="AT718" s="11"/>
      <c r="AU718" s="12"/>
      <c r="AV718" s="11"/>
      <c r="BA718" s="15"/>
      <c r="BB718" s="11"/>
      <c r="BC718" s="11"/>
      <c r="BD718" s="11"/>
      <c r="BE718" s="2"/>
    </row>
    <row r="719" spans="1:57" ht="30" customHeight="1" x14ac:dyDescent="0.2">
      <c r="A719" s="67">
        <f t="shared" si="86"/>
        <v>72</v>
      </c>
      <c r="B719" s="67">
        <v>7</v>
      </c>
      <c r="C719" s="50" t="s">
        <v>179</v>
      </c>
      <c r="D719" s="50" t="s">
        <v>770</v>
      </c>
      <c r="E719" s="59">
        <v>50000000</v>
      </c>
      <c r="F719" s="52">
        <f t="shared" si="85"/>
        <v>47000</v>
      </c>
      <c r="G719" s="52">
        <f>MAX(N719:BB719)</f>
        <v>47000</v>
      </c>
      <c r="H719" s="53" t="str">
        <f>IF(I719=1,INDEX($N:$BB,1,MATCH(G719,N719:BB719,0)),"")</f>
        <v>60 エコリング</v>
      </c>
      <c r="I719" s="54">
        <f>COUNTIF(N719:BB719,G719)</f>
        <v>1</v>
      </c>
      <c r="J719" s="55">
        <f>_xlfn.MAXIFS(N719:BB719,N719:BB719,"&lt;"&amp;G719)</f>
        <v>46000</v>
      </c>
      <c r="K719" s="56">
        <f t="shared" si="61"/>
        <v>1000</v>
      </c>
      <c r="L719" s="1"/>
      <c r="M719" s="1"/>
      <c r="N719" s="31">
        <v>39600</v>
      </c>
      <c r="O719" s="31">
        <v>43000</v>
      </c>
      <c r="P719" s="31"/>
      <c r="Q719" s="31"/>
      <c r="R719" s="31"/>
      <c r="S719" s="32"/>
      <c r="T719" s="32">
        <v>41000</v>
      </c>
      <c r="U719" s="31"/>
      <c r="V719" s="31"/>
      <c r="W719" s="31"/>
      <c r="X719" s="31"/>
      <c r="Y719" s="31"/>
      <c r="Z719" s="31"/>
      <c r="AA719" s="31"/>
      <c r="AB719" s="33"/>
      <c r="AC719" s="34">
        <v>46000</v>
      </c>
      <c r="AD719" s="31"/>
      <c r="AE719" s="31">
        <v>47000</v>
      </c>
      <c r="AF719" s="31"/>
      <c r="AH719" s="31"/>
      <c r="AI719" s="31"/>
      <c r="AJ719" s="31"/>
      <c r="AK719" s="31"/>
      <c r="AL719" s="31"/>
      <c r="AM719" s="31"/>
      <c r="AO719" s="38"/>
      <c r="AP719" s="31"/>
      <c r="AQ719" s="31"/>
      <c r="AR719" s="37"/>
      <c r="AS719" s="11"/>
      <c r="AT719" s="11"/>
      <c r="AU719" s="12"/>
      <c r="AV719" s="11"/>
      <c r="BA719" s="15"/>
      <c r="BB719" s="11"/>
      <c r="BC719" s="11"/>
      <c r="BD719" s="11"/>
      <c r="BE719" s="2"/>
    </row>
    <row r="720" spans="1:57" ht="30" customHeight="1" x14ac:dyDescent="0.2">
      <c r="A720" s="67">
        <f t="shared" si="86"/>
        <v>72</v>
      </c>
      <c r="B720" s="67">
        <v>8</v>
      </c>
      <c r="C720" s="50" t="s">
        <v>53</v>
      </c>
      <c r="D720" s="50" t="s">
        <v>771</v>
      </c>
      <c r="E720" s="59">
        <v>50000000</v>
      </c>
      <c r="F720" s="52">
        <f t="shared" si="85"/>
        <v>55000</v>
      </c>
      <c r="G720" s="52">
        <f>MAX(N720:BB720)</f>
        <v>56400</v>
      </c>
      <c r="H720" s="53" t="str">
        <f>IF(I720=1,INDEX($N:$BB,1,MATCH(G720,N720:BB720,0)),"")</f>
        <v>755 おお蔵</v>
      </c>
      <c r="I720" s="54">
        <f>COUNTIF(N720:BB720,G720)</f>
        <v>1</v>
      </c>
      <c r="J720" s="55">
        <f>_xlfn.MAXIFS(N720:BB720,N720:BB720,"&lt;"&amp;G720)</f>
        <v>54000</v>
      </c>
      <c r="K720" s="56">
        <f t="shared" si="61"/>
        <v>2400</v>
      </c>
      <c r="L720" s="1"/>
      <c r="M720" s="1"/>
      <c r="N720" s="31">
        <v>56400</v>
      </c>
      <c r="O720" s="31">
        <v>53000</v>
      </c>
      <c r="P720" s="31"/>
      <c r="Q720" s="31"/>
      <c r="R720" s="31"/>
      <c r="S720" s="32"/>
      <c r="T720" s="32"/>
      <c r="U720" s="31"/>
      <c r="V720" s="31"/>
      <c r="W720" s="31"/>
      <c r="X720" s="31"/>
      <c r="Y720" s="31"/>
      <c r="Z720" s="31">
        <v>48000</v>
      </c>
      <c r="AA720" s="31"/>
      <c r="AB720" s="33"/>
      <c r="AC720" s="34">
        <v>44000</v>
      </c>
      <c r="AD720" s="31"/>
      <c r="AE720" s="31">
        <v>54000</v>
      </c>
      <c r="AF720" s="31"/>
      <c r="AH720" s="31"/>
      <c r="AI720" s="31"/>
      <c r="AJ720" s="31"/>
      <c r="AK720" s="31"/>
      <c r="AL720" s="31"/>
      <c r="AM720" s="31"/>
      <c r="AO720" s="38"/>
      <c r="AP720" s="31"/>
      <c r="AQ720" s="31"/>
      <c r="AR720" s="37"/>
      <c r="AS720" s="11"/>
      <c r="AT720" s="11"/>
      <c r="AU720" s="12"/>
      <c r="AV720" s="11"/>
      <c r="BA720" s="15"/>
      <c r="BB720" s="11"/>
      <c r="BC720" s="11"/>
      <c r="BD720" s="11"/>
      <c r="BE720" s="2"/>
    </row>
    <row r="721" spans="1:57" ht="30" customHeight="1" x14ac:dyDescent="0.2">
      <c r="A721" s="67">
        <f t="shared" si="86"/>
        <v>72</v>
      </c>
      <c r="B721" s="67">
        <v>9</v>
      </c>
      <c r="C721" s="50" t="s">
        <v>53</v>
      </c>
      <c r="D721" s="50" t="s">
        <v>772</v>
      </c>
      <c r="E721" s="59">
        <v>50000000</v>
      </c>
      <c r="F721" s="52">
        <f t="shared" si="85"/>
        <v>45000</v>
      </c>
      <c r="G721" s="52">
        <f>MAX(N721:BB721)</f>
        <v>59400</v>
      </c>
      <c r="H721" s="53" t="str">
        <f>IF(I721=1,INDEX($N:$BB,1,MATCH(G721,N721:BB721,0)),"")</f>
        <v>755 おお蔵</v>
      </c>
      <c r="I721" s="54">
        <f>COUNTIF(N721:BB721,G721)</f>
        <v>1</v>
      </c>
      <c r="J721" s="55">
        <f>_xlfn.MAXIFS(N721:BB721,N721:BB721,"&lt;"&amp;G721)</f>
        <v>44000</v>
      </c>
      <c r="K721" s="56">
        <f t="shared" si="61"/>
        <v>15400</v>
      </c>
      <c r="L721" s="1"/>
      <c r="M721" s="1"/>
      <c r="N721" s="31">
        <v>59400</v>
      </c>
      <c r="O721" s="31">
        <v>38000</v>
      </c>
      <c r="P721" s="31"/>
      <c r="Q721" s="31"/>
      <c r="R721" s="31"/>
      <c r="S721" s="32"/>
      <c r="T721" s="32">
        <v>44000</v>
      </c>
      <c r="U721" s="31"/>
      <c r="V721" s="31"/>
      <c r="W721" s="31"/>
      <c r="X721" s="31"/>
      <c r="Y721" s="31"/>
      <c r="Z721" s="31">
        <v>32000</v>
      </c>
      <c r="AA721" s="31"/>
      <c r="AB721" s="33"/>
      <c r="AC721" s="34">
        <v>30000</v>
      </c>
      <c r="AD721" s="31"/>
      <c r="AE721" s="31">
        <v>41000</v>
      </c>
      <c r="AF721" s="31"/>
      <c r="AH721" s="31"/>
      <c r="AI721" s="31"/>
      <c r="AJ721" s="31"/>
      <c r="AK721" s="31"/>
      <c r="AL721" s="31"/>
      <c r="AM721" s="31"/>
      <c r="AO721" s="38"/>
      <c r="AP721" s="31"/>
      <c r="AQ721" s="31"/>
      <c r="AR721" s="37"/>
      <c r="AS721" s="11"/>
      <c r="AT721" s="11"/>
      <c r="AU721" s="12"/>
      <c r="AV721" s="11"/>
      <c r="BA721" s="15"/>
      <c r="BB721" s="11"/>
      <c r="BC721" s="11"/>
      <c r="BD721" s="11"/>
      <c r="BE721" s="2"/>
    </row>
    <row r="722" spans="1:57" ht="30" customHeight="1" x14ac:dyDescent="0.2">
      <c r="A722" s="67">
        <f t="shared" si="86"/>
        <v>72</v>
      </c>
      <c r="B722" s="67">
        <v>10</v>
      </c>
      <c r="C722" s="50" t="s">
        <v>53</v>
      </c>
      <c r="D722" s="50" t="s">
        <v>773</v>
      </c>
      <c r="E722" s="59">
        <v>50000000</v>
      </c>
      <c r="F722" s="52">
        <f t="shared" si="85"/>
        <v>57000</v>
      </c>
      <c r="G722" s="52">
        <f>MAX(N722:BB722)</f>
        <v>68000</v>
      </c>
      <c r="H722" s="53" t="str">
        <f>IF(I722=1,INDEX($N:$BB,1,MATCH(G722,N722:BB722,0)),"")</f>
        <v>458PRIME</v>
      </c>
      <c r="I722" s="54">
        <f>COUNTIF(N722:BB722,G722)</f>
        <v>1</v>
      </c>
      <c r="J722" s="55">
        <f>_xlfn.MAXIFS(N722:BB722,N722:BB722,"&lt;"&amp;G722)</f>
        <v>56000</v>
      </c>
      <c r="K722" s="56">
        <f t="shared" si="61"/>
        <v>12000</v>
      </c>
      <c r="L722" s="1"/>
      <c r="M722" s="1"/>
      <c r="N722" s="31">
        <v>44700</v>
      </c>
      <c r="O722" s="31">
        <v>56000</v>
      </c>
      <c r="P722" s="31"/>
      <c r="Q722" s="31"/>
      <c r="R722" s="31"/>
      <c r="S722" s="32"/>
      <c r="T722" s="32">
        <v>44000</v>
      </c>
      <c r="U722" s="31"/>
      <c r="V722" s="31"/>
      <c r="W722" s="31"/>
      <c r="X722" s="31"/>
      <c r="Y722" s="31"/>
      <c r="Z722" s="31">
        <v>68000</v>
      </c>
      <c r="AA722" s="31"/>
      <c r="AB722" s="33"/>
      <c r="AC722" s="34">
        <v>54000</v>
      </c>
      <c r="AD722" s="31"/>
      <c r="AE722" s="31">
        <v>56000</v>
      </c>
      <c r="AF722" s="31"/>
      <c r="AH722" s="31"/>
      <c r="AI722" s="31"/>
      <c r="AJ722" s="31"/>
      <c r="AK722" s="31"/>
      <c r="AL722" s="31"/>
      <c r="AM722" s="31"/>
      <c r="AO722" s="38"/>
      <c r="AP722" s="31"/>
      <c r="AQ722" s="31"/>
      <c r="AR722" s="37"/>
      <c r="AS722" s="11"/>
      <c r="AT722" s="11"/>
      <c r="AU722" s="12"/>
      <c r="AV722" s="11"/>
      <c r="BA722" s="15"/>
      <c r="BB722" s="11"/>
      <c r="BC722" s="11"/>
      <c r="BD722" s="11"/>
      <c r="BE722" s="2"/>
    </row>
    <row r="723" spans="1:57" ht="30" customHeight="1" x14ac:dyDescent="0.2">
      <c r="A723" s="67">
        <f>A722+1</f>
        <v>73</v>
      </c>
      <c r="B723" s="67">
        <v>1</v>
      </c>
      <c r="C723" s="60" t="s">
        <v>14</v>
      </c>
      <c r="D723" s="50" t="s">
        <v>774</v>
      </c>
      <c r="E723" s="51">
        <v>50000000</v>
      </c>
      <c r="F723" s="52">
        <f t="shared" si="85"/>
        <v>22300</v>
      </c>
      <c r="G723" s="52">
        <f>MAX(N723:BB723)</f>
        <v>22800</v>
      </c>
      <c r="H723" s="53" t="str">
        <f>IF(I723=1,INDEX($N:$BB,1,MATCH(G723,N723:BB723,0)),"")</f>
        <v>407 北友</v>
      </c>
      <c r="I723" s="54">
        <f>COUNTIF(N723:BB723,G723)</f>
        <v>1</v>
      </c>
      <c r="J723" s="55">
        <f>_xlfn.MAXIFS(N723:BB723,N723:BB723,"&lt;"&amp;G723)</f>
        <v>21300</v>
      </c>
      <c r="K723" s="56">
        <f t="shared" si="61"/>
        <v>1500</v>
      </c>
      <c r="L723" s="1"/>
      <c r="M723" s="1"/>
      <c r="N723" s="31">
        <v>20600</v>
      </c>
      <c r="O723" s="31">
        <v>19200</v>
      </c>
      <c r="P723" s="31">
        <v>22800</v>
      </c>
      <c r="Q723" s="31">
        <v>21300</v>
      </c>
      <c r="R723" s="31"/>
      <c r="S723" s="32">
        <v>19000</v>
      </c>
      <c r="T723" s="32"/>
      <c r="U723" s="31"/>
      <c r="V723" s="31"/>
      <c r="W723" s="31"/>
      <c r="X723" s="31"/>
      <c r="Y723" s="31">
        <v>18000</v>
      </c>
      <c r="Z723" s="31"/>
      <c r="AA723" s="31"/>
      <c r="AB723" s="33">
        <v>20500</v>
      </c>
      <c r="AD723" s="31"/>
      <c r="AE723" s="31"/>
      <c r="AF723" s="31"/>
      <c r="AH723" s="31"/>
      <c r="AI723" s="31"/>
      <c r="AJ723" s="31"/>
      <c r="AK723" s="31"/>
      <c r="AL723" s="31"/>
      <c r="AM723" s="31"/>
      <c r="AO723" s="38"/>
      <c r="AP723" s="31"/>
      <c r="AQ723" s="31"/>
      <c r="AR723" s="37"/>
      <c r="AS723" s="11"/>
      <c r="AT723" s="11"/>
      <c r="AU723" s="12"/>
      <c r="AV723" s="11"/>
      <c r="BA723" s="15"/>
      <c r="BB723" s="11"/>
      <c r="BC723" s="11"/>
      <c r="BD723" s="11"/>
      <c r="BE723" s="2"/>
    </row>
    <row r="724" spans="1:57" ht="30" customHeight="1" x14ac:dyDescent="0.2">
      <c r="A724" s="67">
        <f t="shared" ref="A724:A732" si="87">A723</f>
        <v>73</v>
      </c>
      <c r="B724" s="67">
        <v>2</v>
      </c>
      <c r="C724" s="50">
        <v>750</v>
      </c>
      <c r="D724" s="50" t="s">
        <v>775</v>
      </c>
      <c r="E724" s="51">
        <v>50000000</v>
      </c>
      <c r="F724" s="52">
        <f t="shared" si="85"/>
        <v>19600</v>
      </c>
      <c r="G724" s="52">
        <f>MAX(N724:BB724)</f>
        <v>20500</v>
      </c>
      <c r="H724" s="53" t="str">
        <f>IF(I724=1,INDEX($N:$BB,1,MATCH(G724,N724:BB724,0)),"")</f>
        <v>407 北友</v>
      </c>
      <c r="I724" s="54">
        <f>COUNTIF(N724:BB724,G724)</f>
        <v>1</v>
      </c>
      <c r="J724" s="55">
        <f>_xlfn.MAXIFS(N724:BB724,N724:BB724,"&lt;"&amp;G724)</f>
        <v>18600</v>
      </c>
      <c r="K724" s="56">
        <f t="shared" si="61"/>
        <v>1900</v>
      </c>
      <c r="L724" s="1"/>
      <c r="M724" s="1"/>
      <c r="N724" s="31">
        <v>18000</v>
      </c>
      <c r="O724" s="31">
        <v>18600</v>
      </c>
      <c r="P724" s="31">
        <v>20500</v>
      </c>
      <c r="Q724" s="31">
        <v>0</v>
      </c>
      <c r="R724" s="31"/>
      <c r="S724" s="32">
        <v>18000</v>
      </c>
      <c r="T724" s="32"/>
      <c r="U724" s="31"/>
      <c r="V724" s="31"/>
      <c r="W724" s="31"/>
      <c r="X724" s="31"/>
      <c r="Y724" s="31"/>
      <c r="Z724" s="31"/>
      <c r="AA724" s="31"/>
      <c r="AB724" s="33"/>
      <c r="AD724" s="31"/>
      <c r="AE724" s="31"/>
      <c r="AF724" s="31"/>
      <c r="AH724" s="31"/>
      <c r="AI724" s="31"/>
      <c r="AJ724" s="31"/>
      <c r="AK724" s="31"/>
      <c r="AL724" s="31"/>
      <c r="AM724" s="31"/>
      <c r="AO724" s="38"/>
      <c r="AP724" s="31"/>
      <c r="AQ724" s="31"/>
      <c r="AR724" s="37"/>
      <c r="AS724" s="11"/>
      <c r="AT724" s="11"/>
      <c r="AU724" s="12"/>
      <c r="AV724" s="11"/>
      <c r="BA724" s="15"/>
      <c r="BB724" s="11"/>
      <c r="BC724" s="11"/>
      <c r="BD724" s="11"/>
      <c r="BE724" s="2"/>
    </row>
    <row r="725" spans="1:57" ht="30" customHeight="1" x14ac:dyDescent="0.2">
      <c r="A725" s="67">
        <f t="shared" si="87"/>
        <v>73</v>
      </c>
      <c r="B725" s="67">
        <v>3</v>
      </c>
      <c r="C725" s="50" t="s">
        <v>14</v>
      </c>
      <c r="D725" s="50" t="s">
        <v>776</v>
      </c>
      <c r="E725" s="51">
        <v>50000000</v>
      </c>
      <c r="F725" s="52">
        <f t="shared" si="85"/>
        <v>29000</v>
      </c>
      <c r="G725" s="52">
        <f>MAX(N725:BB725)</f>
        <v>28100</v>
      </c>
      <c r="H725" s="53" t="str">
        <f>IF(I725=1,INDEX($N:$BB,1,MATCH(G725,N725:BB725,0)),"")</f>
        <v>407 北友</v>
      </c>
      <c r="I725" s="54">
        <f>COUNTIF(N725:BB725,G725)</f>
        <v>1</v>
      </c>
      <c r="J725" s="55">
        <f>_xlfn.MAXIFS(N725:BB725,N725:BB725,"&lt;"&amp;G725)</f>
        <v>28000</v>
      </c>
      <c r="K725" s="56">
        <f t="shared" si="61"/>
        <v>100</v>
      </c>
      <c r="L725" s="1"/>
      <c r="M725" s="1"/>
      <c r="N725" s="31">
        <v>27300</v>
      </c>
      <c r="O725" s="31">
        <v>27700</v>
      </c>
      <c r="P725" s="31">
        <v>28100</v>
      </c>
      <c r="Q725" s="31"/>
      <c r="R725" s="31">
        <v>28000</v>
      </c>
      <c r="S725" s="32">
        <v>26300</v>
      </c>
      <c r="T725" s="32"/>
      <c r="U725" s="31"/>
      <c r="V725" s="31"/>
      <c r="W725" s="31"/>
      <c r="X725" s="31"/>
      <c r="Y725" s="31"/>
      <c r="Z725" s="31"/>
      <c r="AA725" s="31"/>
      <c r="AB725" s="33"/>
      <c r="AD725" s="31"/>
      <c r="AE725" s="31"/>
      <c r="AF725" s="31"/>
      <c r="AH725" s="31"/>
      <c r="AI725" s="31"/>
      <c r="AJ725" s="31"/>
      <c r="AK725" s="31"/>
      <c r="AL725" s="31"/>
      <c r="AM725" s="31"/>
      <c r="AO725" s="38"/>
      <c r="AP725" s="31"/>
      <c r="AQ725" s="31"/>
      <c r="AR725" s="37"/>
      <c r="AS725" s="11"/>
      <c r="AT725" s="11"/>
      <c r="AU725" s="12"/>
      <c r="AV725" s="11"/>
      <c r="BA725" s="15"/>
      <c r="BB725" s="11"/>
      <c r="BC725" s="11"/>
      <c r="BD725" s="11"/>
      <c r="BE725" s="2"/>
    </row>
    <row r="726" spans="1:57" ht="30" customHeight="1" x14ac:dyDescent="0.2">
      <c r="A726" s="67">
        <f t="shared" si="87"/>
        <v>73</v>
      </c>
      <c r="B726" s="67">
        <v>4</v>
      </c>
      <c r="C726" s="50" t="s">
        <v>14</v>
      </c>
      <c r="D726" s="50" t="s">
        <v>777</v>
      </c>
      <c r="E726" s="51">
        <v>50000000</v>
      </c>
      <c r="F726" s="52">
        <f t="shared" si="85"/>
        <v>37000</v>
      </c>
      <c r="G726" s="52">
        <f>MAX(N726:BB726)</f>
        <v>36200</v>
      </c>
      <c r="H726" s="53" t="str">
        <f>IF(I726=1,INDEX($N:$BB,1,MATCH(G726,N726:BB726,0)),"")</f>
        <v>755 おお蔵</v>
      </c>
      <c r="I726" s="54">
        <f>COUNTIF(N726:BB726,G726)</f>
        <v>1</v>
      </c>
      <c r="J726" s="55">
        <f>_xlfn.MAXIFS(N726:BB726,N726:BB726,"&lt;"&amp;G726)</f>
        <v>36000</v>
      </c>
      <c r="K726" s="56">
        <f t="shared" si="61"/>
        <v>200</v>
      </c>
      <c r="L726" s="1"/>
      <c r="M726" s="1"/>
      <c r="N726" s="31">
        <v>36200</v>
      </c>
      <c r="O726" s="31">
        <v>36000</v>
      </c>
      <c r="P726" s="31">
        <v>35000</v>
      </c>
      <c r="Q726" s="31"/>
      <c r="R726" s="31"/>
      <c r="S726" s="32">
        <v>34600</v>
      </c>
      <c r="T726" s="32"/>
      <c r="U726" s="31"/>
      <c r="V726" s="31"/>
      <c r="W726" s="31"/>
      <c r="X726" s="31"/>
      <c r="Y726" s="31"/>
      <c r="Z726" s="31"/>
      <c r="AA726" s="31"/>
      <c r="AB726" s="33"/>
      <c r="AD726" s="31"/>
      <c r="AE726" s="31"/>
      <c r="AF726" s="31"/>
      <c r="AH726" s="31"/>
      <c r="AI726" s="31"/>
      <c r="AJ726" s="31"/>
      <c r="AK726" s="31"/>
      <c r="AL726" s="31"/>
      <c r="AM726" s="31"/>
      <c r="AO726" s="38"/>
      <c r="AP726" s="31"/>
      <c r="AQ726" s="31"/>
      <c r="AR726" s="37"/>
      <c r="AS726" s="11"/>
      <c r="AT726" s="11"/>
      <c r="AU726" s="12"/>
      <c r="AV726" s="11"/>
      <c r="BA726" s="15"/>
      <c r="BB726" s="11"/>
      <c r="BC726" s="11"/>
      <c r="BD726" s="11"/>
      <c r="BE726" s="2"/>
    </row>
    <row r="727" spans="1:57" ht="30" customHeight="1" x14ac:dyDescent="0.2">
      <c r="A727" s="67">
        <f t="shared" si="87"/>
        <v>73</v>
      </c>
      <c r="B727" s="67">
        <v>5</v>
      </c>
      <c r="C727" s="57" t="s">
        <v>14</v>
      </c>
      <c r="D727" s="50" t="s">
        <v>778</v>
      </c>
      <c r="E727" s="51">
        <v>50000000</v>
      </c>
      <c r="F727" s="52">
        <f t="shared" si="85"/>
        <v>43200</v>
      </c>
      <c r="G727" s="52">
        <f>MAX(N727:BB727)</f>
        <v>43100</v>
      </c>
      <c r="H727" s="53" t="str">
        <f>IF(I727=1,INDEX($N:$BB,1,MATCH(G727,N727:BB727,0)),"")</f>
        <v>23 ヒラコバ</v>
      </c>
      <c r="I727" s="54">
        <f>COUNTIF(N727:BB727,G727)</f>
        <v>1</v>
      </c>
      <c r="J727" s="55">
        <f>_xlfn.MAXIFS(N727:BB727,N727:BB727,"&lt;"&amp;G727)</f>
        <v>42200</v>
      </c>
      <c r="K727" s="56">
        <f t="shared" si="61"/>
        <v>900</v>
      </c>
      <c r="L727" s="1"/>
      <c r="M727" s="1"/>
      <c r="N727" s="31">
        <v>41200</v>
      </c>
      <c r="O727" s="31">
        <v>40500</v>
      </c>
      <c r="P727" s="31">
        <v>42200</v>
      </c>
      <c r="Q727" s="31"/>
      <c r="R727" s="31"/>
      <c r="S727" s="32">
        <v>40500</v>
      </c>
      <c r="T727" s="32"/>
      <c r="U727" s="31"/>
      <c r="V727" s="31"/>
      <c r="W727" s="31"/>
      <c r="X727" s="31"/>
      <c r="Y727" s="31"/>
      <c r="Z727" s="31"/>
      <c r="AA727" s="31"/>
      <c r="AB727" s="33"/>
      <c r="AD727" s="31"/>
      <c r="AE727" s="31"/>
      <c r="AF727" s="31">
        <v>43100</v>
      </c>
      <c r="AH727" s="31"/>
      <c r="AI727" s="31"/>
      <c r="AJ727" s="31"/>
      <c r="AK727" s="31"/>
      <c r="AL727" s="31"/>
      <c r="AM727" s="31"/>
      <c r="AO727" s="38"/>
      <c r="AP727" s="31"/>
      <c r="AQ727" s="31"/>
      <c r="AR727" s="37"/>
      <c r="AS727" s="11"/>
      <c r="AT727" s="11"/>
      <c r="AU727" s="12"/>
      <c r="AV727" s="11"/>
      <c r="BA727" s="15"/>
      <c r="BB727" s="11"/>
      <c r="BC727" s="11"/>
      <c r="BD727" s="11"/>
      <c r="BE727" s="2"/>
    </row>
    <row r="728" spans="1:57" ht="30" customHeight="1" x14ac:dyDescent="0.2">
      <c r="A728" s="67">
        <f t="shared" si="87"/>
        <v>73</v>
      </c>
      <c r="B728" s="67">
        <v>6</v>
      </c>
      <c r="C728" s="50" t="s">
        <v>14</v>
      </c>
      <c r="D728" s="50" t="s">
        <v>779</v>
      </c>
      <c r="E728" s="51">
        <v>50000000</v>
      </c>
      <c r="F728" s="52">
        <f t="shared" si="85"/>
        <v>21500</v>
      </c>
      <c r="G728" s="52">
        <f>MAX(N728:BB728)</f>
        <v>20800</v>
      </c>
      <c r="H728" s="53" t="str">
        <f>IF(I728=1,INDEX($N:$BB,1,MATCH(G728,N728:BB728,0)),"")</f>
        <v>407 北友</v>
      </c>
      <c r="I728" s="54">
        <f>COUNTIF(N728:BB728,G728)</f>
        <v>1</v>
      </c>
      <c r="J728" s="55">
        <f>_xlfn.MAXIFS(N728:BB728,N728:BB728,"&lt;"&amp;G728)</f>
        <v>20500</v>
      </c>
      <c r="K728" s="56">
        <f t="shared" si="61"/>
        <v>300</v>
      </c>
      <c r="L728" s="1"/>
      <c r="M728" s="1"/>
      <c r="N728" s="31">
        <v>20500</v>
      </c>
      <c r="O728" s="31">
        <v>20200</v>
      </c>
      <c r="P728" s="31">
        <v>20800</v>
      </c>
      <c r="Q728" s="31"/>
      <c r="R728" s="31"/>
      <c r="S728" s="32">
        <v>20200</v>
      </c>
      <c r="T728" s="32"/>
      <c r="U728" s="31"/>
      <c r="V728" s="31"/>
      <c r="W728" s="31"/>
      <c r="X728" s="31"/>
      <c r="Y728" s="31"/>
      <c r="Z728" s="31"/>
      <c r="AA728" s="31"/>
      <c r="AB728" s="33"/>
      <c r="AD728" s="31"/>
      <c r="AE728" s="31"/>
      <c r="AF728" s="31"/>
      <c r="AH728" s="31"/>
      <c r="AI728" s="31"/>
      <c r="AJ728" s="31"/>
      <c r="AK728" s="31"/>
      <c r="AL728" s="31"/>
      <c r="AM728" s="31"/>
      <c r="AO728" s="38"/>
      <c r="AP728" s="31"/>
      <c r="AQ728" s="31"/>
      <c r="AR728" s="37"/>
      <c r="AS728" s="11"/>
      <c r="AT728" s="11"/>
      <c r="AU728" s="12"/>
      <c r="AV728" s="11"/>
      <c r="BA728" s="15"/>
      <c r="BB728" s="11"/>
      <c r="BC728" s="11"/>
      <c r="BD728" s="11"/>
      <c r="BE728" s="2"/>
    </row>
    <row r="729" spans="1:57" ht="30" customHeight="1" x14ac:dyDescent="0.2">
      <c r="A729" s="67">
        <f t="shared" si="87"/>
        <v>73</v>
      </c>
      <c r="B729" s="67">
        <v>7</v>
      </c>
      <c r="C729" s="50" t="s">
        <v>28</v>
      </c>
      <c r="D729" s="50" t="s">
        <v>780</v>
      </c>
      <c r="E729" s="51">
        <v>50000000</v>
      </c>
      <c r="F729" s="52">
        <f t="shared" si="85"/>
        <v>21900</v>
      </c>
      <c r="G729" s="52">
        <f>MAX(N729:BB729)</f>
        <v>21500</v>
      </c>
      <c r="H729" s="53" t="str">
        <f>IF(I729=1,INDEX($N:$BB,1,MATCH(G729,N729:BB729,0)),"")</f>
        <v>407 北友</v>
      </c>
      <c r="I729" s="54">
        <f>COUNTIF(N729:BB729,G729)</f>
        <v>1</v>
      </c>
      <c r="J729" s="55">
        <f>_xlfn.MAXIFS(N729:BB729,N729:BB729,"&lt;"&amp;G729)</f>
        <v>20900</v>
      </c>
      <c r="K729" s="56">
        <f t="shared" si="61"/>
        <v>600</v>
      </c>
      <c r="L729" s="1"/>
      <c r="M729" s="1"/>
      <c r="N729" s="31">
        <v>20900</v>
      </c>
      <c r="O729" s="31">
        <v>19000</v>
      </c>
      <c r="P729" s="31">
        <v>21500</v>
      </c>
      <c r="Q729" s="31"/>
      <c r="R729" s="31"/>
      <c r="S729" s="32">
        <v>19700</v>
      </c>
      <c r="T729" s="32"/>
      <c r="U729" s="31"/>
      <c r="V729" s="31"/>
      <c r="W729" s="31"/>
      <c r="X729" s="31"/>
      <c r="Y729" s="31"/>
      <c r="Z729" s="31"/>
      <c r="AA729" s="31"/>
      <c r="AB729" s="33"/>
      <c r="AD729" s="31"/>
      <c r="AE729" s="31"/>
      <c r="AF729" s="31"/>
      <c r="AH729" s="31"/>
      <c r="AI729" s="31"/>
      <c r="AJ729" s="31"/>
      <c r="AK729" s="31"/>
      <c r="AL729" s="31"/>
      <c r="AM729" s="31"/>
      <c r="AO729" s="38"/>
      <c r="AP729" s="31"/>
      <c r="AQ729" s="31"/>
      <c r="AR729" s="37"/>
      <c r="AS729" s="11"/>
      <c r="AT729" s="11"/>
      <c r="AU729" s="12"/>
      <c r="AV729" s="11"/>
      <c r="BA729" s="15"/>
      <c r="BB729" s="11"/>
      <c r="BC729" s="11"/>
      <c r="BD729" s="11"/>
      <c r="BE729" s="2"/>
    </row>
    <row r="730" spans="1:57" ht="30" customHeight="1" x14ac:dyDescent="0.2">
      <c r="A730" s="67">
        <f t="shared" si="87"/>
        <v>73</v>
      </c>
      <c r="B730" s="67">
        <v>8</v>
      </c>
      <c r="C730" s="50" t="s">
        <v>119</v>
      </c>
      <c r="D730" s="50" t="s">
        <v>781</v>
      </c>
      <c r="E730" s="51">
        <v>50000000</v>
      </c>
      <c r="F730" s="52">
        <f t="shared" si="85"/>
        <v>23500</v>
      </c>
      <c r="G730" s="52">
        <f>MAX(N730:BB730)</f>
        <v>23200</v>
      </c>
      <c r="H730" s="53" t="str">
        <f>IF(I730=1,INDEX($N:$BB,1,MATCH(G730,N730:BB730,0)),"")</f>
        <v>407 北友</v>
      </c>
      <c r="I730" s="54">
        <f>COUNTIF(N730:BB730,G730)</f>
        <v>1</v>
      </c>
      <c r="J730" s="55">
        <f>_xlfn.MAXIFS(N730:BB730,N730:BB730,"&lt;"&amp;G730)</f>
        <v>22500</v>
      </c>
      <c r="K730" s="56">
        <f t="shared" si="61"/>
        <v>700</v>
      </c>
      <c r="L730" s="1"/>
      <c r="M730" s="1"/>
      <c r="N730" s="31">
        <v>19600</v>
      </c>
      <c r="O730" s="31">
        <v>22000</v>
      </c>
      <c r="P730" s="31">
        <v>23200</v>
      </c>
      <c r="Q730" s="31"/>
      <c r="R730" s="31"/>
      <c r="S730" s="32">
        <v>21100</v>
      </c>
      <c r="T730" s="32"/>
      <c r="U730" s="31">
        <v>22500</v>
      </c>
      <c r="V730" s="31"/>
      <c r="W730" s="31"/>
      <c r="X730" s="31"/>
      <c r="Y730" s="31"/>
      <c r="Z730" s="31"/>
      <c r="AA730" s="31"/>
      <c r="AB730" s="33"/>
      <c r="AC730" s="34">
        <v>20000</v>
      </c>
      <c r="AD730" s="31"/>
      <c r="AE730" s="31"/>
      <c r="AF730" s="31"/>
      <c r="AH730" s="31"/>
      <c r="AI730" s="31"/>
      <c r="AJ730" s="31"/>
      <c r="AK730" s="31"/>
      <c r="AL730" s="31"/>
      <c r="AM730" s="31"/>
      <c r="AO730" s="38"/>
      <c r="AP730" s="31"/>
      <c r="AQ730" s="31"/>
      <c r="AR730" s="37"/>
      <c r="AS730" s="11"/>
      <c r="AT730" s="11"/>
      <c r="AU730" s="12"/>
      <c r="AV730" s="11"/>
      <c r="BA730" s="15"/>
      <c r="BB730" s="11"/>
      <c r="BC730" s="11"/>
      <c r="BD730" s="11"/>
      <c r="BE730" s="2"/>
    </row>
    <row r="731" spans="1:57" ht="30" customHeight="1" x14ac:dyDescent="0.2">
      <c r="A731" s="67">
        <f t="shared" si="87"/>
        <v>73</v>
      </c>
      <c r="B731" s="67">
        <v>9</v>
      </c>
      <c r="C731" s="50" t="s">
        <v>14</v>
      </c>
      <c r="D731" s="50" t="s">
        <v>782</v>
      </c>
      <c r="E731" s="51">
        <v>50000000</v>
      </c>
      <c r="F731" s="52">
        <f t="shared" si="85"/>
        <v>43400</v>
      </c>
      <c r="G731" s="52">
        <f>MAX(N731:BB731)</f>
        <v>42500</v>
      </c>
      <c r="H731" s="53" t="str">
        <f>IF(I731=1,INDEX($N:$BB,1,MATCH(G731,N731:BB731,0)),"")</f>
        <v>4 足立</v>
      </c>
      <c r="I731" s="54">
        <f>COUNTIF(N731:BB731,G731)</f>
        <v>1</v>
      </c>
      <c r="J731" s="55">
        <f>_xlfn.MAXIFS(N731:BB731,N731:BB731,"&lt;"&amp;G731)</f>
        <v>42400</v>
      </c>
      <c r="K731" s="56">
        <f t="shared" si="61"/>
        <v>100</v>
      </c>
      <c r="L731" s="1"/>
      <c r="M731" s="1"/>
      <c r="N731" s="31">
        <v>42400</v>
      </c>
      <c r="O731" s="31">
        <v>42500</v>
      </c>
      <c r="P731" s="31">
        <v>42300</v>
      </c>
      <c r="Q731" s="31"/>
      <c r="R731" s="31"/>
      <c r="S731" s="32">
        <v>41600</v>
      </c>
      <c r="T731" s="32"/>
      <c r="U731" s="31"/>
      <c r="V731" s="31"/>
      <c r="W731" s="31"/>
      <c r="X731" s="31"/>
      <c r="Y731" s="31"/>
      <c r="Z731" s="31"/>
      <c r="AA731" s="31"/>
      <c r="AB731" s="33"/>
      <c r="AD731" s="31"/>
      <c r="AE731" s="31"/>
      <c r="AF731" s="31"/>
      <c r="AH731" s="31"/>
      <c r="AI731" s="31"/>
      <c r="AJ731" s="31"/>
      <c r="AK731" s="31"/>
      <c r="AL731" s="31"/>
      <c r="AM731" s="31"/>
      <c r="AO731" s="38"/>
      <c r="AP731" s="31"/>
      <c r="AQ731" s="31"/>
      <c r="AR731" s="37"/>
      <c r="AS731" s="11"/>
      <c r="AT731" s="11"/>
      <c r="AU731" s="12"/>
      <c r="AV731" s="11"/>
      <c r="BA731" s="15"/>
      <c r="BB731" s="11"/>
      <c r="BC731" s="11"/>
      <c r="BD731" s="11"/>
      <c r="BE731" s="2"/>
    </row>
    <row r="732" spans="1:57" ht="30" customHeight="1" x14ac:dyDescent="0.2">
      <c r="A732" s="67">
        <f t="shared" si="87"/>
        <v>73</v>
      </c>
      <c r="B732" s="67">
        <v>10</v>
      </c>
      <c r="C732" s="50" t="s">
        <v>14</v>
      </c>
      <c r="D732" s="50" t="s">
        <v>55</v>
      </c>
      <c r="E732" s="51">
        <v>50000000</v>
      </c>
      <c r="F732" s="52">
        <f t="shared" si="85"/>
        <v>41000</v>
      </c>
      <c r="G732" s="52">
        <f>MAX(N732:BB732)</f>
        <v>40900</v>
      </c>
      <c r="H732" s="53" t="str">
        <f>IF(I732=1,INDEX($N:$BB,1,MATCH(G732,N732:BB732,0)),"")</f>
        <v>755 おお蔵</v>
      </c>
      <c r="I732" s="54">
        <f>COUNTIF(N732:BB732,G732)</f>
        <v>1</v>
      </c>
      <c r="J732" s="55">
        <f>_xlfn.MAXIFS(N732:BB732,N732:BB732,"&lt;"&amp;G732)</f>
        <v>40000</v>
      </c>
      <c r="K732" s="56">
        <f t="shared" si="61"/>
        <v>900</v>
      </c>
      <c r="L732" s="1"/>
      <c r="M732" s="1"/>
      <c r="N732" s="31">
        <v>40900</v>
      </c>
      <c r="O732" s="31">
        <v>38500</v>
      </c>
      <c r="P732" s="31">
        <v>40000</v>
      </c>
      <c r="Q732" s="31"/>
      <c r="R732" s="31">
        <v>39000</v>
      </c>
      <c r="S732" s="32">
        <v>38700</v>
      </c>
      <c r="T732" s="32"/>
      <c r="U732" s="31"/>
      <c r="V732" s="31"/>
      <c r="W732" s="31"/>
      <c r="X732" s="31"/>
      <c r="Y732" s="31"/>
      <c r="Z732" s="31"/>
      <c r="AA732" s="31"/>
      <c r="AB732" s="33"/>
      <c r="AD732" s="31"/>
      <c r="AE732" s="31"/>
      <c r="AF732" s="31"/>
      <c r="AH732" s="31"/>
      <c r="AI732" s="31"/>
      <c r="AJ732" s="31"/>
      <c r="AK732" s="31"/>
      <c r="AL732" s="31"/>
      <c r="AM732" s="31"/>
      <c r="AO732" s="38"/>
      <c r="AP732" s="31"/>
      <c r="AQ732" s="31"/>
      <c r="AR732" s="37"/>
      <c r="AS732" s="11"/>
      <c r="AT732" s="11"/>
      <c r="AU732" s="12"/>
      <c r="AV732" s="11"/>
      <c r="BA732" s="15"/>
      <c r="BB732" s="11"/>
      <c r="BC732" s="11"/>
      <c r="BD732" s="11"/>
      <c r="BE732" s="2"/>
    </row>
    <row r="733" spans="1:57" ht="30" customHeight="1" x14ac:dyDescent="0.2">
      <c r="A733" s="67">
        <f>A732+1</f>
        <v>74</v>
      </c>
      <c r="B733" s="67">
        <v>1</v>
      </c>
      <c r="C733" s="50" t="s">
        <v>14</v>
      </c>
      <c r="D733" s="50" t="s">
        <v>783</v>
      </c>
      <c r="E733" s="51">
        <v>80000</v>
      </c>
      <c r="F733" s="52">
        <f t="shared" si="85"/>
        <v>67000</v>
      </c>
      <c r="G733" s="52">
        <f>MAX(N733:BB733)</f>
        <v>66600</v>
      </c>
      <c r="H733" s="53" t="str">
        <f>IF(I733=1,INDEX($N:$BB,1,MATCH(G733,N733:BB733,0)),"")</f>
        <v>407 北友</v>
      </c>
      <c r="I733" s="54">
        <f>COUNTIF(N733:BB733,G733)</f>
        <v>1</v>
      </c>
      <c r="J733" s="55">
        <f>_xlfn.MAXIFS(N733:BB733,N733:BB733,"&lt;"&amp;G733)</f>
        <v>66000</v>
      </c>
      <c r="K733" s="56">
        <f t="shared" si="61"/>
        <v>600</v>
      </c>
      <c r="L733" s="1"/>
      <c r="M733" s="1"/>
      <c r="N733" s="31">
        <v>63400</v>
      </c>
      <c r="O733" s="31"/>
      <c r="P733" s="31">
        <v>66600</v>
      </c>
      <c r="Q733" s="31">
        <v>63100</v>
      </c>
      <c r="R733" s="31">
        <v>66000</v>
      </c>
      <c r="S733" s="32">
        <v>64600</v>
      </c>
      <c r="T733" s="32"/>
      <c r="U733" s="31"/>
      <c r="V733" s="31"/>
      <c r="W733" s="31"/>
      <c r="X733" s="31"/>
      <c r="Y733" s="31"/>
      <c r="Z733" s="31"/>
      <c r="AA733" s="31"/>
      <c r="AB733" s="33"/>
      <c r="AD733" s="31"/>
      <c r="AE733" s="31"/>
      <c r="AF733" s="31"/>
      <c r="AH733" s="31"/>
      <c r="AI733" s="31"/>
      <c r="AJ733" s="31"/>
      <c r="AK733" s="31"/>
      <c r="AL733" s="31"/>
      <c r="AM733" s="31"/>
      <c r="AO733" s="38"/>
      <c r="AP733" s="31"/>
      <c r="AQ733" s="31"/>
      <c r="AR733" s="37"/>
      <c r="AS733" s="11"/>
      <c r="AT733" s="11"/>
      <c r="AU733" s="12"/>
      <c r="AV733" s="11"/>
      <c r="BA733" s="15"/>
      <c r="BB733" s="11"/>
      <c r="BC733" s="11"/>
      <c r="BD733" s="11"/>
      <c r="BE733" s="2"/>
    </row>
    <row r="734" spans="1:57" ht="30" customHeight="1" x14ac:dyDescent="0.2">
      <c r="A734" s="67">
        <f t="shared" ref="A734:A742" si="88">A733</f>
        <v>74</v>
      </c>
      <c r="B734" s="67">
        <v>2</v>
      </c>
      <c r="C734" s="50" t="s">
        <v>62</v>
      </c>
      <c r="D734" s="50" t="s">
        <v>784</v>
      </c>
      <c r="E734" s="51">
        <v>30000</v>
      </c>
      <c r="F734" s="52">
        <f t="shared" si="85"/>
        <v>17800</v>
      </c>
      <c r="G734" s="52">
        <f>MAX(N734:BB734)</f>
        <v>16900</v>
      </c>
      <c r="H734" s="53" t="str">
        <f>IF(I734=1,INDEX($N:$BB,1,MATCH(G734,N734:BB734,0)),"")</f>
        <v>407 北友</v>
      </c>
      <c r="I734" s="54">
        <f>COUNTIF(N734:BB734,G734)</f>
        <v>1</v>
      </c>
      <c r="J734" s="55">
        <f>_xlfn.MAXIFS(N734:BB734,N734:BB734,"&lt;"&amp;G734)</f>
        <v>16800</v>
      </c>
      <c r="K734" s="56">
        <f t="shared" si="61"/>
        <v>100</v>
      </c>
      <c r="L734" s="1"/>
      <c r="M734" s="1"/>
      <c r="N734" s="31">
        <v>16600</v>
      </c>
      <c r="O734" s="31"/>
      <c r="P734" s="31">
        <v>16900</v>
      </c>
      <c r="Q734" s="31"/>
      <c r="R734" s="31"/>
      <c r="S734" s="32">
        <v>16800</v>
      </c>
      <c r="T734" s="32"/>
      <c r="U734" s="31"/>
      <c r="V734" s="31"/>
      <c r="W734" s="31"/>
      <c r="X734" s="31"/>
      <c r="Y734" s="31"/>
      <c r="Z734" s="31"/>
      <c r="AA734" s="31"/>
      <c r="AB734" s="33"/>
      <c r="AD734" s="31"/>
      <c r="AE734" s="31"/>
      <c r="AF734" s="31"/>
      <c r="AH734" s="31"/>
      <c r="AI734" s="31"/>
      <c r="AJ734" s="31"/>
      <c r="AK734" s="31"/>
      <c r="AL734" s="31"/>
      <c r="AM734" s="31"/>
      <c r="AO734" s="38"/>
      <c r="AP734" s="31"/>
      <c r="AQ734" s="31"/>
      <c r="AR734" s="37"/>
      <c r="AS734" s="11"/>
      <c r="AT734" s="11"/>
      <c r="AU734" s="12"/>
      <c r="AV734" s="11"/>
      <c r="BA734" s="15"/>
      <c r="BB734" s="11"/>
      <c r="BC734" s="11"/>
      <c r="BD734" s="11"/>
      <c r="BE734" s="2"/>
    </row>
    <row r="735" spans="1:57" ht="30" customHeight="1" x14ac:dyDescent="0.2">
      <c r="A735" s="67">
        <f t="shared" si="88"/>
        <v>74</v>
      </c>
      <c r="B735" s="67">
        <v>3</v>
      </c>
      <c r="C735" s="50" t="s">
        <v>14</v>
      </c>
      <c r="D735" s="50" t="s">
        <v>785</v>
      </c>
      <c r="E735" s="51">
        <v>30000</v>
      </c>
      <c r="F735" s="52">
        <f t="shared" si="85"/>
        <v>21100</v>
      </c>
      <c r="G735" s="52">
        <f>MAX(N735:BB735)</f>
        <v>22200</v>
      </c>
      <c r="H735" s="53" t="str">
        <f>IF(I735=1,INDEX($N:$BB,1,MATCH(G735,N735:BB735,0)),"")</f>
        <v>407 北友</v>
      </c>
      <c r="I735" s="54">
        <f>COUNTIF(N735:BB735,G735)</f>
        <v>1</v>
      </c>
      <c r="J735" s="55">
        <f>_xlfn.MAXIFS(N735:BB735,N735:BB735,"&lt;"&amp;G735)</f>
        <v>20100</v>
      </c>
      <c r="K735" s="56">
        <f t="shared" si="61"/>
        <v>2100</v>
      </c>
      <c r="L735" s="1"/>
      <c r="M735" s="1"/>
      <c r="N735" s="31">
        <v>18700</v>
      </c>
      <c r="O735" s="31"/>
      <c r="P735" s="31">
        <v>22200</v>
      </c>
      <c r="Q735" s="31"/>
      <c r="R735" s="31"/>
      <c r="S735" s="32">
        <v>20100</v>
      </c>
      <c r="T735" s="32"/>
      <c r="U735" s="31"/>
      <c r="V735" s="31"/>
      <c r="W735" s="31"/>
      <c r="X735" s="31"/>
      <c r="Y735" s="31"/>
      <c r="Z735" s="31"/>
      <c r="AA735" s="31"/>
      <c r="AB735" s="33"/>
      <c r="AD735" s="31"/>
      <c r="AE735" s="31"/>
      <c r="AF735" s="31"/>
      <c r="AH735" s="31"/>
      <c r="AI735" s="31"/>
      <c r="AJ735" s="31"/>
      <c r="AK735" s="31"/>
      <c r="AL735" s="31"/>
      <c r="AM735" s="31"/>
      <c r="AO735" s="38"/>
      <c r="AP735" s="31"/>
      <c r="AQ735" s="31"/>
      <c r="AR735" s="37"/>
      <c r="AS735" s="11"/>
      <c r="AT735" s="11"/>
      <c r="AU735" s="12"/>
      <c r="AV735" s="11"/>
      <c r="BA735" s="15"/>
      <c r="BB735" s="11"/>
      <c r="BC735" s="11"/>
      <c r="BD735" s="11"/>
      <c r="BE735" s="2"/>
    </row>
    <row r="736" spans="1:57" ht="30" customHeight="1" x14ac:dyDescent="0.2">
      <c r="A736" s="67">
        <f t="shared" si="88"/>
        <v>74</v>
      </c>
      <c r="B736" s="67">
        <v>4</v>
      </c>
      <c r="C736" s="50" t="s">
        <v>14</v>
      </c>
      <c r="D736" s="50" t="s">
        <v>786</v>
      </c>
      <c r="E736" s="51">
        <v>44000</v>
      </c>
      <c r="F736" s="52">
        <f t="shared" si="85"/>
        <v>43400</v>
      </c>
      <c r="G736" s="52">
        <f>MAX(N736:BB736)</f>
        <v>56000</v>
      </c>
      <c r="H736" s="53" t="str">
        <f>IF(I736=1,INDEX($N:$BB,1,MATCH(G736,N736:BB736,0)),"")</f>
        <v>60 エコリング</v>
      </c>
      <c r="I736" s="54">
        <f>COUNTIF(N736:BB736,G736)</f>
        <v>1</v>
      </c>
      <c r="J736" s="55">
        <f>_xlfn.MAXIFS(N736:BB736,N736:BB736,"&lt;"&amp;G736)</f>
        <v>42400</v>
      </c>
      <c r="K736" s="56">
        <f t="shared" si="61"/>
        <v>13600</v>
      </c>
      <c r="L736" s="1"/>
      <c r="M736" s="1"/>
      <c r="N736" s="31">
        <v>42400</v>
      </c>
      <c r="O736" s="31"/>
      <c r="P736" s="31">
        <v>41700</v>
      </c>
      <c r="Q736" s="31"/>
      <c r="R736" s="31"/>
      <c r="S736" s="32">
        <v>38600</v>
      </c>
      <c r="T736" s="32"/>
      <c r="U736" s="31"/>
      <c r="V736" s="31"/>
      <c r="W736" s="31"/>
      <c r="X736" s="31"/>
      <c r="Y736" s="31"/>
      <c r="Z736" s="31"/>
      <c r="AA736" s="31"/>
      <c r="AB736" s="33"/>
      <c r="AD736" s="31"/>
      <c r="AE736" s="31">
        <v>56000</v>
      </c>
      <c r="AF736" s="31"/>
      <c r="AH736" s="31"/>
      <c r="AI736" s="31"/>
      <c r="AJ736" s="31"/>
      <c r="AK736" s="31"/>
      <c r="AL736" s="31"/>
      <c r="AM736" s="31"/>
      <c r="AO736" s="38"/>
      <c r="AP736" s="31"/>
      <c r="AQ736" s="31"/>
      <c r="AR736" s="37"/>
      <c r="AS736" s="11"/>
      <c r="AT736" s="11"/>
      <c r="AU736" s="12"/>
      <c r="AV736" s="11"/>
      <c r="BA736" s="15"/>
      <c r="BB736" s="11"/>
      <c r="BC736" s="11"/>
      <c r="BD736" s="11"/>
      <c r="BE736" s="2"/>
    </row>
    <row r="737" spans="1:57" ht="30" customHeight="1" x14ac:dyDescent="0.2">
      <c r="A737" s="67">
        <f t="shared" si="88"/>
        <v>74</v>
      </c>
      <c r="B737" s="67">
        <v>5</v>
      </c>
      <c r="C737" s="50" t="s">
        <v>14</v>
      </c>
      <c r="D737" s="50" t="s">
        <v>787</v>
      </c>
      <c r="E737" s="51">
        <v>69000</v>
      </c>
      <c r="F737" s="52">
        <f t="shared" si="85"/>
        <v>57700</v>
      </c>
      <c r="G737" s="52">
        <f>MAX(N737:BB737)</f>
        <v>58000</v>
      </c>
      <c r="H737" s="53" t="str">
        <f>IF(I737=1,INDEX($N:$BB,1,MATCH(G737,N737:BB737,0)),"")</f>
        <v>36吉村質店</v>
      </c>
      <c r="I737" s="54">
        <f>COUNTIF(N737:BB737,G737)</f>
        <v>1</v>
      </c>
      <c r="J737" s="55">
        <f>_xlfn.MAXIFS(N737:BB737,N737:BB737,"&lt;"&amp;G737)</f>
        <v>56700</v>
      </c>
      <c r="K737" s="56">
        <f t="shared" si="61"/>
        <v>1300</v>
      </c>
      <c r="L737" s="1"/>
      <c r="M737" s="1"/>
      <c r="N737" s="31">
        <v>51600</v>
      </c>
      <c r="O737" s="31"/>
      <c r="P737" s="31"/>
      <c r="Q737" s="31">
        <v>56700</v>
      </c>
      <c r="R737" s="31"/>
      <c r="S737" s="32"/>
      <c r="T737" s="32"/>
      <c r="U737" s="31"/>
      <c r="V737" s="31">
        <v>58000</v>
      </c>
      <c r="W737" s="31"/>
      <c r="X737" s="31"/>
      <c r="Y737" s="31"/>
      <c r="Z737" s="31"/>
      <c r="AA737" s="31"/>
      <c r="AB737" s="33"/>
      <c r="AD737" s="31"/>
      <c r="AE737" s="31"/>
      <c r="AF737" s="31"/>
      <c r="AH737" s="31"/>
      <c r="AI737" s="31"/>
      <c r="AJ737" s="31"/>
      <c r="AK737" s="31"/>
      <c r="AL737" s="31"/>
      <c r="AM737" s="31"/>
      <c r="AO737" s="38"/>
      <c r="AP737" s="31"/>
      <c r="AQ737" s="31"/>
      <c r="AR737" s="37"/>
      <c r="AS737" s="11"/>
      <c r="AT737" s="11"/>
      <c r="AU737" s="12"/>
      <c r="AV737" s="11"/>
      <c r="BA737" s="15"/>
      <c r="BB737" s="11"/>
      <c r="BC737" s="11"/>
      <c r="BD737" s="11"/>
      <c r="BE737" s="2"/>
    </row>
    <row r="738" spans="1:57" ht="30" customHeight="1" x14ac:dyDescent="0.2">
      <c r="A738" s="67">
        <f t="shared" si="88"/>
        <v>74</v>
      </c>
      <c r="B738" s="67">
        <v>6</v>
      </c>
      <c r="C738" s="50" t="s">
        <v>14</v>
      </c>
      <c r="D738" s="50" t="s">
        <v>788</v>
      </c>
      <c r="E738" s="51">
        <v>30000</v>
      </c>
      <c r="F738" s="52">
        <f t="shared" si="85"/>
        <v>21700</v>
      </c>
      <c r="G738" s="52">
        <f>MAX(N738:BB738)</f>
        <v>21000</v>
      </c>
      <c r="H738" s="53" t="str">
        <f>IF(I738=1,INDEX($N:$BB,1,MATCH(G738,N738:BB738,0)),"")</f>
        <v>407 北友</v>
      </c>
      <c r="I738" s="54">
        <f>COUNTIF(N738:BB738,G738)</f>
        <v>1</v>
      </c>
      <c r="J738" s="55">
        <f>_xlfn.MAXIFS(N738:BB738,N738:BB738,"&lt;"&amp;G738)</f>
        <v>20700</v>
      </c>
      <c r="K738" s="56">
        <f t="shared" si="61"/>
        <v>300</v>
      </c>
      <c r="L738" s="1"/>
      <c r="M738" s="1"/>
      <c r="N738" s="31">
        <v>20700</v>
      </c>
      <c r="O738" s="31"/>
      <c r="P738" s="31">
        <v>21000</v>
      </c>
      <c r="Q738" s="31"/>
      <c r="R738" s="31"/>
      <c r="S738" s="32">
        <v>20600</v>
      </c>
      <c r="T738" s="32"/>
      <c r="U738" s="31"/>
      <c r="V738" s="31"/>
      <c r="W738" s="31"/>
      <c r="X738" s="31"/>
      <c r="Y738" s="31"/>
      <c r="Z738" s="31"/>
      <c r="AA738" s="31"/>
      <c r="AB738" s="33"/>
      <c r="AD738" s="31"/>
      <c r="AE738" s="31"/>
      <c r="AF738" s="31"/>
      <c r="AH738" s="31"/>
      <c r="AI738" s="31"/>
      <c r="AJ738" s="31"/>
      <c r="AK738" s="31"/>
      <c r="AL738" s="31"/>
      <c r="AM738" s="31"/>
      <c r="AO738" s="38"/>
      <c r="AP738" s="31"/>
      <c r="AQ738" s="31"/>
      <c r="AR738" s="37"/>
      <c r="AS738" s="11"/>
      <c r="AT738" s="11"/>
      <c r="AU738" s="12"/>
      <c r="AV738" s="11"/>
      <c r="BA738" s="15"/>
      <c r="BB738" s="11"/>
      <c r="BC738" s="11"/>
      <c r="BD738" s="11"/>
      <c r="BE738" s="2"/>
    </row>
    <row r="739" spans="1:57" ht="30" customHeight="1" x14ac:dyDescent="0.2">
      <c r="A739" s="67">
        <f t="shared" si="88"/>
        <v>74</v>
      </c>
      <c r="B739" s="67">
        <v>7</v>
      </c>
      <c r="C739" s="50" t="s">
        <v>14</v>
      </c>
      <c r="D739" s="50" t="s">
        <v>789</v>
      </c>
      <c r="E739" s="51">
        <v>54000</v>
      </c>
      <c r="F739" s="52">
        <f t="shared" si="85"/>
        <v>19900</v>
      </c>
      <c r="G739" s="52">
        <f>MAX(N739:BB739)</f>
        <v>45500</v>
      </c>
      <c r="H739" s="53" t="str">
        <f>IF(I739=1,INDEX($N:$BB,1,MATCH(G739,N739:BB739,0)),"")</f>
        <v>755 おお蔵</v>
      </c>
      <c r="I739" s="54">
        <f>COUNTIF(N739:BB739,G739)</f>
        <v>1</v>
      </c>
      <c r="J739" s="55">
        <f>_xlfn.MAXIFS(N739:BB739,N739:BB739,"&lt;"&amp;G739)</f>
        <v>18900</v>
      </c>
      <c r="K739" s="56">
        <f t="shared" si="61"/>
        <v>26600</v>
      </c>
      <c r="L739" s="1"/>
      <c r="M739" s="1"/>
      <c r="N739" s="31">
        <v>45500</v>
      </c>
      <c r="O739" s="31"/>
      <c r="P739" s="31">
        <v>18900</v>
      </c>
      <c r="Q739" s="31"/>
      <c r="R739" s="31"/>
      <c r="S739" s="32"/>
      <c r="T739" s="32"/>
      <c r="U739" s="31"/>
      <c r="V739" s="31"/>
      <c r="W739" s="31"/>
      <c r="X739" s="31"/>
      <c r="Y739" s="31"/>
      <c r="Z739" s="31"/>
      <c r="AA739" s="31"/>
      <c r="AB739" s="33"/>
      <c r="AD739" s="31"/>
      <c r="AE739" s="31"/>
      <c r="AF739" s="31"/>
      <c r="AH739" s="31"/>
      <c r="AI739" s="31"/>
      <c r="AJ739" s="31"/>
      <c r="AK739" s="31"/>
      <c r="AL739" s="31"/>
      <c r="AM739" s="31"/>
      <c r="AO739" s="38"/>
      <c r="AP739" s="31"/>
      <c r="AQ739" s="31"/>
      <c r="AR739" s="37"/>
      <c r="AS739" s="11"/>
      <c r="AT739" s="11"/>
      <c r="AU739" s="12"/>
      <c r="AV739" s="11"/>
      <c r="BA739" s="15"/>
      <c r="BB739" s="11"/>
      <c r="BC739" s="11"/>
      <c r="BD739" s="11"/>
      <c r="BE739" s="2"/>
    </row>
    <row r="740" spans="1:57" ht="30" customHeight="1" x14ac:dyDescent="0.2">
      <c r="A740" s="67">
        <f t="shared" si="88"/>
        <v>74</v>
      </c>
      <c r="B740" s="67">
        <v>8</v>
      </c>
      <c r="C740" s="50" t="s">
        <v>62</v>
      </c>
      <c r="D740" s="50" t="s">
        <v>790</v>
      </c>
      <c r="E740" s="51">
        <v>30000</v>
      </c>
      <c r="F740" s="52">
        <f t="shared" si="85"/>
        <v>23700</v>
      </c>
      <c r="G740" s="52">
        <f>MAX(N740:BB740)</f>
        <v>23000</v>
      </c>
      <c r="H740" s="53" t="str">
        <f>IF(I740=1,INDEX($N:$BB,1,MATCH(G740,N740:BB740,0)),"")</f>
        <v/>
      </c>
      <c r="I740" s="54">
        <f>COUNTIF(N740:BB740,G740)</f>
        <v>2</v>
      </c>
      <c r="J740" s="55">
        <f>_xlfn.MAXIFS(N740:BB740,N740:BB740,"&lt;"&amp;G740)</f>
        <v>22700</v>
      </c>
      <c r="K740" s="56">
        <f t="shared" si="61"/>
        <v>300</v>
      </c>
      <c r="L740" s="1"/>
      <c r="M740" s="1"/>
      <c r="N740" s="31">
        <v>22700</v>
      </c>
      <c r="O740" s="31"/>
      <c r="P740" s="31">
        <v>23000</v>
      </c>
      <c r="Q740" s="31"/>
      <c r="R740" s="31"/>
      <c r="S740" s="32">
        <v>23000</v>
      </c>
      <c r="T740" s="32"/>
      <c r="U740" s="31"/>
      <c r="V740" s="31"/>
      <c r="W740" s="31"/>
      <c r="X740" s="31"/>
      <c r="Y740" s="31"/>
      <c r="Z740" s="31"/>
      <c r="AA740" s="31"/>
      <c r="AB740" s="33"/>
      <c r="AD740" s="31"/>
      <c r="AE740" s="31"/>
      <c r="AF740" s="31"/>
      <c r="AH740" s="31"/>
      <c r="AI740" s="31"/>
      <c r="AJ740" s="31"/>
      <c r="AK740" s="31"/>
      <c r="AL740" s="31"/>
      <c r="AM740" s="31"/>
      <c r="AO740" s="38"/>
      <c r="AP740" s="31"/>
      <c r="AQ740" s="31"/>
      <c r="AR740" s="37"/>
      <c r="AS740" s="11"/>
      <c r="AT740" s="11"/>
      <c r="AU740" s="12"/>
      <c r="AV740" s="11"/>
      <c r="BA740" s="15"/>
      <c r="BB740" s="11"/>
      <c r="BC740" s="11"/>
      <c r="BD740" s="11"/>
      <c r="BE740" s="2"/>
    </row>
    <row r="741" spans="1:57" ht="30" customHeight="1" x14ac:dyDescent="0.2">
      <c r="A741" s="67">
        <f t="shared" si="88"/>
        <v>74</v>
      </c>
      <c r="B741" s="67">
        <v>9</v>
      </c>
      <c r="C741" s="50" t="s">
        <v>14</v>
      </c>
      <c r="D741" s="50" t="s">
        <v>791</v>
      </c>
      <c r="E741" s="51">
        <v>57000</v>
      </c>
      <c r="F741" s="52">
        <f t="shared" si="85"/>
        <v>48700</v>
      </c>
      <c r="G741" s="52">
        <f>MAX(N741:BB741)</f>
        <v>50600</v>
      </c>
      <c r="H741" s="53" t="str">
        <f>IF(I741=1,INDEX($N:$BB,1,MATCH(G741,N741:BB741,0)),"")</f>
        <v>755 おお蔵</v>
      </c>
      <c r="I741" s="54">
        <f>COUNTIF(N741:BB741,G741)</f>
        <v>1</v>
      </c>
      <c r="J741" s="55">
        <f>_xlfn.MAXIFS(N741:BB741,N741:BB741,"&lt;"&amp;G741)</f>
        <v>47700</v>
      </c>
      <c r="K741" s="56">
        <f t="shared" si="61"/>
        <v>2900</v>
      </c>
      <c r="L741" s="1"/>
      <c r="M741" s="1"/>
      <c r="N741" s="31">
        <v>50600</v>
      </c>
      <c r="O741" s="31"/>
      <c r="P741" s="31">
        <v>47700</v>
      </c>
      <c r="Q741" s="31"/>
      <c r="R741" s="31"/>
      <c r="S741" s="32"/>
      <c r="T741" s="32"/>
      <c r="U741" s="31"/>
      <c r="V741" s="31"/>
      <c r="W741" s="31"/>
      <c r="X741" s="31"/>
      <c r="Y741" s="31"/>
      <c r="Z741" s="31"/>
      <c r="AA741" s="31"/>
      <c r="AB741" s="33"/>
      <c r="AD741" s="31"/>
      <c r="AE741" s="31"/>
      <c r="AF741" s="31"/>
      <c r="AH741" s="31"/>
      <c r="AI741" s="31"/>
      <c r="AJ741" s="31"/>
      <c r="AK741" s="31"/>
      <c r="AL741" s="31"/>
      <c r="AM741" s="31"/>
      <c r="AO741" s="38"/>
      <c r="AP741" s="31"/>
      <c r="AQ741" s="31"/>
      <c r="AR741" s="37"/>
      <c r="AS741" s="11"/>
      <c r="AT741" s="11"/>
      <c r="AU741" s="12"/>
      <c r="AV741" s="11"/>
      <c r="BA741" s="15"/>
      <c r="BB741" s="11"/>
      <c r="BC741" s="11"/>
      <c r="BD741" s="11"/>
      <c r="BE741" s="2"/>
    </row>
    <row r="742" spans="1:57" ht="30" customHeight="1" x14ac:dyDescent="0.2">
      <c r="A742" s="67">
        <f t="shared" si="88"/>
        <v>74</v>
      </c>
      <c r="B742" s="67">
        <v>10</v>
      </c>
      <c r="C742" s="50" t="s">
        <v>62</v>
      </c>
      <c r="D742" s="50" t="s">
        <v>792</v>
      </c>
      <c r="E742" s="51">
        <v>65000</v>
      </c>
      <c r="F742" s="52">
        <f t="shared" si="85"/>
        <v>50700</v>
      </c>
      <c r="G742" s="52">
        <f>MAX(N742:BB742)</f>
        <v>52000</v>
      </c>
      <c r="H742" s="53" t="str">
        <f>IF(I742=1,INDEX($N:$BB,1,MATCH(G742,N742:BB742,0)),"")</f>
        <v>311 原田</v>
      </c>
      <c r="I742" s="54">
        <f>COUNTIF(N742:BB742,G742)</f>
        <v>1</v>
      </c>
      <c r="J742" s="55">
        <f>_xlfn.MAXIFS(N742:BB742,N742:BB742,"&lt;"&amp;G742)</f>
        <v>49700</v>
      </c>
      <c r="K742" s="56">
        <f t="shared" si="61"/>
        <v>2300</v>
      </c>
      <c r="L742" s="1"/>
      <c r="M742" s="1"/>
      <c r="N742" s="31">
        <v>39700</v>
      </c>
      <c r="O742" s="31"/>
      <c r="P742" s="31">
        <v>49700</v>
      </c>
      <c r="Q742" s="31"/>
      <c r="R742" s="31"/>
      <c r="S742" s="32">
        <v>52000</v>
      </c>
      <c r="T742" s="32"/>
      <c r="U742" s="31"/>
      <c r="V742" s="31"/>
      <c r="W742" s="31"/>
      <c r="X742" s="31"/>
      <c r="Y742" s="31"/>
      <c r="Z742" s="31"/>
      <c r="AA742" s="31"/>
      <c r="AB742" s="33"/>
      <c r="AD742" s="31"/>
      <c r="AE742" s="31"/>
      <c r="AF742" s="31"/>
      <c r="AH742" s="31"/>
      <c r="AI742" s="31"/>
      <c r="AJ742" s="31"/>
      <c r="AK742" s="31"/>
      <c r="AL742" s="31"/>
      <c r="AM742" s="31"/>
      <c r="AO742" s="38"/>
      <c r="AP742" s="31"/>
      <c r="AQ742" s="31"/>
      <c r="AR742" s="37"/>
      <c r="AS742" s="11"/>
      <c r="AT742" s="11"/>
      <c r="AU742" s="12"/>
      <c r="AV742" s="11"/>
      <c r="BA742" s="15"/>
      <c r="BB742" s="11"/>
      <c r="BC742" s="11"/>
      <c r="BD742" s="11"/>
      <c r="BE742" s="2"/>
    </row>
    <row r="743" spans="1:57" ht="30" customHeight="1" x14ac:dyDescent="0.2">
      <c r="A743" s="67">
        <f>A742+1</f>
        <v>75</v>
      </c>
      <c r="B743" s="67">
        <v>1</v>
      </c>
      <c r="C743" s="50" t="s">
        <v>72</v>
      </c>
      <c r="D743" s="50" t="s">
        <v>793</v>
      </c>
      <c r="E743" s="51">
        <v>50000</v>
      </c>
      <c r="F743" s="52">
        <f t="shared" si="85"/>
        <v>14000</v>
      </c>
      <c r="G743" s="52">
        <f>MAX(N743:BB743)</f>
        <v>14000</v>
      </c>
      <c r="H743" s="53" t="str">
        <f>IF(I743=1,INDEX($N:$BB,1,MATCH(G743,N743:BB743,0)),"")</f>
        <v>4 足立</v>
      </c>
      <c r="I743" s="54">
        <f>COUNTIF(N743:BB743,G743)</f>
        <v>1</v>
      </c>
      <c r="J743" s="55">
        <f>_xlfn.MAXIFS(N743:BB743,N743:BB743,"&lt;"&amp;G743)</f>
        <v>13000</v>
      </c>
      <c r="K743" s="56">
        <f t="shared" si="61"/>
        <v>1000</v>
      </c>
      <c r="L743" s="1"/>
      <c r="M743" s="1"/>
      <c r="N743" s="31"/>
      <c r="O743" s="31">
        <v>14000</v>
      </c>
      <c r="P743" s="31">
        <v>10300</v>
      </c>
      <c r="Q743" s="31"/>
      <c r="R743" s="31"/>
      <c r="S743" s="32">
        <v>13000</v>
      </c>
      <c r="T743" s="32"/>
      <c r="U743" s="31"/>
      <c r="V743" s="31"/>
      <c r="W743" s="31"/>
      <c r="X743" s="31"/>
      <c r="Y743" s="31"/>
      <c r="Z743" s="31"/>
      <c r="AA743" s="31"/>
      <c r="AB743" s="33"/>
      <c r="AD743" s="31"/>
      <c r="AE743" s="31"/>
      <c r="AF743" s="31"/>
      <c r="AH743" s="31"/>
      <c r="AI743" s="31"/>
      <c r="AJ743" s="31"/>
      <c r="AK743" s="31"/>
      <c r="AL743" s="31"/>
      <c r="AM743" s="31"/>
      <c r="AO743" s="38"/>
      <c r="AP743" s="31"/>
      <c r="AQ743" s="31"/>
      <c r="AR743" s="37"/>
      <c r="AS743" s="11"/>
      <c r="AT743" s="11"/>
      <c r="AU743" s="12"/>
      <c r="AV743" s="11"/>
      <c r="BA743" s="15"/>
      <c r="BB743" s="11"/>
      <c r="BC743" s="11"/>
      <c r="BD743" s="11"/>
      <c r="BE743" s="2"/>
    </row>
    <row r="744" spans="1:57" ht="30" customHeight="1" x14ac:dyDescent="0.2">
      <c r="A744" s="67">
        <f t="shared" ref="A744:A752" si="89">A743</f>
        <v>75</v>
      </c>
      <c r="B744" s="67">
        <v>2</v>
      </c>
      <c r="C744" s="50" t="s">
        <v>84</v>
      </c>
      <c r="D744" s="50" t="s">
        <v>794</v>
      </c>
      <c r="E744" s="51">
        <v>70000</v>
      </c>
      <c r="F744" s="52">
        <f t="shared" si="85"/>
        <v>38000</v>
      </c>
      <c r="G744" s="52">
        <f>MAX(N744:BB744)</f>
        <v>37600</v>
      </c>
      <c r="H744" s="53" t="str">
        <f>IF(I744=1,INDEX($N:$BB,1,MATCH(G744,N744:BB744,0)),"")</f>
        <v>407 北友</v>
      </c>
      <c r="I744" s="54">
        <f>COUNTIF(N744:BB744,G744)</f>
        <v>1</v>
      </c>
      <c r="J744" s="55">
        <f>_xlfn.MAXIFS(N744:BB744,N744:BB744,"&lt;"&amp;G744)</f>
        <v>37000</v>
      </c>
      <c r="K744" s="56">
        <f t="shared" si="61"/>
        <v>600</v>
      </c>
      <c r="L744" s="1"/>
      <c r="M744" s="1"/>
      <c r="N744" s="31"/>
      <c r="O744" s="31">
        <v>37000</v>
      </c>
      <c r="P744" s="31">
        <v>37600</v>
      </c>
      <c r="Q744" s="31"/>
      <c r="R744" s="31"/>
      <c r="S744" s="32">
        <v>32400</v>
      </c>
      <c r="T744" s="32"/>
      <c r="U744" s="31"/>
      <c r="V744" s="31"/>
      <c r="W744" s="31"/>
      <c r="X744" s="31"/>
      <c r="Y744" s="31"/>
      <c r="Z744" s="31"/>
      <c r="AA744" s="31"/>
      <c r="AB744" s="33"/>
      <c r="AD744" s="31"/>
      <c r="AE744" s="31"/>
      <c r="AF744" s="31"/>
      <c r="AH744" s="31"/>
      <c r="AI744" s="31"/>
      <c r="AJ744" s="31"/>
      <c r="AK744" s="31"/>
      <c r="AL744" s="31"/>
      <c r="AM744" s="31"/>
      <c r="AO744" s="38"/>
      <c r="AP744" s="31"/>
      <c r="AQ744" s="31"/>
      <c r="AR744" s="37"/>
      <c r="AS744" s="11"/>
      <c r="AT744" s="11"/>
      <c r="AU744" s="12"/>
      <c r="AV744" s="11"/>
      <c r="BA744" s="15"/>
      <c r="BB744" s="11"/>
      <c r="BC744" s="11"/>
      <c r="BD744" s="11"/>
      <c r="BE744" s="2"/>
    </row>
    <row r="745" spans="1:57" ht="30" customHeight="1" x14ac:dyDescent="0.2">
      <c r="A745" s="67">
        <f t="shared" si="89"/>
        <v>75</v>
      </c>
      <c r="B745" s="67">
        <v>3</v>
      </c>
      <c r="C745" s="50" t="s">
        <v>14</v>
      </c>
      <c r="D745" s="50" t="s">
        <v>795</v>
      </c>
      <c r="E745" s="51">
        <v>150000</v>
      </c>
      <c r="F745" s="52">
        <f t="shared" si="85"/>
        <v>1000</v>
      </c>
      <c r="G745" s="52">
        <f>MAX(N745:BB745)</f>
        <v>100000</v>
      </c>
      <c r="H745" s="53" t="str">
        <f>IF(I745=1,INDEX($N:$BB,1,MATCH(G745,N745:BB745,0)),"")</f>
        <v/>
      </c>
      <c r="I745" s="54">
        <f>COUNTIF(N745:BB745,G745)</f>
        <v>3</v>
      </c>
      <c r="J745" s="55">
        <f>_xlfn.MAXIFS(N745:BB745,N745:BB745,"&lt;"&amp;G745)</f>
        <v>0</v>
      </c>
      <c r="K745" s="56" t="str">
        <f t="shared" si="61"/>
        <v/>
      </c>
      <c r="L745" s="1"/>
      <c r="M745" s="1"/>
      <c r="N745" s="31"/>
      <c r="O745" s="31">
        <v>100000</v>
      </c>
      <c r="P745" s="31">
        <v>100000</v>
      </c>
      <c r="Q745" s="31"/>
      <c r="R745" s="31">
        <v>100000</v>
      </c>
      <c r="S745" s="32"/>
      <c r="T745" s="32"/>
      <c r="U745" s="31"/>
      <c r="V745" s="31"/>
      <c r="W745" s="31"/>
      <c r="X745" s="31"/>
      <c r="Y745" s="31"/>
      <c r="Z745" s="31"/>
      <c r="AA745" s="31"/>
      <c r="AB745" s="33"/>
      <c r="AD745" s="31"/>
      <c r="AE745" s="31"/>
      <c r="AF745" s="31"/>
      <c r="AH745" s="31"/>
      <c r="AI745" s="31"/>
      <c r="AJ745" s="31"/>
      <c r="AK745" s="31"/>
      <c r="AL745" s="31"/>
      <c r="AM745" s="31"/>
      <c r="AO745" s="38"/>
      <c r="AP745" s="31"/>
      <c r="AQ745" s="31"/>
      <c r="AR745" s="37"/>
      <c r="AS745" s="11"/>
      <c r="AT745" s="11"/>
      <c r="AU745" s="12"/>
      <c r="AV745" s="11"/>
      <c r="BA745" s="15"/>
      <c r="BB745" s="11"/>
      <c r="BC745" s="11"/>
      <c r="BD745" s="11"/>
      <c r="BE745" s="2"/>
    </row>
    <row r="746" spans="1:57" ht="30" customHeight="1" x14ac:dyDescent="0.2">
      <c r="A746" s="67">
        <f t="shared" si="89"/>
        <v>75</v>
      </c>
      <c r="B746" s="67">
        <v>4</v>
      </c>
      <c r="C746" s="50" t="s">
        <v>14</v>
      </c>
      <c r="D746" s="50" t="s">
        <v>796</v>
      </c>
      <c r="E746" s="51">
        <v>50000</v>
      </c>
      <c r="F746" s="52">
        <f t="shared" si="85"/>
        <v>11300</v>
      </c>
      <c r="G746" s="52">
        <f>MAX(N746:BB746)</f>
        <v>10800</v>
      </c>
      <c r="H746" s="53" t="str">
        <f>IF(I746=1,INDEX($N:$BB,1,MATCH(G746,N746:BB746,0)),"")</f>
        <v>407 北友</v>
      </c>
      <c r="I746" s="54">
        <f>COUNTIF(N746:BB746,G746)</f>
        <v>1</v>
      </c>
      <c r="J746" s="55">
        <f>_xlfn.MAXIFS(N746:BB746,N746:BB746,"&lt;"&amp;G746)</f>
        <v>10300</v>
      </c>
      <c r="K746" s="56">
        <f t="shared" si="61"/>
        <v>500</v>
      </c>
      <c r="L746" s="1"/>
      <c r="M746" s="1"/>
      <c r="N746" s="31"/>
      <c r="O746" s="31">
        <v>10300</v>
      </c>
      <c r="P746" s="31">
        <v>10800</v>
      </c>
      <c r="Q746" s="31"/>
      <c r="R746" s="31"/>
      <c r="S746" s="32">
        <v>10000</v>
      </c>
      <c r="T746" s="32"/>
      <c r="U746" s="31"/>
      <c r="V746" s="31"/>
      <c r="W746" s="31"/>
      <c r="X746" s="31"/>
      <c r="Y746" s="31"/>
      <c r="Z746" s="31"/>
      <c r="AA746" s="31"/>
      <c r="AB746" s="33"/>
      <c r="AD746" s="31"/>
      <c r="AE746" s="31"/>
      <c r="AF746" s="31"/>
      <c r="AH746" s="31"/>
      <c r="AI746" s="31"/>
      <c r="AJ746" s="31"/>
      <c r="AK746" s="31"/>
      <c r="AL746" s="31"/>
      <c r="AM746" s="31"/>
      <c r="AO746" s="38"/>
      <c r="AP746" s="31"/>
      <c r="AQ746" s="31"/>
      <c r="AR746" s="37"/>
      <c r="AS746" s="11"/>
      <c r="AT746" s="11"/>
      <c r="AU746" s="12"/>
      <c r="AV746" s="11"/>
      <c r="BA746" s="15"/>
      <c r="BB746" s="11"/>
      <c r="BC746" s="11"/>
      <c r="BD746" s="11"/>
      <c r="BE746" s="2"/>
    </row>
    <row r="747" spans="1:57" ht="30" customHeight="1" x14ac:dyDescent="0.2">
      <c r="A747" s="67">
        <f t="shared" si="89"/>
        <v>75</v>
      </c>
      <c r="B747" s="67">
        <v>5</v>
      </c>
      <c r="C747" s="60" t="s">
        <v>141</v>
      </c>
      <c r="D747" s="50" t="s">
        <v>797</v>
      </c>
      <c r="E747" s="51">
        <v>90000</v>
      </c>
      <c r="F747" s="52">
        <f t="shared" si="85"/>
        <v>49000</v>
      </c>
      <c r="G747" s="52">
        <f>MAX(N747:BB747)</f>
        <v>53000</v>
      </c>
      <c r="H747" s="53" t="str">
        <f>IF(I747=1,INDEX($N:$BB,1,MATCH(G747,N747:BB747,0)),"")</f>
        <v>193Jカン</v>
      </c>
      <c r="I747" s="54">
        <f>COUNTIF(N747:BB747,G747)</f>
        <v>1</v>
      </c>
      <c r="J747" s="55">
        <f>_xlfn.MAXIFS(N747:BB747,N747:BB747,"&lt;"&amp;G747)</f>
        <v>48000</v>
      </c>
      <c r="K747" s="56">
        <f t="shared" si="61"/>
        <v>5000</v>
      </c>
      <c r="L747" s="1"/>
      <c r="M747" s="1"/>
      <c r="N747" s="31"/>
      <c r="O747" s="31">
        <v>42000</v>
      </c>
      <c r="P747" s="31">
        <v>39200</v>
      </c>
      <c r="Q747" s="31"/>
      <c r="R747" s="31"/>
      <c r="S747" s="32"/>
      <c r="T747" s="32"/>
      <c r="U747" s="31"/>
      <c r="V747" s="31"/>
      <c r="W747" s="31"/>
      <c r="X747" s="31"/>
      <c r="Y747" s="31"/>
      <c r="Z747" s="31"/>
      <c r="AA747" s="31"/>
      <c r="AB747" s="33"/>
      <c r="AC747" s="34">
        <v>53000</v>
      </c>
      <c r="AD747" s="31"/>
      <c r="AE747" s="31">
        <v>48000</v>
      </c>
      <c r="AF747" s="31"/>
      <c r="AH747" s="31"/>
      <c r="AI747" s="31"/>
      <c r="AJ747" s="31"/>
      <c r="AK747" s="31"/>
      <c r="AL747" s="31"/>
      <c r="AM747" s="31"/>
      <c r="AO747" s="38"/>
      <c r="AP747" s="31"/>
      <c r="AQ747" s="31"/>
      <c r="AR747" s="37"/>
      <c r="AS747" s="11"/>
      <c r="AT747" s="11"/>
      <c r="AU747" s="12"/>
      <c r="AV747" s="11"/>
      <c r="BA747" s="15"/>
      <c r="BB747" s="11"/>
      <c r="BC747" s="11"/>
      <c r="BD747" s="11"/>
      <c r="BE747" s="2"/>
    </row>
    <row r="748" spans="1:57" ht="30" customHeight="1" x14ac:dyDescent="0.2">
      <c r="A748" s="67">
        <f t="shared" si="89"/>
        <v>75</v>
      </c>
      <c r="B748" s="67">
        <v>6</v>
      </c>
      <c r="C748" s="57" t="s">
        <v>377</v>
      </c>
      <c r="D748" s="50" t="s">
        <v>798</v>
      </c>
      <c r="E748" s="51">
        <v>50000</v>
      </c>
      <c r="F748" s="52">
        <f t="shared" si="85"/>
        <v>13800</v>
      </c>
      <c r="G748" s="52">
        <f>MAX(N748:BB748)</f>
        <v>13400</v>
      </c>
      <c r="H748" s="53" t="str">
        <f>IF(I748=1,INDEX($N:$BB,1,MATCH(G748,N748:BB748,0)),"")</f>
        <v/>
      </c>
      <c r="I748" s="54">
        <f>COUNTIF(N748:BB748,G748)</f>
        <v>2</v>
      </c>
      <c r="J748" s="55">
        <f>_xlfn.MAXIFS(N748:BB748,N748:BB748,"&lt;"&amp;G748)</f>
        <v>12800</v>
      </c>
      <c r="K748" s="56">
        <f t="shared" si="61"/>
        <v>600</v>
      </c>
      <c r="L748" s="1"/>
      <c r="M748" s="1"/>
      <c r="N748" s="31"/>
      <c r="O748" s="31">
        <v>13400</v>
      </c>
      <c r="P748" s="31">
        <v>13400</v>
      </c>
      <c r="Q748" s="31"/>
      <c r="R748" s="31"/>
      <c r="S748" s="32">
        <v>12800</v>
      </c>
      <c r="T748" s="32"/>
      <c r="U748" s="31"/>
      <c r="V748" s="31"/>
      <c r="W748" s="31"/>
      <c r="X748" s="31"/>
      <c r="Y748" s="31"/>
      <c r="Z748" s="31"/>
      <c r="AA748" s="31"/>
      <c r="AB748" s="33"/>
      <c r="AD748" s="31"/>
      <c r="AE748" s="31"/>
      <c r="AF748" s="31"/>
      <c r="AH748" s="31"/>
      <c r="AI748" s="31"/>
      <c r="AJ748" s="31"/>
      <c r="AK748" s="31"/>
      <c r="AL748" s="31"/>
      <c r="AM748" s="31"/>
      <c r="AO748" s="38"/>
      <c r="AP748" s="31"/>
      <c r="AQ748" s="31"/>
      <c r="AR748" s="37"/>
      <c r="AS748" s="11"/>
      <c r="AT748" s="11"/>
      <c r="AU748" s="12"/>
      <c r="AV748" s="11"/>
      <c r="BA748" s="15"/>
      <c r="BB748" s="11"/>
      <c r="BC748" s="11"/>
      <c r="BD748" s="11"/>
      <c r="BE748" s="2"/>
    </row>
    <row r="749" spans="1:57" ht="30" customHeight="1" x14ac:dyDescent="0.2">
      <c r="A749" s="67">
        <f t="shared" si="89"/>
        <v>75</v>
      </c>
      <c r="B749" s="67">
        <v>7</v>
      </c>
      <c r="C749" s="57" t="s">
        <v>141</v>
      </c>
      <c r="D749" s="50" t="s">
        <v>799</v>
      </c>
      <c r="E749" s="51">
        <v>80000</v>
      </c>
      <c r="F749" s="52">
        <f t="shared" si="85"/>
        <v>40000</v>
      </c>
      <c r="G749" s="52">
        <f>MAX(N749:BB749)</f>
        <v>40000</v>
      </c>
      <c r="H749" s="53" t="str">
        <f>IF(I749=1,INDEX($N:$BB,1,MATCH(G749,N749:BB749,0)),"")</f>
        <v>458PRIME</v>
      </c>
      <c r="I749" s="54">
        <f>COUNTIF(N749:BB749,G749)</f>
        <v>1</v>
      </c>
      <c r="J749" s="55">
        <f>_xlfn.MAXIFS(N749:BB749,N749:BB749,"&lt;"&amp;G749)</f>
        <v>39000</v>
      </c>
      <c r="K749" s="56">
        <f t="shared" si="61"/>
        <v>1000</v>
      </c>
      <c r="L749" s="1"/>
      <c r="M749" s="1"/>
      <c r="N749" s="31"/>
      <c r="O749" s="31">
        <v>39000</v>
      </c>
      <c r="P749" s="31">
        <v>36000</v>
      </c>
      <c r="Q749" s="31"/>
      <c r="R749" s="31"/>
      <c r="S749" s="32"/>
      <c r="T749" s="32"/>
      <c r="U749" s="31"/>
      <c r="V749" s="31"/>
      <c r="W749" s="31"/>
      <c r="X749" s="31"/>
      <c r="Y749" s="31"/>
      <c r="Z749" s="31">
        <v>40000</v>
      </c>
      <c r="AA749" s="31"/>
      <c r="AB749" s="33"/>
      <c r="AC749" s="34">
        <v>30000</v>
      </c>
      <c r="AD749" s="31"/>
      <c r="AE749" s="31">
        <v>38000</v>
      </c>
      <c r="AF749" s="31"/>
      <c r="AH749" s="31"/>
      <c r="AI749" s="31"/>
      <c r="AJ749" s="31"/>
      <c r="AK749" s="31"/>
      <c r="AL749" s="31"/>
      <c r="AM749" s="31"/>
      <c r="AO749" s="38"/>
      <c r="AP749" s="31"/>
      <c r="AQ749" s="31"/>
      <c r="AR749" s="37"/>
      <c r="AS749" s="11"/>
      <c r="AT749" s="11"/>
      <c r="AU749" s="12"/>
      <c r="AV749" s="11"/>
      <c r="BA749" s="15"/>
      <c r="BB749" s="11"/>
      <c r="BC749" s="11"/>
      <c r="BD749" s="11"/>
      <c r="BE749" s="2"/>
    </row>
    <row r="750" spans="1:57" ht="30" customHeight="1" x14ac:dyDescent="0.2">
      <c r="A750" s="67">
        <f t="shared" si="89"/>
        <v>75</v>
      </c>
      <c r="B750" s="67">
        <v>8</v>
      </c>
      <c r="C750" s="64" t="s">
        <v>14</v>
      </c>
      <c r="D750" s="62" t="s">
        <v>800</v>
      </c>
      <c r="E750" s="59">
        <v>120000</v>
      </c>
      <c r="F750" s="52">
        <f t="shared" si="85"/>
        <v>89000</v>
      </c>
      <c r="G750" s="52">
        <f>MAX(N750:BB750)</f>
        <v>88800</v>
      </c>
      <c r="H750" s="53" t="str">
        <f>IF(I750=1,INDEX($N:$BB,1,MATCH(G750,N750:BB750,0)),"")</f>
        <v>205 宝美堂</v>
      </c>
      <c r="I750" s="54">
        <f>COUNTIF(N750:BB750,G750)</f>
        <v>1</v>
      </c>
      <c r="J750" s="55">
        <f>_xlfn.MAXIFS(N750:BB750,N750:BB750,"&lt;"&amp;G750)</f>
        <v>88000</v>
      </c>
      <c r="K750" s="56">
        <f t="shared" si="61"/>
        <v>800</v>
      </c>
      <c r="L750" s="1"/>
      <c r="M750" s="1"/>
      <c r="N750" s="31"/>
      <c r="O750" s="31">
        <v>73000</v>
      </c>
      <c r="P750" s="31">
        <v>70800</v>
      </c>
      <c r="Q750" s="31">
        <v>88800</v>
      </c>
      <c r="R750" s="31"/>
      <c r="S750" s="32"/>
      <c r="T750" s="32"/>
      <c r="U750" s="31"/>
      <c r="V750" s="31">
        <v>78000</v>
      </c>
      <c r="W750" s="31"/>
      <c r="X750" s="31"/>
      <c r="Y750" s="31"/>
      <c r="Z750" s="31"/>
      <c r="AA750" s="31"/>
      <c r="AB750" s="33"/>
      <c r="AD750" s="31"/>
      <c r="AE750" s="31"/>
      <c r="AF750" s="31"/>
      <c r="AG750" s="35">
        <v>88000</v>
      </c>
      <c r="AH750" s="31"/>
      <c r="AI750" s="31"/>
      <c r="AJ750" s="31"/>
      <c r="AK750" s="31"/>
      <c r="AL750" s="31"/>
      <c r="AM750" s="31"/>
      <c r="AO750" s="38"/>
      <c r="AP750" s="31"/>
      <c r="AQ750" s="31"/>
      <c r="AR750" s="37"/>
      <c r="AS750" s="11"/>
      <c r="AT750" s="11"/>
      <c r="AU750" s="12"/>
      <c r="AV750" s="11"/>
      <c r="BA750" s="15"/>
      <c r="BB750" s="11"/>
      <c r="BC750" s="11"/>
      <c r="BD750" s="11"/>
      <c r="BE750" s="2"/>
    </row>
    <row r="751" spans="1:57" ht="30" customHeight="1" x14ac:dyDescent="0.2">
      <c r="A751" s="67">
        <f t="shared" si="89"/>
        <v>75</v>
      </c>
      <c r="B751" s="67">
        <v>9</v>
      </c>
      <c r="C751" s="64" t="s">
        <v>801</v>
      </c>
      <c r="D751" s="62" t="s">
        <v>802</v>
      </c>
      <c r="E751" s="59">
        <v>80000</v>
      </c>
      <c r="F751" s="52">
        <f t="shared" si="85"/>
        <v>37300</v>
      </c>
      <c r="G751" s="52">
        <f>MAX(N751:BB751)</f>
        <v>44000</v>
      </c>
      <c r="H751" s="53" t="str">
        <f>IF(I751=1,INDEX($N:$BB,1,MATCH(G751,N751:BB751,0)),"")</f>
        <v>4 足立</v>
      </c>
      <c r="I751" s="54">
        <f>COUNTIF(N751:BB751,G751)</f>
        <v>1</v>
      </c>
      <c r="J751" s="55">
        <f>_xlfn.MAXIFS(N751:BB751,N751:BB751,"&lt;"&amp;G751)</f>
        <v>36300</v>
      </c>
      <c r="K751" s="56">
        <f t="shared" si="61"/>
        <v>7700</v>
      </c>
      <c r="L751" s="1"/>
      <c r="M751" s="1"/>
      <c r="N751" s="31"/>
      <c r="O751" s="31">
        <v>44000</v>
      </c>
      <c r="P751" s="31">
        <v>36300</v>
      </c>
      <c r="Q751" s="31"/>
      <c r="R751" s="31"/>
      <c r="S751" s="32"/>
      <c r="T751" s="32"/>
      <c r="U751" s="31"/>
      <c r="V751" s="31"/>
      <c r="W751" s="31"/>
      <c r="X751" s="31"/>
      <c r="Y751" s="31"/>
      <c r="Z751" s="31"/>
      <c r="AA751" s="31"/>
      <c r="AB751" s="33"/>
      <c r="AD751" s="31"/>
      <c r="AE751" s="31"/>
      <c r="AF751" s="31"/>
      <c r="AH751" s="31"/>
      <c r="AI751" s="31"/>
      <c r="AJ751" s="31"/>
      <c r="AK751" s="31"/>
      <c r="AL751" s="31"/>
      <c r="AM751" s="31"/>
      <c r="AO751" s="38"/>
      <c r="AP751" s="31"/>
      <c r="AQ751" s="31"/>
      <c r="AR751" s="37"/>
      <c r="AS751" s="11"/>
      <c r="AT751" s="11"/>
      <c r="AU751" s="12"/>
      <c r="AV751" s="11"/>
      <c r="BA751" s="15"/>
      <c r="BB751" s="11"/>
      <c r="BC751" s="11"/>
      <c r="BD751" s="11"/>
      <c r="BE751" s="2"/>
    </row>
    <row r="752" spans="1:57" ht="30" customHeight="1" x14ac:dyDescent="0.2">
      <c r="A752" s="67">
        <f t="shared" si="89"/>
        <v>75</v>
      </c>
      <c r="B752" s="67">
        <v>10</v>
      </c>
      <c r="C752" s="62" t="s">
        <v>84</v>
      </c>
      <c r="D752" s="62" t="s">
        <v>803</v>
      </c>
      <c r="E752" s="59">
        <v>100000</v>
      </c>
      <c r="F752" s="52">
        <f t="shared" si="85"/>
        <v>66200</v>
      </c>
      <c r="G752" s="52">
        <f>MAX(N752:BB752)</f>
        <v>69000</v>
      </c>
      <c r="H752" s="53" t="str">
        <f>IF(I752=1,INDEX($N:$BB,1,MATCH(G752,N752:BB752,0)),"")</f>
        <v>22 ネット</v>
      </c>
      <c r="I752" s="54">
        <f>COUNTIF(N752:BB752,G752)</f>
        <v>1</v>
      </c>
      <c r="J752" s="55">
        <f>_xlfn.MAXIFS(N752:BB752,N752:BB752,"&lt;"&amp;G752)</f>
        <v>65200</v>
      </c>
      <c r="K752" s="56">
        <f t="shared" si="61"/>
        <v>3800</v>
      </c>
      <c r="L752" s="1"/>
      <c r="M752" s="1"/>
      <c r="N752" s="31"/>
      <c r="O752" s="31">
        <v>61500</v>
      </c>
      <c r="P752" s="31">
        <v>65200</v>
      </c>
      <c r="Q752" s="31"/>
      <c r="R752" s="31">
        <v>69000</v>
      </c>
      <c r="S752" s="32">
        <v>56100</v>
      </c>
      <c r="T752" s="32"/>
      <c r="U752" s="31"/>
      <c r="V752" s="31"/>
      <c r="W752" s="31"/>
      <c r="X752" s="31"/>
      <c r="Y752" s="31"/>
      <c r="Z752" s="31"/>
      <c r="AA752" s="31"/>
      <c r="AB752" s="33"/>
      <c r="AD752" s="31"/>
      <c r="AE752" s="31"/>
      <c r="AF752" s="31"/>
      <c r="AH752" s="31"/>
      <c r="AI752" s="31"/>
      <c r="AJ752" s="31"/>
      <c r="AK752" s="31"/>
      <c r="AL752" s="31"/>
      <c r="AM752" s="31"/>
      <c r="AO752" s="38"/>
      <c r="AP752" s="31"/>
      <c r="AQ752" s="31"/>
      <c r="AR752" s="37"/>
      <c r="AS752" s="11"/>
      <c r="AT752" s="11"/>
      <c r="AU752" s="12"/>
      <c r="AV752" s="11"/>
      <c r="BA752" s="15"/>
      <c r="BB752" s="11"/>
      <c r="BC752" s="11"/>
      <c r="BD752" s="11"/>
      <c r="BE752" s="2"/>
    </row>
    <row r="753" spans="1:57" ht="30" customHeight="1" x14ac:dyDescent="0.2">
      <c r="A753" s="67">
        <f>A752+1</f>
        <v>76</v>
      </c>
      <c r="B753" s="67">
        <v>1</v>
      </c>
      <c r="C753" s="50" t="s">
        <v>53</v>
      </c>
      <c r="D753" s="50" t="s">
        <v>804</v>
      </c>
      <c r="E753" s="59">
        <v>50000000</v>
      </c>
      <c r="F753" s="52">
        <f t="shared" si="85"/>
        <v>23700</v>
      </c>
      <c r="G753" s="52">
        <f>MAX(N753:BB753)</f>
        <v>23200</v>
      </c>
      <c r="H753" s="53" t="str">
        <f>IF(I753=1,INDEX($N:$BB,1,MATCH(G753,N753:BB753,0)),"")</f>
        <v>407 北友</v>
      </c>
      <c r="I753" s="54">
        <f>COUNTIF(N753:BB753,G753)</f>
        <v>1</v>
      </c>
      <c r="J753" s="55">
        <f>_xlfn.MAXIFS(N753:BB753,N753:BB753,"&lt;"&amp;G753)</f>
        <v>22700</v>
      </c>
      <c r="K753" s="56">
        <f t="shared" si="61"/>
        <v>500</v>
      </c>
      <c r="L753" s="1"/>
      <c r="M753" s="1"/>
      <c r="N753" s="31">
        <v>20800</v>
      </c>
      <c r="O753" s="31">
        <v>22500</v>
      </c>
      <c r="P753" s="31">
        <v>23200</v>
      </c>
      <c r="Q753" s="31"/>
      <c r="R753" s="31"/>
      <c r="S753" s="32">
        <v>22700</v>
      </c>
      <c r="T753" s="32"/>
      <c r="U753" s="31"/>
      <c r="V753" s="31"/>
      <c r="W753" s="31"/>
      <c r="X753" s="31"/>
      <c r="Y753" s="31"/>
      <c r="Z753" s="31"/>
      <c r="AA753" s="31"/>
      <c r="AB753" s="33"/>
      <c r="AC753" s="34">
        <v>19000</v>
      </c>
      <c r="AD753" s="31"/>
      <c r="AE753" s="31"/>
      <c r="AF753" s="31"/>
      <c r="AH753" s="31"/>
      <c r="AI753" s="31"/>
      <c r="AJ753" s="31"/>
      <c r="AK753" s="31"/>
      <c r="AL753" s="31"/>
      <c r="AM753" s="31"/>
      <c r="AO753" s="38"/>
      <c r="AP753" s="31"/>
      <c r="AQ753" s="31"/>
      <c r="AR753" s="37"/>
      <c r="AS753" s="11"/>
      <c r="AT753" s="11"/>
      <c r="AU753" s="12"/>
      <c r="AV753" s="11"/>
      <c r="BA753" s="15"/>
      <c r="BB753" s="11"/>
      <c r="BC753" s="11"/>
      <c r="BD753" s="11"/>
      <c r="BE753" s="2"/>
    </row>
    <row r="754" spans="1:57" ht="30" customHeight="1" x14ac:dyDescent="0.2">
      <c r="A754" s="67">
        <f t="shared" ref="A754:A762" si="90">A753</f>
        <v>76</v>
      </c>
      <c r="B754" s="67">
        <v>2</v>
      </c>
      <c r="C754" s="50" t="s">
        <v>53</v>
      </c>
      <c r="D754" s="50" t="s">
        <v>805</v>
      </c>
      <c r="E754" s="59">
        <v>50000000</v>
      </c>
      <c r="F754" s="52">
        <f t="shared" si="85"/>
        <v>39400</v>
      </c>
      <c r="G754" s="52">
        <f>MAX(N754:BB754)</f>
        <v>41000</v>
      </c>
      <c r="H754" s="53" t="str">
        <f>IF(I754=1,INDEX($N:$BB,1,MATCH(G754,N754:BB754,0)),"")</f>
        <v>4 足立</v>
      </c>
      <c r="I754" s="54">
        <f>COUNTIF(N754:BB754,G754)</f>
        <v>1</v>
      </c>
      <c r="J754" s="55">
        <f>_xlfn.MAXIFS(N754:BB754,N754:BB754,"&lt;"&amp;G754)</f>
        <v>38400</v>
      </c>
      <c r="K754" s="56">
        <f t="shared" si="61"/>
        <v>2600</v>
      </c>
      <c r="L754" s="1"/>
      <c r="M754" s="1"/>
      <c r="N754" s="31">
        <v>36100</v>
      </c>
      <c r="O754" s="31">
        <v>41000</v>
      </c>
      <c r="P754" s="31">
        <v>34800</v>
      </c>
      <c r="Q754" s="31"/>
      <c r="R754" s="31"/>
      <c r="S754" s="32">
        <v>38400</v>
      </c>
      <c r="T754" s="32"/>
      <c r="U754" s="31"/>
      <c r="V754" s="31"/>
      <c r="W754" s="31"/>
      <c r="X754" s="31"/>
      <c r="Y754" s="31"/>
      <c r="Z754" s="31">
        <v>33000</v>
      </c>
      <c r="AA754" s="31"/>
      <c r="AB754" s="33"/>
      <c r="AC754" s="34">
        <v>31000</v>
      </c>
      <c r="AD754" s="31"/>
      <c r="AE754" s="31"/>
      <c r="AF754" s="31"/>
      <c r="AH754" s="31"/>
      <c r="AI754" s="31"/>
      <c r="AJ754" s="31"/>
      <c r="AK754" s="31"/>
      <c r="AL754" s="31"/>
      <c r="AM754" s="31"/>
      <c r="AO754" s="38"/>
      <c r="AP754" s="31"/>
      <c r="AQ754" s="31"/>
      <c r="AR754" s="37"/>
      <c r="AS754" s="11"/>
      <c r="AT754" s="11"/>
      <c r="AU754" s="12"/>
      <c r="AV754" s="11"/>
      <c r="BA754" s="15"/>
      <c r="BB754" s="11"/>
      <c r="BC754" s="11"/>
      <c r="BD754" s="11"/>
      <c r="BE754" s="2"/>
    </row>
    <row r="755" spans="1:57" ht="30" customHeight="1" x14ac:dyDescent="0.2">
      <c r="A755" s="67">
        <f t="shared" si="90"/>
        <v>76</v>
      </c>
      <c r="B755" s="67">
        <v>3</v>
      </c>
      <c r="C755" s="50" t="s">
        <v>53</v>
      </c>
      <c r="D755" s="50" t="s">
        <v>806</v>
      </c>
      <c r="E755" s="59">
        <v>50000000</v>
      </c>
      <c r="F755" s="52">
        <f t="shared" si="85"/>
        <v>32200</v>
      </c>
      <c r="G755" s="52">
        <f>MAX(N755:BB755)</f>
        <v>32000</v>
      </c>
      <c r="H755" s="53" t="str">
        <f>IF(I755=1,INDEX($N:$BB,1,MATCH(G755,N755:BB755,0)),"")</f>
        <v>4 足立</v>
      </c>
      <c r="I755" s="54">
        <f>COUNTIF(N755:BB755,G755)</f>
        <v>1</v>
      </c>
      <c r="J755" s="55">
        <f>_xlfn.MAXIFS(N755:BB755,N755:BB755,"&lt;"&amp;G755)</f>
        <v>31200</v>
      </c>
      <c r="K755" s="56">
        <f t="shared" si="61"/>
        <v>800</v>
      </c>
      <c r="L755" s="1"/>
      <c r="M755" s="1"/>
      <c r="N755" s="31">
        <v>22000</v>
      </c>
      <c r="O755" s="31">
        <v>32000</v>
      </c>
      <c r="P755" s="31">
        <v>29100</v>
      </c>
      <c r="Q755" s="31"/>
      <c r="R755" s="31"/>
      <c r="S755" s="32">
        <v>31200</v>
      </c>
      <c r="T755" s="32"/>
      <c r="U755" s="31"/>
      <c r="V755" s="31"/>
      <c r="W755" s="31"/>
      <c r="X755" s="31"/>
      <c r="Y755" s="31"/>
      <c r="Z755" s="31"/>
      <c r="AA755" s="31"/>
      <c r="AB755" s="33"/>
      <c r="AC755" s="34">
        <v>24000</v>
      </c>
      <c r="AD755" s="31"/>
      <c r="AE755" s="31"/>
      <c r="AF755" s="31"/>
      <c r="AH755" s="31"/>
      <c r="AI755" s="31"/>
      <c r="AJ755" s="31"/>
      <c r="AK755" s="31"/>
      <c r="AL755" s="31"/>
      <c r="AM755" s="31"/>
      <c r="AO755" s="38"/>
      <c r="AP755" s="31"/>
      <c r="AQ755" s="31"/>
      <c r="AR755" s="37"/>
      <c r="AS755" s="11"/>
      <c r="AT755" s="11"/>
      <c r="AU755" s="12"/>
      <c r="AV755" s="11"/>
      <c r="BA755" s="15"/>
      <c r="BB755" s="11"/>
      <c r="BC755" s="11"/>
      <c r="BD755" s="11"/>
      <c r="BE755" s="2"/>
    </row>
    <row r="756" spans="1:57" ht="30" customHeight="1" x14ac:dyDescent="0.2">
      <c r="A756" s="67">
        <f t="shared" si="90"/>
        <v>76</v>
      </c>
      <c r="B756" s="67">
        <v>4</v>
      </c>
      <c r="C756" s="50" t="s">
        <v>119</v>
      </c>
      <c r="D756" s="50" t="s">
        <v>807</v>
      </c>
      <c r="E756" s="59">
        <v>50000000</v>
      </c>
      <c r="F756" s="52">
        <f t="shared" si="85"/>
        <v>38000</v>
      </c>
      <c r="G756" s="52">
        <f>MAX(N756:BB756)</f>
        <v>37800</v>
      </c>
      <c r="H756" s="53" t="str">
        <f>IF(I756=1,INDEX($N:$BB,1,MATCH(G756,N756:BB756,0)),"")</f>
        <v>205 宝美堂</v>
      </c>
      <c r="I756" s="54">
        <f>COUNTIF(N756:BB756,G756)</f>
        <v>1</v>
      </c>
      <c r="J756" s="55">
        <f>_xlfn.MAXIFS(N756:BB756,N756:BB756,"&lt;"&amp;G756)</f>
        <v>37000</v>
      </c>
      <c r="K756" s="56">
        <f t="shared" si="61"/>
        <v>800</v>
      </c>
      <c r="L756" s="1"/>
      <c r="M756" s="1"/>
      <c r="N756" s="31">
        <v>23100</v>
      </c>
      <c r="O756" s="31">
        <v>32500</v>
      </c>
      <c r="P756" s="31">
        <v>35800</v>
      </c>
      <c r="Q756" s="31">
        <v>37800</v>
      </c>
      <c r="R756" s="31"/>
      <c r="S756" s="32">
        <v>36200</v>
      </c>
      <c r="T756" s="32">
        <v>37000</v>
      </c>
      <c r="U756" s="31"/>
      <c r="V756" s="31"/>
      <c r="W756" s="31"/>
      <c r="X756" s="31"/>
      <c r="Y756" s="31"/>
      <c r="Z756" s="31"/>
      <c r="AA756" s="31"/>
      <c r="AB756" s="33"/>
      <c r="AC756" s="34">
        <v>22000</v>
      </c>
      <c r="AD756" s="31"/>
      <c r="AE756" s="31"/>
      <c r="AF756" s="31"/>
      <c r="AH756" s="31"/>
      <c r="AI756" s="31"/>
      <c r="AJ756" s="31"/>
      <c r="AK756" s="31"/>
      <c r="AL756" s="31"/>
      <c r="AM756" s="31"/>
      <c r="AO756" s="38"/>
      <c r="AP756" s="31"/>
      <c r="AQ756" s="31"/>
      <c r="AR756" s="37"/>
      <c r="AS756" s="11"/>
      <c r="AT756" s="11"/>
      <c r="AU756" s="12"/>
      <c r="AV756" s="11"/>
      <c r="BA756" s="15"/>
      <c r="BB756" s="11"/>
      <c r="BC756" s="11"/>
      <c r="BD756" s="11"/>
      <c r="BE756" s="2"/>
    </row>
    <row r="757" spans="1:57" ht="30" customHeight="1" x14ac:dyDescent="0.2">
      <c r="A757" s="67">
        <f t="shared" si="90"/>
        <v>76</v>
      </c>
      <c r="B757" s="67">
        <v>5</v>
      </c>
      <c r="C757" s="50" t="s">
        <v>53</v>
      </c>
      <c r="D757" s="50" t="s">
        <v>808</v>
      </c>
      <c r="E757" s="59">
        <v>50000000</v>
      </c>
      <c r="F757" s="52">
        <f t="shared" si="85"/>
        <v>64200</v>
      </c>
      <c r="G757" s="52">
        <f>MAX(N757:BB757)</f>
        <v>65000</v>
      </c>
      <c r="H757" s="53" t="str">
        <f>IF(I757=1,INDEX($N:$BB,1,MATCH(G757,N757:BB757,0)),"")</f>
        <v>4 足立</v>
      </c>
      <c r="I757" s="54">
        <f>COUNTIF(N757:BB757,G757)</f>
        <v>1</v>
      </c>
      <c r="J757" s="55">
        <f>_xlfn.MAXIFS(N757:BB757,N757:BB757,"&lt;"&amp;G757)</f>
        <v>63200</v>
      </c>
      <c r="K757" s="56">
        <f t="shared" si="61"/>
        <v>1800</v>
      </c>
      <c r="L757" s="1"/>
      <c r="M757" s="1"/>
      <c r="N757" s="31">
        <v>49300</v>
      </c>
      <c r="O757" s="31">
        <v>65000</v>
      </c>
      <c r="P757" s="31">
        <v>63200</v>
      </c>
      <c r="Q757" s="31"/>
      <c r="R757" s="31"/>
      <c r="S757" s="32"/>
      <c r="T757" s="32"/>
      <c r="U757" s="31"/>
      <c r="V757" s="31"/>
      <c r="W757" s="31"/>
      <c r="X757" s="31"/>
      <c r="Y757" s="31"/>
      <c r="Z757" s="31"/>
      <c r="AA757" s="31"/>
      <c r="AB757" s="33"/>
      <c r="AD757" s="31"/>
      <c r="AE757" s="31"/>
      <c r="AF757" s="31"/>
      <c r="AH757" s="31"/>
      <c r="AI757" s="31"/>
      <c r="AJ757" s="31"/>
      <c r="AK757" s="31"/>
      <c r="AL757" s="31"/>
      <c r="AM757" s="31"/>
      <c r="AO757" s="38"/>
      <c r="AP757" s="31"/>
      <c r="AQ757" s="31"/>
      <c r="AR757" s="37"/>
      <c r="AS757" s="11"/>
      <c r="AT757" s="11"/>
      <c r="AU757" s="12"/>
      <c r="AV757" s="11"/>
      <c r="BA757" s="15"/>
      <c r="BB757" s="11"/>
      <c r="BC757" s="11"/>
      <c r="BD757" s="11"/>
      <c r="BE757" s="2"/>
    </row>
    <row r="758" spans="1:57" ht="30" customHeight="1" x14ac:dyDescent="0.2">
      <c r="A758" s="67">
        <f t="shared" si="90"/>
        <v>76</v>
      </c>
      <c r="B758" s="67">
        <v>6</v>
      </c>
      <c r="C758" s="50" t="s">
        <v>53</v>
      </c>
      <c r="D758" s="50" t="s">
        <v>809</v>
      </c>
      <c r="E758" s="59">
        <v>50000000</v>
      </c>
      <c r="F758" s="52">
        <f t="shared" si="85"/>
        <v>28500</v>
      </c>
      <c r="G758" s="52">
        <f>MAX(N758:BB758)</f>
        <v>28000</v>
      </c>
      <c r="H758" s="53" t="str">
        <f>IF(I758=1,INDEX($N:$BB,1,MATCH(G758,N758:BB758,0)),"")</f>
        <v>407 北友</v>
      </c>
      <c r="I758" s="54">
        <f>COUNTIF(N758:BB758,G758)</f>
        <v>1</v>
      </c>
      <c r="J758" s="55">
        <f>_xlfn.MAXIFS(N758:BB758,N758:BB758,"&lt;"&amp;G758)</f>
        <v>27500</v>
      </c>
      <c r="K758" s="56">
        <f t="shared" si="61"/>
        <v>500</v>
      </c>
      <c r="L758" s="1"/>
      <c r="M758" s="1"/>
      <c r="N758" s="31">
        <v>26000</v>
      </c>
      <c r="O758" s="31">
        <v>27500</v>
      </c>
      <c r="P758" s="31">
        <v>28000</v>
      </c>
      <c r="Q758" s="31"/>
      <c r="R758" s="31"/>
      <c r="S758" s="32">
        <v>23700</v>
      </c>
      <c r="T758" s="32"/>
      <c r="U758" s="31"/>
      <c r="V758" s="31"/>
      <c r="W758" s="31"/>
      <c r="X758" s="31"/>
      <c r="Y758" s="31"/>
      <c r="Z758" s="31"/>
      <c r="AA758" s="31"/>
      <c r="AB758" s="33"/>
      <c r="AC758" s="34">
        <v>23000</v>
      </c>
      <c r="AD758" s="31"/>
      <c r="AE758" s="31"/>
      <c r="AF758" s="31"/>
      <c r="AH758" s="31"/>
      <c r="AI758" s="31"/>
      <c r="AJ758" s="31"/>
      <c r="AK758" s="31"/>
      <c r="AL758" s="31"/>
      <c r="AM758" s="31"/>
      <c r="AO758" s="38"/>
      <c r="AP758" s="31"/>
      <c r="AQ758" s="31"/>
      <c r="AR758" s="37"/>
      <c r="AS758" s="11"/>
      <c r="AT758" s="11"/>
      <c r="AU758" s="12"/>
      <c r="AV758" s="11"/>
      <c r="BA758" s="15"/>
      <c r="BB758" s="11"/>
      <c r="BC758" s="11"/>
      <c r="BD758" s="11"/>
      <c r="BE758" s="2"/>
    </row>
    <row r="759" spans="1:57" ht="30" customHeight="1" x14ac:dyDescent="0.2">
      <c r="A759" s="67">
        <f t="shared" si="90"/>
        <v>76</v>
      </c>
      <c r="B759" s="67">
        <v>7</v>
      </c>
      <c r="C759" s="50" t="s">
        <v>53</v>
      </c>
      <c r="D759" s="50" t="s">
        <v>810</v>
      </c>
      <c r="E759" s="59">
        <v>50000000</v>
      </c>
      <c r="F759" s="52">
        <f t="shared" si="85"/>
        <v>41300</v>
      </c>
      <c r="G759" s="52">
        <f>MAX(N759:BB759)</f>
        <v>41000</v>
      </c>
      <c r="H759" s="53" t="str">
        <f>IF(I759=1,INDEX($N:$BB,1,MATCH(G759,N759:BB759,0)),"")</f>
        <v>4 足立</v>
      </c>
      <c r="I759" s="54">
        <f>COUNTIF(N759:BB759,G759)</f>
        <v>1</v>
      </c>
      <c r="J759" s="55">
        <f>_xlfn.MAXIFS(N759:BB759,N759:BB759,"&lt;"&amp;G759)</f>
        <v>40300</v>
      </c>
      <c r="K759" s="56">
        <f t="shared" si="61"/>
        <v>700</v>
      </c>
      <c r="L759" s="1"/>
      <c r="M759" s="1"/>
      <c r="N759" s="31">
        <v>40300</v>
      </c>
      <c r="O759" s="31">
        <v>41000</v>
      </c>
      <c r="P759" s="31">
        <v>36400</v>
      </c>
      <c r="Q759" s="31"/>
      <c r="R759" s="31"/>
      <c r="S759" s="32">
        <v>38200</v>
      </c>
      <c r="T759" s="32">
        <v>38000</v>
      </c>
      <c r="U759" s="31"/>
      <c r="V759" s="31"/>
      <c r="W759" s="31"/>
      <c r="X759" s="31"/>
      <c r="Y759" s="31"/>
      <c r="Z759" s="31"/>
      <c r="AA759" s="31"/>
      <c r="AB759" s="33"/>
      <c r="AC759" s="34">
        <v>31000</v>
      </c>
      <c r="AD759" s="31"/>
      <c r="AE759" s="31"/>
      <c r="AF759" s="31"/>
      <c r="AH759" s="31"/>
      <c r="AI759" s="31"/>
      <c r="AJ759" s="31"/>
      <c r="AK759" s="31"/>
      <c r="AL759" s="31"/>
      <c r="AM759" s="31"/>
      <c r="AO759" s="38"/>
      <c r="AP759" s="31"/>
      <c r="AQ759" s="31"/>
      <c r="AR759" s="37"/>
      <c r="AS759" s="11"/>
      <c r="AT759" s="11"/>
      <c r="AU759" s="12"/>
      <c r="AV759" s="11"/>
      <c r="BA759" s="15"/>
      <c r="BB759" s="11"/>
      <c r="BC759" s="11"/>
      <c r="BD759" s="11"/>
      <c r="BE759" s="2"/>
    </row>
    <row r="760" spans="1:57" ht="30" customHeight="1" x14ac:dyDescent="0.2">
      <c r="A760" s="67">
        <f t="shared" si="90"/>
        <v>76</v>
      </c>
      <c r="B760" s="67">
        <v>8</v>
      </c>
      <c r="C760" s="50" t="s">
        <v>53</v>
      </c>
      <c r="D760" s="50" t="s">
        <v>811</v>
      </c>
      <c r="E760" s="59">
        <v>50000000</v>
      </c>
      <c r="F760" s="52">
        <f t="shared" si="85"/>
        <v>30500</v>
      </c>
      <c r="G760" s="52">
        <f>MAX(N760:BB760)</f>
        <v>30600</v>
      </c>
      <c r="H760" s="53" t="str">
        <f>IF(I760=1,INDEX($N:$BB,1,MATCH(G760,N760:BB760,0)),"")</f>
        <v>4 足立</v>
      </c>
      <c r="I760" s="54">
        <f>COUNTIF(N760:BB760,G760)</f>
        <v>1</v>
      </c>
      <c r="J760" s="55">
        <f>_xlfn.MAXIFS(N760:BB760,N760:BB760,"&lt;"&amp;G760)</f>
        <v>29500</v>
      </c>
      <c r="K760" s="56">
        <f t="shared" si="61"/>
        <v>1100</v>
      </c>
      <c r="L760" s="1"/>
      <c r="M760" s="1"/>
      <c r="N760" s="31">
        <v>25900</v>
      </c>
      <c r="O760" s="31">
        <v>30600</v>
      </c>
      <c r="P760" s="31">
        <v>29500</v>
      </c>
      <c r="Q760" s="31"/>
      <c r="R760" s="31"/>
      <c r="S760" s="32">
        <v>17500</v>
      </c>
      <c r="T760" s="32"/>
      <c r="U760" s="31"/>
      <c r="V760" s="31"/>
      <c r="W760" s="31"/>
      <c r="X760" s="31"/>
      <c r="Y760" s="31"/>
      <c r="Z760" s="31"/>
      <c r="AA760" s="31"/>
      <c r="AB760" s="33"/>
      <c r="AC760" s="34">
        <v>22000</v>
      </c>
      <c r="AD760" s="31"/>
      <c r="AE760" s="31"/>
      <c r="AF760" s="31"/>
      <c r="AH760" s="31"/>
      <c r="AI760" s="31"/>
      <c r="AJ760" s="31"/>
      <c r="AK760" s="31"/>
      <c r="AL760" s="31"/>
      <c r="AM760" s="31"/>
      <c r="AO760" s="38"/>
      <c r="AP760" s="31"/>
      <c r="AQ760" s="31"/>
      <c r="AR760" s="37"/>
      <c r="AS760" s="11"/>
      <c r="AT760" s="11"/>
      <c r="AU760" s="12"/>
      <c r="AV760" s="11"/>
      <c r="BA760" s="15"/>
      <c r="BB760" s="11"/>
      <c r="BC760" s="11"/>
      <c r="BD760" s="11"/>
      <c r="BE760" s="2"/>
    </row>
    <row r="761" spans="1:57" ht="30" customHeight="1" x14ac:dyDescent="0.2">
      <c r="A761" s="67">
        <f t="shared" si="90"/>
        <v>76</v>
      </c>
      <c r="B761" s="67">
        <v>9</v>
      </c>
      <c r="C761" s="50" t="s">
        <v>53</v>
      </c>
      <c r="D761" s="50" t="s">
        <v>812</v>
      </c>
      <c r="E761" s="59">
        <v>50000000</v>
      </c>
      <c r="F761" s="52">
        <f t="shared" si="85"/>
        <v>53000</v>
      </c>
      <c r="G761" s="52">
        <f>MAX(N761:BB761)</f>
        <v>60000</v>
      </c>
      <c r="H761" s="53" t="str">
        <f>IF(I761=1,INDEX($N:$BB,1,MATCH(G761,N761:BB761,0)),"")</f>
        <v>60 エコリング</v>
      </c>
      <c r="I761" s="54">
        <f>COUNTIF(N761:BB761,G761)</f>
        <v>1</v>
      </c>
      <c r="J761" s="55">
        <f>_xlfn.MAXIFS(N761:BB761,N761:BB761,"&lt;"&amp;G761)</f>
        <v>52000</v>
      </c>
      <c r="K761" s="56">
        <f t="shared" si="61"/>
        <v>8000</v>
      </c>
      <c r="L761" s="1"/>
      <c r="M761" s="1"/>
      <c r="N761" s="31">
        <v>24700</v>
      </c>
      <c r="O761" s="31">
        <v>52000</v>
      </c>
      <c r="P761" s="31">
        <v>51000</v>
      </c>
      <c r="Q761" s="31"/>
      <c r="R761" s="31"/>
      <c r="S761" s="32">
        <v>37000</v>
      </c>
      <c r="T761" s="32"/>
      <c r="U761" s="31"/>
      <c r="V761" s="31"/>
      <c r="W761" s="31"/>
      <c r="X761" s="31"/>
      <c r="Y761" s="31"/>
      <c r="Z761" s="31"/>
      <c r="AA761" s="31"/>
      <c r="AB761" s="33"/>
      <c r="AD761" s="31"/>
      <c r="AE761" s="31">
        <v>60000</v>
      </c>
      <c r="AF761" s="31"/>
      <c r="AH761" s="31"/>
      <c r="AI761" s="31"/>
      <c r="AJ761" s="31"/>
      <c r="AK761" s="31"/>
      <c r="AL761" s="31"/>
      <c r="AM761" s="31"/>
      <c r="AO761" s="38"/>
      <c r="AP761" s="31"/>
      <c r="AQ761" s="31"/>
      <c r="AR761" s="37"/>
      <c r="AS761" s="11"/>
      <c r="AT761" s="11"/>
      <c r="AU761" s="12"/>
      <c r="AV761" s="11"/>
      <c r="BA761" s="15"/>
      <c r="BB761" s="11"/>
      <c r="BC761" s="11"/>
      <c r="BD761" s="11"/>
      <c r="BE761" s="2"/>
    </row>
    <row r="762" spans="1:57" ht="30" customHeight="1" x14ac:dyDescent="0.2">
      <c r="A762" s="67">
        <f t="shared" si="90"/>
        <v>76</v>
      </c>
      <c r="B762" s="67">
        <v>10</v>
      </c>
      <c r="C762" s="50" t="s">
        <v>53</v>
      </c>
      <c r="D762" s="50" t="s">
        <v>813</v>
      </c>
      <c r="E762" s="59">
        <v>50000000</v>
      </c>
      <c r="F762" s="52">
        <f t="shared" si="85"/>
        <v>62000</v>
      </c>
      <c r="G762" s="52">
        <f>MAX(N762:BB762)</f>
        <v>77000</v>
      </c>
      <c r="H762" s="53" t="str">
        <f>IF(I762=1,INDEX($N:$BB,1,MATCH(G762,N762:BB762,0)),"")</f>
        <v>60 エコリング</v>
      </c>
      <c r="I762" s="54">
        <f>COUNTIF(N762:BB762,G762)</f>
        <v>1</v>
      </c>
      <c r="J762" s="55">
        <f>_xlfn.MAXIFS(N762:BB762,N762:BB762,"&lt;"&amp;G762)</f>
        <v>61000</v>
      </c>
      <c r="K762" s="56">
        <f t="shared" si="61"/>
        <v>16000</v>
      </c>
      <c r="L762" s="1"/>
      <c r="M762" s="1"/>
      <c r="N762" s="31">
        <v>47700</v>
      </c>
      <c r="O762" s="31">
        <v>61000</v>
      </c>
      <c r="P762" s="31">
        <v>49600</v>
      </c>
      <c r="Q762" s="31"/>
      <c r="R762" s="31">
        <v>58000</v>
      </c>
      <c r="S762" s="32">
        <v>39000</v>
      </c>
      <c r="T762" s="32"/>
      <c r="U762" s="31"/>
      <c r="V762" s="31"/>
      <c r="W762" s="31"/>
      <c r="X762" s="31"/>
      <c r="Y762" s="31"/>
      <c r="Z762" s="31"/>
      <c r="AA762" s="31"/>
      <c r="AB762" s="33">
        <v>52600</v>
      </c>
      <c r="AC762" s="34">
        <v>35000</v>
      </c>
      <c r="AD762" s="31"/>
      <c r="AE762" s="31">
        <v>77000</v>
      </c>
      <c r="AF762" s="31"/>
      <c r="AH762" s="31"/>
      <c r="AI762" s="31"/>
      <c r="AJ762" s="31"/>
      <c r="AK762" s="31"/>
      <c r="AL762" s="31"/>
      <c r="AM762" s="31"/>
      <c r="AO762" s="38"/>
      <c r="AP762" s="31"/>
      <c r="AQ762" s="31"/>
      <c r="AR762" s="37"/>
      <c r="AS762" s="11"/>
      <c r="AT762" s="11"/>
      <c r="AU762" s="12"/>
      <c r="AV762" s="11"/>
      <c r="BA762" s="15"/>
      <c r="BB762" s="11"/>
      <c r="BC762" s="11"/>
      <c r="BD762" s="11"/>
      <c r="BE762" s="2"/>
    </row>
    <row r="763" spans="1:57" ht="30" customHeight="1" x14ac:dyDescent="0.2">
      <c r="A763" s="67">
        <f>A762+1</f>
        <v>77</v>
      </c>
      <c r="B763" s="67">
        <v>1</v>
      </c>
      <c r="C763" s="50">
        <v>750</v>
      </c>
      <c r="D763" s="50" t="s">
        <v>814</v>
      </c>
      <c r="E763" s="59">
        <v>50000000</v>
      </c>
      <c r="F763" s="52">
        <f t="shared" si="85"/>
        <v>57500</v>
      </c>
      <c r="G763" s="52">
        <f>MAX(N763:BB763)</f>
        <v>57000</v>
      </c>
      <c r="H763" s="53" t="str">
        <f>IF(I763=1,INDEX($N:$BB,1,MATCH(G763,N763:BB763,0)),"")</f>
        <v>60 エコリング</v>
      </c>
      <c r="I763" s="54">
        <f>COUNTIF(N763:BB763,G763)</f>
        <v>1</v>
      </c>
      <c r="J763" s="55">
        <f>_xlfn.MAXIFS(N763:BB763,N763:BB763,"&lt;"&amp;G763)</f>
        <v>56500</v>
      </c>
      <c r="K763" s="56">
        <f t="shared" si="61"/>
        <v>500</v>
      </c>
      <c r="L763" s="1"/>
      <c r="M763" s="1"/>
      <c r="N763" s="31">
        <v>44600</v>
      </c>
      <c r="O763" s="31">
        <v>56500</v>
      </c>
      <c r="P763" s="31">
        <v>56500</v>
      </c>
      <c r="Q763" s="31">
        <v>42700</v>
      </c>
      <c r="R763" s="31">
        <v>47000</v>
      </c>
      <c r="S763" s="32">
        <v>42200</v>
      </c>
      <c r="T763" s="32"/>
      <c r="U763" s="31"/>
      <c r="V763" s="31">
        <v>55000</v>
      </c>
      <c r="W763" s="31"/>
      <c r="X763" s="31"/>
      <c r="Y763" s="31"/>
      <c r="Z763" s="31"/>
      <c r="AA763" s="31"/>
      <c r="AB763" s="33">
        <v>36800</v>
      </c>
      <c r="AD763" s="31"/>
      <c r="AE763" s="31">
        <v>57000</v>
      </c>
      <c r="AF763" s="31"/>
      <c r="AH763" s="31"/>
      <c r="AI763" s="31"/>
      <c r="AJ763" s="31"/>
      <c r="AK763" s="31"/>
      <c r="AL763" s="31"/>
      <c r="AM763" s="31"/>
      <c r="AO763" s="38"/>
      <c r="AP763" s="31"/>
      <c r="AQ763" s="31"/>
      <c r="AR763" s="37"/>
      <c r="AS763" s="11"/>
      <c r="AT763" s="11"/>
      <c r="AU763" s="12"/>
      <c r="AV763" s="11"/>
      <c r="BA763" s="15"/>
      <c r="BB763" s="11"/>
      <c r="BC763" s="11"/>
      <c r="BD763" s="11"/>
      <c r="BE763" s="2"/>
    </row>
    <row r="764" spans="1:57" ht="30" customHeight="1" x14ac:dyDescent="0.2">
      <c r="A764" s="67">
        <f t="shared" ref="A764:A772" si="91">A763</f>
        <v>77</v>
      </c>
      <c r="B764" s="67">
        <v>2</v>
      </c>
      <c r="C764" s="50" t="s">
        <v>14</v>
      </c>
      <c r="D764" s="50" t="s">
        <v>374</v>
      </c>
      <c r="E764" s="59">
        <v>50000000</v>
      </c>
      <c r="F764" s="52">
        <f t="shared" si="85"/>
        <v>51000</v>
      </c>
      <c r="G764" s="52">
        <f>MAX(N764:BB764)</f>
        <v>63000</v>
      </c>
      <c r="H764" s="53" t="str">
        <f>IF(I764=1,INDEX($N:$BB,1,MATCH(G764,N764:BB764,0)),"")</f>
        <v>60 エコリング</v>
      </c>
      <c r="I764" s="54">
        <f>COUNTIF(N764:BB764,G764)</f>
        <v>1</v>
      </c>
      <c r="J764" s="55">
        <f>_xlfn.MAXIFS(N764:BB764,N764:BB764,"&lt;"&amp;G764)</f>
        <v>50000</v>
      </c>
      <c r="K764" s="56">
        <f t="shared" si="61"/>
        <v>13000</v>
      </c>
      <c r="L764" s="1"/>
      <c r="M764" s="1"/>
      <c r="N764" s="31">
        <v>47600</v>
      </c>
      <c r="O764" s="31">
        <v>44000</v>
      </c>
      <c r="P764" s="31">
        <v>50000</v>
      </c>
      <c r="Q764" s="31"/>
      <c r="R764" s="31">
        <v>43000</v>
      </c>
      <c r="S764" s="32">
        <v>42800</v>
      </c>
      <c r="T764" s="32"/>
      <c r="U764" s="31"/>
      <c r="V764" s="31"/>
      <c r="W764" s="31"/>
      <c r="X764" s="31"/>
      <c r="Y764" s="31"/>
      <c r="Z764" s="31"/>
      <c r="AA764" s="31"/>
      <c r="AB764" s="33"/>
      <c r="AD764" s="31"/>
      <c r="AE764" s="31">
        <v>63000</v>
      </c>
      <c r="AF764" s="31"/>
      <c r="AH764" s="31"/>
      <c r="AI764" s="31"/>
      <c r="AJ764" s="31"/>
      <c r="AK764" s="31"/>
      <c r="AL764" s="31"/>
      <c r="AM764" s="31"/>
      <c r="AO764" s="38"/>
      <c r="AP764" s="31"/>
      <c r="AQ764" s="31"/>
      <c r="AR764" s="37"/>
      <c r="AS764" s="11"/>
      <c r="AT764" s="11"/>
      <c r="AU764" s="12"/>
      <c r="AV764" s="11"/>
      <c r="BA764" s="15"/>
      <c r="BB764" s="11"/>
      <c r="BC764" s="11"/>
      <c r="BD764" s="11"/>
      <c r="BE764" s="2"/>
    </row>
    <row r="765" spans="1:57" ht="30" customHeight="1" x14ac:dyDescent="0.2">
      <c r="A765" s="67">
        <f t="shared" si="91"/>
        <v>77</v>
      </c>
      <c r="B765" s="67">
        <v>3</v>
      </c>
      <c r="C765" s="50" t="s">
        <v>28</v>
      </c>
      <c r="D765" s="50" t="s">
        <v>815</v>
      </c>
      <c r="E765" s="59">
        <v>50000000</v>
      </c>
      <c r="F765" s="52">
        <f t="shared" si="85"/>
        <v>59800</v>
      </c>
      <c r="G765" s="52">
        <f>MAX(N765:BB765)</f>
        <v>62000</v>
      </c>
      <c r="H765" s="53" t="str">
        <f>IF(I765=1,INDEX($N:$BB,1,MATCH(G765,N765:BB765,0)),"")</f>
        <v>4 足立</v>
      </c>
      <c r="I765" s="54">
        <f>COUNTIF(N765:BB765,G765)</f>
        <v>1</v>
      </c>
      <c r="J765" s="55">
        <f>_xlfn.MAXIFS(N765:BB765,N765:BB765,"&lt;"&amp;G765)</f>
        <v>58800</v>
      </c>
      <c r="K765" s="56">
        <f t="shared" si="61"/>
        <v>3200</v>
      </c>
      <c r="L765" s="1"/>
      <c r="M765" s="1"/>
      <c r="N765" s="31">
        <v>52300</v>
      </c>
      <c r="O765" s="31">
        <v>62000</v>
      </c>
      <c r="P765" s="31">
        <v>56600</v>
      </c>
      <c r="Q765" s="31">
        <v>58800</v>
      </c>
      <c r="R765" s="31"/>
      <c r="S765" s="32"/>
      <c r="T765" s="32"/>
      <c r="U765" s="31"/>
      <c r="V765" s="31"/>
      <c r="W765" s="31"/>
      <c r="X765" s="31"/>
      <c r="Y765" s="31"/>
      <c r="Z765" s="31"/>
      <c r="AA765" s="31"/>
      <c r="AB765" s="33"/>
      <c r="AD765" s="31"/>
      <c r="AE765" s="31"/>
      <c r="AF765" s="31"/>
      <c r="AH765" s="31"/>
      <c r="AI765" s="31"/>
      <c r="AJ765" s="31"/>
      <c r="AK765" s="31"/>
      <c r="AL765" s="31"/>
      <c r="AM765" s="31"/>
      <c r="AO765" s="38"/>
      <c r="AP765" s="31"/>
      <c r="AQ765" s="31"/>
      <c r="AR765" s="37"/>
      <c r="AS765" s="11"/>
      <c r="AT765" s="11"/>
      <c r="AU765" s="12"/>
      <c r="AV765" s="11"/>
      <c r="BA765" s="15"/>
      <c r="BB765" s="11"/>
      <c r="BC765" s="11"/>
      <c r="BD765" s="11"/>
      <c r="BE765" s="2"/>
    </row>
    <row r="766" spans="1:57" ht="30" customHeight="1" x14ac:dyDescent="0.2">
      <c r="A766" s="67">
        <f t="shared" si="91"/>
        <v>77</v>
      </c>
      <c r="B766" s="67">
        <v>4</v>
      </c>
      <c r="C766" s="50" t="s">
        <v>36</v>
      </c>
      <c r="D766" s="50" t="s">
        <v>816</v>
      </c>
      <c r="E766" s="59">
        <v>50000000</v>
      </c>
      <c r="F766" s="52">
        <f t="shared" si="85"/>
        <v>73000</v>
      </c>
      <c r="G766" s="52">
        <f>MAX(N766:BB766)</f>
        <v>73200</v>
      </c>
      <c r="H766" s="53" t="str">
        <f>IF(I766=1,INDEX($N:$BB,1,MATCH(G766,N766:BB766,0)),"")</f>
        <v>311 原田</v>
      </c>
      <c r="I766" s="54">
        <f>COUNTIF(N766:BB766,G766)</f>
        <v>1</v>
      </c>
      <c r="J766" s="55">
        <f>_xlfn.MAXIFS(N766:BB766,N766:BB766,"&lt;"&amp;G766)</f>
        <v>72000</v>
      </c>
      <c r="K766" s="56">
        <f t="shared" si="61"/>
        <v>1200</v>
      </c>
      <c r="L766" s="1"/>
      <c r="M766" s="1"/>
      <c r="N766" s="31">
        <v>65400</v>
      </c>
      <c r="O766" s="31">
        <v>72000</v>
      </c>
      <c r="P766" s="31">
        <v>66500</v>
      </c>
      <c r="Q766" s="31"/>
      <c r="R766" s="31"/>
      <c r="S766" s="32">
        <v>73200</v>
      </c>
      <c r="T766" s="32"/>
      <c r="U766" s="31"/>
      <c r="V766" s="31"/>
      <c r="W766" s="31"/>
      <c r="X766" s="31"/>
      <c r="Y766" s="31"/>
      <c r="Z766" s="31"/>
      <c r="AA766" s="31"/>
      <c r="AB766" s="33"/>
      <c r="AD766" s="31"/>
      <c r="AE766" s="31"/>
      <c r="AF766" s="31"/>
      <c r="AH766" s="31"/>
      <c r="AI766" s="31"/>
      <c r="AJ766" s="31"/>
      <c r="AK766" s="31"/>
      <c r="AL766" s="31"/>
      <c r="AM766" s="31"/>
      <c r="AO766" s="38"/>
      <c r="AP766" s="31"/>
      <c r="AQ766" s="31"/>
      <c r="AR766" s="37"/>
      <c r="AS766" s="11"/>
      <c r="AT766" s="11"/>
      <c r="AU766" s="12"/>
      <c r="AV766" s="11"/>
      <c r="BA766" s="15"/>
      <c r="BB766" s="11"/>
      <c r="BC766" s="11"/>
      <c r="BD766" s="11"/>
      <c r="BE766" s="2"/>
    </row>
    <row r="767" spans="1:57" ht="30" customHeight="1" x14ac:dyDescent="0.2">
      <c r="A767" s="67">
        <f t="shared" si="91"/>
        <v>77</v>
      </c>
      <c r="B767" s="67">
        <v>5</v>
      </c>
      <c r="C767" s="50" t="s">
        <v>14</v>
      </c>
      <c r="D767" s="50" t="s">
        <v>817</v>
      </c>
      <c r="E767" s="59">
        <v>50000000</v>
      </c>
      <c r="F767" s="52">
        <f t="shared" si="85"/>
        <v>64000</v>
      </c>
      <c r="G767" s="52">
        <f>MAX(N767:BB767)</f>
        <v>63300</v>
      </c>
      <c r="H767" s="53" t="str">
        <f>IF(I767=1,INDEX($N:$BB,1,MATCH(G767,N767:BB767,0)),"")</f>
        <v>407 北友</v>
      </c>
      <c r="I767" s="54">
        <f>COUNTIF(N767:BB767,G767)</f>
        <v>1</v>
      </c>
      <c r="J767" s="55">
        <f>_xlfn.MAXIFS(N767:BB767,N767:BB767,"&lt;"&amp;G767)</f>
        <v>63000</v>
      </c>
      <c r="K767" s="56">
        <f t="shared" si="61"/>
        <v>300</v>
      </c>
      <c r="L767" s="1"/>
      <c r="M767" s="1"/>
      <c r="N767" s="31">
        <v>58800</v>
      </c>
      <c r="O767" s="31">
        <v>61000</v>
      </c>
      <c r="P767" s="31">
        <v>63300</v>
      </c>
      <c r="Q767" s="31"/>
      <c r="R767" s="31"/>
      <c r="S767" s="32">
        <v>59100</v>
      </c>
      <c r="T767" s="32"/>
      <c r="U767" s="31"/>
      <c r="V767" s="31"/>
      <c r="W767" s="31"/>
      <c r="X767" s="31"/>
      <c r="Y767" s="31"/>
      <c r="Z767" s="31"/>
      <c r="AA767" s="31"/>
      <c r="AB767" s="33"/>
      <c r="AD767" s="31"/>
      <c r="AE767" s="31">
        <v>63000</v>
      </c>
      <c r="AF767" s="31"/>
      <c r="AH767" s="31"/>
      <c r="AI767" s="31"/>
      <c r="AJ767" s="31"/>
      <c r="AK767" s="31"/>
      <c r="AL767" s="31"/>
      <c r="AM767" s="31"/>
      <c r="AO767" s="38"/>
      <c r="AP767" s="31"/>
      <c r="AQ767" s="31"/>
      <c r="AR767" s="37"/>
      <c r="AS767" s="11"/>
      <c r="AT767" s="11"/>
      <c r="AU767" s="12"/>
      <c r="AV767" s="11"/>
      <c r="BA767" s="15"/>
      <c r="BB767" s="11"/>
      <c r="BC767" s="11"/>
      <c r="BD767" s="11"/>
      <c r="BE767" s="2"/>
    </row>
    <row r="768" spans="1:57" ht="30" customHeight="1" x14ac:dyDescent="0.2">
      <c r="A768" s="67">
        <f t="shared" si="91"/>
        <v>77</v>
      </c>
      <c r="B768" s="67">
        <v>6</v>
      </c>
      <c r="C768" s="50" t="s">
        <v>14</v>
      </c>
      <c r="D768" s="50" t="s">
        <v>818</v>
      </c>
      <c r="E768" s="59">
        <v>50000000</v>
      </c>
      <c r="F768" s="52">
        <f t="shared" si="85"/>
        <v>23900</v>
      </c>
      <c r="G768" s="52">
        <f>MAX(N768:BB768)</f>
        <v>23500</v>
      </c>
      <c r="H768" s="53" t="str">
        <f>IF(I768=1,INDEX($N:$BB,1,MATCH(G768,N768:BB768,0)),"")</f>
        <v>4 足立</v>
      </c>
      <c r="I768" s="54">
        <f>COUNTIF(N768:BB768,G768)</f>
        <v>1</v>
      </c>
      <c r="J768" s="55">
        <f>_xlfn.MAXIFS(N768:BB768,N768:BB768,"&lt;"&amp;G768)</f>
        <v>22900</v>
      </c>
      <c r="K768" s="56">
        <f t="shared" ref="K768:K1022" si="92">IF(J768&gt;0,G768-J768,"")</f>
        <v>600</v>
      </c>
      <c r="L768" s="1"/>
      <c r="M768" s="1"/>
      <c r="N768" s="31">
        <v>22600</v>
      </c>
      <c r="O768" s="31">
        <v>23500</v>
      </c>
      <c r="P768" s="31">
        <v>22900</v>
      </c>
      <c r="Q768" s="31"/>
      <c r="R768" s="31"/>
      <c r="S768" s="32">
        <v>22800</v>
      </c>
      <c r="T768" s="32"/>
      <c r="U768" s="31"/>
      <c r="V768" s="31"/>
      <c r="W768" s="31"/>
      <c r="X768" s="31"/>
      <c r="Y768" s="31"/>
      <c r="Z768" s="31"/>
      <c r="AA768" s="31"/>
      <c r="AB768" s="33"/>
      <c r="AD768" s="31"/>
      <c r="AE768" s="31"/>
      <c r="AF768" s="31"/>
      <c r="AH768" s="31"/>
      <c r="AI768" s="31"/>
      <c r="AJ768" s="31"/>
      <c r="AK768" s="31"/>
      <c r="AL768" s="31"/>
      <c r="AM768" s="31"/>
      <c r="AO768" s="38"/>
      <c r="AP768" s="31"/>
      <c r="AQ768" s="31"/>
      <c r="AR768" s="37"/>
      <c r="AS768" s="11"/>
      <c r="AT768" s="11"/>
      <c r="AU768" s="12"/>
      <c r="AV768" s="11"/>
      <c r="BA768" s="15"/>
      <c r="BB768" s="11"/>
      <c r="BC768" s="11"/>
      <c r="BD768" s="11"/>
      <c r="BE768" s="2"/>
    </row>
    <row r="769" spans="1:57" ht="30" customHeight="1" x14ac:dyDescent="0.2">
      <c r="A769" s="67">
        <f t="shared" si="91"/>
        <v>77</v>
      </c>
      <c r="B769" s="67">
        <v>7</v>
      </c>
      <c r="C769" s="50" t="s">
        <v>14</v>
      </c>
      <c r="D769" s="50" t="s">
        <v>819</v>
      </c>
      <c r="E769" s="59">
        <v>50000000</v>
      </c>
      <c r="F769" s="52">
        <f t="shared" si="85"/>
        <v>46000</v>
      </c>
      <c r="G769" s="52">
        <f>MAX(N769:BB769)</f>
        <v>55000</v>
      </c>
      <c r="H769" s="53" t="str">
        <f>IF(I769=1,INDEX($N:$BB,1,MATCH(G769,N769:BB769,0)),"")</f>
        <v>60 エコリング</v>
      </c>
      <c r="I769" s="54">
        <f>COUNTIF(N769:BB769,G769)</f>
        <v>1</v>
      </c>
      <c r="J769" s="55">
        <f>_xlfn.MAXIFS(N769:BB769,N769:BB769,"&lt;"&amp;G769)</f>
        <v>45000</v>
      </c>
      <c r="K769" s="56">
        <f t="shared" si="92"/>
        <v>10000</v>
      </c>
      <c r="L769" s="1"/>
      <c r="M769" s="1"/>
      <c r="N769" s="31">
        <v>38500</v>
      </c>
      <c r="O769" s="31">
        <v>45000</v>
      </c>
      <c r="P769" s="31">
        <v>40900</v>
      </c>
      <c r="Q769" s="31"/>
      <c r="R769" s="31"/>
      <c r="S769" s="32">
        <v>36600</v>
      </c>
      <c r="T769" s="32"/>
      <c r="U769" s="31"/>
      <c r="V769" s="31"/>
      <c r="W769" s="31"/>
      <c r="X769" s="31"/>
      <c r="Y769" s="31"/>
      <c r="Z769" s="31"/>
      <c r="AA769" s="31"/>
      <c r="AB769" s="33"/>
      <c r="AD769" s="31"/>
      <c r="AE769" s="31">
        <v>55000</v>
      </c>
      <c r="AF769" s="31"/>
      <c r="AH769" s="31"/>
      <c r="AI769" s="31"/>
      <c r="AJ769" s="31"/>
      <c r="AK769" s="31"/>
      <c r="AL769" s="31"/>
      <c r="AM769" s="31"/>
      <c r="AO769" s="38"/>
      <c r="AP769" s="31"/>
      <c r="AQ769" s="31"/>
      <c r="AR769" s="37"/>
      <c r="AS769" s="11"/>
      <c r="AT769" s="11"/>
      <c r="AU769" s="12"/>
      <c r="AV769" s="11"/>
      <c r="BA769" s="15"/>
      <c r="BB769" s="11"/>
      <c r="BC769" s="11"/>
      <c r="BD769" s="11"/>
      <c r="BE769" s="2"/>
    </row>
    <row r="770" spans="1:57" ht="30" customHeight="1" x14ac:dyDescent="0.2">
      <c r="A770" s="67">
        <f t="shared" si="91"/>
        <v>77</v>
      </c>
      <c r="B770" s="67">
        <v>8</v>
      </c>
      <c r="C770" s="50" t="s">
        <v>14</v>
      </c>
      <c r="D770" s="50" t="s">
        <v>820</v>
      </c>
      <c r="E770" s="59">
        <v>50000000</v>
      </c>
      <c r="F770" s="52">
        <f t="shared" si="85"/>
        <v>49000</v>
      </c>
      <c r="G770" s="52">
        <f>MAX(N770:BB770)</f>
        <v>50000</v>
      </c>
      <c r="H770" s="53" t="str">
        <f>IF(I770=1,INDEX($N:$BB,1,MATCH(G770,N770:BB770,0)),"")</f>
        <v>22 ネット</v>
      </c>
      <c r="I770" s="54">
        <f>COUNTIF(N770:BB770,G770)</f>
        <v>1</v>
      </c>
      <c r="J770" s="55">
        <f>_xlfn.MAXIFS(N770:BB770,N770:BB770,"&lt;"&amp;G770)</f>
        <v>48000</v>
      </c>
      <c r="K770" s="56">
        <f t="shared" si="92"/>
        <v>2000</v>
      </c>
      <c r="L770" s="1"/>
      <c r="M770" s="1"/>
      <c r="N770" s="31">
        <v>44500</v>
      </c>
      <c r="O770" s="31">
        <v>47800</v>
      </c>
      <c r="P770" s="31">
        <v>44200</v>
      </c>
      <c r="Q770" s="31">
        <v>48000</v>
      </c>
      <c r="R770" s="31">
        <v>50000</v>
      </c>
      <c r="S770" s="32">
        <v>44400</v>
      </c>
      <c r="T770" s="32"/>
      <c r="U770" s="31"/>
      <c r="V770" s="31"/>
      <c r="W770" s="31"/>
      <c r="X770" s="31"/>
      <c r="Y770" s="31"/>
      <c r="Z770" s="31"/>
      <c r="AA770" s="31"/>
      <c r="AB770" s="33"/>
      <c r="AD770" s="31"/>
      <c r="AE770" s="31"/>
      <c r="AF770" s="31"/>
      <c r="AH770" s="31"/>
      <c r="AI770" s="31"/>
      <c r="AJ770" s="31"/>
      <c r="AK770" s="31"/>
      <c r="AL770" s="31"/>
      <c r="AM770" s="31"/>
      <c r="AO770" s="38"/>
      <c r="AP770" s="31"/>
      <c r="AQ770" s="31"/>
      <c r="AR770" s="37"/>
      <c r="AS770" s="11"/>
      <c r="AT770" s="11"/>
      <c r="AU770" s="12"/>
      <c r="AV770" s="11"/>
      <c r="BA770" s="15"/>
      <c r="BB770" s="11"/>
      <c r="BC770" s="11"/>
      <c r="BD770" s="11"/>
      <c r="BE770" s="2"/>
    </row>
    <row r="771" spans="1:57" ht="30" customHeight="1" x14ac:dyDescent="0.2">
      <c r="A771" s="67">
        <f t="shared" si="91"/>
        <v>77</v>
      </c>
      <c r="B771" s="67">
        <v>9</v>
      </c>
      <c r="C771" s="50" t="s">
        <v>14</v>
      </c>
      <c r="D771" s="50" t="s">
        <v>524</v>
      </c>
      <c r="E771" s="59">
        <v>50000000</v>
      </c>
      <c r="F771" s="52">
        <f t="shared" si="85"/>
        <v>52300</v>
      </c>
      <c r="G771" s="52">
        <f>MAX(N771:BB771)</f>
        <v>61000</v>
      </c>
      <c r="H771" s="53" t="str">
        <f>IF(I771=1,INDEX($N:$BB,1,MATCH(G771,N771:BB771,0)),"")</f>
        <v>60 エコリング</v>
      </c>
      <c r="I771" s="54">
        <f>COUNTIF(N771:BB771,G771)</f>
        <v>1</v>
      </c>
      <c r="J771" s="55">
        <f>_xlfn.MAXIFS(N771:BB771,N771:BB771,"&lt;"&amp;G771)</f>
        <v>51300</v>
      </c>
      <c r="K771" s="56">
        <f t="shared" si="92"/>
        <v>9700</v>
      </c>
      <c r="L771" s="1"/>
      <c r="M771" s="1"/>
      <c r="N771" s="31">
        <v>38900</v>
      </c>
      <c r="O771" s="31">
        <v>48000</v>
      </c>
      <c r="P771" s="31">
        <v>51300</v>
      </c>
      <c r="Q771" s="31"/>
      <c r="R771" s="31"/>
      <c r="S771" s="32">
        <v>45100</v>
      </c>
      <c r="T771" s="32"/>
      <c r="U771" s="31"/>
      <c r="V771" s="31"/>
      <c r="W771" s="31"/>
      <c r="X771" s="31"/>
      <c r="Y771" s="31"/>
      <c r="Z771" s="31"/>
      <c r="AA771" s="31"/>
      <c r="AB771" s="33"/>
      <c r="AD771" s="31"/>
      <c r="AE771" s="31">
        <v>61000</v>
      </c>
      <c r="AF771" s="31"/>
      <c r="AH771" s="31"/>
      <c r="AI771" s="31"/>
      <c r="AJ771" s="31"/>
      <c r="AK771" s="31"/>
      <c r="AL771" s="31"/>
      <c r="AM771" s="31"/>
      <c r="AO771" s="38"/>
      <c r="AP771" s="31"/>
      <c r="AQ771" s="31"/>
      <c r="AR771" s="37"/>
      <c r="AS771" s="11"/>
      <c r="AT771" s="11"/>
      <c r="AU771" s="12"/>
      <c r="AV771" s="11"/>
      <c r="BA771" s="15"/>
      <c r="BB771" s="11"/>
      <c r="BC771" s="11"/>
      <c r="BD771" s="11"/>
      <c r="BE771" s="2"/>
    </row>
    <row r="772" spans="1:57" ht="30" customHeight="1" x14ac:dyDescent="0.2">
      <c r="A772" s="67">
        <f t="shared" si="91"/>
        <v>77</v>
      </c>
      <c r="B772" s="67">
        <v>10</v>
      </c>
      <c r="C772" s="50" t="s">
        <v>28</v>
      </c>
      <c r="D772" s="50" t="s">
        <v>821</v>
      </c>
      <c r="E772" s="59">
        <v>50000000</v>
      </c>
      <c r="F772" s="52">
        <f t="shared" ref="F772:F835" si="93">IF(J772&lt;10001,J772+1000,IF(J772&lt;100001,J772+1000,IF(J772&lt;500001,J772+5000,IF(J772&lt;1000001,J772+10000,J772+20000))))</f>
        <v>81000</v>
      </c>
      <c r="G772" s="52">
        <f>MAX(N772:BB772)</f>
        <v>82000</v>
      </c>
      <c r="H772" s="53" t="str">
        <f>IF(I772=1,INDEX($N:$BB,1,MATCH(G772,N772:BB772,0)),"")</f>
        <v>407 北友</v>
      </c>
      <c r="I772" s="54">
        <f>COUNTIF(N772:BB772,G772)</f>
        <v>1</v>
      </c>
      <c r="J772" s="55">
        <f>_xlfn.MAXIFS(N772:BB772,N772:BB772,"&lt;"&amp;G772)</f>
        <v>80000</v>
      </c>
      <c r="K772" s="56">
        <f t="shared" si="92"/>
        <v>2000</v>
      </c>
      <c r="L772" s="1"/>
      <c r="M772" s="1"/>
      <c r="N772" s="31">
        <v>77100</v>
      </c>
      <c r="O772" s="31">
        <v>80000</v>
      </c>
      <c r="P772" s="31">
        <v>82000</v>
      </c>
      <c r="Q772" s="31"/>
      <c r="R772" s="31"/>
      <c r="S772" s="32">
        <v>65000</v>
      </c>
      <c r="T772" s="32"/>
      <c r="U772" s="31"/>
      <c r="V772" s="31"/>
      <c r="W772" s="31"/>
      <c r="X772" s="31"/>
      <c r="Y772" s="31"/>
      <c r="Z772" s="31"/>
      <c r="AA772" s="31"/>
      <c r="AB772" s="33"/>
      <c r="AD772" s="31"/>
      <c r="AE772" s="31"/>
      <c r="AF772" s="31"/>
      <c r="AH772" s="31"/>
      <c r="AI772" s="31"/>
      <c r="AJ772" s="31"/>
      <c r="AK772" s="31"/>
      <c r="AL772" s="31"/>
      <c r="AM772" s="31"/>
      <c r="AO772" s="38"/>
      <c r="AP772" s="31"/>
      <c r="AQ772" s="31"/>
      <c r="AR772" s="37"/>
      <c r="AS772" s="11"/>
      <c r="AT772" s="11"/>
      <c r="AU772" s="12"/>
      <c r="AV772" s="11"/>
      <c r="BA772" s="15"/>
      <c r="BB772" s="11"/>
      <c r="BC772" s="11"/>
      <c r="BD772" s="11"/>
      <c r="BE772" s="2"/>
    </row>
    <row r="773" spans="1:57" ht="30" customHeight="1" x14ac:dyDescent="0.2">
      <c r="A773" s="67">
        <f>A772+1</f>
        <v>78</v>
      </c>
      <c r="B773" s="67">
        <v>1</v>
      </c>
      <c r="C773" s="50" t="s">
        <v>14</v>
      </c>
      <c r="D773" s="50" t="s">
        <v>822</v>
      </c>
      <c r="E773" s="59">
        <v>50000000</v>
      </c>
      <c r="F773" s="52">
        <f t="shared" si="93"/>
        <v>25400</v>
      </c>
      <c r="G773" s="52">
        <f>MAX(N773:BB773)</f>
        <v>26000</v>
      </c>
      <c r="H773" s="53" t="str">
        <f>IF(I773=1,INDEX($N:$BB,1,MATCH(G773,N773:BB773,0)),"")</f>
        <v>4 足立</v>
      </c>
      <c r="I773" s="54">
        <f>COUNTIF(N773:BB773,G773)</f>
        <v>1</v>
      </c>
      <c r="J773" s="55">
        <f>_xlfn.MAXIFS(N773:BB773,N773:BB773,"&lt;"&amp;G773)</f>
        <v>24400</v>
      </c>
      <c r="K773" s="56">
        <f t="shared" si="92"/>
        <v>1600</v>
      </c>
      <c r="L773" s="1"/>
      <c r="M773" s="1"/>
      <c r="N773" s="31">
        <v>24400</v>
      </c>
      <c r="O773" s="31">
        <v>26000</v>
      </c>
      <c r="P773" s="31">
        <v>24200</v>
      </c>
      <c r="Q773" s="31"/>
      <c r="R773" s="31"/>
      <c r="S773" s="32">
        <v>24100</v>
      </c>
      <c r="T773" s="32"/>
      <c r="U773" s="31"/>
      <c r="V773" s="31"/>
      <c r="W773" s="31"/>
      <c r="X773" s="31"/>
      <c r="Y773" s="31"/>
      <c r="Z773" s="31"/>
      <c r="AA773" s="31"/>
      <c r="AB773" s="33"/>
      <c r="AD773" s="31"/>
      <c r="AE773" s="31"/>
      <c r="AF773" s="31"/>
      <c r="AH773" s="31"/>
      <c r="AI773" s="31"/>
      <c r="AJ773" s="31"/>
      <c r="AK773" s="31"/>
      <c r="AL773" s="31"/>
      <c r="AM773" s="31"/>
      <c r="AO773" s="38"/>
      <c r="AP773" s="31"/>
      <c r="AQ773" s="31"/>
      <c r="AR773" s="37"/>
      <c r="AS773" s="11"/>
      <c r="AT773" s="11"/>
      <c r="AU773" s="12"/>
      <c r="AV773" s="11"/>
      <c r="BA773" s="15"/>
      <c r="BB773" s="11"/>
      <c r="BC773" s="11"/>
      <c r="BD773" s="11"/>
      <c r="BE773" s="2"/>
    </row>
    <row r="774" spans="1:57" ht="30" customHeight="1" x14ac:dyDescent="0.2">
      <c r="A774" s="67">
        <f t="shared" ref="A774:A782" si="94">A773</f>
        <v>78</v>
      </c>
      <c r="B774" s="67">
        <v>2</v>
      </c>
      <c r="C774" s="50" t="s">
        <v>14</v>
      </c>
      <c r="D774" s="50" t="s">
        <v>823</v>
      </c>
      <c r="E774" s="59">
        <v>50000000</v>
      </c>
      <c r="F774" s="52">
        <f t="shared" si="93"/>
        <v>41000</v>
      </c>
      <c r="G774" s="52">
        <f>MAX(N774:BB774)</f>
        <v>40500</v>
      </c>
      <c r="H774" s="53" t="str">
        <f>IF(I774=1,INDEX($N:$BB,1,MATCH(G774,N774:BB774,0)),"")</f>
        <v>407 北友</v>
      </c>
      <c r="I774" s="54">
        <f>COUNTIF(N774:BB774,G774)</f>
        <v>1</v>
      </c>
      <c r="J774" s="55">
        <f>_xlfn.MAXIFS(N774:BB774,N774:BB774,"&lt;"&amp;G774)</f>
        <v>40000</v>
      </c>
      <c r="K774" s="56">
        <f t="shared" si="92"/>
        <v>500</v>
      </c>
      <c r="L774" s="1"/>
      <c r="M774" s="1"/>
      <c r="N774" s="31">
        <v>35000</v>
      </c>
      <c r="O774" s="31">
        <v>40000</v>
      </c>
      <c r="P774" s="31">
        <v>40500</v>
      </c>
      <c r="Q774" s="31"/>
      <c r="R774" s="31"/>
      <c r="S774" s="32">
        <v>34600</v>
      </c>
      <c r="T774" s="32"/>
      <c r="U774" s="31"/>
      <c r="V774" s="31"/>
      <c r="W774" s="31"/>
      <c r="X774" s="31"/>
      <c r="Y774" s="31"/>
      <c r="Z774" s="31"/>
      <c r="AA774" s="31"/>
      <c r="AB774" s="33"/>
      <c r="AD774" s="31"/>
      <c r="AE774" s="31"/>
      <c r="AF774" s="31"/>
      <c r="AH774" s="31"/>
      <c r="AI774" s="31"/>
      <c r="AJ774" s="31"/>
      <c r="AK774" s="31"/>
      <c r="AL774" s="31"/>
      <c r="AM774" s="31"/>
      <c r="AO774" s="38"/>
      <c r="AP774" s="31"/>
      <c r="AQ774" s="31"/>
      <c r="AR774" s="37"/>
      <c r="AS774" s="11"/>
      <c r="AT774" s="11"/>
      <c r="AU774" s="12"/>
      <c r="AV774" s="11"/>
      <c r="BA774" s="15"/>
      <c r="BB774" s="11"/>
      <c r="BC774" s="11"/>
      <c r="BD774" s="11"/>
      <c r="BE774" s="2"/>
    </row>
    <row r="775" spans="1:57" ht="30" customHeight="1" x14ac:dyDescent="0.2">
      <c r="A775" s="67">
        <f t="shared" si="94"/>
        <v>78</v>
      </c>
      <c r="B775" s="67">
        <v>3</v>
      </c>
      <c r="C775" s="50" t="s">
        <v>14</v>
      </c>
      <c r="D775" s="50" t="s">
        <v>824</v>
      </c>
      <c r="E775" s="59">
        <v>50000000</v>
      </c>
      <c r="F775" s="52">
        <f t="shared" si="93"/>
        <v>47000</v>
      </c>
      <c r="G775" s="52">
        <f>MAX(N775:BB775)</f>
        <v>46700</v>
      </c>
      <c r="H775" s="53" t="str">
        <f>IF(I775=1,INDEX($N:$BB,1,MATCH(G775,N775:BB775,0)),"")</f>
        <v>407 北友</v>
      </c>
      <c r="I775" s="54">
        <f>COUNTIF(N775:BB775,G775)</f>
        <v>1</v>
      </c>
      <c r="J775" s="55">
        <f>_xlfn.MAXIFS(N775:BB775,N775:BB775,"&lt;"&amp;G775)</f>
        <v>46000</v>
      </c>
      <c r="K775" s="56">
        <f t="shared" si="92"/>
        <v>700</v>
      </c>
      <c r="L775" s="1"/>
      <c r="M775" s="1"/>
      <c r="N775" s="31">
        <v>35900</v>
      </c>
      <c r="O775" s="31">
        <v>46000</v>
      </c>
      <c r="P775" s="31">
        <v>46700</v>
      </c>
      <c r="Q775" s="31">
        <v>39700</v>
      </c>
      <c r="R775" s="31"/>
      <c r="S775" s="32"/>
      <c r="T775" s="32"/>
      <c r="U775" s="31"/>
      <c r="V775" s="31"/>
      <c r="W775" s="31"/>
      <c r="X775" s="31"/>
      <c r="Y775" s="31"/>
      <c r="Z775" s="31"/>
      <c r="AA775" s="31"/>
      <c r="AB775" s="33"/>
      <c r="AD775" s="31"/>
      <c r="AE775" s="31"/>
      <c r="AF775" s="31"/>
      <c r="AH775" s="31"/>
      <c r="AI775" s="31"/>
      <c r="AJ775" s="31"/>
      <c r="AK775" s="31"/>
      <c r="AL775" s="31"/>
      <c r="AM775" s="31"/>
      <c r="AO775" s="38"/>
      <c r="AP775" s="31"/>
      <c r="AQ775" s="31"/>
      <c r="AR775" s="37"/>
      <c r="AS775" s="11"/>
      <c r="AT775" s="11"/>
      <c r="AU775" s="12"/>
      <c r="AV775" s="11"/>
      <c r="BA775" s="15"/>
      <c r="BB775" s="11"/>
      <c r="BC775" s="11"/>
      <c r="BD775" s="11"/>
      <c r="BE775" s="2"/>
    </row>
    <row r="776" spans="1:57" ht="30" customHeight="1" x14ac:dyDescent="0.2">
      <c r="A776" s="67">
        <f t="shared" si="94"/>
        <v>78</v>
      </c>
      <c r="B776" s="67">
        <v>4</v>
      </c>
      <c r="C776" s="50" t="s">
        <v>14</v>
      </c>
      <c r="D776" s="50" t="s">
        <v>825</v>
      </c>
      <c r="E776" s="59">
        <v>50000000</v>
      </c>
      <c r="F776" s="52">
        <f t="shared" si="93"/>
        <v>62100</v>
      </c>
      <c r="G776" s="52">
        <f>MAX(N776:BB776)</f>
        <v>63400</v>
      </c>
      <c r="H776" s="53" t="str">
        <f>IF(I776=1,INDEX($N:$BB,1,MATCH(G776,N776:BB776,0)),"")</f>
        <v>407 北友</v>
      </c>
      <c r="I776" s="54">
        <f>COUNTIF(N776:BB776,G776)</f>
        <v>1</v>
      </c>
      <c r="J776" s="55">
        <f>_xlfn.MAXIFS(N776:BB776,N776:BB776,"&lt;"&amp;G776)</f>
        <v>61100</v>
      </c>
      <c r="K776" s="56">
        <f t="shared" si="92"/>
        <v>2300</v>
      </c>
      <c r="L776" s="1"/>
      <c r="M776" s="1"/>
      <c r="N776" s="31">
        <v>59300</v>
      </c>
      <c r="O776" s="31">
        <v>60500</v>
      </c>
      <c r="P776" s="31">
        <v>63400</v>
      </c>
      <c r="Q776" s="31"/>
      <c r="R776" s="31"/>
      <c r="S776" s="32">
        <v>61100</v>
      </c>
      <c r="T776" s="32"/>
      <c r="U776" s="31"/>
      <c r="V776" s="31"/>
      <c r="W776" s="31"/>
      <c r="X776" s="31"/>
      <c r="Y776" s="31"/>
      <c r="Z776" s="31"/>
      <c r="AA776" s="31"/>
      <c r="AB776" s="33"/>
      <c r="AD776" s="31"/>
      <c r="AE776" s="31"/>
      <c r="AF776" s="31"/>
      <c r="AH776" s="31"/>
      <c r="AI776" s="31"/>
      <c r="AJ776" s="31"/>
      <c r="AK776" s="31"/>
      <c r="AL776" s="31"/>
      <c r="AM776" s="31"/>
      <c r="AP776" s="31"/>
      <c r="AQ776" s="31"/>
      <c r="AR776" s="37"/>
      <c r="AS776" s="11"/>
      <c r="AT776" s="11"/>
      <c r="AU776" s="12"/>
      <c r="AV776" s="11"/>
      <c r="BA776" s="15"/>
      <c r="BB776" s="11"/>
      <c r="BC776" s="11"/>
      <c r="BD776" s="11"/>
      <c r="BE776" s="2"/>
    </row>
    <row r="777" spans="1:57" ht="30" customHeight="1" x14ac:dyDescent="0.2">
      <c r="A777" s="67">
        <f t="shared" si="94"/>
        <v>78</v>
      </c>
      <c r="B777" s="67">
        <v>5</v>
      </c>
      <c r="C777" s="50" t="s">
        <v>28</v>
      </c>
      <c r="D777" s="50" t="s">
        <v>826</v>
      </c>
      <c r="E777" s="59">
        <v>50000000</v>
      </c>
      <c r="F777" s="52">
        <f t="shared" si="93"/>
        <v>62500</v>
      </c>
      <c r="G777" s="52">
        <f>MAX(N777:BB777)</f>
        <v>62000</v>
      </c>
      <c r="H777" s="53" t="str">
        <f>IF(I777=1,INDEX($N:$BB,1,MATCH(G777,N777:BB777,0)),"")</f>
        <v>60 エコリング</v>
      </c>
      <c r="I777" s="54">
        <f>COUNTIF(N777:BB777,G777)</f>
        <v>1</v>
      </c>
      <c r="J777" s="55">
        <f>_xlfn.MAXIFS(N777:BB777,N777:BB777,"&lt;"&amp;G777)</f>
        <v>61500</v>
      </c>
      <c r="K777" s="56">
        <f t="shared" si="92"/>
        <v>500</v>
      </c>
      <c r="L777" s="1"/>
      <c r="M777" s="1"/>
      <c r="N777" s="31">
        <v>57900</v>
      </c>
      <c r="O777" s="31">
        <v>59000</v>
      </c>
      <c r="P777" s="31">
        <v>61500</v>
      </c>
      <c r="Q777" s="31"/>
      <c r="R777" s="31"/>
      <c r="S777" s="32">
        <v>56000</v>
      </c>
      <c r="T777" s="32"/>
      <c r="U777" s="31"/>
      <c r="V777" s="31"/>
      <c r="W777" s="31"/>
      <c r="X777" s="31"/>
      <c r="Y777" s="31"/>
      <c r="Z777" s="31"/>
      <c r="AA777" s="31"/>
      <c r="AB777" s="33"/>
      <c r="AD777" s="31"/>
      <c r="AE777" s="31">
        <v>62000</v>
      </c>
      <c r="AF777" s="31"/>
      <c r="AH777" s="31"/>
      <c r="AI777" s="31"/>
      <c r="AJ777" s="31"/>
      <c r="AK777" s="31"/>
      <c r="AL777" s="31"/>
      <c r="AM777" s="31"/>
      <c r="AO777" s="38"/>
      <c r="AP777" s="31"/>
      <c r="AQ777" s="31"/>
      <c r="AR777" s="37"/>
      <c r="AS777" s="11"/>
      <c r="AT777" s="11"/>
      <c r="AU777" s="12"/>
      <c r="AV777" s="11"/>
      <c r="BA777" s="15"/>
      <c r="BB777" s="11"/>
      <c r="BC777" s="11"/>
      <c r="BD777" s="11"/>
      <c r="BE777" s="2"/>
    </row>
    <row r="778" spans="1:57" ht="30" customHeight="1" x14ac:dyDescent="0.2">
      <c r="A778" s="67">
        <f t="shared" si="94"/>
        <v>78</v>
      </c>
      <c r="B778" s="67">
        <v>6</v>
      </c>
      <c r="C778" s="50" t="s">
        <v>14</v>
      </c>
      <c r="D778" s="50" t="s">
        <v>827</v>
      </c>
      <c r="E778" s="59">
        <v>50000000</v>
      </c>
      <c r="F778" s="52">
        <f t="shared" si="93"/>
        <v>25700</v>
      </c>
      <c r="G778" s="52">
        <f>MAX(N778:BB778)</f>
        <v>25100</v>
      </c>
      <c r="H778" s="53" t="str">
        <f>IF(I778=1,INDEX($N:$BB,1,MATCH(G778,N778:BB778,0)),"")</f>
        <v>407 北友</v>
      </c>
      <c r="I778" s="54">
        <f>COUNTIF(N778:BB778,G778)</f>
        <v>1</v>
      </c>
      <c r="J778" s="55">
        <f>_xlfn.MAXIFS(N778:BB778,N778:BB778,"&lt;"&amp;G778)</f>
        <v>24700</v>
      </c>
      <c r="K778" s="56">
        <f t="shared" si="92"/>
        <v>400</v>
      </c>
      <c r="L778" s="1"/>
      <c r="M778" s="1"/>
      <c r="N778" s="31">
        <v>24700</v>
      </c>
      <c r="O778" s="31">
        <v>22500</v>
      </c>
      <c r="P778" s="31">
        <v>25100</v>
      </c>
      <c r="Q778" s="31"/>
      <c r="R778" s="31"/>
      <c r="S778" s="32">
        <v>23100</v>
      </c>
      <c r="T778" s="32"/>
      <c r="U778" s="31"/>
      <c r="V778" s="31"/>
      <c r="W778" s="31"/>
      <c r="X778" s="31"/>
      <c r="Y778" s="31"/>
      <c r="Z778" s="31"/>
      <c r="AA778" s="31"/>
      <c r="AB778" s="33"/>
      <c r="AD778" s="31"/>
      <c r="AE778" s="31"/>
      <c r="AF778" s="31"/>
      <c r="AH778" s="31"/>
      <c r="AI778" s="31"/>
      <c r="AJ778" s="31"/>
      <c r="AK778" s="31"/>
      <c r="AL778" s="31"/>
      <c r="AM778" s="31"/>
      <c r="AO778" s="38"/>
      <c r="AP778" s="31"/>
      <c r="AQ778" s="31"/>
      <c r="AR778" s="37"/>
      <c r="AS778" s="11"/>
      <c r="AT778" s="11"/>
      <c r="AU778" s="12"/>
      <c r="AV778" s="11"/>
      <c r="BA778" s="15"/>
      <c r="BB778" s="11"/>
      <c r="BC778" s="11"/>
      <c r="BD778" s="11"/>
      <c r="BE778" s="2"/>
    </row>
    <row r="779" spans="1:57" ht="30" customHeight="1" x14ac:dyDescent="0.2">
      <c r="A779" s="67">
        <f t="shared" si="94"/>
        <v>78</v>
      </c>
      <c r="B779" s="67">
        <v>7</v>
      </c>
      <c r="C779" s="50" t="s">
        <v>14</v>
      </c>
      <c r="D779" s="50" t="s">
        <v>828</v>
      </c>
      <c r="E779" s="59">
        <v>50000000</v>
      </c>
      <c r="F779" s="52">
        <f t="shared" si="93"/>
        <v>47000</v>
      </c>
      <c r="G779" s="52">
        <f>MAX(N779:BB779)</f>
        <v>46400</v>
      </c>
      <c r="H779" s="53" t="str">
        <f>IF(I779=1,INDEX($N:$BB,1,MATCH(G779,N779:BB779,0)),"")</f>
        <v>407 北友</v>
      </c>
      <c r="I779" s="54">
        <f>COUNTIF(N779:BB779,G779)</f>
        <v>1</v>
      </c>
      <c r="J779" s="55">
        <f>_xlfn.MAXIFS(N779:BB779,N779:BB779,"&lt;"&amp;G779)</f>
        <v>46000</v>
      </c>
      <c r="K779" s="56">
        <f t="shared" si="92"/>
        <v>400</v>
      </c>
      <c r="L779" s="1"/>
      <c r="M779" s="1"/>
      <c r="N779" s="31">
        <v>43500</v>
      </c>
      <c r="O779" s="31">
        <v>46000</v>
      </c>
      <c r="P779" s="31">
        <v>46400</v>
      </c>
      <c r="Q779" s="31"/>
      <c r="R779" s="31"/>
      <c r="S779" s="32">
        <v>42000</v>
      </c>
      <c r="T779" s="32"/>
      <c r="U779" s="31"/>
      <c r="V779" s="31"/>
      <c r="W779" s="31"/>
      <c r="X779" s="31"/>
      <c r="Y779" s="31"/>
      <c r="Z779" s="31"/>
      <c r="AA779" s="31"/>
      <c r="AB779" s="33"/>
      <c r="AD779" s="31"/>
      <c r="AE779" s="31"/>
      <c r="AF779" s="31"/>
      <c r="AH779" s="31"/>
      <c r="AI779" s="31"/>
      <c r="AJ779" s="31"/>
      <c r="AK779" s="31"/>
      <c r="AL779" s="31"/>
      <c r="AM779" s="31"/>
      <c r="AO779" s="38"/>
      <c r="AP779" s="31"/>
      <c r="AQ779" s="31"/>
      <c r="AR779" s="37"/>
      <c r="AS779" s="11"/>
      <c r="AT779" s="11"/>
      <c r="AU779" s="12"/>
      <c r="AV779" s="11"/>
      <c r="BA779" s="15"/>
      <c r="BB779" s="11"/>
      <c r="BC779" s="11"/>
      <c r="BD779" s="11"/>
      <c r="BE779" s="2"/>
    </row>
    <row r="780" spans="1:57" ht="30" customHeight="1" x14ac:dyDescent="0.2">
      <c r="A780" s="67">
        <f t="shared" si="94"/>
        <v>78</v>
      </c>
      <c r="B780" s="67">
        <v>8</v>
      </c>
      <c r="C780" s="50" t="s">
        <v>14</v>
      </c>
      <c r="D780" s="50" t="s">
        <v>829</v>
      </c>
      <c r="E780" s="59">
        <v>50000000</v>
      </c>
      <c r="F780" s="52">
        <f t="shared" si="93"/>
        <v>51400</v>
      </c>
      <c r="G780" s="52">
        <f>MAX(N780:BB780)</f>
        <v>54000</v>
      </c>
      <c r="H780" s="53" t="str">
        <f>IF(I780=1,INDEX($N:$BB,1,MATCH(G780,N780:BB780,0)),"")</f>
        <v>22 ネット</v>
      </c>
      <c r="I780" s="54">
        <f>COUNTIF(N780:BB780,G780)</f>
        <v>1</v>
      </c>
      <c r="J780" s="55">
        <f>_xlfn.MAXIFS(N780:BB780,N780:BB780,"&lt;"&amp;G780)</f>
        <v>50400</v>
      </c>
      <c r="K780" s="56">
        <f t="shared" si="92"/>
        <v>3600</v>
      </c>
      <c r="L780" s="1"/>
      <c r="M780" s="1"/>
      <c r="N780" s="31">
        <v>44500</v>
      </c>
      <c r="O780" s="31">
        <v>44800</v>
      </c>
      <c r="P780" s="31">
        <v>50400</v>
      </c>
      <c r="Q780" s="31">
        <v>46600</v>
      </c>
      <c r="R780" s="31">
        <v>54000</v>
      </c>
      <c r="S780" s="32">
        <v>46200</v>
      </c>
      <c r="T780" s="32"/>
      <c r="U780" s="31"/>
      <c r="V780" s="31"/>
      <c r="W780" s="31"/>
      <c r="X780" s="31"/>
      <c r="Y780" s="31"/>
      <c r="Z780" s="31"/>
      <c r="AA780" s="31"/>
      <c r="AB780" s="33">
        <v>45000</v>
      </c>
      <c r="AD780" s="31"/>
      <c r="AE780" s="31">
        <v>50000</v>
      </c>
      <c r="AF780" s="31"/>
      <c r="AH780" s="31"/>
      <c r="AI780" s="31"/>
      <c r="AJ780" s="31"/>
      <c r="AK780" s="31"/>
      <c r="AL780" s="31"/>
      <c r="AM780" s="31"/>
      <c r="AO780" s="38"/>
      <c r="AP780" s="31"/>
      <c r="AQ780" s="31"/>
      <c r="AR780" s="37"/>
      <c r="AS780" s="11"/>
      <c r="AT780" s="11"/>
      <c r="AU780" s="12"/>
      <c r="AV780" s="11"/>
      <c r="BA780" s="15"/>
      <c r="BB780" s="11"/>
      <c r="BC780" s="11"/>
      <c r="BD780" s="11"/>
      <c r="BE780" s="2"/>
    </row>
    <row r="781" spans="1:57" ht="30" customHeight="1" x14ac:dyDescent="0.2">
      <c r="A781" s="67">
        <f t="shared" si="94"/>
        <v>78</v>
      </c>
      <c r="B781" s="67">
        <v>9</v>
      </c>
      <c r="C781" s="60" t="s">
        <v>14</v>
      </c>
      <c r="D781" s="50" t="s">
        <v>830</v>
      </c>
      <c r="E781" s="59">
        <v>50000000</v>
      </c>
      <c r="F781" s="52">
        <f t="shared" si="93"/>
        <v>58000</v>
      </c>
      <c r="G781" s="52">
        <f>MAX(N781:BB781)</f>
        <v>57300</v>
      </c>
      <c r="H781" s="53" t="str">
        <f>IF(I781=1,INDEX($N:$BB,1,MATCH(G781,N781:BB781,0)),"")</f>
        <v>407 北友</v>
      </c>
      <c r="I781" s="54">
        <f>COUNTIF(N781:BB781,G781)</f>
        <v>1</v>
      </c>
      <c r="J781" s="55">
        <f>_xlfn.MAXIFS(N781:BB781,N781:BB781,"&lt;"&amp;G781)</f>
        <v>57000</v>
      </c>
      <c r="K781" s="56">
        <f t="shared" si="92"/>
        <v>300</v>
      </c>
      <c r="L781" s="1"/>
      <c r="M781" s="1"/>
      <c r="N781" s="31">
        <v>56000</v>
      </c>
      <c r="O781" s="31">
        <v>57000</v>
      </c>
      <c r="P781" s="31">
        <v>57300</v>
      </c>
      <c r="Q781" s="31"/>
      <c r="R781" s="31">
        <v>56100</v>
      </c>
      <c r="S781" s="32">
        <v>56500</v>
      </c>
      <c r="T781" s="32"/>
      <c r="U781" s="31"/>
      <c r="V781" s="31"/>
      <c r="W781" s="31"/>
      <c r="X781" s="31"/>
      <c r="Y781" s="31"/>
      <c r="Z781" s="31"/>
      <c r="AA781" s="31"/>
      <c r="AB781" s="33"/>
      <c r="AD781" s="31"/>
      <c r="AE781" s="31"/>
      <c r="AF781" s="31"/>
      <c r="AH781" s="31"/>
      <c r="AI781" s="31"/>
      <c r="AJ781" s="31"/>
      <c r="AK781" s="31"/>
      <c r="AL781" s="31"/>
      <c r="AM781" s="31"/>
      <c r="AO781" s="38"/>
      <c r="AP781" s="31"/>
      <c r="AQ781" s="31"/>
      <c r="AR781" s="37"/>
      <c r="AS781" s="11"/>
      <c r="AT781" s="11"/>
      <c r="AU781" s="12"/>
      <c r="AV781" s="11"/>
      <c r="BA781" s="15"/>
      <c r="BB781" s="11"/>
      <c r="BC781" s="11"/>
      <c r="BD781" s="11"/>
      <c r="BE781" s="2"/>
    </row>
    <row r="782" spans="1:57" ht="30" customHeight="1" x14ac:dyDescent="0.2">
      <c r="A782" s="67">
        <f t="shared" si="94"/>
        <v>78</v>
      </c>
      <c r="B782" s="67">
        <v>10</v>
      </c>
      <c r="C782" s="57" t="s">
        <v>14</v>
      </c>
      <c r="D782" s="50" t="s">
        <v>831</v>
      </c>
      <c r="E782" s="59">
        <v>50000000</v>
      </c>
      <c r="F782" s="52">
        <f t="shared" si="93"/>
        <v>65200</v>
      </c>
      <c r="G782" s="52">
        <f>MAX(N782:BB782)</f>
        <v>64400</v>
      </c>
      <c r="H782" s="53" t="str">
        <f>IF(I782=1,INDEX($N:$BB,1,MATCH(G782,N782:BB782,0)),"")</f>
        <v>755 おお蔵</v>
      </c>
      <c r="I782" s="54">
        <f>COUNTIF(N782:BB782,G782)</f>
        <v>1</v>
      </c>
      <c r="J782" s="55">
        <f>_xlfn.MAXIFS(N782:BB782,N782:BB782,"&lt;"&amp;G782)</f>
        <v>64200</v>
      </c>
      <c r="K782" s="56">
        <f t="shared" si="92"/>
        <v>200</v>
      </c>
      <c r="L782" s="1"/>
      <c r="M782" s="1"/>
      <c r="N782" s="31">
        <v>64400</v>
      </c>
      <c r="O782" s="31">
        <v>63500</v>
      </c>
      <c r="P782" s="31">
        <v>64200</v>
      </c>
      <c r="Q782" s="31"/>
      <c r="R782" s="31"/>
      <c r="S782" s="32">
        <v>64000</v>
      </c>
      <c r="T782" s="32"/>
      <c r="U782" s="31"/>
      <c r="V782" s="31"/>
      <c r="W782" s="31"/>
      <c r="X782" s="31"/>
      <c r="Y782" s="31"/>
      <c r="Z782" s="31"/>
      <c r="AA782" s="31"/>
      <c r="AB782" s="33"/>
      <c r="AD782" s="31"/>
      <c r="AE782" s="31"/>
      <c r="AF782" s="31"/>
      <c r="AH782" s="31"/>
      <c r="AI782" s="31"/>
      <c r="AJ782" s="31"/>
      <c r="AK782" s="31"/>
      <c r="AL782" s="31"/>
      <c r="AM782" s="31"/>
      <c r="AO782" s="38"/>
      <c r="AP782" s="31"/>
      <c r="AQ782" s="31"/>
      <c r="AR782" s="37"/>
      <c r="AS782" s="11"/>
      <c r="AT782" s="11"/>
      <c r="AU782" s="12"/>
      <c r="AV782" s="11"/>
      <c r="BA782" s="15"/>
      <c r="BB782" s="11"/>
      <c r="BC782" s="11"/>
      <c r="BD782" s="11"/>
      <c r="BE782" s="2"/>
    </row>
    <row r="783" spans="1:57" ht="30" customHeight="1" x14ac:dyDescent="0.2">
      <c r="A783" s="67">
        <f>A782+1</f>
        <v>79</v>
      </c>
      <c r="B783" s="67">
        <v>1</v>
      </c>
      <c r="C783" s="62">
        <v>750</v>
      </c>
      <c r="D783" s="50" t="s">
        <v>832</v>
      </c>
      <c r="E783" s="51">
        <v>30000</v>
      </c>
      <c r="F783" s="52">
        <f t="shared" si="93"/>
        <v>18400</v>
      </c>
      <c r="G783" s="52">
        <f>MAX(N783:BB783)</f>
        <v>17800</v>
      </c>
      <c r="H783" s="53" t="str">
        <f>IF(I783=1,INDEX($N:$BB,1,MATCH(G783,N783:BB783,0)),"")</f>
        <v>407 北友</v>
      </c>
      <c r="I783" s="54">
        <f>COUNTIF(N783:BB783,G783)</f>
        <v>1</v>
      </c>
      <c r="J783" s="55">
        <f>_xlfn.MAXIFS(N783:BB783,N783:BB783,"&lt;"&amp;G783)</f>
        <v>17400</v>
      </c>
      <c r="K783" s="56">
        <f t="shared" si="92"/>
        <v>400</v>
      </c>
      <c r="L783" s="1"/>
      <c r="M783" s="1"/>
      <c r="N783" s="31">
        <v>17400</v>
      </c>
      <c r="O783" s="31"/>
      <c r="P783" s="31">
        <v>17800</v>
      </c>
      <c r="Q783" s="31"/>
      <c r="R783" s="31"/>
      <c r="S783" s="32">
        <v>17300</v>
      </c>
      <c r="T783" s="32"/>
      <c r="U783" s="31"/>
      <c r="V783" s="31"/>
      <c r="W783" s="31"/>
      <c r="X783" s="31"/>
      <c r="Y783" s="31"/>
      <c r="Z783" s="31"/>
      <c r="AA783" s="31"/>
      <c r="AB783" s="33"/>
      <c r="AD783" s="31"/>
      <c r="AE783" s="31"/>
      <c r="AF783" s="31"/>
      <c r="AH783" s="31"/>
      <c r="AI783" s="31"/>
      <c r="AJ783" s="31"/>
      <c r="AK783" s="31"/>
      <c r="AL783" s="31"/>
      <c r="AM783" s="31"/>
      <c r="AO783" s="38"/>
      <c r="AP783" s="31"/>
      <c r="AQ783" s="31"/>
      <c r="AR783" s="37"/>
      <c r="AS783" s="11"/>
      <c r="AT783" s="11"/>
      <c r="AU783" s="12"/>
      <c r="AV783" s="11"/>
      <c r="BA783" s="15"/>
      <c r="BB783" s="11"/>
      <c r="BC783" s="11"/>
      <c r="BD783" s="11"/>
      <c r="BE783" s="2"/>
    </row>
    <row r="784" spans="1:57" ht="30" customHeight="1" x14ac:dyDescent="0.2">
      <c r="A784" s="67">
        <f t="shared" ref="A784:A792" si="95">A783</f>
        <v>79</v>
      </c>
      <c r="B784" s="67">
        <v>2</v>
      </c>
      <c r="C784" s="50" t="s">
        <v>14</v>
      </c>
      <c r="D784" s="50" t="s">
        <v>833</v>
      </c>
      <c r="E784" s="51">
        <v>30000</v>
      </c>
      <c r="F784" s="52">
        <f t="shared" si="93"/>
        <v>22000</v>
      </c>
      <c r="G784" s="52">
        <f>MAX(N784:BB784)</f>
        <v>23700</v>
      </c>
      <c r="H784" s="53" t="str">
        <f>IF(I784=1,INDEX($N:$BB,1,MATCH(G784,N784:BB784,0)),"")</f>
        <v>205 宝美堂</v>
      </c>
      <c r="I784" s="54">
        <f>COUNTIF(N784:BB784,G784)</f>
        <v>1</v>
      </c>
      <c r="J784" s="55">
        <f>_xlfn.MAXIFS(N784:BB784,N784:BB784,"&lt;"&amp;G784)</f>
        <v>21000</v>
      </c>
      <c r="K784" s="56">
        <f t="shared" si="92"/>
        <v>2700</v>
      </c>
      <c r="L784" s="1"/>
      <c r="M784" s="1"/>
      <c r="N784" s="31">
        <v>20100</v>
      </c>
      <c r="O784" s="31"/>
      <c r="P784" s="31">
        <v>20500</v>
      </c>
      <c r="Q784" s="31">
        <v>23700</v>
      </c>
      <c r="R784" s="31"/>
      <c r="S784" s="32">
        <v>19200</v>
      </c>
      <c r="T784" s="32"/>
      <c r="U784" s="31"/>
      <c r="V784" s="31">
        <v>21000</v>
      </c>
      <c r="W784" s="31"/>
      <c r="X784" s="31"/>
      <c r="Y784" s="31"/>
      <c r="Z784" s="31"/>
      <c r="AA784" s="31"/>
      <c r="AB784" s="33"/>
      <c r="AD784" s="31"/>
      <c r="AE784" s="31"/>
      <c r="AF784" s="31"/>
      <c r="AH784" s="31"/>
      <c r="AI784" s="31"/>
      <c r="AJ784" s="31"/>
      <c r="AK784" s="31"/>
      <c r="AL784" s="31"/>
      <c r="AM784" s="31"/>
      <c r="AO784" s="38"/>
      <c r="AP784" s="31"/>
      <c r="AQ784" s="31"/>
      <c r="AR784" s="37"/>
      <c r="AS784" s="11"/>
      <c r="AT784" s="11"/>
      <c r="AU784" s="12"/>
      <c r="AV784" s="11"/>
      <c r="BA784" s="15"/>
      <c r="BB784" s="11"/>
      <c r="BC784" s="11"/>
      <c r="BD784" s="11"/>
      <c r="BE784" s="2"/>
    </row>
    <row r="785" spans="1:57" ht="30" customHeight="1" x14ac:dyDescent="0.2">
      <c r="A785" s="67">
        <f t="shared" si="95"/>
        <v>79</v>
      </c>
      <c r="B785" s="67">
        <v>3</v>
      </c>
      <c r="C785" s="50" t="s">
        <v>62</v>
      </c>
      <c r="D785" s="50" t="s">
        <v>834</v>
      </c>
      <c r="E785" s="51">
        <v>30000</v>
      </c>
      <c r="F785" s="52">
        <f t="shared" si="93"/>
        <v>21900</v>
      </c>
      <c r="G785" s="52">
        <f>MAX(N785:BB785)</f>
        <v>21100</v>
      </c>
      <c r="H785" s="53" t="str">
        <f>IF(I785=1,INDEX($N:$BB,1,MATCH(G785,N785:BB785,0)),"")</f>
        <v>311 原田</v>
      </c>
      <c r="I785" s="54">
        <f>COUNTIF(N785:BB785,G785)</f>
        <v>1</v>
      </c>
      <c r="J785" s="55">
        <f>_xlfn.MAXIFS(N785:BB785,N785:BB785,"&lt;"&amp;G785)</f>
        <v>20900</v>
      </c>
      <c r="K785" s="56">
        <f t="shared" si="92"/>
        <v>200</v>
      </c>
      <c r="L785" s="1"/>
      <c r="M785" s="1"/>
      <c r="N785" s="31">
        <v>20900</v>
      </c>
      <c r="O785" s="31"/>
      <c r="P785" s="31">
        <v>20500</v>
      </c>
      <c r="Q785" s="31"/>
      <c r="R785" s="31"/>
      <c r="S785" s="32">
        <v>21100</v>
      </c>
      <c r="T785" s="32"/>
      <c r="U785" s="31"/>
      <c r="V785" s="31"/>
      <c r="W785" s="31"/>
      <c r="X785" s="31"/>
      <c r="Y785" s="31"/>
      <c r="Z785" s="31"/>
      <c r="AA785" s="31"/>
      <c r="AB785" s="33"/>
      <c r="AD785" s="31"/>
      <c r="AE785" s="31"/>
      <c r="AF785" s="31"/>
      <c r="AH785" s="31"/>
      <c r="AI785" s="31"/>
      <c r="AJ785" s="31"/>
      <c r="AK785" s="31"/>
      <c r="AL785" s="31"/>
      <c r="AM785" s="31"/>
      <c r="AO785" s="38"/>
      <c r="AP785" s="31"/>
      <c r="AQ785" s="31"/>
      <c r="AR785" s="37"/>
      <c r="AS785" s="11"/>
      <c r="AT785" s="11"/>
      <c r="AU785" s="12"/>
      <c r="AV785" s="11"/>
      <c r="BA785" s="15"/>
      <c r="BB785" s="11"/>
      <c r="BC785" s="11"/>
      <c r="BD785" s="11"/>
      <c r="BE785" s="2"/>
    </row>
    <row r="786" spans="1:57" ht="30" customHeight="1" x14ac:dyDescent="0.2">
      <c r="A786" s="67">
        <f t="shared" si="95"/>
        <v>79</v>
      </c>
      <c r="B786" s="67">
        <v>4</v>
      </c>
      <c r="C786" s="57" t="s">
        <v>14</v>
      </c>
      <c r="D786" s="50" t="s">
        <v>835</v>
      </c>
      <c r="E786" s="51">
        <v>30000</v>
      </c>
      <c r="F786" s="52">
        <f t="shared" si="93"/>
        <v>19400</v>
      </c>
      <c r="G786" s="52">
        <f>MAX(N786:BB786)</f>
        <v>21100</v>
      </c>
      <c r="H786" s="53" t="str">
        <f>IF(I786=1,INDEX($N:$BB,1,MATCH(G786,N786:BB786,0)),"")</f>
        <v>755 おお蔵</v>
      </c>
      <c r="I786" s="54">
        <f>COUNTIF(N786:BB786,G786)</f>
        <v>1</v>
      </c>
      <c r="J786" s="55">
        <f>_xlfn.MAXIFS(N786:BB786,N786:BB786,"&lt;"&amp;G786)</f>
        <v>18400</v>
      </c>
      <c r="K786" s="56">
        <f t="shared" si="92"/>
        <v>2700</v>
      </c>
      <c r="L786" s="1"/>
      <c r="M786" s="1"/>
      <c r="N786" s="31">
        <v>21100</v>
      </c>
      <c r="O786" s="31"/>
      <c r="P786" s="31">
        <v>17800</v>
      </c>
      <c r="Q786" s="31"/>
      <c r="R786" s="31"/>
      <c r="S786" s="32">
        <v>18400</v>
      </c>
      <c r="T786" s="32"/>
      <c r="U786" s="31"/>
      <c r="V786" s="31"/>
      <c r="W786" s="31"/>
      <c r="X786" s="31"/>
      <c r="Y786" s="31"/>
      <c r="Z786" s="31"/>
      <c r="AA786" s="31"/>
      <c r="AB786" s="33"/>
      <c r="AD786" s="31"/>
      <c r="AE786" s="31"/>
      <c r="AF786" s="31"/>
      <c r="AH786" s="31"/>
      <c r="AI786" s="31"/>
      <c r="AJ786" s="31"/>
      <c r="AK786" s="31"/>
      <c r="AL786" s="31"/>
      <c r="AM786" s="31"/>
      <c r="AO786" s="38"/>
      <c r="AP786" s="31"/>
      <c r="AQ786" s="31"/>
      <c r="AR786" s="37"/>
      <c r="AS786" s="11"/>
      <c r="AT786" s="11"/>
      <c r="AU786" s="12"/>
      <c r="AV786" s="11"/>
      <c r="BA786" s="15"/>
      <c r="BB786" s="11"/>
      <c r="BC786" s="11"/>
      <c r="BD786" s="11"/>
      <c r="BE786" s="2"/>
    </row>
    <row r="787" spans="1:57" ht="30" customHeight="1" x14ac:dyDescent="0.2">
      <c r="A787" s="67">
        <f t="shared" si="95"/>
        <v>79</v>
      </c>
      <c r="B787" s="67">
        <v>5</v>
      </c>
      <c r="C787" s="50" t="s">
        <v>62</v>
      </c>
      <c r="D787" s="50" t="s">
        <v>836</v>
      </c>
      <c r="E787" s="51">
        <v>78000</v>
      </c>
      <c r="F787" s="52">
        <f t="shared" si="93"/>
        <v>47600</v>
      </c>
      <c r="G787" s="52">
        <f>MAX(N787:BB787)</f>
        <v>49200</v>
      </c>
      <c r="H787" s="53" t="str">
        <f>IF(I787=1,INDEX($N:$BB,1,MATCH(G787,N787:BB787,0)),"")</f>
        <v>755 おお蔵</v>
      </c>
      <c r="I787" s="54">
        <f>COUNTIF(N787:BB787,G787)</f>
        <v>1</v>
      </c>
      <c r="J787" s="55">
        <f>_xlfn.MAXIFS(N787:BB787,N787:BB787,"&lt;"&amp;G787)</f>
        <v>46600</v>
      </c>
      <c r="K787" s="56">
        <f t="shared" si="92"/>
        <v>2600</v>
      </c>
      <c r="L787" s="1"/>
      <c r="M787" s="1"/>
      <c r="N787" s="31">
        <v>49200</v>
      </c>
      <c r="O787" s="31"/>
      <c r="P787" s="31">
        <v>46600</v>
      </c>
      <c r="Q787" s="31"/>
      <c r="R787" s="31"/>
      <c r="S787" s="32"/>
      <c r="T787" s="32"/>
      <c r="U787" s="31"/>
      <c r="V787" s="31"/>
      <c r="W787" s="31"/>
      <c r="X787" s="31"/>
      <c r="Y787" s="31"/>
      <c r="Z787" s="31"/>
      <c r="AA787" s="31"/>
      <c r="AB787" s="33"/>
      <c r="AD787" s="31"/>
      <c r="AE787" s="31"/>
      <c r="AF787" s="31"/>
      <c r="AH787" s="31"/>
      <c r="AI787" s="31"/>
      <c r="AJ787" s="31"/>
      <c r="AK787" s="31"/>
      <c r="AL787" s="31"/>
      <c r="AM787" s="31"/>
      <c r="AO787" s="38"/>
      <c r="AP787" s="31"/>
      <c r="AQ787" s="31"/>
      <c r="AR787" s="37"/>
      <c r="AS787" s="11"/>
      <c r="AT787" s="11"/>
      <c r="AU787" s="12"/>
      <c r="AV787" s="11"/>
      <c r="BA787" s="15"/>
      <c r="BB787" s="11"/>
      <c r="BC787" s="11"/>
      <c r="BD787" s="11"/>
      <c r="BE787" s="2"/>
    </row>
    <row r="788" spans="1:57" ht="30" customHeight="1" x14ac:dyDescent="0.2">
      <c r="A788" s="67">
        <f t="shared" si="95"/>
        <v>79</v>
      </c>
      <c r="B788" s="67">
        <v>6</v>
      </c>
      <c r="C788" s="60" t="s">
        <v>14</v>
      </c>
      <c r="D788" s="50" t="s">
        <v>837</v>
      </c>
      <c r="E788" s="51">
        <v>55000</v>
      </c>
      <c r="F788" s="52">
        <f t="shared" si="93"/>
        <v>48600</v>
      </c>
      <c r="G788" s="52">
        <f>MAX(N788:BB788)</f>
        <v>48000</v>
      </c>
      <c r="H788" s="53" t="str">
        <f>IF(I788=1,INDEX($N:$BB,1,MATCH(G788,N788:BB788,0)),"")</f>
        <v>637KMS</v>
      </c>
      <c r="I788" s="54">
        <f>COUNTIF(N788:BB788,G788)</f>
        <v>1</v>
      </c>
      <c r="J788" s="55">
        <f>_xlfn.MAXIFS(N788:BB788,N788:BB788,"&lt;"&amp;G788)</f>
        <v>47600</v>
      </c>
      <c r="K788" s="56">
        <f t="shared" si="92"/>
        <v>400</v>
      </c>
      <c r="L788" s="1"/>
      <c r="M788" s="1"/>
      <c r="N788" s="31">
        <v>46200</v>
      </c>
      <c r="O788" s="31"/>
      <c r="P788" s="31">
        <v>47600</v>
      </c>
      <c r="Q788" s="31"/>
      <c r="R788" s="31">
        <v>47000</v>
      </c>
      <c r="S788" s="32">
        <v>45600</v>
      </c>
      <c r="T788" s="32"/>
      <c r="U788" s="31"/>
      <c r="V788" s="31"/>
      <c r="W788" s="31"/>
      <c r="X788" s="31"/>
      <c r="Y788" s="31"/>
      <c r="Z788" s="31"/>
      <c r="AA788" s="31"/>
      <c r="AB788" s="33">
        <v>48000</v>
      </c>
      <c r="AD788" s="31"/>
      <c r="AE788" s="31"/>
      <c r="AF788" s="31"/>
      <c r="AH788" s="31"/>
      <c r="AI788" s="31"/>
      <c r="AJ788" s="31"/>
      <c r="AK788" s="31"/>
      <c r="AL788" s="31"/>
      <c r="AM788" s="31"/>
      <c r="AO788" s="38"/>
      <c r="AP788" s="31"/>
      <c r="AQ788" s="31"/>
      <c r="AR788" s="37"/>
      <c r="AS788" s="11"/>
      <c r="AT788" s="11"/>
      <c r="AU788" s="12"/>
      <c r="AV788" s="11"/>
      <c r="BA788" s="15"/>
      <c r="BB788" s="11"/>
      <c r="BC788" s="11"/>
      <c r="BD788" s="11"/>
      <c r="BE788" s="2"/>
    </row>
    <row r="789" spans="1:57" ht="30" customHeight="1" x14ac:dyDescent="0.2">
      <c r="A789" s="67">
        <f t="shared" si="95"/>
        <v>79</v>
      </c>
      <c r="B789" s="67">
        <v>7</v>
      </c>
      <c r="C789" s="50" t="s">
        <v>14</v>
      </c>
      <c r="D789" s="50" t="s">
        <v>838</v>
      </c>
      <c r="E789" s="51">
        <v>54000</v>
      </c>
      <c r="F789" s="52">
        <f t="shared" si="93"/>
        <v>51000</v>
      </c>
      <c r="G789" s="52">
        <f>MAX(N789:BB789)</f>
        <v>54000</v>
      </c>
      <c r="H789" s="53" t="str">
        <f>IF(I789=1,INDEX($N:$BB,1,MATCH(G789,N789:BB789,0)),"")</f>
        <v>60 エコリング</v>
      </c>
      <c r="I789" s="54">
        <f>COUNTIF(N789:BB789,G789)</f>
        <v>1</v>
      </c>
      <c r="J789" s="55">
        <f>_xlfn.MAXIFS(N789:BB789,N789:BB789,"&lt;"&amp;G789)</f>
        <v>50000</v>
      </c>
      <c r="K789" s="56">
        <f t="shared" si="92"/>
        <v>4000</v>
      </c>
      <c r="L789" s="1"/>
      <c r="M789" s="1"/>
      <c r="N789" s="31">
        <v>43100</v>
      </c>
      <c r="O789" s="31"/>
      <c r="P789" s="31">
        <v>50000</v>
      </c>
      <c r="Q789" s="31"/>
      <c r="R789" s="31"/>
      <c r="S789" s="32">
        <v>46600</v>
      </c>
      <c r="T789" s="32"/>
      <c r="U789" s="31"/>
      <c r="V789" s="31"/>
      <c r="W789" s="31"/>
      <c r="X789" s="31"/>
      <c r="Y789" s="31"/>
      <c r="Z789" s="31"/>
      <c r="AA789" s="31"/>
      <c r="AB789" s="33"/>
      <c r="AD789" s="31"/>
      <c r="AE789" s="31">
        <v>54000</v>
      </c>
      <c r="AF789" s="31"/>
      <c r="AH789" s="31"/>
      <c r="AI789" s="31"/>
      <c r="AJ789" s="31"/>
      <c r="AK789" s="31"/>
      <c r="AL789" s="31"/>
      <c r="AM789" s="31"/>
      <c r="AO789" s="38"/>
      <c r="AP789" s="31"/>
      <c r="AQ789" s="31"/>
      <c r="AR789" s="37"/>
      <c r="AS789" s="11"/>
      <c r="AT789" s="11"/>
      <c r="AU789" s="12"/>
      <c r="AV789" s="11"/>
      <c r="BA789" s="15"/>
      <c r="BB789" s="11"/>
      <c r="BC789" s="11"/>
      <c r="BD789" s="11"/>
      <c r="BE789" s="2"/>
    </row>
    <row r="790" spans="1:57" ht="30" customHeight="1" x14ac:dyDescent="0.2">
      <c r="A790" s="67">
        <f t="shared" si="95"/>
        <v>79</v>
      </c>
      <c r="B790" s="67">
        <v>8</v>
      </c>
      <c r="C790" s="50" t="s">
        <v>14</v>
      </c>
      <c r="D790" s="50" t="s">
        <v>839</v>
      </c>
      <c r="E790" s="51">
        <v>47000</v>
      </c>
      <c r="F790" s="52">
        <f t="shared" si="93"/>
        <v>37600</v>
      </c>
      <c r="G790" s="52">
        <f>MAX(N790:BB790)</f>
        <v>37000</v>
      </c>
      <c r="H790" s="53" t="str">
        <f>IF(I790=1,INDEX($N:$BB,1,MATCH(G790,N790:BB790,0)),"")</f>
        <v>755 おお蔵</v>
      </c>
      <c r="I790" s="54">
        <f>COUNTIF(N790:BB790,G790)</f>
        <v>1</v>
      </c>
      <c r="J790" s="55">
        <f>_xlfn.MAXIFS(N790:BB790,N790:BB790,"&lt;"&amp;G790)</f>
        <v>36600</v>
      </c>
      <c r="K790" s="56">
        <f t="shared" si="92"/>
        <v>400</v>
      </c>
      <c r="L790" s="1"/>
      <c r="M790" s="1"/>
      <c r="N790" s="31">
        <v>37000</v>
      </c>
      <c r="O790" s="31"/>
      <c r="P790" s="31">
        <v>36600</v>
      </c>
      <c r="Q790" s="31"/>
      <c r="R790" s="31"/>
      <c r="S790" s="32">
        <v>36100</v>
      </c>
      <c r="T790" s="32"/>
      <c r="U790" s="31"/>
      <c r="V790" s="31"/>
      <c r="W790" s="31"/>
      <c r="X790" s="31"/>
      <c r="Y790" s="31"/>
      <c r="Z790" s="31"/>
      <c r="AA790" s="31"/>
      <c r="AB790" s="33"/>
      <c r="AD790" s="31"/>
      <c r="AE790" s="31"/>
      <c r="AF790" s="31"/>
      <c r="AH790" s="31"/>
      <c r="AI790" s="31"/>
      <c r="AJ790" s="31"/>
      <c r="AK790" s="31"/>
      <c r="AL790" s="31"/>
      <c r="AM790" s="31"/>
      <c r="AO790" s="38"/>
      <c r="AP790" s="31"/>
      <c r="AQ790" s="31"/>
      <c r="AR790" s="37"/>
      <c r="AS790" s="11"/>
      <c r="AT790" s="11"/>
      <c r="AU790" s="12"/>
      <c r="AV790" s="11"/>
      <c r="BA790" s="15"/>
      <c r="BB790" s="11"/>
      <c r="BC790" s="11"/>
      <c r="BD790" s="11"/>
      <c r="BE790" s="2"/>
    </row>
    <row r="791" spans="1:57" ht="30" customHeight="1" x14ac:dyDescent="0.2">
      <c r="A791" s="67">
        <f t="shared" si="95"/>
        <v>79</v>
      </c>
      <c r="B791" s="67">
        <v>9</v>
      </c>
      <c r="C791" s="50" t="s">
        <v>62</v>
      </c>
      <c r="D791" s="50" t="s">
        <v>840</v>
      </c>
      <c r="E791" s="51">
        <v>180000</v>
      </c>
      <c r="F791" s="52">
        <f t="shared" si="93"/>
        <v>132000</v>
      </c>
      <c r="G791" s="52">
        <f>MAX(N791:BB791)</f>
        <v>148000</v>
      </c>
      <c r="H791" s="53" t="str">
        <f>IF(I791=1,INDEX($N:$BB,1,MATCH(G791,N791:BB791,0)),"")</f>
        <v>407 北友</v>
      </c>
      <c r="I791" s="54">
        <f>COUNTIF(N791:BB791,G791)</f>
        <v>1</v>
      </c>
      <c r="J791" s="55">
        <f>_xlfn.MAXIFS(N791:BB791,N791:BB791,"&lt;"&amp;G791)</f>
        <v>127000</v>
      </c>
      <c r="K791" s="56">
        <f t="shared" si="92"/>
        <v>21000</v>
      </c>
      <c r="L791" s="1"/>
      <c r="M791" s="1"/>
      <c r="N791" s="31">
        <v>127000</v>
      </c>
      <c r="O791" s="31"/>
      <c r="P791" s="31">
        <v>148000</v>
      </c>
      <c r="Q791" s="31"/>
      <c r="R791" s="31"/>
      <c r="S791" s="32"/>
      <c r="T791" s="32"/>
      <c r="U791" s="31"/>
      <c r="V791" s="31"/>
      <c r="W791" s="31"/>
      <c r="X791" s="31"/>
      <c r="Y791" s="31"/>
      <c r="Z791" s="31"/>
      <c r="AA791" s="31"/>
      <c r="AB791" s="33"/>
      <c r="AD791" s="31"/>
      <c r="AE791" s="31"/>
      <c r="AF791" s="31"/>
      <c r="AH791" s="31"/>
      <c r="AI791" s="31"/>
      <c r="AJ791" s="31"/>
      <c r="AK791" s="31"/>
      <c r="AL791" s="31"/>
      <c r="AM791" s="31"/>
      <c r="AO791" s="38"/>
      <c r="AP791" s="31"/>
      <c r="AQ791" s="31"/>
      <c r="AR791" s="37"/>
      <c r="AS791" s="11"/>
      <c r="AT791" s="11"/>
      <c r="AU791" s="12"/>
      <c r="AV791" s="11"/>
      <c r="BA791" s="15"/>
      <c r="BB791" s="11"/>
      <c r="BC791" s="11"/>
      <c r="BD791" s="11"/>
      <c r="BE791" s="2"/>
    </row>
    <row r="792" spans="1:57" ht="30" customHeight="1" x14ac:dyDescent="0.2">
      <c r="A792" s="67">
        <f t="shared" si="95"/>
        <v>79</v>
      </c>
      <c r="B792" s="67">
        <v>10</v>
      </c>
      <c r="C792" s="50" t="s">
        <v>841</v>
      </c>
      <c r="D792" s="50" t="s">
        <v>842</v>
      </c>
      <c r="E792" s="51">
        <v>150000</v>
      </c>
      <c r="F792" s="52">
        <f t="shared" si="93"/>
        <v>127000</v>
      </c>
      <c r="G792" s="52">
        <f>MAX(N792:BB792)</f>
        <v>131000</v>
      </c>
      <c r="H792" s="53" t="str">
        <f>IF(I792=1,INDEX($N:$BB,1,MATCH(G792,N792:BB792,0)),"")</f>
        <v>158コエラ</v>
      </c>
      <c r="I792" s="54">
        <f>COUNTIF(N792:BB792,G792)</f>
        <v>1</v>
      </c>
      <c r="J792" s="55">
        <f>_xlfn.MAXIFS(N792:BB792,N792:BB792,"&lt;"&amp;G792)</f>
        <v>122000</v>
      </c>
      <c r="K792" s="56">
        <f t="shared" si="92"/>
        <v>9000</v>
      </c>
      <c r="L792" s="1"/>
      <c r="M792" s="1"/>
      <c r="N792" s="31">
        <v>114000</v>
      </c>
      <c r="O792" s="31"/>
      <c r="P792" s="31">
        <v>113000</v>
      </c>
      <c r="Q792" s="31"/>
      <c r="R792" s="31"/>
      <c r="S792" s="32"/>
      <c r="T792" s="32"/>
      <c r="U792" s="31"/>
      <c r="V792" s="31"/>
      <c r="W792" s="31"/>
      <c r="X792" s="31"/>
      <c r="Y792" s="31">
        <v>131000</v>
      </c>
      <c r="Z792" s="31"/>
      <c r="AA792" s="31"/>
      <c r="AB792" s="33"/>
      <c r="AD792" s="31"/>
      <c r="AE792" s="31">
        <v>122000</v>
      </c>
      <c r="AF792" s="31"/>
      <c r="AH792" s="31"/>
      <c r="AI792" s="31"/>
      <c r="AJ792" s="31"/>
      <c r="AK792" s="31"/>
      <c r="AL792" s="31"/>
      <c r="AM792" s="31"/>
      <c r="AO792" s="38"/>
      <c r="AP792" s="31"/>
      <c r="AQ792" s="31"/>
      <c r="AR792" s="37"/>
      <c r="AS792" s="11"/>
      <c r="AT792" s="11"/>
      <c r="AU792" s="12"/>
      <c r="AV792" s="11"/>
      <c r="BA792" s="15"/>
      <c r="BB792" s="11"/>
      <c r="BC792" s="11"/>
      <c r="BD792" s="11"/>
      <c r="BE792" s="2"/>
    </row>
    <row r="793" spans="1:57" ht="30" customHeight="1" x14ac:dyDescent="0.2">
      <c r="A793" s="67">
        <f>A792+1</f>
        <v>80</v>
      </c>
      <c r="B793" s="67">
        <v>1</v>
      </c>
      <c r="C793" s="50" t="s">
        <v>28</v>
      </c>
      <c r="D793" s="50" t="s">
        <v>843</v>
      </c>
      <c r="E793" s="51">
        <v>115000</v>
      </c>
      <c r="F793" s="52">
        <f t="shared" si="93"/>
        <v>113000</v>
      </c>
      <c r="G793" s="52">
        <f>MAX(N793:BB793)</f>
        <v>111000</v>
      </c>
      <c r="H793" s="53" t="str">
        <f>IF(I793=1,INDEX($N:$BB,1,MATCH(G793,N793:BB793,0)),"")</f>
        <v>755 おお蔵</v>
      </c>
      <c r="I793" s="54">
        <f>COUNTIF(N793:BB793,G793)</f>
        <v>1</v>
      </c>
      <c r="J793" s="55">
        <f>_xlfn.MAXIFS(N793:BB793,N793:BB793,"&lt;"&amp;G793)</f>
        <v>108000</v>
      </c>
      <c r="K793" s="56">
        <f t="shared" si="92"/>
        <v>3000</v>
      </c>
      <c r="L793" s="1"/>
      <c r="M793" s="1"/>
      <c r="N793" s="39">
        <v>111000</v>
      </c>
      <c r="O793" s="39">
        <v>108000</v>
      </c>
      <c r="P793" s="39">
        <v>101000</v>
      </c>
      <c r="Q793" s="39"/>
      <c r="R793" s="39"/>
      <c r="S793" s="32"/>
      <c r="T793" s="32"/>
      <c r="U793" s="39"/>
      <c r="V793" s="39"/>
      <c r="W793" s="39"/>
      <c r="X793" s="39"/>
      <c r="Y793" s="39"/>
      <c r="Z793" s="39"/>
      <c r="AA793" s="39"/>
      <c r="AB793" s="33"/>
      <c r="AD793" s="39"/>
      <c r="AE793" s="39"/>
      <c r="AF793" s="39"/>
      <c r="AH793" s="39"/>
      <c r="AI793" s="39"/>
      <c r="AJ793" s="39"/>
      <c r="AK793" s="39"/>
      <c r="AL793" s="39"/>
      <c r="AM793" s="39"/>
      <c r="AO793" s="38"/>
      <c r="AP793" s="31"/>
      <c r="AQ793" s="31"/>
      <c r="AR793" s="37"/>
      <c r="AS793" s="11"/>
      <c r="AT793" s="11"/>
      <c r="AU793" s="12"/>
      <c r="AV793" s="11"/>
      <c r="BA793" s="15"/>
      <c r="BB793" s="11"/>
      <c r="BC793" s="11"/>
      <c r="BD793" s="11"/>
      <c r="BE793" s="2"/>
    </row>
    <row r="794" spans="1:57" ht="30" customHeight="1" x14ac:dyDescent="0.2">
      <c r="A794" s="67">
        <f t="shared" ref="A794:A802" si="96">A793</f>
        <v>80</v>
      </c>
      <c r="B794" s="67">
        <v>2</v>
      </c>
      <c r="C794" s="50" t="s">
        <v>14</v>
      </c>
      <c r="D794" s="50" t="s">
        <v>844</v>
      </c>
      <c r="E794" s="51">
        <v>74000</v>
      </c>
      <c r="F794" s="52">
        <f t="shared" si="93"/>
        <v>71000</v>
      </c>
      <c r="G794" s="52">
        <f>MAX(N794:BB794)</f>
        <v>74000</v>
      </c>
      <c r="H794" s="53" t="str">
        <f>IF(I794=1,INDEX($N:$BB,1,MATCH(G794,N794:BB794,0)),"")</f>
        <v>45大田質屋</v>
      </c>
      <c r="I794" s="54">
        <f>COUNTIF(N794:BB794,G794)</f>
        <v>1</v>
      </c>
      <c r="J794" s="55">
        <f>_xlfn.MAXIFS(N794:BB794,N794:BB794,"&lt;"&amp;G794)</f>
        <v>70000</v>
      </c>
      <c r="K794" s="56">
        <f t="shared" si="92"/>
        <v>4000</v>
      </c>
      <c r="L794" s="1"/>
      <c r="M794" s="1"/>
      <c r="N794" s="31">
        <v>67900</v>
      </c>
      <c r="O794" s="31">
        <v>70000</v>
      </c>
      <c r="P794" s="31">
        <v>66000</v>
      </c>
      <c r="Q794" s="31"/>
      <c r="R794" s="31"/>
      <c r="S794" s="32"/>
      <c r="T794" s="32">
        <v>74000</v>
      </c>
      <c r="U794" s="31"/>
      <c r="V794" s="31"/>
      <c r="W794" s="31"/>
      <c r="X794" s="31"/>
      <c r="Y794" s="31"/>
      <c r="Z794" s="31"/>
      <c r="AA794" s="31"/>
      <c r="AB794" s="33"/>
      <c r="AD794" s="31"/>
      <c r="AE794" s="31"/>
      <c r="AF794" s="31"/>
      <c r="AH794" s="31"/>
      <c r="AI794" s="31"/>
      <c r="AJ794" s="31"/>
      <c r="AK794" s="31"/>
      <c r="AL794" s="31"/>
      <c r="AM794" s="31"/>
      <c r="AO794" s="38"/>
      <c r="AP794" s="31"/>
      <c r="AQ794" s="31"/>
      <c r="AR794" s="37"/>
      <c r="AS794" s="11"/>
      <c r="AT794" s="11"/>
      <c r="AU794" s="12"/>
      <c r="AV794" s="11"/>
      <c r="BA794" s="15"/>
      <c r="BB794" s="11"/>
      <c r="BC794" s="11"/>
      <c r="BD794" s="11"/>
      <c r="BE794" s="2"/>
    </row>
    <row r="795" spans="1:57" ht="30" customHeight="1" x14ac:dyDescent="0.2">
      <c r="A795" s="67">
        <f t="shared" si="96"/>
        <v>80</v>
      </c>
      <c r="B795" s="67">
        <v>3</v>
      </c>
      <c r="C795" s="50" t="s">
        <v>14</v>
      </c>
      <c r="D795" s="50" t="s">
        <v>845</v>
      </c>
      <c r="E795" s="51">
        <v>61000</v>
      </c>
      <c r="F795" s="52">
        <f t="shared" si="93"/>
        <v>59300</v>
      </c>
      <c r="G795" s="52">
        <f>MAX(N795:BB795)</f>
        <v>62700</v>
      </c>
      <c r="H795" s="53" t="str">
        <f>IF(I795=1,INDEX($N:$BB,1,MATCH(G795,N795:BB795,0)),"")</f>
        <v>205 宝美堂</v>
      </c>
      <c r="I795" s="54">
        <f>COUNTIF(N795:BB795,G795)</f>
        <v>1</v>
      </c>
      <c r="J795" s="55">
        <f>_xlfn.MAXIFS(N795:BB795,N795:BB795,"&lt;"&amp;G795)</f>
        <v>58300</v>
      </c>
      <c r="K795" s="56">
        <f t="shared" si="92"/>
        <v>4400</v>
      </c>
      <c r="L795" s="1"/>
      <c r="M795" s="1"/>
      <c r="N795" s="31">
        <v>58300</v>
      </c>
      <c r="O795" s="31">
        <v>57000</v>
      </c>
      <c r="P795" s="31">
        <v>55600</v>
      </c>
      <c r="Q795" s="31">
        <v>62700</v>
      </c>
      <c r="R795" s="31"/>
      <c r="S795" s="32">
        <v>55400</v>
      </c>
      <c r="T795" s="32"/>
      <c r="U795" s="31"/>
      <c r="V795" s="31"/>
      <c r="W795" s="31"/>
      <c r="X795" s="31"/>
      <c r="Y795" s="31">
        <v>58000</v>
      </c>
      <c r="Z795" s="31"/>
      <c r="AA795" s="31"/>
      <c r="AB795" s="33"/>
      <c r="AD795" s="31"/>
      <c r="AE795" s="31"/>
      <c r="AF795" s="31"/>
      <c r="AH795" s="31"/>
      <c r="AI795" s="31"/>
      <c r="AJ795" s="31"/>
      <c r="AK795" s="31"/>
      <c r="AL795" s="31"/>
      <c r="AM795" s="31"/>
      <c r="AO795" s="38"/>
      <c r="AP795" s="31"/>
      <c r="AQ795" s="31"/>
      <c r="AR795" s="37"/>
      <c r="AS795" s="11"/>
      <c r="AT795" s="11"/>
      <c r="AU795" s="12"/>
      <c r="AV795" s="11"/>
      <c r="BA795" s="15"/>
      <c r="BB795" s="11"/>
      <c r="BC795" s="11"/>
      <c r="BD795" s="11"/>
      <c r="BE795" s="2"/>
    </row>
    <row r="796" spans="1:57" ht="30" customHeight="1" x14ac:dyDescent="0.2">
      <c r="A796" s="67">
        <f t="shared" si="96"/>
        <v>80</v>
      </c>
      <c r="B796" s="67">
        <v>4</v>
      </c>
      <c r="C796" s="50" t="s">
        <v>14</v>
      </c>
      <c r="D796" s="50" t="s">
        <v>846</v>
      </c>
      <c r="E796" s="51">
        <v>40000</v>
      </c>
      <c r="F796" s="52">
        <f t="shared" si="93"/>
        <v>37200</v>
      </c>
      <c r="G796" s="52">
        <f>MAX(N796:BB796)</f>
        <v>36500</v>
      </c>
      <c r="H796" s="53" t="str">
        <f>IF(I796=1,INDEX($N:$BB,1,MATCH(G796,N796:BB796,0)),"")</f>
        <v>22 ネット</v>
      </c>
      <c r="I796" s="54">
        <f>COUNTIF(N796:BB796,G796)</f>
        <v>1</v>
      </c>
      <c r="J796" s="55">
        <f>_xlfn.MAXIFS(N796:BB796,N796:BB796,"&lt;"&amp;G796)</f>
        <v>36200</v>
      </c>
      <c r="K796" s="56">
        <f t="shared" si="92"/>
        <v>300</v>
      </c>
      <c r="L796" s="1"/>
      <c r="M796" s="1"/>
      <c r="N796" s="31">
        <v>36200</v>
      </c>
      <c r="O796" s="31">
        <v>35000</v>
      </c>
      <c r="P796" s="31">
        <v>35100</v>
      </c>
      <c r="Q796" s="31"/>
      <c r="R796" s="31">
        <v>36500</v>
      </c>
      <c r="S796" s="32">
        <v>35100</v>
      </c>
      <c r="T796" s="32"/>
      <c r="U796" s="31"/>
      <c r="V796" s="31"/>
      <c r="W796" s="31"/>
      <c r="X796" s="31"/>
      <c r="Y796" s="31"/>
      <c r="Z796" s="31"/>
      <c r="AA796" s="31"/>
      <c r="AB796" s="33"/>
      <c r="AD796" s="31"/>
      <c r="AE796" s="31"/>
      <c r="AF796" s="31"/>
      <c r="AH796" s="31"/>
      <c r="AI796" s="31"/>
      <c r="AJ796" s="31"/>
      <c r="AK796" s="31"/>
      <c r="AL796" s="31"/>
      <c r="AM796" s="31"/>
      <c r="AO796" s="38"/>
      <c r="AP796" s="31"/>
      <c r="AQ796" s="31"/>
      <c r="AR796" s="37"/>
      <c r="AS796" s="11"/>
      <c r="AT796" s="11"/>
      <c r="AU796" s="12"/>
      <c r="AV796" s="11"/>
      <c r="BA796" s="15"/>
      <c r="BB796" s="11"/>
      <c r="BC796" s="11"/>
      <c r="BD796" s="11"/>
      <c r="BE796" s="2"/>
    </row>
    <row r="797" spans="1:57" ht="30" customHeight="1" x14ac:dyDescent="0.2">
      <c r="A797" s="67">
        <f t="shared" si="96"/>
        <v>80</v>
      </c>
      <c r="B797" s="67">
        <v>5</v>
      </c>
      <c r="C797" s="60" t="s">
        <v>14</v>
      </c>
      <c r="D797" s="50" t="s">
        <v>847</v>
      </c>
      <c r="E797" s="51">
        <v>30000</v>
      </c>
      <c r="F797" s="52">
        <f t="shared" si="93"/>
        <v>26100</v>
      </c>
      <c r="G797" s="52">
        <f>MAX(N797:BB797)</f>
        <v>25400</v>
      </c>
      <c r="H797" s="53" t="str">
        <f>IF(I797=1,INDEX($N:$BB,1,MATCH(G797,N797:BB797,0)),"")</f>
        <v>311 原田</v>
      </c>
      <c r="I797" s="54">
        <f>COUNTIF(N797:BB797,G797)</f>
        <v>1</v>
      </c>
      <c r="J797" s="55">
        <f>_xlfn.MAXIFS(N797:BB797,N797:BB797,"&lt;"&amp;G797)</f>
        <v>25100</v>
      </c>
      <c r="K797" s="56">
        <f t="shared" si="92"/>
        <v>300</v>
      </c>
      <c r="L797" s="1"/>
      <c r="M797" s="1"/>
      <c r="N797" s="31">
        <v>25100</v>
      </c>
      <c r="O797" s="31">
        <v>25000</v>
      </c>
      <c r="P797" s="31">
        <v>25100</v>
      </c>
      <c r="Q797" s="31"/>
      <c r="R797" s="31"/>
      <c r="S797" s="32">
        <v>25400</v>
      </c>
      <c r="T797" s="32"/>
      <c r="U797" s="31"/>
      <c r="V797" s="31"/>
      <c r="W797" s="31"/>
      <c r="X797" s="31"/>
      <c r="Y797" s="31"/>
      <c r="Z797" s="31"/>
      <c r="AA797" s="31"/>
      <c r="AB797" s="33"/>
      <c r="AD797" s="31"/>
      <c r="AE797" s="31"/>
      <c r="AF797" s="31"/>
      <c r="AH797" s="31"/>
      <c r="AI797" s="31"/>
      <c r="AJ797" s="31"/>
      <c r="AK797" s="31"/>
      <c r="AL797" s="31"/>
      <c r="AM797" s="31"/>
      <c r="AO797" s="38"/>
      <c r="AP797" s="31"/>
      <c r="AQ797" s="31"/>
      <c r="AR797" s="37"/>
      <c r="AS797" s="11"/>
      <c r="AT797" s="11"/>
      <c r="AU797" s="12"/>
      <c r="AV797" s="11"/>
      <c r="BA797" s="15"/>
      <c r="BB797" s="11"/>
      <c r="BC797" s="11"/>
      <c r="BD797" s="11"/>
      <c r="BE797" s="2"/>
    </row>
    <row r="798" spans="1:57" ht="30" customHeight="1" x14ac:dyDescent="0.2">
      <c r="A798" s="67">
        <f t="shared" si="96"/>
        <v>80</v>
      </c>
      <c r="B798" s="67">
        <v>6</v>
      </c>
      <c r="C798" s="50" t="s">
        <v>301</v>
      </c>
      <c r="D798" s="50" t="s">
        <v>848</v>
      </c>
      <c r="E798" s="51">
        <v>72000</v>
      </c>
      <c r="F798" s="52">
        <f t="shared" si="93"/>
        <v>68200</v>
      </c>
      <c r="G798" s="52">
        <f>MAX(N798:BB798)</f>
        <v>68000</v>
      </c>
      <c r="H798" s="53" t="str">
        <f>IF(I798=1,INDEX($N:$BB,1,MATCH(G798,N798:BB798,0)),"")</f>
        <v/>
      </c>
      <c r="I798" s="54">
        <f>COUNTIF(N798:BB798,G798)</f>
        <v>2</v>
      </c>
      <c r="J798" s="55">
        <f>_xlfn.MAXIFS(N798:BB798,N798:BB798,"&lt;"&amp;G798)</f>
        <v>67200</v>
      </c>
      <c r="K798" s="56">
        <f t="shared" si="92"/>
        <v>800</v>
      </c>
      <c r="L798" s="1"/>
      <c r="M798" s="1"/>
      <c r="N798" s="31">
        <v>68000</v>
      </c>
      <c r="O798" s="31">
        <v>68000</v>
      </c>
      <c r="P798" s="31">
        <v>67200</v>
      </c>
      <c r="Q798" s="31"/>
      <c r="R798" s="31"/>
      <c r="S798" s="32"/>
      <c r="T798" s="32"/>
      <c r="U798" s="31"/>
      <c r="V798" s="31"/>
      <c r="W798" s="31"/>
      <c r="X798" s="31"/>
      <c r="Y798" s="31"/>
      <c r="Z798" s="31"/>
      <c r="AA798" s="31"/>
      <c r="AB798" s="33"/>
      <c r="AD798" s="31"/>
      <c r="AE798" s="31"/>
      <c r="AF798" s="31"/>
      <c r="AH798" s="31"/>
      <c r="AI798" s="31"/>
      <c r="AJ798" s="31"/>
      <c r="AK798" s="31"/>
      <c r="AL798" s="31"/>
      <c r="AM798" s="31"/>
      <c r="AO798" s="38"/>
      <c r="AP798" s="31"/>
      <c r="AQ798" s="31"/>
      <c r="AR798" s="37"/>
      <c r="AS798" s="11"/>
      <c r="AT798" s="11"/>
      <c r="AU798" s="12"/>
      <c r="AV798" s="11"/>
      <c r="BA798" s="15"/>
      <c r="BB798" s="11"/>
      <c r="BC798" s="11"/>
      <c r="BD798" s="11"/>
      <c r="BE798" s="2"/>
    </row>
    <row r="799" spans="1:57" ht="30" customHeight="1" x14ac:dyDescent="0.2">
      <c r="A799" s="67">
        <f t="shared" si="96"/>
        <v>80</v>
      </c>
      <c r="B799" s="67">
        <v>7</v>
      </c>
      <c r="C799" s="50" t="s">
        <v>62</v>
      </c>
      <c r="D799" s="50" t="s">
        <v>849</v>
      </c>
      <c r="E799" s="51">
        <v>50000</v>
      </c>
      <c r="F799" s="52">
        <f t="shared" si="93"/>
        <v>40700</v>
      </c>
      <c r="G799" s="52">
        <f>MAX(N799:BB799)</f>
        <v>43000</v>
      </c>
      <c r="H799" s="53" t="str">
        <f>IF(I799=1,INDEX($N:$BB,1,MATCH(G799,N799:BB799,0)),"")</f>
        <v>4 足立</v>
      </c>
      <c r="I799" s="54">
        <f>COUNTIF(N799:BB799,G799)</f>
        <v>1</v>
      </c>
      <c r="J799" s="55">
        <f>_xlfn.MAXIFS(N799:BB799,N799:BB799,"&lt;"&amp;G799)</f>
        <v>39700</v>
      </c>
      <c r="K799" s="56">
        <f t="shared" si="92"/>
        <v>3300</v>
      </c>
      <c r="L799" s="1"/>
      <c r="M799" s="1"/>
      <c r="N799" s="31">
        <v>39700</v>
      </c>
      <c r="O799" s="31">
        <v>43000</v>
      </c>
      <c r="P799" s="31">
        <v>38900</v>
      </c>
      <c r="Q799" s="31"/>
      <c r="R799" s="31"/>
      <c r="S799" s="32"/>
      <c r="T799" s="32"/>
      <c r="U799" s="31"/>
      <c r="V799" s="31"/>
      <c r="W799" s="31"/>
      <c r="X799" s="31"/>
      <c r="Y799" s="31"/>
      <c r="Z799" s="31"/>
      <c r="AA799" s="31"/>
      <c r="AB799" s="33"/>
      <c r="AD799" s="31"/>
      <c r="AE799" s="31"/>
      <c r="AF799" s="31"/>
      <c r="AH799" s="31"/>
      <c r="AI799" s="31"/>
      <c r="AJ799" s="31"/>
      <c r="AK799" s="31"/>
      <c r="AL799" s="31"/>
      <c r="AM799" s="31"/>
      <c r="AO799" s="38"/>
      <c r="AP799" s="31"/>
      <c r="AQ799" s="31"/>
      <c r="AR799" s="37"/>
      <c r="AS799" s="11"/>
      <c r="AT799" s="11"/>
      <c r="AU799" s="12"/>
      <c r="AV799" s="11"/>
      <c r="BA799" s="15"/>
      <c r="BB799" s="11"/>
      <c r="BC799" s="11"/>
      <c r="BD799" s="11"/>
      <c r="BE799" s="2"/>
    </row>
    <row r="800" spans="1:57" ht="30" customHeight="1" x14ac:dyDescent="0.2">
      <c r="A800" s="67">
        <f t="shared" si="96"/>
        <v>80</v>
      </c>
      <c r="B800" s="67">
        <v>8</v>
      </c>
      <c r="C800" s="50" t="s">
        <v>62</v>
      </c>
      <c r="D800" s="50" t="s">
        <v>850</v>
      </c>
      <c r="E800" s="51">
        <v>73000</v>
      </c>
      <c r="F800" s="52">
        <f t="shared" si="93"/>
        <v>68000</v>
      </c>
      <c r="G800" s="52">
        <f>MAX(N800:BB800)</f>
        <v>88800</v>
      </c>
      <c r="H800" s="53" t="str">
        <f>IF(I800=1,INDEX($N:$BB,1,MATCH(G800,N800:BB800,0)),"")</f>
        <v>205 宝美堂</v>
      </c>
      <c r="I800" s="54">
        <f>COUNTIF(N800:BB800,G800)</f>
        <v>1</v>
      </c>
      <c r="J800" s="55">
        <f>_xlfn.MAXIFS(N800:BB800,N800:BB800,"&lt;"&amp;G800)</f>
        <v>67000</v>
      </c>
      <c r="K800" s="56">
        <f t="shared" si="92"/>
        <v>21800</v>
      </c>
      <c r="L800" s="1"/>
      <c r="M800" s="1"/>
      <c r="N800" s="31">
        <v>65700</v>
      </c>
      <c r="O800" s="31">
        <v>67000</v>
      </c>
      <c r="P800" s="31">
        <v>66800</v>
      </c>
      <c r="Q800" s="31">
        <v>88800</v>
      </c>
      <c r="R800" s="31"/>
      <c r="S800" s="32"/>
      <c r="T800" s="32"/>
      <c r="U800" s="31"/>
      <c r="V800" s="31"/>
      <c r="W800" s="31"/>
      <c r="X800" s="31"/>
      <c r="Y800" s="31"/>
      <c r="Z800" s="31"/>
      <c r="AA800" s="31"/>
      <c r="AB800" s="33"/>
      <c r="AD800" s="31"/>
      <c r="AE800" s="31"/>
      <c r="AF800" s="31"/>
      <c r="AH800" s="31"/>
      <c r="AI800" s="31"/>
      <c r="AJ800" s="31"/>
      <c r="AK800" s="31"/>
      <c r="AL800" s="31"/>
      <c r="AM800" s="31"/>
      <c r="AO800" s="38"/>
      <c r="AP800" s="31"/>
      <c r="AQ800" s="31"/>
      <c r="AR800" s="37"/>
      <c r="AS800" s="11"/>
      <c r="AT800" s="11"/>
      <c r="AU800" s="12"/>
      <c r="AV800" s="11"/>
      <c r="BA800" s="15"/>
      <c r="BB800" s="11"/>
      <c r="BC800" s="11"/>
      <c r="BD800" s="11"/>
      <c r="BE800" s="2"/>
    </row>
    <row r="801" spans="1:57" ht="30" customHeight="1" x14ac:dyDescent="0.2">
      <c r="A801" s="67">
        <f t="shared" si="96"/>
        <v>80</v>
      </c>
      <c r="B801" s="67">
        <v>9</v>
      </c>
      <c r="C801" s="50" t="s">
        <v>62</v>
      </c>
      <c r="D801" s="50" t="s">
        <v>851</v>
      </c>
      <c r="E801" s="51">
        <v>61000</v>
      </c>
      <c r="F801" s="52">
        <f t="shared" si="93"/>
        <v>61100</v>
      </c>
      <c r="G801" s="52">
        <f>MAX(N801:BB801)</f>
        <v>60700</v>
      </c>
      <c r="H801" s="53" t="str">
        <f>IF(I801=1,INDEX($N:$BB,1,MATCH(G801,N801:BB801,0)),"")</f>
        <v>407 北友</v>
      </c>
      <c r="I801" s="54">
        <f>COUNTIF(N801:BB801,G801)</f>
        <v>1</v>
      </c>
      <c r="J801" s="55">
        <f>_xlfn.MAXIFS(N801:BB801,N801:BB801,"&lt;"&amp;G801)</f>
        <v>60100</v>
      </c>
      <c r="K801" s="56">
        <f t="shared" si="92"/>
        <v>600</v>
      </c>
      <c r="L801" s="1"/>
      <c r="M801" s="1"/>
      <c r="N801" s="31">
        <v>60100</v>
      </c>
      <c r="O801" s="31">
        <v>57000</v>
      </c>
      <c r="P801" s="31">
        <v>60700</v>
      </c>
      <c r="Q801" s="31"/>
      <c r="R801" s="31"/>
      <c r="S801" s="32"/>
      <c r="T801" s="32"/>
      <c r="U801" s="31"/>
      <c r="V801" s="31"/>
      <c r="W801" s="31"/>
      <c r="X801" s="31"/>
      <c r="Y801" s="31"/>
      <c r="Z801" s="31"/>
      <c r="AA801" s="31"/>
      <c r="AB801" s="33"/>
      <c r="AD801" s="31"/>
      <c r="AE801" s="31"/>
      <c r="AF801" s="31"/>
      <c r="AH801" s="31"/>
      <c r="AI801" s="31"/>
      <c r="AJ801" s="31"/>
      <c r="AK801" s="31"/>
      <c r="AL801" s="31"/>
      <c r="AM801" s="31"/>
      <c r="AO801" s="38"/>
      <c r="AP801" s="31"/>
      <c r="AQ801" s="31"/>
      <c r="AR801" s="37"/>
      <c r="AS801" s="11"/>
      <c r="AT801" s="11"/>
      <c r="AU801" s="12"/>
      <c r="AV801" s="11"/>
      <c r="BA801" s="15"/>
      <c r="BB801" s="11"/>
      <c r="BC801" s="11"/>
      <c r="BD801" s="11"/>
      <c r="BE801" s="2"/>
    </row>
    <row r="802" spans="1:57" ht="30" customHeight="1" x14ac:dyDescent="0.2">
      <c r="A802" s="67">
        <f t="shared" si="96"/>
        <v>80</v>
      </c>
      <c r="B802" s="67">
        <v>10</v>
      </c>
      <c r="C802" s="50" t="s">
        <v>14</v>
      </c>
      <c r="D802" s="50" t="s">
        <v>852</v>
      </c>
      <c r="E802" s="51">
        <v>30000</v>
      </c>
      <c r="F802" s="52">
        <f t="shared" si="93"/>
        <v>16400</v>
      </c>
      <c r="G802" s="52">
        <f>MAX(N802:BB802)</f>
        <v>15500</v>
      </c>
      <c r="H802" s="53" t="str">
        <f>IF(I802=1,INDEX($N:$BB,1,MATCH(G802,N802:BB802,0)),"")</f>
        <v>4 足立</v>
      </c>
      <c r="I802" s="54">
        <f>COUNTIF(N802:BB802,G802)</f>
        <v>1</v>
      </c>
      <c r="J802" s="55">
        <f>_xlfn.MAXIFS(N802:BB802,N802:BB802,"&lt;"&amp;G802)</f>
        <v>15400</v>
      </c>
      <c r="K802" s="56">
        <f t="shared" si="92"/>
        <v>100</v>
      </c>
      <c r="L802" s="1"/>
      <c r="M802" s="1"/>
      <c r="N802" s="31">
        <v>15400</v>
      </c>
      <c r="O802" s="31">
        <v>15500</v>
      </c>
      <c r="P802" s="31">
        <v>10500</v>
      </c>
      <c r="Q802" s="31"/>
      <c r="R802" s="31"/>
      <c r="S802" s="32"/>
      <c r="T802" s="32"/>
      <c r="U802" s="31"/>
      <c r="V802" s="31"/>
      <c r="W802" s="31"/>
      <c r="X802" s="31"/>
      <c r="Y802" s="31"/>
      <c r="Z802" s="31"/>
      <c r="AA802" s="31"/>
      <c r="AB802" s="33"/>
      <c r="AD802" s="31"/>
      <c r="AE802" s="31"/>
      <c r="AF802" s="31"/>
      <c r="AH802" s="31"/>
      <c r="AI802" s="31"/>
      <c r="AJ802" s="31"/>
      <c r="AK802" s="31"/>
      <c r="AL802" s="31"/>
      <c r="AM802" s="31"/>
      <c r="AO802" s="38"/>
      <c r="AP802" s="31"/>
      <c r="AQ802" s="31"/>
      <c r="AR802" s="37"/>
      <c r="AS802" s="11"/>
      <c r="AT802" s="11"/>
      <c r="AU802" s="12"/>
      <c r="AV802" s="11"/>
      <c r="BA802" s="15"/>
      <c r="BB802" s="11"/>
      <c r="BC802" s="11"/>
      <c r="BD802" s="11"/>
      <c r="BE802" s="2"/>
    </row>
    <row r="803" spans="1:57" ht="30" customHeight="1" x14ac:dyDescent="0.2">
      <c r="A803" s="67">
        <f>A802+1</f>
        <v>81</v>
      </c>
      <c r="B803" s="67">
        <v>1</v>
      </c>
      <c r="C803" s="50" t="s">
        <v>14</v>
      </c>
      <c r="D803" s="50" t="s">
        <v>853</v>
      </c>
      <c r="E803" s="59">
        <v>30000</v>
      </c>
      <c r="F803" s="52">
        <f t="shared" si="93"/>
        <v>23500</v>
      </c>
      <c r="G803" s="52">
        <f>MAX(N803:BB803)</f>
        <v>22600</v>
      </c>
      <c r="H803" s="53" t="str">
        <f>IF(I803=1,INDEX($N:$BB,1,MATCH(G803,N803:BB803,0)),"")</f>
        <v>311 原田</v>
      </c>
      <c r="I803" s="54">
        <f>COUNTIF(N803:BB803,G803)</f>
        <v>1</v>
      </c>
      <c r="J803" s="55">
        <f>_xlfn.MAXIFS(N803:BB803,N803:BB803,"&lt;"&amp;G803)</f>
        <v>22500</v>
      </c>
      <c r="K803" s="56">
        <f t="shared" si="92"/>
        <v>100</v>
      </c>
      <c r="L803" s="1"/>
      <c r="M803" s="1"/>
      <c r="N803" s="31">
        <v>22300</v>
      </c>
      <c r="O803" s="31">
        <v>22500</v>
      </c>
      <c r="P803" s="31">
        <v>22100</v>
      </c>
      <c r="Q803" s="31"/>
      <c r="R803" s="31"/>
      <c r="S803" s="32">
        <v>22600</v>
      </c>
      <c r="T803" s="32"/>
      <c r="U803" s="31"/>
      <c r="V803" s="31"/>
      <c r="W803" s="31"/>
      <c r="X803" s="31"/>
      <c r="Y803" s="31"/>
      <c r="Z803" s="31"/>
      <c r="AA803" s="31"/>
      <c r="AB803" s="33"/>
      <c r="AD803" s="31"/>
      <c r="AE803" s="31"/>
      <c r="AF803" s="31"/>
      <c r="AH803" s="31"/>
      <c r="AI803" s="31"/>
      <c r="AJ803" s="31"/>
      <c r="AK803" s="31"/>
      <c r="AL803" s="31"/>
      <c r="AM803" s="31"/>
      <c r="AO803" s="38"/>
      <c r="AP803" s="31"/>
      <c r="AQ803" s="31"/>
      <c r="AR803" s="37"/>
      <c r="AS803" s="11"/>
      <c r="AT803" s="11"/>
      <c r="AU803" s="12"/>
      <c r="AV803" s="11"/>
      <c r="BA803" s="15"/>
      <c r="BB803" s="11"/>
      <c r="BC803" s="11"/>
      <c r="BD803" s="11"/>
      <c r="BE803" s="2"/>
    </row>
    <row r="804" spans="1:57" ht="30" customHeight="1" x14ac:dyDescent="0.2">
      <c r="A804" s="67">
        <f t="shared" ref="A804:A812" si="97">A803</f>
        <v>81</v>
      </c>
      <c r="B804" s="67">
        <v>2</v>
      </c>
      <c r="C804" s="50" t="s">
        <v>14</v>
      </c>
      <c r="D804" s="50" t="s">
        <v>854</v>
      </c>
      <c r="E804" s="59">
        <v>37000</v>
      </c>
      <c r="F804" s="52">
        <f t="shared" si="93"/>
        <v>35800</v>
      </c>
      <c r="G804" s="52">
        <f>MAX(N804:BB804)</f>
        <v>34900</v>
      </c>
      <c r="H804" s="53" t="str">
        <f>IF(I804=1,INDEX($N:$BB,1,MATCH(G804,N804:BB804,0)),"")</f>
        <v>407 北友</v>
      </c>
      <c r="I804" s="54">
        <f>COUNTIF(N804:BB804,G804)</f>
        <v>1</v>
      </c>
      <c r="J804" s="55">
        <f>_xlfn.MAXIFS(N804:BB804,N804:BB804,"&lt;"&amp;G804)</f>
        <v>34800</v>
      </c>
      <c r="K804" s="56">
        <f t="shared" si="92"/>
        <v>100</v>
      </c>
      <c r="L804" s="1"/>
      <c r="M804" s="1"/>
      <c r="N804" s="31">
        <v>33500</v>
      </c>
      <c r="O804" s="31">
        <v>34600</v>
      </c>
      <c r="P804" s="31">
        <v>34900</v>
      </c>
      <c r="Q804" s="31"/>
      <c r="R804" s="31"/>
      <c r="S804" s="32">
        <v>34800</v>
      </c>
      <c r="T804" s="32"/>
      <c r="U804" s="31"/>
      <c r="V804" s="31"/>
      <c r="W804" s="31"/>
      <c r="X804" s="31"/>
      <c r="Y804" s="31"/>
      <c r="Z804" s="31"/>
      <c r="AA804" s="31"/>
      <c r="AB804" s="33"/>
      <c r="AD804" s="31"/>
      <c r="AE804" s="31"/>
      <c r="AF804" s="31"/>
      <c r="AH804" s="31"/>
      <c r="AI804" s="31"/>
      <c r="AJ804" s="31"/>
      <c r="AK804" s="31"/>
      <c r="AL804" s="31"/>
      <c r="AM804" s="31"/>
      <c r="AO804" s="38"/>
      <c r="AP804" s="31"/>
      <c r="AQ804" s="31"/>
      <c r="AR804" s="37"/>
      <c r="AS804" s="11"/>
      <c r="AT804" s="11"/>
      <c r="AU804" s="12"/>
      <c r="AV804" s="11"/>
      <c r="BA804" s="15"/>
      <c r="BB804" s="11"/>
      <c r="BC804" s="11"/>
      <c r="BD804" s="11"/>
      <c r="BE804" s="2"/>
    </row>
    <row r="805" spans="1:57" ht="30" customHeight="1" x14ac:dyDescent="0.2">
      <c r="A805" s="67">
        <f t="shared" si="97"/>
        <v>81</v>
      </c>
      <c r="B805" s="67">
        <v>3</v>
      </c>
      <c r="C805" s="50" t="s">
        <v>14</v>
      </c>
      <c r="D805" s="50" t="s">
        <v>855</v>
      </c>
      <c r="E805" s="59">
        <v>31000</v>
      </c>
      <c r="F805" s="52">
        <f t="shared" si="93"/>
        <v>31300</v>
      </c>
      <c r="G805" s="52">
        <f>MAX(N805:BB805)</f>
        <v>30400</v>
      </c>
      <c r="H805" s="53" t="str">
        <f>IF(I805=1,INDEX($N:$BB,1,MATCH(G805,N805:BB805,0)),"")</f>
        <v>407 北友</v>
      </c>
      <c r="I805" s="54">
        <f>COUNTIF(N805:BB805,G805)</f>
        <v>1</v>
      </c>
      <c r="J805" s="55">
        <f>_xlfn.MAXIFS(N805:BB805,N805:BB805,"&lt;"&amp;G805)</f>
        <v>30300</v>
      </c>
      <c r="K805" s="56">
        <f t="shared" si="92"/>
        <v>100</v>
      </c>
      <c r="L805" s="1"/>
      <c r="M805" s="1"/>
      <c r="N805" s="31">
        <v>30100</v>
      </c>
      <c r="O805" s="31">
        <v>29400</v>
      </c>
      <c r="P805" s="31">
        <v>30400</v>
      </c>
      <c r="Q805" s="31"/>
      <c r="R805" s="31"/>
      <c r="S805" s="32">
        <v>30300</v>
      </c>
      <c r="T805" s="32"/>
      <c r="U805" s="31"/>
      <c r="V805" s="31"/>
      <c r="W805" s="31"/>
      <c r="X805" s="31"/>
      <c r="Y805" s="31"/>
      <c r="Z805" s="31"/>
      <c r="AA805" s="31"/>
      <c r="AB805" s="33"/>
      <c r="AD805" s="31"/>
      <c r="AE805" s="31"/>
      <c r="AF805" s="31"/>
      <c r="AH805" s="31"/>
      <c r="AI805" s="31"/>
      <c r="AJ805" s="31"/>
      <c r="AK805" s="31"/>
      <c r="AL805" s="31"/>
      <c r="AM805" s="31"/>
      <c r="AO805" s="38"/>
      <c r="AP805" s="31"/>
      <c r="AQ805" s="31"/>
      <c r="AR805" s="37"/>
      <c r="AS805" s="11"/>
      <c r="AT805" s="11"/>
      <c r="AU805" s="12"/>
      <c r="AV805" s="11"/>
      <c r="BA805" s="15"/>
      <c r="BB805" s="11"/>
      <c r="BC805" s="11"/>
      <c r="BD805" s="11"/>
      <c r="BE805" s="2"/>
    </row>
    <row r="806" spans="1:57" ht="30" customHeight="1" x14ac:dyDescent="0.2">
      <c r="A806" s="67">
        <f t="shared" si="97"/>
        <v>81</v>
      </c>
      <c r="B806" s="67">
        <v>4</v>
      </c>
      <c r="C806" s="50" t="s">
        <v>14</v>
      </c>
      <c r="D806" s="50" t="s">
        <v>856</v>
      </c>
      <c r="E806" s="59">
        <v>33000</v>
      </c>
      <c r="F806" s="52">
        <f t="shared" si="93"/>
        <v>28300</v>
      </c>
      <c r="G806" s="52">
        <f>MAX(N806:BB806)</f>
        <v>30300</v>
      </c>
      <c r="H806" s="53" t="str">
        <f>IF(I806=1,INDEX($N:$BB,1,MATCH(G806,N806:BB806,0)),"")</f>
        <v>4 足立</v>
      </c>
      <c r="I806" s="54">
        <f>COUNTIF(N806:BB806,G806)</f>
        <v>1</v>
      </c>
      <c r="J806" s="55">
        <f>_xlfn.MAXIFS(N806:BB806,N806:BB806,"&lt;"&amp;G806)</f>
        <v>27300</v>
      </c>
      <c r="K806" s="56">
        <f t="shared" si="92"/>
        <v>3000</v>
      </c>
      <c r="L806" s="1"/>
      <c r="M806" s="1"/>
      <c r="N806" s="31">
        <v>26600</v>
      </c>
      <c r="O806" s="31">
        <v>30300</v>
      </c>
      <c r="P806" s="31">
        <v>27300</v>
      </c>
      <c r="Q806" s="31"/>
      <c r="R806" s="31"/>
      <c r="S806" s="32">
        <v>26100</v>
      </c>
      <c r="T806" s="32"/>
      <c r="U806" s="31"/>
      <c r="V806" s="31"/>
      <c r="W806" s="31"/>
      <c r="X806" s="31"/>
      <c r="Y806" s="31"/>
      <c r="Z806" s="31"/>
      <c r="AA806" s="31"/>
      <c r="AB806" s="33"/>
      <c r="AD806" s="31"/>
      <c r="AE806" s="31"/>
      <c r="AF806" s="31"/>
      <c r="AH806" s="31"/>
      <c r="AI806" s="31"/>
      <c r="AJ806" s="31"/>
      <c r="AK806" s="31"/>
      <c r="AL806" s="31"/>
      <c r="AM806" s="31"/>
      <c r="AO806" s="38"/>
      <c r="AP806" s="31"/>
      <c r="AQ806" s="31"/>
      <c r="AR806" s="37"/>
      <c r="AS806" s="11"/>
      <c r="AT806" s="11"/>
      <c r="AU806" s="12"/>
      <c r="AV806" s="11"/>
      <c r="BA806" s="15"/>
      <c r="BB806" s="11"/>
      <c r="BC806" s="11"/>
      <c r="BD806" s="11"/>
      <c r="BE806" s="2"/>
    </row>
    <row r="807" spans="1:57" ht="30" customHeight="1" x14ac:dyDescent="0.2">
      <c r="A807" s="67">
        <f t="shared" si="97"/>
        <v>81</v>
      </c>
      <c r="B807" s="67">
        <v>5</v>
      </c>
      <c r="C807" s="50" t="s">
        <v>14</v>
      </c>
      <c r="D807" s="50" t="s">
        <v>857</v>
      </c>
      <c r="E807" s="59">
        <v>30000</v>
      </c>
      <c r="F807" s="52">
        <f t="shared" si="93"/>
        <v>21600</v>
      </c>
      <c r="G807" s="52">
        <f>MAX(N807:BB807)</f>
        <v>20800</v>
      </c>
      <c r="H807" s="53" t="str">
        <f>IF(I807=1,INDEX($N:$BB,1,MATCH(G807,N807:BB807,0)),"")</f>
        <v>4 足立</v>
      </c>
      <c r="I807" s="54">
        <f>COUNTIF(N807:BB807,G807)</f>
        <v>1</v>
      </c>
      <c r="J807" s="55">
        <f>_xlfn.MAXIFS(N807:BB807,N807:BB807,"&lt;"&amp;G807)</f>
        <v>20600</v>
      </c>
      <c r="K807" s="56">
        <f t="shared" si="92"/>
        <v>200</v>
      </c>
      <c r="L807" s="1"/>
      <c r="M807" s="1"/>
      <c r="N807" s="31">
        <v>20600</v>
      </c>
      <c r="O807" s="31">
        <v>20800</v>
      </c>
      <c r="P807" s="31">
        <v>20600</v>
      </c>
      <c r="Q807" s="31"/>
      <c r="R807" s="31"/>
      <c r="S807" s="32">
        <v>19100</v>
      </c>
      <c r="T807" s="32"/>
      <c r="U807" s="31"/>
      <c r="V807" s="31"/>
      <c r="W807" s="31"/>
      <c r="X807" s="31"/>
      <c r="Y807" s="31"/>
      <c r="Z807" s="31"/>
      <c r="AA807" s="31"/>
      <c r="AB807" s="33"/>
      <c r="AD807" s="31"/>
      <c r="AE807" s="31"/>
      <c r="AF807" s="31"/>
      <c r="AH807" s="31"/>
      <c r="AI807" s="31"/>
      <c r="AJ807" s="31"/>
      <c r="AK807" s="31"/>
      <c r="AL807" s="31"/>
      <c r="AM807" s="31"/>
      <c r="AO807" s="38"/>
      <c r="AP807" s="31"/>
      <c r="AQ807" s="31"/>
      <c r="AR807" s="37"/>
      <c r="AS807" s="11"/>
      <c r="AT807" s="11"/>
      <c r="AU807" s="12"/>
      <c r="AV807" s="11"/>
      <c r="BA807" s="15"/>
      <c r="BB807" s="11"/>
      <c r="BC807" s="11"/>
      <c r="BD807" s="11"/>
      <c r="BE807" s="2"/>
    </row>
    <row r="808" spans="1:57" ht="30" customHeight="1" x14ac:dyDescent="0.2">
      <c r="A808" s="67">
        <f t="shared" si="97"/>
        <v>81</v>
      </c>
      <c r="B808" s="67">
        <v>6</v>
      </c>
      <c r="C808" s="50" t="s">
        <v>14</v>
      </c>
      <c r="D808" s="50" t="s">
        <v>858</v>
      </c>
      <c r="E808" s="59">
        <v>30000</v>
      </c>
      <c r="F808" s="52">
        <f t="shared" si="93"/>
        <v>23300</v>
      </c>
      <c r="G808" s="52">
        <f>MAX(N808:BB808)</f>
        <v>22500</v>
      </c>
      <c r="H808" s="53" t="str">
        <f>IF(I808=1,INDEX($N:$BB,1,MATCH(G808,N808:BB808,0)),"")</f>
        <v>4 足立</v>
      </c>
      <c r="I808" s="54">
        <f>COUNTIF(N808:BB808,G808)</f>
        <v>1</v>
      </c>
      <c r="J808" s="55">
        <f>_xlfn.MAXIFS(N808:BB808,N808:BB808,"&lt;"&amp;G808)</f>
        <v>22300</v>
      </c>
      <c r="K808" s="56">
        <f t="shared" si="92"/>
        <v>200</v>
      </c>
      <c r="L808" s="1"/>
      <c r="M808" s="1"/>
      <c r="N808" s="31">
        <v>22300</v>
      </c>
      <c r="O808" s="31">
        <v>22500</v>
      </c>
      <c r="P808" s="31">
        <v>22300</v>
      </c>
      <c r="Q808" s="31">
        <v>22300</v>
      </c>
      <c r="R808" s="31"/>
      <c r="S808" s="32">
        <v>20000</v>
      </c>
      <c r="T808" s="32"/>
      <c r="U808" s="31"/>
      <c r="V808" s="31"/>
      <c r="W808" s="31"/>
      <c r="X808" s="31"/>
      <c r="Y808" s="31"/>
      <c r="Z808" s="31"/>
      <c r="AA808" s="31"/>
      <c r="AB808" s="33"/>
      <c r="AD808" s="31"/>
      <c r="AE808" s="31"/>
      <c r="AF808" s="31"/>
      <c r="AH808" s="31"/>
      <c r="AI808" s="31"/>
      <c r="AJ808" s="31"/>
      <c r="AK808" s="31"/>
      <c r="AL808" s="31"/>
      <c r="AM808" s="31"/>
      <c r="AO808" s="38"/>
      <c r="AP808" s="31"/>
      <c r="AQ808" s="31"/>
      <c r="AR808" s="37"/>
      <c r="AS808" s="11"/>
      <c r="AT808" s="11"/>
      <c r="AU808" s="12"/>
      <c r="AV808" s="11"/>
      <c r="BA808" s="15"/>
      <c r="BB808" s="11"/>
      <c r="BC808" s="11"/>
      <c r="BD808" s="11"/>
      <c r="BE808" s="2"/>
    </row>
    <row r="809" spans="1:57" ht="30" customHeight="1" x14ac:dyDescent="0.2">
      <c r="A809" s="67">
        <f t="shared" si="97"/>
        <v>81</v>
      </c>
      <c r="B809" s="67">
        <v>7</v>
      </c>
      <c r="C809" s="50" t="s">
        <v>14</v>
      </c>
      <c r="D809" s="50" t="s">
        <v>859</v>
      </c>
      <c r="E809" s="59">
        <v>49000</v>
      </c>
      <c r="F809" s="52">
        <f t="shared" si="93"/>
        <v>47400</v>
      </c>
      <c r="G809" s="52">
        <f>MAX(N809:BB809)</f>
        <v>46500</v>
      </c>
      <c r="H809" s="53" t="str">
        <f>IF(I809=1,INDEX($N:$BB,1,MATCH(G809,N809:BB809,0)),"")</f>
        <v>4 足立</v>
      </c>
      <c r="I809" s="54">
        <f>COUNTIF(N809:BB809,G809)</f>
        <v>1</v>
      </c>
      <c r="J809" s="55">
        <f>_xlfn.MAXIFS(N809:BB809,N809:BB809,"&lt;"&amp;G809)</f>
        <v>46400</v>
      </c>
      <c r="K809" s="56">
        <f t="shared" si="92"/>
        <v>100</v>
      </c>
      <c r="L809" s="1"/>
      <c r="M809" s="1"/>
      <c r="N809" s="31">
        <v>45800</v>
      </c>
      <c r="O809" s="31">
        <v>46500</v>
      </c>
      <c r="P809" s="31">
        <v>46400</v>
      </c>
      <c r="Q809" s="31"/>
      <c r="R809" s="31"/>
      <c r="S809" s="32">
        <v>44600</v>
      </c>
      <c r="T809" s="32"/>
      <c r="U809" s="31"/>
      <c r="V809" s="31"/>
      <c r="W809" s="31"/>
      <c r="X809" s="31"/>
      <c r="Y809" s="31"/>
      <c r="Z809" s="31"/>
      <c r="AA809" s="31"/>
      <c r="AB809" s="33"/>
      <c r="AD809" s="31"/>
      <c r="AE809" s="31"/>
      <c r="AF809" s="31"/>
      <c r="AH809" s="31"/>
      <c r="AI809" s="31"/>
      <c r="AJ809" s="31"/>
      <c r="AK809" s="31"/>
      <c r="AL809" s="31"/>
      <c r="AM809" s="31"/>
      <c r="AO809" s="38"/>
      <c r="AP809" s="31"/>
      <c r="AQ809" s="31"/>
      <c r="AR809" s="37"/>
      <c r="AS809" s="11"/>
      <c r="AT809" s="11"/>
      <c r="AU809" s="12"/>
      <c r="AV809" s="11"/>
      <c r="BA809" s="15"/>
      <c r="BB809" s="11"/>
      <c r="BC809" s="11"/>
      <c r="BD809" s="11"/>
      <c r="BE809" s="2"/>
    </row>
    <row r="810" spans="1:57" ht="30" customHeight="1" x14ac:dyDescent="0.2">
      <c r="A810" s="67">
        <f t="shared" si="97"/>
        <v>81</v>
      </c>
      <c r="B810" s="67">
        <v>8</v>
      </c>
      <c r="C810" s="50" t="s">
        <v>14</v>
      </c>
      <c r="D810" s="50" t="s">
        <v>860</v>
      </c>
      <c r="E810" s="59">
        <v>30000</v>
      </c>
      <c r="F810" s="52">
        <f t="shared" si="93"/>
        <v>19800</v>
      </c>
      <c r="G810" s="52">
        <f>MAX(N810:BB810)</f>
        <v>19000</v>
      </c>
      <c r="H810" s="53" t="str">
        <f>IF(I810=1,INDEX($N:$BB,1,MATCH(G810,N810:BB810,0)),"")</f>
        <v>407 北友</v>
      </c>
      <c r="I810" s="54">
        <f>COUNTIF(N810:BB810,G810)</f>
        <v>1</v>
      </c>
      <c r="J810" s="55">
        <f>_xlfn.MAXIFS(N810:BB810,N810:BB810,"&lt;"&amp;G810)</f>
        <v>18800</v>
      </c>
      <c r="K810" s="56">
        <f t="shared" si="92"/>
        <v>200</v>
      </c>
      <c r="L810" s="1"/>
      <c r="M810" s="1"/>
      <c r="N810" s="31">
        <v>18800</v>
      </c>
      <c r="O810" s="31">
        <v>17500</v>
      </c>
      <c r="P810" s="31">
        <v>19000</v>
      </c>
      <c r="Q810" s="31"/>
      <c r="R810" s="31">
        <v>17500</v>
      </c>
      <c r="S810" s="32">
        <v>18800</v>
      </c>
      <c r="T810" s="32"/>
      <c r="U810" s="31"/>
      <c r="V810" s="31"/>
      <c r="W810" s="31"/>
      <c r="X810" s="31"/>
      <c r="Y810" s="31"/>
      <c r="Z810" s="31"/>
      <c r="AA810" s="31"/>
      <c r="AB810" s="33"/>
      <c r="AD810" s="31"/>
      <c r="AE810" s="31"/>
      <c r="AF810" s="31"/>
      <c r="AH810" s="31"/>
      <c r="AI810" s="31"/>
      <c r="AJ810" s="31"/>
      <c r="AK810" s="31"/>
      <c r="AL810" s="31"/>
      <c r="AM810" s="31"/>
      <c r="AO810" s="38"/>
      <c r="AP810" s="31"/>
      <c r="AQ810" s="31"/>
      <c r="AR810" s="37"/>
      <c r="AS810" s="11"/>
      <c r="AT810" s="11"/>
      <c r="AU810" s="12"/>
      <c r="AV810" s="11"/>
      <c r="BA810" s="15"/>
      <c r="BB810" s="11"/>
      <c r="BC810" s="11"/>
      <c r="BD810" s="11"/>
      <c r="BE810" s="2"/>
    </row>
    <row r="811" spans="1:57" ht="30" customHeight="1" x14ac:dyDescent="0.2">
      <c r="A811" s="67">
        <f t="shared" si="97"/>
        <v>81</v>
      </c>
      <c r="B811" s="67">
        <v>9</v>
      </c>
      <c r="C811" s="50">
        <v>750</v>
      </c>
      <c r="D811" s="50" t="s">
        <v>861</v>
      </c>
      <c r="E811" s="59">
        <v>30000</v>
      </c>
      <c r="F811" s="52">
        <f t="shared" si="93"/>
        <v>22700</v>
      </c>
      <c r="G811" s="52">
        <f>MAX(N811:BB811)</f>
        <v>22800</v>
      </c>
      <c r="H811" s="53" t="str">
        <f>IF(I811=1,INDEX($N:$BB,1,MATCH(G811,N811:BB811,0)),"")</f>
        <v>311 原田</v>
      </c>
      <c r="I811" s="54">
        <f>COUNTIF(N811:BB811,G811)</f>
        <v>1</v>
      </c>
      <c r="J811" s="55">
        <f>_xlfn.MAXIFS(N811:BB811,N811:BB811,"&lt;"&amp;G811)</f>
        <v>21700</v>
      </c>
      <c r="K811" s="56">
        <f t="shared" si="92"/>
        <v>1100</v>
      </c>
      <c r="L811" s="1"/>
      <c r="M811" s="1"/>
      <c r="N811" s="31">
        <v>21500</v>
      </c>
      <c r="O811" s="31">
        <v>21600</v>
      </c>
      <c r="P811" s="31">
        <v>21700</v>
      </c>
      <c r="Q811" s="31"/>
      <c r="R811" s="31"/>
      <c r="S811" s="32">
        <v>22800</v>
      </c>
      <c r="T811" s="32"/>
      <c r="U811" s="31"/>
      <c r="V811" s="31"/>
      <c r="W811" s="31"/>
      <c r="X811" s="31"/>
      <c r="Y811" s="31"/>
      <c r="Z811" s="31"/>
      <c r="AA811" s="31"/>
      <c r="AB811" s="33"/>
      <c r="AD811" s="31"/>
      <c r="AE811" s="31"/>
      <c r="AF811" s="31"/>
      <c r="AH811" s="31"/>
      <c r="AI811" s="31"/>
      <c r="AJ811" s="31"/>
      <c r="AK811" s="31"/>
      <c r="AL811" s="31"/>
      <c r="AM811" s="31"/>
      <c r="AO811" s="38"/>
      <c r="AP811" s="31"/>
      <c r="AQ811" s="31"/>
      <c r="AR811" s="37"/>
      <c r="AS811" s="11"/>
      <c r="AT811" s="11"/>
      <c r="AU811" s="12"/>
      <c r="AV811" s="11"/>
      <c r="BA811" s="15"/>
      <c r="BB811" s="11"/>
      <c r="BC811" s="11"/>
      <c r="BD811" s="11"/>
      <c r="BE811" s="2"/>
    </row>
    <row r="812" spans="1:57" ht="30" customHeight="1" x14ac:dyDescent="0.2">
      <c r="A812" s="67">
        <f t="shared" si="97"/>
        <v>81</v>
      </c>
      <c r="B812" s="67">
        <v>10</v>
      </c>
      <c r="C812" s="50" t="s">
        <v>14</v>
      </c>
      <c r="D812" s="50" t="s">
        <v>862</v>
      </c>
      <c r="E812" s="59">
        <v>32000</v>
      </c>
      <c r="F812" s="52">
        <f t="shared" si="93"/>
        <v>32500</v>
      </c>
      <c r="G812" s="52">
        <f>MAX(N812:BB812)</f>
        <v>34000</v>
      </c>
      <c r="H812" s="53" t="str">
        <f>IF(I812=1,INDEX($N:$BB,1,MATCH(G812,N812:BB812,0)),"")</f>
        <v>22 ネット</v>
      </c>
      <c r="I812" s="54">
        <f>COUNTIF(N812:BB812,G812)</f>
        <v>1</v>
      </c>
      <c r="J812" s="55">
        <f>_xlfn.MAXIFS(N812:BB812,N812:BB812,"&lt;"&amp;G812)</f>
        <v>31500</v>
      </c>
      <c r="K812" s="56">
        <f t="shared" si="92"/>
        <v>2500</v>
      </c>
      <c r="L812" s="1"/>
      <c r="M812" s="1"/>
      <c r="N812" s="31">
        <v>30100</v>
      </c>
      <c r="O812" s="31"/>
      <c r="P812" s="31">
        <v>30400</v>
      </c>
      <c r="Q812" s="31"/>
      <c r="R812" s="31">
        <v>34000</v>
      </c>
      <c r="S812" s="32">
        <v>31500</v>
      </c>
      <c r="T812" s="32"/>
      <c r="U812" s="31"/>
      <c r="V812" s="31"/>
      <c r="W812" s="31">
        <v>31000</v>
      </c>
      <c r="X812" s="31"/>
      <c r="Y812" s="31"/>
      <c r="Z812" s="31"/>
      <c r="AA812" s="31"/>
      <c r="AB812" s="33"/>
      <c r="AD812" s="31"/>
      <c r="AE812" s="31"/>
      <c r="AF812" s="31"/>
      <c r="AH812" s="31"/>
      <c r="AI812" s="31"/>
      <c r="AJ812" s="31"/>
      <c r="AK812" s="31"/>
      <c r="AL812" s="31"/>
      <c r="AM812" s="31"/>
      <c r="AO812" s="38"/>
      <c r="AP812" s="31"/>
      <c r="AQ812" s="31"/>
      <c r="AR812" s="37"/>
      <c r="AS812" s="11"/>
      <c r="AT812" s="11"/>
      <c r="AU812" s="12"/>
      <c r="AV812" s="11"/>
      <c r="BA812" s="15"/>
      <c r="BB812" s="11"/>
      <c r="BC812" s="11"/>
      <c r="BD812" s="11"/>
      <c r="BE812" s="2"/>
    </row>
    <row r="813" spans="1:57" ht="30" customHeight="1" x14ac:dyDescent="0.2">
      <c r="A813" s="67">
        <f>A812+1</f>
        <v>82</v>
      </c>
      <c r="B813" s="67">
        <v>1</v>
      </c>
      <c r="C813" s="50" t="s">
        <v>14</v>
      </c>
      <c r="D813" s="50" t="s">
        <v>863</v>
      </c>
      <c r="E813" s="59">
        <v>110000</v>
      </c>
      <c r="F813" s="52">
        <f t="shared" si="93"/>
        <v>111000</v>
      </c>
      <c r="G813" s="52">
        <f>MAX(N813:BB813)</f>
        <v>108000</v>
      </c>
      <c r="H813" s="53" t="str">
        <f>IF(I813=1,INDEX($N:$BB,1,MATCH(G813,N813:BB813,0)),"")</f>
        <v>4 足立</v>
      </c>
      <c r="I813" s="54">
        <f>COUNTIF(N813:BB813,G813)</f>
        <v>1</v>
      </c>
      <c r="J813" s="55">
        <f>_xlfn.MAXIFS(N813:BB813,N813:BB813,"&lt;"&amp;G813)</f>
        <v>106000</v>
      </c>
      <c r="K813" s="56">
        <f t="shared" si="92"/>
        <v>2000</v>
      </c>
      <c r="L813" s="1"/>
      <c r="M813" s="1"/>
      <c r="N813" s="31">
        <v>103000</v>
      </c>
      <c r="O813" s="31">
        <v>108000</v>
      </c>
      <c r="P813" s="31">
        <v>101000</v>
      </c>
      <c r="Q813" s="31"/>
      <c r="R813" s="31"/>
      <c r="S813" s="32"/>
      <c r="T813" s="32"/>
      <c r="U813" s="31"/>
      <c r="V813" s="31">
        <v>106000</v>
      </c>
      <c r="W813" s="31"/>
      <c r="X813" s="31"/>
      <c r="Y813" s="31"/>
      <c r="Z813" s="31"/>
      <c r="AA813" s="31"/>
      <c r="AB813" s="33"/>
      <c r="AD813" s="31"/>
      <c r="AE813" s="31"/>
      <c r="AF813" s="31"/>
      <c r="AH813" s="31"/>
      <c r="AI813" s="31"/>
      <c r="AJ813" s="31"/>
      <c r="AK813" s="31"/>
      <c r="AL813" s="31"/>
      <c r="AM813" s="31"/>
      <c r="AO813" s="38"/>
      <c r="AP813" s="31"/>
      <c r="AQ813" s="31"/>
      <c r="AR813" s="37"/>
      <c r="AS813" s="11"/>
      <c r="AT813" s="11"/>
      <c r="AU813" s="12"/>
      <c r="AV813" s="11"/>
      <c r="BA813" s="15"/>
      <c r="BB813" s="11"/>
      <c r="BC813" s="11"/>
      <c r="BD813" s="11"/>
      <c r="BE813" s="2"/>
    </row>
    <row r="814" spans="1:57" ht="30" customHeight="1" x14ac:dyDescent="0.2">
      <c r="A814" s="67">
        <f t="shared" ref="A814:A822" si="98">A813</f>
        <v>82</v>
      </c>
      <c r="B814" s="67">
        <v>2</v>
      </c>
      <c r="C814" s="60" t="s">
        <v>62</v>
      </c>
      <c r="D814" s="50" t="s">
        <v>864</v>
      </c>
      <c r="E814" s="59">
        <v>65000</v>
      </c>
      <c r="F814" s="52">
        <f t="shared" si="93"/>
        <v>69000</v>
      </c>
      <c r="G814" s="52">
        <f>MAX(N814:BB814)</f>
        <v>73200</v>
      </c>
      <c r="H814" s="53" t="str">
        <f>IF(I814=1,INDEX($N:$BB,1,MATCH(G814,N814:BB814,0)),"")</f>
        <v>205 宝美堂</v>
      </c>
      <c r="I814" s="54">
        <f>COUNTIF(N814:BB814,G814)</f>
        <v>1</v>
      </c>
      <c r="J814" s="55">
        <f>_xlfn.MAXIFS(N814:BB814,N814:BB814,"&lt;"&amp;G814)</f>
        <v>68000</v>
      </c>
      <c r="K814" s="56">
        <f t="shared" si="92"/>
        <v>5200</v>
      </c>
      <c r="L814" s="1"/>
      <c r="M814" s="1"/>
      <c r="N814" s="31">
        <v>57800</v>
      </c>
      <c r="O814" s="31">
        <v>55000</v>
      </c>
      <c r="P814" s="31">
        <v>60000</v>
      </c>
      <c r="Q814" s="31">
        <v>73200</v>
      </c>
      <c r="R814" s="31">
        <v>64000</v>
      </c>
      <c r="S814" s="32"/>
      <c r="T814" s="32"/>
      <c r="U814" s="31"/>
      <c r="V814" s="31"/>
      <c r="W814" s="31"/>
      <c r="X814" s="31"/>
      <c r="Y814" s="31"/>
      <c r="Z814" s="31">
        <v>66000</v>
      </c>
      <c r="AA814" s="31"/>
      <c r="AB814" s="33"/>
      <c r="AD814" s="31"/>
      <c r="AE814" s="31">
        <v>68000</v>
      </c>
      <c r="AF814" s="31"/>
      <c r="AH814" s="31"/>
      <c r="AI814" s="31"/>
      <c r="AJ814" s="31"/>
      <c r="AK814" s="31"/>
      <c r="AL814" s="31"/>
      <c r="AM814" s="31"/>
      <c r="AO814" s="38"/>
      <c r="AP814" s="31"/>
      <c r="AQ814" s="31"/>
      <c r="AR814" s="37"/>
      <c r="AS814" s="11"/>
      <c r="AT814" s="11"/>
      <c r="AU814" s="12"/>
      <c r="AV814" s="11"/>
      <c r="BA814" s="15"/>
      <c r="BB814" s="11"/>
      <c r="BC814" s="11"/>
      <c r="BD814" s="11"/>
      <c r="BE814" s="2"/>
    </row>
    <row r="815" spans="1:57" ht="30" customHeight="1" x14ac:dyDescent="0.2">
      <c r="A815" s="67">
        <f t="shared" si="98"/>
        <v>82</v>
      </c>
      <c r="B815" s="67">
        <v>3</v>
      </c>
      <c r="C815" s="50" t="s">
        <v>53</v>
      </c>
      <c r="D815" s="50" t="s">
        <v>865</v>
      </c>
      <c r="E815" s="59">
        <v>58000</v>
      </c>
      <c r="F815" s="52">
        <f t="shared" si="93"/>
        <v>44000</v>
      </c>
      <c r="G815" s="52">
        <f>MAX(N815:BB815)</f>
        <v>44000</v>
      </c>
      <c r="H815" s="53" t="str">
        <f>IF(I815=1,INDEX($N:$BB,1,MATCH(G815,N815:BB815,0)),"")</f>
        <v>36吉村質店</v>
      </c>
      <c r="I815" s="54">
        <f>COUNTIF(N815:BB815,G815)</f>
        <v>1</v>
      </c>
      <c r="J815" s="55">
        <f>_xlfn.MAXIFS(N815:BB815,N815:BB815,"&lt;"&amp;G815)</f>
        <v>43000</v>
      </c>
      <c r="K815" s="56">
        <f t="shared" si="92"/>
        <v>1000</v>
      </c>
      <c r="L815" s="1"/>
      <c r="M815" s="1"/>
      <c r="N815" s="31">
        <v>40700</v>
      </c>
      <c r="O815" s="31">
        <v>42000</v>
      </c>
      <c r="P815" s="31">
        <v>39100</v>
      </c>
      <c r="Q815" s="31"/>
      <c r="R815" s="31"/>
      <c r="S815" s="32"/>
      <c r="T815" s="32"/>
      <c r="U815" s="31"/>
      <c r="V815" s="31">
        <v>44000</v>
      </c>
      <c r="W815" s="31"/>
      <c r="X815" s="31"/>
      <c r="Y815" s="31"/>
      <c r="Z815" s="31">
        <v>43000</v>
      </c>
      <c r="AA815" s="31"/>
      <c r="AB815" s="33"/>
      <c r="AC815" s="34">
        <v>39000</v>
      </c>
      <c r="AD815" s="31"/>
      <c r="AE815" s="31"/>
      <c r="AF815" s="31"/>
      <c r="AH815" s="31"/>
      <c r="AI815" s="31"/>
      <c r="AJ815" s="31"/>
      <c r="AK815" s="31"/>
      <c r="AL815" s="31"/>
      <c r="AM815" s="31"/>
      <c r="AO815" s="38"/>
      <c r="AP815" s="31"/>
      <c r="AQ815" s="31"/>
      <c r="AR815" s="37"/>
      <c r="AS815" s="11"/>
      <c r="AT815" s="11"/>
      <c r="AU815" s="12"/>
      <c r="AV815" s="11"/>
      <c r="BA815" s="15"/>
      <c r="BB815" s="11"/>
      <c r="BC815" s="11"/>
      <c r="BD815" s="11"/>
      <c r="BE815" s="2"/>
    </row>
    <row r="816" spans="1:57" ht="30" customHeight="1" x14ac:dyDescent="0.2">
      <c r="A816" s="67">
        <f t="shared" si="98"/>
        <v>82</v>
      </c>
      <c r="B816" s="67">
        <v>4</v>
      </c>
      <c r="C816" s="50" t="s">
        <v>51</v>
      </c>
      <c r="D816" s="50" t="s">
        <v>866</v>
      </c>
      <c r="E816" s="59">
        <v>65000</v>
      </c>
      <c r="F816" s="52">
        <f t="shared" si="93"/>
        <v>58000</v>
      </c>
      <c r="G816" s="52">
        <f>MAX(N816:BB816)</f>
        <v>71100</v>
      </c>
      <c r="H816" s="53" t="str">
        <f>IF(I816=1,INDEX($N:$BB,1,MATCH(G816,N816:BB816,0)),"")</f>
        <v>205 宝美堂</v>
      </c>
      <c r="I816" s="54">
        <f>COUNTIF(N816:BB816,G816)</f>
        <v>1</v>
      </c>
      <c r="J816" s="55">
        <f>_xlfn.MAXIFS(N816:BB816,N816:BB816,"&lt;"&amp;G816)</f>
        <v>57000</v>
      </c>
      <c r="K816" s="56">
        <f t="shared" si="92"/>
        <v>14100</v>
      </c>
      <c r="L816" s="1"/>
      <c r="M816" s="1"/>
      <c r="N816" s="31">
        <v>46400</v>
      </c>
      <c r="O816" s="31">
        <v>52000</v>
      </c>
      <c r="P816" s="31">
        <v>48600</v>
      </c>
      <c r="Q816" s="31">
        <v>71100</v>
      </c>
      <c r="R816" s="31"/>
      <c r="S816" s="32"/>
      <c r="T816" s="32"/>
      <c r="U816" s="31"/>
      <c r="V816" s="31">
        <v>55000</v>
      </c>
      <c r="W816" s="31"/>
      <c r="X816" s="31"/>
      <c r="Y816" s="31">
        <v>57000</v>
      </c>
      <c r="Z816" s="31">
        <v>52000</v>
      </c>
      <c r="AA816" s="31"/>
      <c r="AB816" s="33"/>
      <c r="AD816" s="31"/>
      <c r="AE816" s="31"/>
      <c r="AF816" s="31"/>
      <c r="AH816" s="31"/>
      <c r="AI816" s="31">
        <v>53000</v>
      </c>
      <c r="AJ816" s="31"/>
      <c r="AK816" s="31"/>
      <c r="AL816" s="31"/>
      <c r="AM816" s="31"/>
      <c r="AO816" s="38"/>
      <c r="AP816" s="31"/>
      <c r="AQ816" s="31"/>
      <c r="AR816" s="37"/>
      <c r="AS816" s="11"/>
      <c r="AT816" s="11"/>
      <c r="AU816" s="12"/>
      <c r="AV816" s="11"/>
      <c r="BA816" s="15"/>
      <c r="BB816" s="11"/>
      <c r="BC816" s="11"/>
      <c r="BD816" s="11"/>
      <c r="BE816" s="2"/>
    </row>
    <row r="817" spans="1:57" ht="30" customHeight="1" x14ac:dyDescent="0.2">
      <c r="A817" s="67">
        <f t="shared" si="98"/>
        <v>82</v>
      </c>
      <c r="B817" s="67">
        <v>5</v>
      </c>
      <c r="C817" s="50" t="s">
        <v>14</v>
      </c>
      <c r="D817" s="50" t="s">
        <v>867</v>
      </c>
      <c r="E817" s="59">
        <v>65000</v>
      </c>
      <c r="F817" s="52">
        <f t="shared" si="93"/>
        <v>60000</v>
      </c>
      <c r="G817" s="52">
        <f>MAX(N817:BB817)</f>
        <v>61000</v>
      </c>
      <c r="H817" s="53" t="str">
        <f>IF(I817=1,INDEX($N:$BB,1,MATCH(G817,N817:BB817,0)),"")</f>
        <v>158コエラ</v>
      </c>
      <c r="I817" s="54">
        <f>COUNTIF(N817:BB817,G817)</f>
        <v>1</v>
      </c>
      <c r="J817" s="55">
        <f>_xlfn.MAXIFS(N817:BB817,N817:BB817,"&lt;"&amp;G817)</f>
        <v>59000</v>
      </c>
      <c r="K817" s="56">
        <f t="shared" si="92"/>
        <v>2000</v>
      </c>
      <c r="L817" s="1"/>
      <c r="M817" s="1"/>
      <c r="N817" s="31">
        <v>51900</v>
      </c>
      <c r="O817" s="31">
        <v>57000</v>
      </c>
      <c r="P817" s="31">
        <v>56600</v>
      </c>
      <c r="Q817" s="31"/>
      <c r="R817" s="31"/>
      <c r="S817" s="32"/>
      <c r="T817" s="32"/>
      <c r="U817" s="31"/>
      <c r="V817" s="31"/>
      <c r="W817" s="31">
        <v>56000</v>
      </c>
      <c r="X817" s="31"/>
      <c r="Y817" s="31">
        <v>61000</v>
      </c>
      <c r="Z817" s="31">
        <v>59000</v>
      </c>
      <c r="AA817" s="31"/>
      <c r="AB817" s="33"/>
      <c r="AD817" s="31"/>
      <c r="AE817" s="31">
        <v>57000</v>
      </c>
      <c r="AF817" s="31"/>
      <c r="AH817" s="31"/>
      <c r="AI817" s="31"/>
      <c r="AJ817" s="31"/>
      <c r="AK817" s="31"/>
      <c r="AL817" s="31"/>
      <c r="AM817" s="31"/>
      <c r="AO817" s="38"/>
      <c r="AP817" s="31"/>
      <c r="AQ817" s="31"/>
      <c r="AR817" s="37"/>
      <c r="AS817" s="11"/>
      <c r="AT817" s="11"/>
      <c r="AU817" s="12"/>
      <c r="AV817" s="11"/>
      <c r="BA817" s="15"/>
      <c r="BB817" s="11"/>
      <c r="BC817" s="11"/>
      <c r="BD817" s="11"/>
      <c r="BE817" s="2"/>
    </row>
    <row r="818" spans="1:57" ht="30" customHeight="1" x14ac:dyDescent="0.2">
      <c r="A818" s="67">
        <f t="shared" si="98"/>
        <v>82</v>
      </c>
      <c r="B818" s="67">
        <v>6</v>
      </c>
      <c r="C818" s="50" t="s">
        <v>53</v>
      </c>
      <c r="D818" s="50" t="s">
        <v>868</v>
      </c>
      <c r="E818" s="59">
        <v>60000</v>
      </c>
      <c r="F818" s="52">
        <f t="shared" si="93"/>
        <v>61000</v>
      </c>
      <c r="G818" s="52">
        <f>MAX(N818:BB818)</f>
        <v>62700</v>
      </c>
      <c r="H818" s="53" t="str">
        <f>IF(I818=1,INDEX($N:$BB,1,MATCH(G818,N818:BB818,0)),"")</f>
        <v>407 北友</v>
      </c>
      <c r="I818" s="54">
        <f>COUNTIF(N818:BB818,G818)</f>
        <v>1</v>
      </c>
      <c r="J818" s="55">
        <f>_xlfn.MAXIFS(N818:BB818,N818:BB818,"&lt;"&amp;G818)</f>
        <v>60000</v>
      </c>
      <c r="K818" s="56">
        <f t="shared" si="92"/>
        <v>2700</v>
      </c>
      <c r="L818" s="1"/>
      <c r="M818" s="1"/>
      <c r="N818" s="31">
        <v>48700</v>
      </c>
      <c r="O818" s="31">
        <v>60000</v>
      </c>
      <c r="P818" s="31">
        <v>62700</v>
      </c>
      <c r="Q818" s="31"/>
      <c r="R818" s="31"/>
      <c r="S818" s="32"/>
      <c r="T818" s="32"/>
      <c r="U818" s="31"/>
      <c r="V818" s="31"/>
      <c r="W818" s="31"/>
      <c r="X818" s="31"/>
      <c r="Y818" s="31">
        <v>51000</v>
      </c>
      <c r="Z818" s="31">
        <v>50000</v>
      </c>
      <c r="AA818" s="31"/>
      <c r="AB818" s="33"/>
      <c r="AD818" s="31"/>
      <c r="AE818" s="31"/>
      <c r="AF818" s="31"/>
      <c r="AH818" s="31"/>
      <c r="AI818" s="31">
        <v>49000</v>
      </c>
      <c r="AJ818" s="31"/>
      <c r="AK818" s="31"/>
      <c r="AL818" s="31"/>
      <c r="AM818" s="31"/>
      <c r="AO818" s="38"/>
      <c r="AP818" s="31"/>
      <c r="AQ818" s="31"/>
      <c r="AR818" s="37"/>
      <c r="AS818" s="11"/>
      <c r="AT818" s="11"/>
      <c r="AU818" s="12"/>
      <c r="AV818" s="11"/>
      <c r="BA818" s="15"/>
      <c r="BB818" s="11"/>
      <c r="BC818" s="11"/>
      <c r="BD818" s="11"/>
      <c r="BE818" s="2"/>
    </row>
    <row r="819" spans="1:57" ht="30" customHeight="1" x14ac:dyDescent="0.2">
      <c r="A819" s="67">
        <f t="shared" si="98"/>
        <v>82</v>
      </c>
      <c r="B819" s="67">
        <v>7</v>
      </c>
      <c r="C819" s="60" t="s">
        <v>14</v>
      </c>
      <c r="D819" s="50" t="s">
        <v>869</v>
      </c>
      <c r="E819" s="59">
        <v>120000</v>
      </c>
      <c r="F819" s="52">
        <f t="shared" si="93"/>
        <v>110000</v>
      </c>
      <c r="G819" s="52">
        <f>MAX(N819:BB819)</f>
        <v>116000</v>
      </c>
      <c r="H819" s="53" t="str">
        <f>IF(I819=1,INDEX($N:$BB,1,MATCH(G819,N819:BB819,0)),"")</f>
        <v>407 北友</v>
      </c>
      <c r="I819" s="54">
        <f>COUNTIF(N819:BB819,G819)</f>
        <v>1</v>
      </c>
      <c r="J819" s="55">
        <f>_xlfn.MAXIFS(N819:BB819,N819:BB819,"&lt;"&amp;G819)</f>
        <v>105000</v>
      </c>
      <c r="K819" s="56">
        <f t="shared" si="92"/>
        <v>11000</v>
      </c>
      <c r="L819" s="1"/>
      <c r="M819" s="1"/>
      <c r="N819" s="31">
        <v>79000</v>
      </c>
      <c r="O819" s="31">
        <v>96000</v>
      </c>
      <c r="P819" s="31">
        <v>116000</v>
      </c>
      <c r="Q819" s="31">
        <v>88200</v>
      </c>
      <c r="R819" s="31"/>
      <c r="S819" s="32"/>
      <c r="T819" s="32"/>
      <c r="U819" s="31"/>
      <c r="V819" s="31">
        <v>105000</v>
      </c>
      <c r="W819" s="31"/>
      <c r="X819" s="31"/>
      <c r="Y819" s="31"/>
      <c r="Z819" s="31"/>
      <c r="AA819" s="31"/>
      <c r="AB819" s="33"/>
      <c r="AD819" s="31"/>
      <c r="AE819" s="31"/>
      <c r="AF819" s="31"/>
      <c r="AH819" s="31"/>
      <c r="AI819" s="31"/>
      <c r="AJ819" s="31"/>
      <c r="AK819" s="31"/>
      <c r="AL819" s="31"/>
      <c r="AM819" s="31"/>
      <c r="AO819" s="38"/>
      <c r="AP819" s="31"/>
      <c r="AQ819" s="31"/>
      <c r="AR819" s="37"/>
      <c r="AS819" s="11"/>
      <c r="AT819" s="11"/>
      <c r="AU819" s="12"/>
      <c r="AV819" s="11"/>
      <c r="BA819" s="15"/>
      <c r="BB819" s="11"/>
      <c r="BC819" s="11"/>
      <c r="BD819" s="11"/>
      <c r="BE819" s="2"/>
    </row>
    <row r="820" spans="1:57" ht="30" customHeight="1" x14ac:dyDescent="0.2">
      <c r="A820" s="67">
        <f t="shared" si="98"/>
        <v>82</v>
      </c>
      <c r="B820" s="67">
        <v>8</v>
      </c>
      <c r="C820" s="50" t="s">
        <v>53</v>
      </c>
      <c r="D820" s="50" t="s">
        <v>870</v>
      </c>
      <c r="E820" s="59">
        <v>50000</v>
      </c>
      <c r="F820" s="52">
        <f t="shared" si="93"/>
        <v>57000</v>
      </c>
      <c r="G820" s="52">
        <f>MAX(N820:BB820)</f>
        <v>71000</v>
      </c>
      <c r="H820" s="53" t="str">
        <f>IF(I820=1,INDEX($N:$BB,1,MATCH(G820,N820:BB820,0)),"")</f>
        <v>79 二日市</v>
      </c>
      <c r="I820" s="54">
        <f>COUNTIF(N820:BB820,G820)</f>
        <v>1</v>
      </c>
      <c r="J820" s="55">
        <f>_xlfn.MAXIFS(N820:BB820,N820:BB820,"&lt;"&amp;G820)</f>
        <v>56000</v>
      </c>
      <c r="K820" s="56">
        <f t="shared" si="92"/>
        <v>15000</v>
      </c>
      <c r="L820" s="1"/>
      <c r="M820" s="1"/>
      <c r="N820" s="31">
        <v>33600</v>
      </c>
      <c r="O820" s="31">
        <v>49000</v>
      </c>
      <c r="P820" s="31">
        <v>51400</v>
      </c>
      <c r="Q820" s="31">
        <v>39900</v>
      </c>
      <c r="R820" s="31"/>
      <c r="S820" s="32"/>
      <c r="T820" s="32">
        <v>56000</v>
      </c>
      <c r="U820" s="31"/>
      <c r="V820" s="31"/>
      <c r="W820" s="31"/>
      <c r="X820" s="31"/>
      <c r="Y820" s="31"/>
      <c r="Z820" s="31"/>
      <c r="AA820" s="31"/>
      <c r="AB820" s="33"/>
      <c r="AC820" s="34">
        <v>44000</v>
      </c>
      <c r="AD820" s="31"/>
      <c r="AE820" s="31">
        <v>53000</v>
      </c>
      <c r="AF820" s="31"/>
      <c r="AH820" s="31"/>
      <c r="AI820" s="31"/>
      <c r="AJ820" s="31">
        <v>71000</v>
      </c>
      <c r="AK820" s="31"/>
      <c r="AL820" s="31"/>
      <c r="AM820" s="31"/>
      <c r="AO820" s="38"/>
      <c r="AP820" s="31"/>
      <c r="AQ820" s="31"/>
      <c r="AR820" s="37"/>
      <c r="AS820" s="11"/>
      <c r="AT820" s="11"/>
      <c r="AU820" s="12"/>
      <c r="AV820" s="11"/>
      <c r="BA820" s="15"/>
      <c r="BB820" s="11"/>
      <c r="BC820" s="11"/>
      <c r="BD820" s="11"/>
      <c r="BE820" s="2"/>
    </row>
    <row r="821" spans="1:57" ht="30" customHeight="1" x14ac:dyDescent="0.2">
      <c r="A821" s="67">
        <f t="shared" si="98"/>
        <v>82</v>
      </c>
      <c r="B821" s="67">
        <v>9</v>
      </c>
      <c r="C821" s="60" t="s">
        <v>14</v>
      </c>
      <c r="D821" s="50" t="s">
        <v>871</v>
      </c>
      <c r="E821" s="59">
        <v>60000</v>
      </c>
      <c r="F821" s="52">
        <f t="shared" si="93"/>
        <v>59000</v>
      </c>
      <c r="G821" s="52">
        <f>MAX(N821:BB821)</f>
        <v>60000</v>
      </c>
      <c r="H821" s="53" t="str">
        <f>IF(I821=1,INDEX($N:$BB,1,MATCH(G821,N821:BB821,0)),"")</f>
        <v>45大田質屋</v>
      </c>
      <c r="I821" s="54">
        <f>COUNTIF(N821:BB821,G821)</f>
        <v>1</v>
      </c>
      <c r="J821" s="55">
        <f>_xlfn.MAXIFS(N821:BB821,N821:BB821,"&lt;"&amp;G821)</f>
        <v>58000</v>
      </c>
      <c r="K821" s="56">
        <f t="shared" si="92"/>
        <v>2000</v>
      </c>
      <c r="L821" s="1"/>
      <c r="M821" s="1"/>
      <c r="N821" s="31">
        <v>44700</v>
      </c>
      <c r="O821" s="31">
        <v>56000</v>
      </c>
      <c r="P821" s="31">
        <v>56100</v>
      </c>
      <c r="Q821" s="31">
        <v>49900</v>
      </c>
      <c r="R821" s="31"/>
      <c r="S821" s="32"/>
      <c r="T821" s="32">
        <v>60000</v>
      </c>
      <c r="U821" s="31"/>
      <c r="V821" s="31"/>
      <c r="W821" s="31"/>
      <c r="X821" s="31"/>
      <c r="Y821" s="31">
        <v>48000</v>
      </c>
      <c r="Z821" s="31">
        <v>58000</v>
      </c>
      <c r="AA821" s="31"/>
      <c r="AB821" s="33"/>
      <c r="AD821" s="31"/>
      <c r="AE821" s="31">
        <v>54000</v>
      </c>
      <c r="AF821" s="31"/>
      <c r="AH821" s="31"/>
      <c r="AI821" s="31"/>
      <c r="AJ821" s="31"/>
      <c r="AK821" s="31"/>
      <c r="AL821" s="31"/>
      <c r="AM821" s="31"/>
      <c r="AO821" s="38"/>
      <c r="AP821" s="31"/>
      <c r="AQ821" s="31"/>
      <c r="AR821" s="37"/>
      <c r="AS821" s="11"/>
      <c r="AT821" s="11"/>
      <c r="AU821" s="12"/>
      <c r="AV821" s="11"/>
      <c r="BA821" s="15"/>
      <c r="BB821" s="11"/>
      <c r="BC821" s="11"/>
      <c r="BD821" s="11"/>
      <c r="BE821" s="2"/>
    </row>
    <row r="822" spans="1:57" ht="30" customHeight="1" x14ac:dyDescent="0.2">
      <c r="A822" s="67">
        <f t="shared" si="98"/>
        <v>82</v>
      </c>
      <c r="B822" s="67">
        <v>10</v>
      </c>
      <c r="C822" s="50" t="s">
        <v>99</v>
      </c>
      <c r="D822" s="50" t="s">
        <v>872</v>
      </c>
      <c r="E822" s="59">
        <v>50000</v>
      </c>
      <c r="F822" s="52">
        <f t="shared" si="93"/>
        <v>48000</v>
      </c>
      <c r="G822" s="52">
        <f>MAX(N822:BB822)</f>
        <v>48000</v>
      </c>
      <c r="H822" s="53" t="str">
        <f>IF(I822=1,INDEX($N:$BB,1,MATCH(G822,N822:BB822,0)),"")</f>
        <v>204 真子住吉</v>
      </c>
      <c r="I822" s="54">
        <f>COUNTIF(N822:BB822,G822)</f>
        <v>1</v>
      </c>
      <c r="J822" s="55">
        <f>_xlfn.MAXIFS(N822:BB822,N822:BB822,"&lt;"&amp;G822)</f>
        <v>47000</v>
      </c>
      <c r="K822" s="56">
        <f t="shared" si="92"/>
        <v>1000</v>
      </c>
      <c r="L822" s="1"/>
      <c r="M822" s="1"/>
      <c r="N822" s="31">
        <v>31900</v>
      </c>
      <c r="O822" s="31">
        <v>29000</v>
      </c>
      <c r="P822" s="31">
        <v>38200</v>
      </c>
      <c r="Q822" s="31"/>
      <c r="R822" s="31"/>
      <c r="S822" s="32"/>
      <c r="T822" s="32"/>
      <c r="U822" s="31"/>
      <c r="V822" s="31"/>
      <c r="W822" s="31"/>
      <c r="X822" s="31"/>
      <c r="Y822" s="31"/>
      <c r="Z822" s="31"/>
      <c r="AA822" s="31"/>
      <c r="AB822" s="33"/>
      <c r="AC822" s="34">
        <v>47000</v>
      </c>
      <c r="AD822" s="31"/>
      <c r="AE822" s="31"/>
      <c r="AF822" s="31"/>
      <c r="AG822" s="35">
        <v>48000</v>
      </c>
      <c r="AH822" s="31"/>
      <c r="AI822" s="31"/>
      <c r="AJ822" s="31"/>
      <c r="AK822" s="31"/>
      <c r="AL822" s="31"/>
      <c r="AM822" s="31"/>
      <c r="AO822" s="38"/>
      <c r="AP822" s="31"/>
      <c r="AQ822" s="31"/>
      <c r="AR822" s="37"/>
      <c r="AS822" s="11"/>
      <c r="AT822" s="11"/>
      <c r="AU822" s="12"/>
      <c r="AV822" s="11"/>
      <c r="BA822" s="15"/>
      <c r="BB822" s="11"/>
      <c r="BC822" s="11"/>
      <c r="BD822" s="11"/>
      <c r="BE822" s="2"/>
    </row>
    <row r="823" spans="1:57" ht="30" customHeight="1" x14ac:dyDescent="0.2">
      <c r="A823" s="67">
        <f>A822+1</f>
        <v>83</v>
      </c>
      <c r="B823" s="67">
        <v>1</v>
      </c>
      <c r="C823" s="57" t="s">
        <v>62</v>
      </c>
      <c r="D823" s="50" t="s">
        <v>873</v>
      </c>
      <c r="E823" s="59">
        <v>50000000</v>
      </c>
      <c r="F823" s="52">
        <f t="shared" si="93"/>
        <v>16500</v>
      </c>
      <c r="G823" s="52">
        <f>MAX(N823:BB823)</f>
        <v>16000</v>
      </c>
      <c r="H823" s="53" t="str">
        <f>IF(I823=1,INDEX($N:$BB,1,MATCH(G823,N823:BB823,0)),"")</f>
        <v>4 足立</v>
      </c>
      <c r="I823" s="54">
        <f>COUNTIF(N823:BB823,G823)</f>
        <v>1</v>
      </c>
      <c r="J823" s="55">
        <f>_xlfn.MAXIFS(N823:BB823,N823:BB823,"&lt;"&amp;G823)</f>
        <v>15500</v>
      </c>
      <c r="K823" s="56">
        <f t="shared" si="92"/>
        <v>500</v>
      </c>
      <c r="L823" s="1"/>
      <c r="M823" s="1"/>
      <c r="N823" s="31">
        <v>13300</v>
      </c>
      <c r="O823" s="31">
        <v>16000</v>
      </c>
      <c r="P823" s="31">
        <v>15500</v>
      </c>
      <c r="Q823" s="31"/>
      <c r="R823" s="31"/>
      <c r="S823" s="32"/>
      <c r="T823" s="32"/>
      <c r="U823" s="31"/>
      <c r="V823" s="31"/>
      <c r="W823" s="31"/>
      <c r="X823" s="31"/>
      <c r="Y823" s="31"/>
      <c r="Z823" s="31"/>
      <c r="AA823" s="31"/>
      <c r="AB823" s="33"/>
      <c r="AD823" s="31"/>
      <c r="AE823" s="31"/>
      <c r="AF823" s="31"/>
      <c r="AH823" s="31"/>
      <c r="AI823" s="31"/>
      <c r="AJ823" s="31"/>
      <c r="AK823" s="31"/>
      <c r="AL823" s="31"/>
      <c r="AM823" s="31"/>
      <c r="AO823" s="38"/>
      <c r="AP823" s="31"/>
      <c r="AQ823" s="31"/>
      <c r="AR823" s="37"/>
      <c r="AS823" s="11"/>
      <c r="AT823" s="11"/>
      <c r="AU823" s="12"/>
      <c r="AV823" s="11"/>
      <c r="BA823" s="15"/>
      <c r="BB823" s="11"/>
      <c r="BC823" s="11"/>
      <c r="BD823" s="11"/>
      <c r="BE823" s="2"/>
    </row>
    <row r="824" spans="1:57" ht="30" customHeight="1" x14ac:dyDescent="0.2">
      <c r="A824" s="67">
        <f t="shared" ref="A824:A832" si="99">A823</f>
        <v>83</v>
      </c>
      <c r="B824" s="67">
        <v>2</v>
      </c>
      <c r="C824" s="50" t="s">
        <v>53</v>
      </c>
      <c r="D824" s="50" t="s">
        <v>874</v>
      </c>
      <c r="E824" s="59">
        <v>50000000</v>
      </c>
      <c r="F824" s="52">
        <f t="shared" si="93"/>
        <v>20500</v>
      </c>
      <c r="G824" s="52">
        <f>MAX(N824:BB824)</f>
        <v>21000</v>
      </c>
      <c r="H824" s="53" t="str">
        <f>IF(I824=1,INDEX($N:$BB,1,MATCH(G824,N824:BB824,0)),"")</f>
        <v>4 足立</v>
      </c>
      <c r="I824" s="54">
        <f>COUNTIF(N824:BB824,G824)</f>
        <v>1</v>
      </c>
      <c r="J824" s="55">
        <f>_xlfn.MAXIFS(N824:BB824,N824:BB824,"&lt;"&amp;G824)</f>
        <v>19500</v>
      </c>
      <c r="K824" s="56">
        <f t="shared" si="92"/>
        <v>1500</v>
      </c>
      <c r="L824" s="1"/>
      <c r="M824" s="1"/>
      <c r="N824" s="31">
        <v>15600</v>
      </c>
      <c r="O824" s="31">
        <v>21000</v>
      </c>
      <c r="P824" s="31">
        <v>19500</v>
      </c>
      <c r="Q824" s="31"/>
      <c r="R824" s="31"/>
      <c r="S824" s="32"/>
      <c r="T824" s="32"/>
      <c r="U824" s="31"/>
      <c r="V824" s="31"/>
      <c r="W824" s="31"/>
      <c r="X824" s="31"/>
      <c r="Y824" s="31"/>
      <c r="Z824" s="31"/>
      <c r="AA824" s="31"/>
      <c r="AB824" s="33"/>
      <c r="AC824" s="34">
        <v>9000</v>
      </c>
      <c r="AD824" s="31"/>
      <c r="AE824" s="31"/>
      <c r="AF824" s="31"/>
      <c r="AH824" s="31"/>
      <c r="AI824" s="31"/>
      <c r="AJ824" s="31"/>
      <c r="AK824" s="31"/>
      <c r="AL824" s="31"/>
      <c r="AM824" s="31"/>
      <c r="AO824" s="38"/>
      <c r="AP824" s="31"/>
      <c r="AQ824" s="31"/>
      <c r="AR824" s="37"/>
      <c r="AS824" s="11"/>
      <c r="AT824" s="11"/>
      <c r="AU824" s="12"/>
      <c r="AV824" s="11"/>
      <c r="BA824" s="15"/>
      <c r="BB824" s="11"/>
      <c r="BC824" s="11"/>
      <c r="BD824" s="11"/>
      <c r="BE824" s="2"/>
    </row>
    <row r="825" spans="1:57" ht="30" customHeight="1" x14ac:dyDescent="0.2">
      <c r="A825" s="67">
        <f t="shared" si="99"/>
        <v>83</v>
      </c>
      <c r="B825" s="67">
        <v>3</v>
      </c>
      <c r="C825" s="50" t="s">
        <v>53</v>
      </c>
      <c r="D825" s="50" t="s">
        <v>875</v>
      </c>
      <c r="E825" s="59">
        <v>50000000</v>
      </c>
      <c r="F825" s="52">
        <f t="shared" si="93"/>
        <v>18000</v>
      </c>
      <c r="G825" s="52">
        <f>MAX(N825:BB825)</f>
        <v>17800</v>
      </c>
      <c r="H825" s="53" t="str">
        <f>IF(I825=1,INDEX($N:$BB,1,MATCH(G825,N825:BB825,0)),"")</f>
        <v>407 北友</v>
      </c>
      <c r="I825" s="54">
        <f>COUNTIF(N825:BB825,G825)</f>
        <v>1</v>
      </c>
      <c r="J825" s="55">
        <f>_xlfn.MAXIFS(N825:BB825,N825:BB825,"&lt;"&amp;G825)</f>
        <v>17000</v>
      </c>
      <c r="K825" s="56">
        <f t="shared" si="92"/>
        <v>800</v>
      </c>
      <c r="L825" s="1"/>
      <c r="M825" s="1"/>
      <c r="N825" s="31">
        <v>15600</v>
      </c>
      <c r="O825" s="31">
        <v>17000</v>
      </c>
      <c r="P825" s="31">
        <v>17800</v>
      </c>
      <c r="Q825" s="31"/>
      <c r="R825" s="31"/>
      <c r="S825" s="32"/>
      <c r="T825" s="32"/>
      <c r="U825" s="31"/>
      <c r="V825" s="31"/>
      <c r="W825" s="31"/>
      <c r="X825" s="31"/>
      <c r="Y825" s="31"/>
      <c r="Z825" s="31"/>
      <c r="AA825" s="31"/>
      <c r="AB825" s="33"/>
      <c r="AD825" s="31"/>
      <c r="AE825" s="31"/>
      <c r="AF825" s="31"/>
      <c r="AH825" s="31"/>
      <c r="AI825" s="31"/>
      <c r="AJ825" s="31"/>
      <c r="AK825" s="31"/>
      <c r="AL825" s="31"/>
      <c r="AM825" s="31"/>
      <c r="AO825" s="38"/>
      <c r="AP825" s="31"/>
      <c r="AQ825" s="31"/>
      <c r="AR825" s="37"/>
      <c r="AS825" s="11"/>
      <c r="AT825" s="11"/>
      <c r="AU825" s="12"/>
      <c r="AV825" s="11"/>
      <c r="BA825" s="15"/>
      <c r="BB825" s="11"/>
      <c r="BC825" s="11"/>
      <c r="BD825" s="11"/>
      <c r="BE825" s="2"/>
    </row>
    <row r="826" spans="1:57" ht="30" customHeight="1" x14ac:dyDescent="0.2">
      <c r="A826" s="67">
        <f t="shared" si="99"/>
        <v>83</v>
      </c>
      <c r="B826" s="67">
        <v>4</v>
      </c>
      <c r="C826" s="50" t="s">
        <v>53</v>
      </c>
      <c r="D826" s="50" t="s">
        <v>876</v>
      </c>
      <c r="E826" s="59">
        <v>50000000</v>
      </c>
      <c r="F826" s="52">
        <f t="shared" si="93"/>
        <v>34000</v>
      </c>
      <c r="G826" s="52">
        <f>MAX(N826:BB826)</f>
        <v>41100</v>
      </c>
      <c r="H826" s="53" t="str">
        <f>IF(I826=1,INDEX($N:$BB,1,MATCH(G826,N826:BB826,0)),"")</f>
        <v>407 北友</v>
      </c>
      <c r="I826" s="54">
        <f>COUNTIF(N826:BB826,G826)</f>
        <v>1</v>
      </c>
      <c r="J826" s="55">
        <f>_xlfn.MAXIFS(N826:BB826,N826:BB826,"&lt;"&amp;G826)</f>
        <v>33000</v>
      </c>
      <c r="K826" s="56">
        <f t="shared" si="92"/>
        <v>8100</v>
      </c>
      <c r="L826" s="1"/>
      <c r="M826" s="1"/>
      <c r="N826" s="31">
        <v>17000</v>
      </c>
      <c r="O826" s="31">
        <v>33000</v>
      </c>
      <c r="P826" s="31">
        <v>41100</v>
      </c>
      <c r="Q826" s="31"/>
      <c r="R826" s="31"/>
      <c r="S826" s="32"/>
      <c r="T826" s="32"/>
      <c r="U826" s="31"/>
      <c r="V826" s="31"/>
      <c r="W826" s="31"/>
      <c r="X826" s="31"/>
      <c r="Y826" s="31"/>
      <c r="Z826" s="31"/>
      <c r="AA826" s="31"/>
      <c r="AB826" s="33">
        <v>32000</v>
      </c>
      <c r="AD826" s="31"/>
      <c r="AE826" s="31"/>
      <c r="AF826" s="31"/>
      <c r="AH826" s="31"/>
      <c r="AI826" s="31"/>
      <c r="AJ826" s="31"/>
      <c r="AK826" s="31"/>
      <c r="AL826" s="31"/>
      <c r="AM826" s="31"/>
      <c r="AO826" s="38"/>
      <c r="AP826" s="31"/>
      <c r="AQ826" s="31"/>
      <c r="AR826" s="37"/>
      <c r="AS826" s="11"/>
      <c r="AT826" s="11"/>
      <c r="AU826" s="12"/>
      <c r="AV826" s="11"/>
      <c r="BA826" s="15"/>
      <c r="BB826" s="11"/>
      <c r="BC826" s="11"/>
      <c r="BD826" s="11"/>
      <c r="BE826" s="2"/>
    </row>
    <row r="827" spans="1:57" ht="30" customHeight="1" x14ac:dyDescent="0.2">
      <c r="A827" s="67">
        <f t="shared" si="99"/>
        <v>83</v>
      </c>
      <c r="B827" s="67">
        <v>5</v>
      </c>
      <c r="C827" s="50" t="s">
        <v>62</v>
      </c>
      <c r="D827" s="50" t="s">
        <v>877</v>
      </c>
      <c r="E827" s="59">
        <v>50000000</v>
      </c>
      <c r="F827" s="52">
        <f t="shared" si="93"/>
        <v>97000</v>
      </c>
      <c r="G827" s="52">
        <f>MAX(N827:BB827)</f>
        <v>97600</v>
      </c>
      <c r="H827" s="53" t="str">
        <f>IF(I827=1,INDEX($N:$BB,1,MATCH(G827,N827:BB827,0)),"")</f>
        <v>407 北友</v>
      </c>
      <c r="I827" s="54">
        <f>COUNTIF(N827:BB827,G827)</f>
        <v>1</v>
      </c>
      <c r="J827" s="55">
        <f>_xlfn.MAXIFS(N827:BB827,N827:BB827,"&lt;"&amp;G827)</f>
        <v>96000</v>
      </c>
      <c r="K827" s="56">
        <f t="shared" si="92"/>
        <v>1600</v>
      </c>
      <c r="L827" s="1"/>
      <c r="M827" s="1"/>
      <c r="N827" s="31">
        <v>86200</v>
      </c>
      <c r="O827" s="31">
        <v>76000</v>
      </c>
      <c r="P827" s="31">
        <v>97600</v>
      </c>
      <c r="Q827" s="31">
        <v>86100</v>
      </c>
      <c r="R827" s="31">
        <v>93000</v>
      </c>
      <c r="S827" s="32"/>
      <c r="T827" s="32"/>
      <c r="U827" s="31"/>
      <c r="V827" s="31"/>
      <c r="W827" s="31"/>
      <c r="X827" s="31"/>
      <c r="Y827" s="31"/>
      <c r="Z827" s="31"/>
      <c r="AA827" s="31"/>
      <c r="AB827" s="33"/>
      <c r="AC827" s="34">
        <v>84000</v>
      </c>
      <c r="AD827" s="31"/>
      <c r="AE827" s="31">
        <v>96000</v>
      </c>
      <c r="AF827" s="31"/>
      <c r="AH827" s="31"/>
      <c r="AI827" s="31"/>
      <c r="AJ827" s="31"/>
      <c r="AK827" s="31"/>
      <c r="AL827" s="31"/>
      <c r="AM827" s="31"/>
      <c r="AO827" s="38"/>
      <c r="AP827" s="31"/>
      <c r="AQ827" s="31"/>
      <c r="AR827" s="37"/>
      <c r="AS827" s="11"/>
      <c r="AT827" s="11"/>
      <c r="AU827" s="12"/>
      <c r="AV827" s="11"/>
      <c r="BA827" s="15"/>
      <c r="BB827" s="11"/>
      <c r="BC827" s="11"/>
      <c r="BD827" s="11"/>
      <c r="BE827" s="2"/>
    </row>
    <row r="828" spans="1:57" ht="30" customHeight="1" x14ac:dyDescent="0.2">
      <c r="A828" s="67">
        <f t="shared" si="99"/>
        <v>83</v>
      </c>
      <c r="B828" s="67">
        <v>6</v>
      </c>
      <c r="C828" s="50" t="s">
        <v>119</v>
      </c>
      <c r="D828" s="50" t="s">
        <v>878</v>
      </c>
      <c r="E828" s="59">
        <v>50000000</v>
      </c>
      <c r="F828" s="52">
        <f t="shared" si="93"/>
        <v>19000</v>
      </c>
      <c r="G828" s="52">
        <f>MAX(N828:BB828)</f>
        <v>23000</v>
      </c>
      <c r="H828" s="53" t="str">
        <f>IF(I828=1,INDEX($N:$BB,1,MATCH(G828,N828:BB828,0)),"")</f>
        <v>204 真子住吉</v>
      </c>
      <c r="I828" s="54">
        <f>COUNTIF(N828:BB828,G828)</f>
        <v>1</v>
      </c>
      <c r="J828" s="55">
        <f>_xlfn.MAXIFS(N828:BB828,N828:BB828,"&lt;"&amp;G828)</f>
        <v>18000</v>
      </c>
      <c r="K828" s="56">
        <f t="shared" si="92"/>
        <v>5000</v>
      </c>
      <c r="L828" s="1"/>
      <c r="M828" s="1"/>
      <c r="N828" s="31">
        <v>10000</v>
      </c>
      <c r="O828" s="31">
        <v>13500</v>
      </c>
      <c r="P828" s="31">
        <v>14800</v>
      </c>
      <c r="Q828" s="31"/>
      <c r="R828" s="31"/>
      <c r="S828" s="32">
        <v>13200</v>
      </c>
      <c r="T828" s="32"/>
      <c r="U828" s="31"/>
      <c r="V828" s="31"/>
      <c r="W828" s="31"/>
      <c r="X828" s="31"/>
      <c r="Y828" s="31"/>
      <c r="Z828" s="31"/>
      <c r="AA828" s="31"/>
      <c r="AB828" s="33"/>
      <c r="AC828" s="34">
        <v>18000</v>
      </c>
      <c r="AD828" s="31"/>
      <c r="AE828" s="31"/>
      <c r="AF828" s="31"/>
      <c r="AG828" s="35">
        <v>23000</v>
      </c>
      <c r="AH828" s="31"/>
      <c r="AI828" s="31"/>
      <c r="AJ828" s="31"/>
      <c r="AK828" s="31"/>
      <c r="AL828" s="31"/>
      <c r="AM828" s="31"/>
      <c r="AO828" s="38"/>
      <c r="AP828" s="31"/>
      <c r="AQ828" s="31"/>
      <c r="AR828" s="37"/>
      <c r="AS828" s="11"/>
      <c r="AT828" s="11"/>
      <c r="AU828" s="12"/>
      <c r="AV828" s="11"/>
      <c r="BA828" s="15"/>
      <c r="BB828" s="11"/>
      <c r="BC828" s="11"/>
      <c r="BD828" s="11"/>
      <c r="BE828" s="2"/>
    </row>
    <row r="829" spans="1:57" ht="30" customHeight="1" x14ac:dyDescent="0.2">
      <c r="A829" s="67">
        <f t="shared" si="99"/>
        <v>83</v>
      </c>
      <c r="B829" s="67">
        <v>7</v>
      </c>
      <c r="C829" s="50" t="s">
        <v>53</v>
      </c>
      <c r="D829" s="50" t="s">
        <v>879</v>
      </c>
      <c r="E829" s="59">
        <v>50000000</v>
      </c>
      <c r="F829" s="52">
        <f t="shared" si="93"/>
        <v>27800</v>
      </c>
      <c r="G829" s="52">
        <f>MAX(N829:BB829)</f>
        <v>28100</v>
      </c>
      <c r="H829" s="53" t="str">
        <f>IF(I829=1,INDEX($N:$BB,1,MATCH(G829,N829:BB829,0)),"")</f>
        <v>407 北友</v>
      </c>
      <c r="I829" s="54">
        <f>COUNTIF(N829:BB829,G829)</f>
        <v>1</v>
      </c>
      <c r="J829" s="55">
        <f>_xlfn.MAXIFS(N829:BB829,N829:BB829,"&lt;"&amp;G829)</f>
        <v>26800</v>
      </c>
      <c r="K829" s="56">
        <f t="shared" si="92"/>
        <v>1300</v>
      </c>
      <c r="L829" s="1"/>
      <c r="M829" s="1"/>
      <c r="N829" s="31">
        <v>22300</v>
      </c>
      <c r="O829" s="31">
        <v>26800</v>
      </c>
      <c r="P829" s="31">
        <v>28100</v>
      </c>
      <c r="Q829" s="31"/>
      <c r="R829" s="31"/>
      <c r="S829" s="32">
        <v>23000</v>
      </c>
      <c r="T829" s="32"/>
      <c r="U829" s="31"/>
      <c r="V829" s="31"/>
      <c r="W829" s="31"/>
      <c r="X829" s="31"/>
      <c r="Y829" s="31"/>
      <c r="Z829" s="31"/>
      <c r="AA829" s="31"/>
      <c r="AB829" s="33"/>
      <c r="AC829" s="34">
        <v>23000</v>
      </c>
      <c r="AD829" s="31"/>
      <c r="AE829" s="31"/>
      <c r="AF829" s="31"/>
      <c r="AH829" s="31"/>
      <c r="AI829" s="31"/>
      <c r="AJ829" s="31"/>
      <c r="AK829" s="31"/>
      <c r="AL829" s="31"/>
      <c r="AM829" s="31"/>
      <c r="AO829" s="38"/>
      <c r="AP829" s="31"/>
      <c r="AQ829" s="31"/>
      <c r="AR829" s="37"/>
      <c r="AS829" s="11"/>
      <c r="AT829" s="11"/>
      <c r="AU829" s="12"/>
      <c r="AV829" s="11"/>
      <c r="BA829" s="15"/>
      <c r="BB829" s="11"/>
      <c r="BC829" s="11"/>
      <c r="BD829" s="11"/>
      <c r="BE829" s="2"/>
    </row>
    <row r="830" spans="1:57" ht="30" customHeight="1" x14ac:dyDescent="0.2">
      <c r="A830" s="67">
        <f t="shared" si="99"/>
        <v>83</v>
      </c>
      <c r="B830" s="67">
        <v>8</v>
      </c>
      <c r="C830" s="57" t="s">
        <v>62</v>
      </c>
      <c r="D830" s="50" t="s">
        <v>880</v>
      </c>
      <c r="E830" s="59">
        <v>50000000</v>
      </c>
      <c r="F830" s="52">
        <f t="shared" si="93"/>
        <v>23900</v>
      </c>
      <c r="G830" s="52">
        <f>MAX(N830:BB830)</f>
        <v>25500</v>
      </c>
      <c r="H830" s="53" t="str">
        <f>IF(I830=1,INDEX($N:$BB,1,MATCH(G830,N830:BB830,0)),"")</f>
        <v>4 足立</v>
      </c>
      <c r="I830" s="54">
        <f>COUNTIF(N830:BB830,G830)</f>
        <v>1</v>
      </c>
      <c r="J830" s="55">
        <f>_xlfn.MAXIFS(N830:BB830,N830:BB830,"&lt;"&amp;G830)</f>
        <v>22900</v>
      </c>
      <c r="K830" s="56">
        <f t="shared" si="92"/>
        <v>2600</v>
      </c>
      <c r="L830" s="1"/>
      <c r="M830" s="1"/>
      <c r="N830" s="39">
        <v>22000</v>
      </c>
      <c r="O830" s="39">
        <v>25500</v>
      </c>
      <c r="P830" s="39">
        <v>22900</v>
      </c>
      <c r="Q830" s="39"/>
      <c r="R830" s="39"/>
      <c r="S830" s="32">
        <v>22300</v>
      </c>
      <c r="T830" s="32"/>
      <c r="U830" s="39"/>
      <c r="V830" s="39"/>
      <c r="W830" s="39"/>
      <c r="X830" s="39"/>
      <c r="Y830" s="39"/>
      <c r="Z830" s="39"/>
      <c r="AA830" s="39"/>
      <c r="AB830" s="33"/>
      <c r="AD830" s="39"/>
      <c r="AE830" s="39"/>
      <c r="AF830" s="39"/>
      <c r="AH830" s="39"/>
      <c r="AI830" s="39"/>
      <c r="AJ830" s="39"/>
      <c r="AK830" s="39"/>
      <c r="AL830" s="39"/>
      <c r="AM830" s="39"/>
      <c r="AO830" s="38"/>
      <c r="AP830" s="31"/>
      <c r="AQ830" s="31"/>
      <c r="AR830" s="37"/>
      <c r="AS830" s="11"/>
      <c r="AT830" s="11"/>
      <c r="AU830" s="12"/>
      <c r="AV830" s="11"/>
      <c r="BA830" s="15"/>
      <c r="BB830" s="11"/>
      <c r="BC830" s="11"/>
      <c r="BD830" s="11"/>
      <c r="BE830" s="2"/>
    </row>
    <row r="831" spans="1:57" ht="30" customHeight="1" x14ac:dyDescent="0.2">
      <c r="A831" s="67">
        <f t="shared" si="99"/>
        <v>83</v>
      </c>
      <c r="B831" s="67">
        <v>9</v>
      </c>
      <c r="C831" s="50" t="s">
        <v>53</v>
      </c>
      <c r="D831" s="50" t="s">
        <v>881</v>
      </c>
      <c r="E831" s="59">
        <v>50000000</v>
      </c>
      <c r="F831" s="52">
        <f t="shared" si="93"/>
        <v>39000</v>
      </c>
      <c r="G831" s="52">
        <f>MAX(N831:BB831)</f>
        <v>52000</v>
      </c>
      <c r="H831" s="53" t="str">
        <f>IF(I831=1,INDEX($N:$BB,1,MATCH(G831,N831:BB831,0)),"")</f>
        <v>4 足立</v>
      </c>
      <c r="I831" s="54">
        <f>COUNTIF(N831:BB831,G831)</f>
        <v>1</v>
      </c>
      <c r="J831" s="55">
        <f>_xlfn.MAXIFS(N831:BB831,N831:BB831,"&lt;"&amp;G831)</f>
        <v>38000</v>
      </c>
      <c r="K831" s="56">
        <f t="shared" si="92"/>
        <v>14000</v>
      </c>
      <c r="L831" s="1"/>
      <c r="M831" s="1"/>
      <c r="N831" s="31">
        <v>25200</v>
      </c>
      <c r="O831" s="31">
        <v>52000</v>
      </c>
      <c r="P831" s="31">
        <v>38000</v>
      </c>
      <c r="Q831" s="31"/>
      <c r="R831" s="31"/>
      <c r="S831" s="32"/>
      <c r="T831" s="32"/>
      <c r="U831" s="31"/>
      <c r="V831" s="31"/>
      <c r="W831" s="31"/>
      <c r="X831" s="31"/>
      <c r="Y831" s="31"/>
      <c r="Z831" s="31"/>
      <c r="AA831" s="31"/>
      <c r="AB831" s="33"/>
      <c r="AC831" s="34">
        <v>30000</v>
      </c>
      <c r="AD831" s="31"/>
      <c r="AE831" s="31"/>
      <c r="AF831" s="31"/>
      <c r="AH831" s="31"/>
      <c r="AI831" s="31"/>
      <c r="AJ831" s="31"/>
      <c r="AK831" s="31"/>
      <c r="AL831" s="31"/>
      <c r="AM831" s="31"/>
      <c r="AO831" s="38"/>
      <c r="AP831" s="31"/>
      <c r="AQ831" s="31"/>
      <c r="AR831" s="37"/>
      <c r="AS831" s="11"/>
      <c r="AT831" s="11"/>
      <c r="AU831" s="12"/>
      <c r="AV831" s="11"/>
      <c r="BA831" s="15"/>
      <c r="BB831" s="11"/>
      <c r="BC831" s="11"/>
      <c r="BD831" s="11"/>
      <c r="BE831" s="2"/>
    </row>
    <row r="832" spans="1:57" ht="30" customHeight="1" x14ac:dyDescent="0.2">
      <c r="A832" s="67">
        <f t="shared" si="99"/>
        <v>83</v>
      </c>
      <c r="B832" s="67">
        <v>10</v>
      </c>
      <c r="C832" s="60" t="s">
        <v>301</v>
      </c>
      <c r="D832" s="50" t="s">
        <v>882</v>
      </c>
      <c r="E832" s="59">
        <v>50000000</v>
      </c>
      <c r="F832" s="52">
        <f t="shared" si="93"/>
        <v>93000</v>
      </c>
      <c r="G832" s="52">
        <f>MAX(N832:BB832)</f>
        <v>93700</v>
      </c>
      <c r="H832" s="53" t="str">
        <f>IF(I832=1,INDEX($N:$BB,1,MATCH(G832,N832:BB832,0)),"")</f>
        <v>755 おお蔵</v>
      </c>
      <c r="I832" s="54">
        <f>COUNTIF(N832:BB832,G832)</f>
        <v>1</v>
      </c>
      <c r="J832" s="55">
        <f>_xlfn.MAXIFS(N832:BB832,N832:BB832,"&lt;"&amp;G832)</f>
        <v>92000</v>
      </c>
      <c r="K832" s="56">
        <f t="shared" si="92"/>
        <v>1700</v>
      </c>
      <c r="L832" s="1"/>
      <c r="M832" s="1"/>
      <c r="N832" s="31">
        <v>93700</v>
      </c>
      <c r="O832" s="31">
        <v>91000</v>
      </c>
      <c r="P832" s="31">
        <v>91200</v>
      </c>
      <c r="Q832" s="31"/>
      <c r="R832" s="31"/>
      <c r="S832" s="32"/>
      <c r="T832" s="32"/>
      <c r="U832" s="31"/>
      <c r="V832" s="31"/>
      <c r="W832" s="31"/>
      <c r="X832" s="31"/>
      <c r="Y832" s="31"/>
      <c r="Z832" s="31">
        <v>87000</v>
      </c>
      <c r="AA832" s="31"/>
      <c r="AB832" s="33"/>
      <c r="AD832" s="31"/>
      <c r="AE832" s="31"/>
      <c r="AF832" s="31"/>
      <c r="AH832" s="31"/>
      <c r="AI832" s="31"/>
      <c r="AJ832" s="31">
        <v>92000</v>
      </c>
      <c r="AK832" s="31"/>
      <c r="AL832" s="31"/>
      <c r="AM832" s="31"/>
      <c r="AO832" s="38"/>
      <c r="AP832" s="31"/>
      <c r="AQ832" s="31"/>
      <c r="AR832" s="37"/>
      <c r="AS832" s="11"/>
      <c r="AT832" s="11"/>
      <c r="AU832" s="12"/>
      <c r="AV832" s="11"/>
      <c r="BA832" s="15"/>
      <c r="BB832" s="11"/>
      <c r="BC832" s="11"/>
      <c r="BD832" s="11"/>
      <c r="BE832" s="2"/>
    </row>
    <row r="833" spans="1:57" ht="30" customHeight="1" x14ac:dyDescent="0.2">
      <c r="A833" s="67">
        <f>A832+1</f>
        <v>84</v>
      </c>
      <c r="B833" s="67">
        <v>1</v>
      </c>
      <c r="C833" s="60" t="s">
        <v>14</v>
      </c>
      <c r="D833" s="50" t="s">
        <v>883</v>
      </c>
      <c r="E833" s="51">
        <v>50000000</v>
      </c>
      <c r="F833" s="52">
        <f t="shared" si="93"/>
        <v>21200</v>
      </c>
      <c r="G833" s="52">
        <f>MAX(N833:BB833)</f>
        <v>21500</v>
      </c>
      <c r="H833" s="53" t="str">
        <f>IF(I833=1,INDEX($N:$BB,1,MATCH(G833,N833:BB833,0)),"")</f>
        <v>755 おお蔵</v>
      </c>
      <c r="I833" s="54">
        <f>COUNTIF(N833:BB833,G833)</f>
        <v>1</v>
      </c>
      <c r="J833" s="55">
        <f>_xlfn.MAXIFS(N833:BB833,N833:BB833,"&lt;"&amp;G833)</f>
        <v>20200</v>
      </c>
      <c r="K833" s="56">
        <f t="shared" si="92"/>
        <v>1300</v>
      </c>
      <c r="L833" s="1"/>
      <c r="M833" s="1"/>
      <c r="N833" s="31">
        <v>21500</v>
      </c>
      <c r="O833" s="31">
        <v>19500</v>
      </c>
      <c r="P833" s="31">
        <v>20200</v>
      </c>
      <c r="Q833" s="31"/>
      <c r="R833" s="31"/>
      <c r="S833" s="32">
        <v>19500</v>
      </c>
      <c r="T833" s="32"/>
      <c r="U833" s="31"/>
      <c r="V833" s="31"/>
      <c r="W833" s="31"/>
      <c r="X833" s="31"/>
      <c r="Y833" s="31"/>
      <c r="Z833" s="31"/>
      <c r="AA833" s="31"/>
      <c r="AB833" s="33"/>
      <c r="AD833" s="31"/>
      <c r="AE833" s="31"/>
      <c r="AF833" s="31"/>
      <c r="AH833" s="31"/>
      <c r="AI833" s="31"/>
      <c r="AJ833" s="31"/>
      <c r="AK833" s="31"/>
      <c r="AL833" s="31"/>
      <c r="AM833" s="31"/>
      <c r="AO833" s="38"/>
      <c r="AP833" s="31"/>
      <c r="AQ833" s="31"/>
      <c r="AR833" s="37"/>
      <c r="AS833" s="11"/>
      <c r="AT833" s="11"/>
      <c r="AU833" s="12"/>
      <c r="AV833" s="11"/>
      <c r="BA833" s="15"/>
      <c r="BB833" s="11"/>
      <c r="BC833" s="11"/>
      <c r="BD833" s="11"/>
      <c r="BE833" s="2"/>
    </row>
    <row r="834" spans="1:57" ht="30" customHeight="1" x14ac:dyDescent="0.2">
      <c r="A834" s="67">
        <f t="shared" ref="A834:A842" si="100">A833</f>
        <v>84</v>
      </c>
      <c r="B834" s="67">
        <v>2</v>
      </c>
      <c r="C834" s="50" t="s">
        <v>14</v>
      </c>
      <c r="D834" s="50" t="s">
        <v>884</v>
      </c>
      <c r="E834" s="51">
        <v>50000000</v>
      </c>
      <c r="F834" s="52">
        <f t="shared" si="93"/>
        <v>40500</v>
      </c>
      <c r="G834" s="52">
        <f>MAX(N834:BB834)</f>
        <v>51000</v>
      </c>
      <c r="H834" s="53" t="str">
        <f>IF(I834=1,INDEX($N:$BB,1,MATCH(G834,N834:BB834,0)),"")</f>
        <v>60 エコリング</v>
      </c>
      <c r="I834" s="54">
        <f>COUNTIF(N834:BB834,G834)</f>
        <v>1</v>
      </c>
      <c r="J834" s="55">
        <f>_xlfn.MAXIFS(N834:BB834,N834:BB834,"&lt;"&amp;G834)</f>
        <v>39500</v>
      </c>
      <c r="K834" s="56">
        <f t="shared" si="92"/>
        <v>11500</v>
      </c>
      <c r="L834" s="1"/>
      <c r="M834" s="1"/>
      <c r="N834" s="31">
        <v>37300</v>
      </c>
      <c r="O834" s="31">
        <v>39500</v>
      </c>
      <c r="P834" s="31">
        <v>38600</v>
      </c>
      <c r="Q834" s="31"/>
      <c r="R834" s="31"/>
      <c r="S834" s="32">
        <v>37500</v>
      </c>
      <c r="T834" s="32"/>
      <c r="U834" s="31"/>
      <c r="V834" s="31"/>
      <c r="W834" s="31"/>
      <c r="X834" s="31"/>
      <c r="Y834" s="31"/>
      <c r="Z834" s="31"/>
      <c r="AA834" s="31"/>
      <c r="AB834" s="33"/>
      <c r="AD834" s="31"/>
      <c r="AE834" s="31">
        <v>51000</v>
      </c>
      <c r="AF834" s="31"/>
      <c r="AH834" s="31"/>
      <c r="AI834" s="31"/>
      <c r="AJ834" s="31"/>
      <c r="AK834" s="31"/>
      <c r="AL834" s="31"/>
      <c r="AM834" s="31"/>
      <c r="AO834" s="38"/>
      <c r="AP834" s="31"/>
      <c r="AQ834" s="31"/>
      <c r="AR834" s="37"/>
      <c r="AS834" s="11"/>
      <c r="AT834" s="11"/>
      <c r="AU834" s="12"/>
      <c r="AV834" s="11"/>
      <c r="BA834" s="15"/>
      <c r="BB834" s="11"/>
      <c r="BC834" s="11"/>
      <c r="BD834" s="11"/>
      <c r="BE834" s="2"/>
    </row>
    <row r="835" spans="1:57" ht="30" customHeight="1" x14ac:dyDescent="0.2">
      <c r="A835" s="67">
        <f t="shared" si="100"/>
        <v>84</v>
      </c>
      <c r="B835" s="67">
        <v>3</v>
      </c>
      <c r="C835" s="50" t="s">
        <v>14</v>
      </c>
      <c r="D835" s="50" t="s">
        <v>885</v>
      </c>
      <c r="E835" s="51">
        <v>50000000</v>
      </c>
      <c r="F835" s="52">
        <f t="shared" si="93"/>
        <v>72000</v>
      </c>
      <c r="G835" s="52">
        <f>MAX(N835:BB835)</f>
        <v>74000</v>
      </c>
      <c r="H835" s="53" t="str">
        <f>IF(I835=1,INDEX($N:$BB,1,MATCH(G835,N835:BB835,0)),"")</f>
        <v>204 真子住吉</v>
      </c>
      <c r="I835" s="54">
        <f>COUNTIF(N835:BB835,G835)</f>
        <v>1</v>
      </c>
      <c r="J835" s="55">
        <f>_xlfn.MAXIFS(N835:BB835,N835:BB835,"&lt;"&amp;G835)</f>
        <v>71000</v>
      </c>
      <c r="K835" s="56">
        <f t="shared" si="92"/>
        <v>3000</v>
      </c>
      <c r="L835" s="1"/>
      <c r="M835" s="1"/>
      <c r="N835" s="31">
        <v>68800</v>
      </c>
      <c r="O835" s="31">
        <v>71000</v>
      </c>
      <c r="P835" s="31">
        <v>67600</v>
      </c>
      <c r="Q835" s="31"/>
      <c r="R835" s="31"/>
      <c r="S835" s="32">
        <v>68800</v>
      </c>
      <c r="T835" s="32"/>
      <c r="U835" s="31"/>
      <c r="V835" s="31"/>
      <c r="W835" s="31"/>
      <c r="X835" s="31"/>
      <c r="Y835" s="31"/>
      <c r="Z835" s="31"/>
      <c r="AA835" s="31"/>
      <c r="AB835" s="33"/>
      <c r="AD835" s="31"/>
      <c r="AE835" s="31"/>
      <c r="AF835" s="31"/>
      <c r="AG835" s="35">
        <v>74000</v>
      </c>
      <c r="AH835" s="31"/>
      <c r="AI835" s="31"/>
      <c r="AJ835" s="31"/>
      <c r="AK835" s="31"/>
      <c r="AL835" s="31"/>
      <c r="AM835" s="31"/>
      <c r="AO835" s="38"/>
      <c r="AP835" s="31"/>
      <c r="AQ835" s="31"/>
      <c r="AR835" s="37"/>
      <c r="AS835" s="11"/>
      <c r="AT835" s="11"/>
      <c r="AU835" s="12"/>
      <c r="AV835" s="11"/>
      <c r="BA835" s="15"/>
      <c r="BB835" s="11"/>
      <c r="BC835" s="11"/>
      <c r="BD835" s="11"/>
      <c r="BE835" s="2"/>
    </row>
    <row r="836" spans="1:57" ht="30" customHeight="1" x14ac:dyDescent="0.2">
      <c r="A836" s="67">
        <f t="shared" si="100"/>
        <v>84</v>
      </c>
      <c r="B836" s="67">
        <v>4</v>
      </c>
      <c r="C836" s="50" t="s">
        <v>14</v>
      </c>
      <c r="D836" s="50" t="s">
        <v>886</v>
      </c>
      <c r="E836" s="51">
        <v>50000000</v>
      </c>
      <c r="F836" s="52">
        <f t="shared" ref="F836:F899" si="101">IF(J836&lt;10001,J836+1000,IF(J836&lt;100001,J836+1000,IF(J836&lt;500001,J836+5000,IF(J836&lt;1000001,J836+10000,J836+20000))))</f>
        <v>108000</v>
      </c>
      <c r="G836" s="52">
        <f>MAX(N836:BB836)</f>
        <v>105000</v>
      </c>
      <c r="H836" s="53" t="str">
        <f>IF(I836=1,INDEX($N:$BB,1,MATCH(G836,N836:BB836,0)),"")</f>
        <v>4 足立</v>
      </c>
      <c r="I836" s="54">
        <f>COUNTIF(N836:BB836,G836)</f>
        <v>1</v>
      </c>
      <c r="J836" s="55">
        <f>_xlfn.MAXIFS(N836:BB836,N836:BB836,"&lt;"&amp;G836)</f>
        <v>103000</v>
      </c>
      <c r="K836" s="56">
        <f t="shared" si="92"/>
        <v>2000</v>
      </c>
      <c r="L836" s="1"/>
      <c r="M836" s="1"/>
      <c r="N836" s="31">
        <v>103000</v>
      </c>
      <c r="O836" s="31">
        <v>105000</v>
      </c>
      <c r="P836" s="31">
        <v>10600</v>
      </c>
      <c r="Q836" s="31"/>
      <c r="R836" s="31">
        <v>98000</v>
      </c>
      <c r="S836" s="32">
        <v>97700</v>
      </c>
      <c r="T836" s="32"/>
      <c r="U836" s="31"/>
      <c r="V836" s="31"/>
      <c r="W836" s="31"/>
      <c r="X836" s="31"/>
      <c r="Y836" s="31"/>
      <c r="Z836" s="31"/>
      <c r="AA836" s="31"/>
      <c r="AB836" s="33"/>
      <c r="AD836" s="31"/>
      <c r="AE836" s="31"/>
      <c r="AF836" s="31"/>
      <c r="AH836" s="31"/>
      <c r="AI836" s="31"/>
      <c r="AJ836" s="31"/>
      <c r="AK836" s="31"/>
      <c r="AL836" s="31"/>
      <c r="AM836" s="31"/>
      <c r="AO836" s="38"/>
      <c r="AP836" s="31"/>
      <c r="AQ836" s="31"/>
      <c r="AR836" s="37"/>
      <c r="AS836" s="11"/>
      <c r="AT836" s="11"/>
      <c r="AU836" s="12"/>
      <c r="AV836" s="11"/>
      <c r="BA836" s="15"/>
      <c r="BB836" s="11"/>
      <c r="BC836" s="11"/>
      <c r="BD836" s="11"/>
      <c r="BE836" s="2"/>
    </row>
    <row r="837" spans="1:57" ht="30" customHeight="1" x14ac:dyDescent="0.2">
      <c r="A837" s="67">
        <f t="shared" si="100"/>
        <v>84</v>
      </c>
      <c r="B837" s="67">
        <v>5</v>
      </c>
      <c r="C837" s="50" t="s">
        <v>36</v>
      </c>
      <c r="D837" s="50" t="s">
        <v>887</v>
      </c>
      <c r="E837" s="51">
        <v>50000000</v>
      </c>
      <c r="F837" s="52">
        <f t="shared" si="101"/>
        <v>227000</v>
      </c>
      <c r="G837" s="52">
        <f>MAX(N837:BB837)</f>
        <v>225000</v>
      </c>
      <c r="H837" s="53" t="str">
        <f>IF(I837=1,INDEX($N:$BB,1,MATCH(G837,N837:BB837,0)),"")</f>
        <v>407 北友</v>
      </c>
      <c r="I837" s="54">
        <f>COUNTIF(N837:BB837,G837)</f>
        <v>1</v>
      </c>
      <c r="J837" s="55">
        <f>_xlfn.MAXIFS(N837:BB837,N837:BB837,"&lt;"&amp;G837)</f>
        <v>222000</v>
      </c>
      <c r="K837" s="56">
        <f t="shared" si="92"/>
        <v>3000</v>
      </c>
      <c r="L837" s="1"/>
      <c r="M837" s="1"/>
      <c r="N837" s="39">
        <v>215000</v>
      </c>
      <c r="O837" s="39">
        <v>222000</v>
      </c>
      <c r="P837" s="39">
        <v>225000</v>
      </c>
      <c r="Q837" s="39">
        <v>23600</v>
      </c>
      <c r="R837" s="39"/>
      <c r="S837" s="32"/>
      <c r="T837" s="32"/>
      <c r="U837" s="39"/>
      <c r="V837" s="39"/>
      <c r="W837" s="39"/>
      <c r="X837" s="39"/>
      <c r="Y837" s="39"/>
      <c r="Z837" s="39"/>
      <c r="AA837" s="39"/>
      <c r="AB837" s="33"/>
      <c r="AD837" s="39"/>
      <c r="AE837" s="39"/>
      <c r="AF837" s="39"/>
      <c r="AH837" s="39"/>
      <c r="AI837" s="39"/>
      <c r="AJ837" s="39"/>
      <c r="AK837" s="39"/>
      <c r="AL837" s="39"/>
      <c r="AM837" s="39"/>
      <c r="AO837" s="38"/>
      <c r="AP837" s="31"/>
      <c r="AQ837" s="31"/>
      <c r="AR837" s="37"/>
      <c r="AS837" s="11"/>
      <c r="AT837" s="11"/>
      <c r="AU837" s="12"/>
      <c r="AV837" s="11"/>
      <c r="BA837" s="15"/>
      <c r="BB837" s="11"/>
      <c r="BC837" s="11"/>
      <c r="BD837" s="11"/>
      <c r="BE837" s="2"/>
    </row>
    <row r="838" spans="1:57" ht="30" customHeight="1" x14ac:dyDescent="0.2">
      <c r="A838" s="67">
        <f t="shared" si="100"/>
        <v>84</v>
      </c>
      <c r="B838" s="67">
        <v>6</v>
      </c>
      <c r="C838" s="50" t="s">
        <v>62</v>
      </c>
      <c r="D838" s="50" t="s">
        <v>888</v>
      </c>
      <c r="E838" s="51">
        <v>50000000</v>
      </c>
      <c r="F838" s="52">
        <f t="shared" si="101"/>
        <v>19300</v>
      </c>
      <c r="G838" s="52">
        <f>MAX(N838:BB838)</f>
        <v>18600</v>
      </c>
      <c r="H838" s="53" t="str">
        <f>IF(I838=1,INDEX($N:$BB,1,MATCH(G838,N838:BB838,0)),"")</f>
        <v>4 足立</v>
      </c>
      <c r="I838" s="54">
        <f>COUNTIF(N838:BB838,G838)</f>
        <v>1</v>
      </c>
      <c r="J838" s="55">
        <f>_xlfn.MAXIFS(N838:BB838,N838:BB838,"&lt;"&amp;G838)</f>
        <v>18300</v>
      </c>
      <c r="K838" s="56">
        <f t="shared" si="92"/>
        <v>300</v>
      </c>
      <c r="L838" s="1"/>
      <c r="M838" s="1"/>
      <c r="N838" s="31">
        <v>18300</v>
      </c>
      <c r="O838" s="31">
        <v>18600</v>
      </c>
      <c r="P838" s="31"/>
      <c r="Q838" s="31"/>
      <c r="R838" s="31"/>
      <c r="S838" s="32"/>
      <c r="T838" s="32"/>
      <c r="U838" s="31"/>
      <c r="V838" s="31"/>
      <c r="W838" s="31"/>
      <c r="X838" s="31"/>
      <c r="Y838" s="31"/>
      <c r="Z838" s="31"/>
      <c r="AA838" s="31"/>
      <c r="AB838" s="33"/>
      <c r="AD838" s="31"/>
      <c r="AE838" s="31"/>
      <c r="AF838" s="31"/>
      <c r="AH838" s="31"/>
      <c r="AI838" s="31"/>
      <c r="AJ838" s="31"/>
      <c r="AK838" s="31"/>
      <c r="AL838" s="31"/>
      <c r="AM838" s="31"/>
      <c r="AO838" s="38"/>
      <c r="AP838" s="31"/>
      <c r="AQ838" s="31"/>
      <c r="AR838" s="37"/>
      <c r="AS838" s="11"/>
      <c r="AT838" s="11"/>
      <c r="AU838" s="12"/>
      <c r="AV838" s="11"/>
      <c r="BA838" s="15"/>
      <c r="BB838" s="11"/>
      <c r="BC838" s="11"/>
      <c r="BD838" s="11"/>
      <c r="BE838" s="2"/>
    </row>
    <row r="839" spans="1:57" ht="30" customHeight="1" x14ac:dyDescent="0.2">
      <c r="A839" s="67">
        <f t="shared" si="100"/>
        <v>84</v>
      </c>
      <c r="B839" s="67">
        <v>7</v>
      </c>
      <c r="C839" s="50" t="s">
        <v>14</v>
      </c>
      <c r="D839" s="50" t="s">
        <v>889</v>
      </c>
      <c r="E839" s="51">
        <v>50000000</v>
      </c>
      <c r="F839" s="52">
        <f t="shared" si="101"/>
        <v>12700</v>
      </c>
      <c r="G839" s="52">
        <f>MAX(N839:BB839)</f>
        <v>87700</v>
      </c>
      <c r="H839" s="53" t="str">
        <f>IF(I839=1,INDEX($N:$BB,1,MATCH(G839,N839:BB839,0)),"")</f>
        <v>407 北友</v>
      </c>
      <c r="I839" s="54">
        <f>COUNTIF(N839:BB839,G839)</f>
        <v>1</v>
      </c>
      <c r="J839" s="55">
        <f>_xlfn.MAXIFS(N839:BB839,N839:BB839,"&lt;"&amp;G839)</f>
        <v>11700</v>
      </c>
      <c r="K839" s="56">
        <f t="shared" si="92"/>
        <v>76000</v>
      </c>
      <c r="L839" s="1"/>
      <c r="M839" s="1"/>
      <c r="N839" s="31">
        <v>11700</v>
      </c>
      <c r="O839" s="31">
        <v>9800</v>
      </c>
      <c r="P839" s="31">
        <v>87700</v>
      </c>
      <c r="Q839" s="31"/>
      <c r="R839" s="31"/>
      <c r="S839" s="32">
        <v>9300</v>
      </c>
      <c r="T839" s="32"/>
      <c r="U839" s="31"/>
      <c r="V839" s="31"/>
      <c r="W839" s="31"/>
      <c r="X839" s="31"/>
      <c r="Y839" s="31"/>
      <c r="Z839" s="31"/>
      <c r="AA839" s="31"/>
      <c r="AB839" s="33"/>
      <c r="AD839" s="31"/>
      <c r="AE839" s="31"/>
      <c r="AF839" s="31"/>
      <c r="AH839" s="31"/>
      <c r="AI839" s="31"/>
      <c r="AJ839" s="31"/>
      <c r="AK839" s="31"/>
      <c r="AL839" s="31"/>
      <c r="AM839" s="31"/>
      <c r="AO839" s="38"/>
      <c r="AP839" s="31"/>
      <c r="AQ839" s="31"/>
      <c r="AR839" s="37"/>
      <c r="AS839" s="11"/>
      <c r="AT839" s="11"/>
      <c r="AU839" s="12"/>
      <c r="AV839" s="11"/>
      <c r="BA839" s="15"/>
      <c r="BB839" s="11"/>
      <c r="BC839" s="11"/>
      <c r="BD839" s="11"/>
      <c r="BE839" s="2"/>
    </row>
    <row r="840" spans="1:57" ht="30" customHeight="1" x14ac:dyDescent="0.2">
      <c r="A840" s="67">
        <f t="shared" si="100"/>
        <v>84</v>
      </c>
      <c r="B840" s="67">
        <v>8</v>
      </c>
      <c r="C840" s="50" t="s">
        <v>301</v>
      </c>
      <c r="D840" s="50" t="s">
        <v>890</v>
      </c>
      <c r="E840" s="51">
        <v>50000000</v>
      </c>
      <c r="F840" s="52">
        <f t="shared" si="101"/>
        <v>37700</v>
      </c>
      <c r="G840" s="52">
        <f>MAX(N840:BB840)</f>
        <v>37100</v>
      </c>
      <c r="H840" s="53" t="str">
        <f>IF(I840=1,INDEX($N:$BB,1,MATCH(G840,N840:BB840,0)),"")</f>
        <v>637KMS</v>
      </c>
      <c r="I840" s="54">
        <f>COUNTIF(N840:BB840,G840)</f>
        <v>1</v>
      </c>
      <c r="J840" s="55">
        <f>_xlfn.MAXIFS(N840:BB840,N840:BB840,"&lt;"&amp;G840)</f>
        <v>36700</v>
      </c>
      <c r="K840" s="56">
        <f t="shared" si="92"/>
        <v>400</v>
      </c>
      <c r="L840" s="1"/>
      <c r="M840" s="1"/>
      <c r="N840" s="31">
        <v>33600</v>
      </c>
      <c r="O840" s="31">
        <v>36700</v>
      </c>
      <c r="P840" s="31">
        <v>27800</v>
      </c>
      <c r="Q840" s="31"/>
      <c r="R840" s="31"/>
      <c r="S840" s="32">
        <v>35800</v>
      </c>
      <c r="T840" s="32"/>
      <c r="U840" s="31"/>
      <c r="V840" s="31"/>
      <c r="W840" s="31"/>
      <c r="X840" s="31"/>
      <c r="Y840" s="31"/>
      <c r="Z840" s="31"/>
      <c r="AA840" s="31"/>
      <c r="AB840" s="33">
        <v>37100</v>
      </c>
      <c r="AD840" s="31"/>
      <c r="AE840" s="31"/>
      <c r="AF840" s="31"/>
      <c r="AH840" s="31"/>
      <c r="AI840" s="31"/>
      <c r="AJ840" s="31"/>
      <c r="AK840" s="31"/>
      <c r="AL840" s="31"/>
      <c r="AM840" s="31"/>
      <c r="AO840" s="38"/>
      <c r="AP840" s="31"/>
      <c r="AQ840" s="31"/>
      <c r="AR840" s="37"/>
      <c r="AS840" s="11"/>
      <c r="AT840" s="11"/>
      <c r="AU840" s="12"/>
      <c r="AV840" s="11"/>
      <c r="BA840" s="15"/>
      <c r="BB840" s="11"/>
      <c r="BC840" s="11"/>
      <c r="BD840" s="11"/>
      <c r="BE840" s="2"/>
    </row>
    <row r="841" spans="1:57" ht="30" customHeight="1" x14ac:dyDescent="0.2">
      <c r="A841" s="67">
        <f t="shared" si="100"/>
        <v>84</v>
      </c>
      <c r="B841" s="67">
        <v>9</v>
      </c>
      <c r="C841" s="50" t="s">
        <v>62</v>
      </c>
      <c r="D841" s="50" t="s">
        <v>891</v>
      </c>
      <c r="E841" s="51">
        <v>50000000</v>
      </c>
      <c r="F841" s="52">
        <f t="shared" si="101"/>
        <v>79700</v>
      </c>
      <c r="G841" s="52">
        <f>MAX(N841:BB841)</f>
        <v>80000</v>
      </c>
      <c r="H841" s="53" t="str">
        <f>IF(I841=1,INDEX($N:$BB,1,MATCH(G841,N841:BB841,0)),"")</f>
        <v>4 足立</v>
      </c>
      <c r="I841" s="54">
        <f>COUNTIF(N841:BB841,G841)</f>
        <v>1</v>
      </c>
      <c r="J841" s="55">
        <f>_xlfn.MAXIFS(N841:BB841,N841:BB841,"&lt;"&amp;G841)</f>
        <v>78700</v>
      </c>
      <c r="K841" s="56">
        <f t="shared" si="92"/>
        <v>1300</v>
      </c>
      <c r="L841" s="1"/>
      <c r="M841" s="1"/>
      <c r="N841" s="31">
        <v>78700</v>
      </c>
      <c r="O841" s="31">
        <v>80000</v>
      </c>
      <c r="P841" s="31">
        <v>77300</v>
      </c>
      <c r="Q841" s="31"/>
      <c r="R841" s="31"/>
      <c r="S841" s="32"/>
      <c r="T841" s="32"/>
      <c r="U841" s="31"/>
      <c r="V841" s="31"/>
      <c r="W841" s="31"/>
      <c r="X841" s="31"/>
      <c r="Y841" s="31"/>
      <c r="Z841" s="31"/>
      <c r="AA841" s="31"/>
      <c r="AB841" s="33"/>
      <c r="AD841" s="31"/>
      <c r="AE841" s="31"/>
      <c r="AF841" s="31"/>
      <c r="AH841" s="31"/>
      <c r="AI841" s="31"/>
      <c r="AJ841" s="31"/>
      <c r="AK841" s="31"/>
      <c r="AL841" s="31"/>
      <c r="AM841" s="31"/>
      <c r="AO841" s="38"/>
      <c r="AP841" s="31"/>
      <c r="AQ841" s="31"/>
      <c r="AR841" s="37"/>
      <c r="AS841" s="11"/>
      <c r="AT841" s="11"/>
      <c r="AU841" s="12"/>
      <c r="AV841" s="11"/>
      <c r="BA841" s="15"/>
      <c r="BB841" s="11"/>
      <c r="BC841" s="11"/>
      <c r="BD841" s="11"/>
      <c r="BE841" s="2"/>
    </row>
    <row r="842" spans="1:57" ht="30" customHeight="1" x14ac:dyDescent="0.2">
      <c r="A842" s="67">
        <f t="shared" si="100"/>
        <v>84</v>
      </c>
      <c r="B842" s="67">
        <v>10</v>
      </c>
      <c r="C842" s="50" t="s">
        <v>14</v>
      </c>
      <c r="D842" s="50" t="s">
        <v>892</v>
      </c>
      <c r="E842" s="51">
        <v>50000000</v>
      </c>
      <c r="F842" s="52">
        <f t="shared" si="101"/>
        <v>96700</v>
      </c>
      <c r="G842" s="52">
        <f>MAX(N842:BB842)</f>
        <v>100000</v>
      </c>
      <c r="H842" s="53" t="str">
        <f>IF(I842=1,INDEX($N:$BB,1,MATCH(G842,N842:BB842,0)),"")</f>
        <v/>
      </c>
      <c r="I842" s="54">
        <f>COUNTIF(N842:BB842,G842)</f>
        <v>2</v>
      </c>
      <c r="J842" s="55">
        <f>_xlfn.MAXIFS(N842:BB842,N842:BB842,"&lt;"&amp;G842)</f>
        <v>95700</v>
      </c>
      <c r="K842" s="56">
        <f t="shared" si="92"/>
        <v>4300</v>
      </c>
      <c r="L842" s="1"/>
      <c r="M842" s="1"/>
      <c r="N842" s="31">
        <v>95700</v>
      </c>
      <c r="O842" s="31">
        <v>100000</v>
      </c>
      <c r="P842" s="31">
        <v>100000</v>
      </c>
      <c r="Q842" s="31"/>
      <c r="R842" s="31"/>
      <c r="S842" s="32"/>
      <c r="T842" s="32"/>
      <c r="U842" s="31"/>
      <c r="V842" s="31"/>
      <c r="W842" s="31"/>
      <c r="X842" s="31"/>
      <c r="Y842" s="31"/>
      <c r="Z842" s="31"/>
      <c r="AA842" s="31"/>
      <c r="AB842" s="33"/>
      <c r="AD842" s="31"/>
      <c r="AE842" s="31"/>
      <c r="AF842" s="31"/>
      <c r="AH842" s="31"/>
      <c r="AI842" s="31"/>
      <c r="AJ842" s="31"/>
      <c r="AK842" s="31"/>
      <c r="AL842" s="31"/>
      <c r="AM842" s="31"/>
      <c r="AO842" s="38"/>
      <c r="AP842" s="31"/>
      <c r="AQ842" s="31"/>
      <c r="AR842" s="37"/>
      <c r="AS842" s="11"/>
      <c r="AT842" s="11"/>
      <c r="AU842" s="12"/>
      <c r="AV842" s="11"/>
      <c r="BA842" s="15"/>
      <c r="BB842" s="11"/>
      <c r="BC842" s="11"/>
      <c r="BD842" s="11"/>
      <c r="BE842" s="2"/>
    </row>
    <row r="843" spans="1:57" ht="30" customHeight="1" x14ac:dyDescent="0.2">
      <c r="A843" s="67">
        <f>A842+1</f>
        <v>85</v>
      </c>
      <c r="B843" s="67">
        <v>1</v>
      </c>
      <c r="C843" s="50" t="s">
        <v>127</v>
      </c>
      <c r="D843" s="50" t="s">
        <v>893</v>
      </c>
      <c r="E843" s="51">
        <v>50000000</v>
      </c>
      <c r="F843" s="52">
        <f t="shared" si="101"/>
        <v>34800</v>
      </c>
      <c r="G843" s="52">
        <f>MAX(N843:BB843)</f>
        <v>34700</v>
      </c>
      <c r="H843" s="53" t="str">
        <f>IF(I843=1,INDEX($N:$BB,1,MATCH(G843,N843:BB843,0)),"")</f>
        <v>407 北友</v>
      </c>
      <c r="I843" s="54">
        <f>COUNTIF(N843:BB843,G843)</f>
        <v>1</v>
      </c>
      <c r="J843" s="55">
        <f>_xlfn.MAXIFS(N843:BB843,N843:BB843,"&lt;"&amp;G843)</f>
        <v>33800</v>
      </c>
      <c r="K843" s="56">
        <f t="shared" si="92"/>
        <v>900</v>
      </c>
      <c r="L843" s="1"/>
      <c r="M843" s="1"/>
      <c r="N843" s="31">
        <v>26300</v>
      </c>
      <c r="O843" s="31">
        <v>33800</v>
      </c>
      <c r="P843" s="31">
        <v>34700</v>
      </c>
      <c r="Q843" s="31"/>
      <c r="R843" s="31"/>
      <c r="S843" s="32"/>
      <c r="T843" s="32"/>
      <c r="U843" s="31"/>
      <c r="V843" s="31"/>
      <c r="W843" s="31"/>
      <c r="X843" s="31"/>
      <c r="Y843" s="31"/>
      <c r="Z843" s="31"/>
      <c r="AA843" s="31"/>
      <c r="AB843" s="33"/>
      <c r="AD843" s="31"/>
      <c r="AE843" s="31"/>
      <c r="AF843" s="31"/>
      <c r="AH843" s="31"/>
      <c r="AI843" s="31"/>
      <c r="AJ843" s="31"/>
      <c r="AK843" s="31"/>
      <c r="AL843" s="31"/>
      <c r="AM843" s="31"/>
      <c r="AO843" s="38"/>
      <c r="AP843" s="31"/>
      <c r="AQ843" s="31"/>
      <c r="AR843" s="37"/>
      <c r="AS843" s="11"/>
      <c r="AT843" s="11"/>
      <c r="AU843" s="12"/>
      <c r="AV843" s="11"/>
      <c r="BA843" s="15"/>
      <c r="BB843" s="11"/>
      <c r="BC843" s="11"/>
      <c r="BD843" s="11"/>
      <c r="BE843" s="2"/>
    </row>
    <row r="844" spans="1:57" ht="30" customHeight="1" x14ac:dyDescent="0.2">
      <c r="A844" s="67">
        <f t="shared" ref="A844:A852" si="102">A843</f>
        <v>85</v>
      </c>
      <c r="B844" s="67">
        <v>2</v>
      </c>
      <c r="C844" s="50" t="s">
        <v>53</v>
      </c>
      <c r="D844" s="50" t="s">
        <v>894</v>
      </c>
      <c r="E844" s="51">
        <v>50000000</v>
      </c>
      <c r="F844" s="52">
        <f t="shared" si="101"/>
        <v>32500</v>
      </c>
      <c r="G844" s="52">
        <f>MAX(N844:BB844)</f>
        <v>34800</v>
      </c>
      <c r="H844" s="53" t="str">
        <f>IF(I844=1,INDEX($N:$BB,1,MATCH(G844,N844:BB844,0)),"")</f>
        <v>4 足立</v>
      </c>
      <c r="I844" s="54">
        <f>COUNTIF(N844:BB844,G844)</f>
        <v>1</v>
      </c>
      <c r="J844" s="55">
        <f>_xlfn.MAXIFS(N844:BB844,N844:BB844,"&lt;"&amp;G844)</f>
        <v>31500</v>
      </c>
      <c r="K844" s="56">
        <f t="shared" si="92"/>
        <v>3300</v>
      </c>
      <c r="L844" s="1"/>
      <c r="M844" s="1"/>
      <c r="N844" s="31"/>
      <c r="O844" s="31">
        <v>34800</v>
      </c>
      <c r="P844" s="31">
        <v>31500</v>
      </c>
      <c r="Q844" s="31"/>
      <c r="R844" s="31"/>
      <c r="S844" s="32">
        <v>16300</v>
      </c>
      <c r="T844" s="32"/>
      <c r="U844" s="31"/>
      <c r="V844" s="31"/>
      <c r="W844" s="31"/>
      <c r="X844" s="31"/>
      <c r="Y844" s="31"/>
      <c r="Z844" s="31"/>
      <c r="AA844" s="31"/>
      <c r="AB844" s="33"/>
      <c r="AD844" s="31"/>
      <c r="AE844" s="31"/>
      <c r="AF844" s="31"/>
      <c r="AH844" s="31"/>
      <c r="AI844" s="31"/>
      <c r="AJ844" s="31"/>
      <c r="AK844" s="31"/>
      <c r="AL844" s="31"/>
      <c r="AM844" s="31"/>
      <c r="AO844" s="38"/>
      <c r="AP844" s="31"/>
      <c r="AQ844" s="31"/>
      <c r="AR844" s="37"/>
      <c r="AS844" s="11"/>
      <c r="AT844" s="11"/>
      <c r="AU844" s="12"/>
      <c r="AV844" s="11"/>
      <c r="BA844" s="15"/>
      <c r="BB844" s="11"/>
      <c r="BC844" s="11"/>
      <c r="BD844" s="11"/>
      <c r="BE844" s="2"/>
    </row>
    <row r="845" spans="1:57" ht="30" customHeight="1" x14ac:dyDescent="0.2">
      <c r="A845" s="67">
        <f t="shared" si="102"/>
        <v>85</v>
      </c>
      <c r="B845" s="67">
        <v>3</v>
      </c>
      <c r="C845" s="50" t="s">
        <v>62</v>
      </c>
      <c r="D845" s="50" t="s">
        <v>895</v>
      </c>
      <c r="E845" s="51">
        <v>50000000</v>
      </c>
      <c r="F845" s="52">
        <f t="shared" si="101"/>
        <v>37600</v>
      </c>
      <c r="G845" s="52">
        <f>MAX(N845:BB845)</f>
        <v>37000</v>
      </c>
      <c r="H845" s="53" t="str">
        <f>IF(I845=1,INDEX($N:$BB,1,MATCH(G845,N845:BB845,0)),"")</f>
        <v>4 足立</v>
      </c>
      <c r="I845" s="54">
        <f>COUNTIF(N845:BB845,G845)</f>
        <v>1</v>
      </c>
      <c r="J845" s="55">
        <f>_xlfn.MAXIFS(N845:BB845,N845:BB845,"&lt;"&amp;G845)</f>
        <v>36600</v>
      </c>
      <c r="K845" s="56">
        <f t="shared" si="92"/>
        <v>400</v>
      </c>
      <c r="L845" s="1"/>
      <c r="M845" s="1"/>
      <c r="N845" s="31">
        <v>35400</v>
      </c>
      <c r="O845" s="31">
        <v>37000</v>
      </c>
      <c r="P845" s="31">
        <v>36600</v>
      </c>
      <c r="Q845" s="31"/>
      <c r="R845" s="31"/>
      <c r="S845" s="32"/>
      <c r="T845" s="32"/>
      <c r="U845" s="31"/>
      <c r="V845" s="31"/>
      <c r="W845" s="31"/>
      <c r="X845" s="31"/>
      <c r="Y845" s="31"/>
      <c r="Z845" s="31"/>
      <c r="AA845" s="31"/>
      <c r="AB845" s="33"/>
      <c r="AD845" s="31"/>
      <c r="AE845" s="31"/>
      <c r="AF845" s="31"/>
      <c r="AH845" s="31"/>
      <c r="AI845" s="31"/>
      <c r="AJ845" s="31"/>
      <c r="AK845" s="31"/>
      <c r="AL845" s="31"/>
      <c r="AM845" s="31"/>
      <c r="AO845" s="38"/>
      <c r="AP845" s="31"/>
      <c r="AQ845" s="31"/>
      <c r="AR845" s="37"/>
      <c r="AS845" s="11"/>
      <c r="AT845" s="11"/>
      <c r="AU845" s="12"/>
      <c r="AV845" s="11"/>
      <c r="BA845" s="15"/>
      <c r="BB845" s="11"/>
      <c r="BC845" s="11"/>
      <c r="BD845" s="11"/>
      <c r="BE845" s="2"/>
    </row>
    <row r="846" spans="1:57" ht="30" customHeight="1" x14ac:dyDescent="0.2">
      <c r="A846" s="67">
        <f t="shared" si="102"/>
        <v>85</v>
      </c>
      <c r="B846" s="67">
        <v>4</v>
      </c>
      <c r="C846" s="50" t="s">
        <v>62</v>
      </c>
      <c r="D846" s="50" t="s">
        <v>896</v>
      </c>
      <c r="E846" s="51">
        <v>50000000</v>
      </c>
      <c r="F846" s="52">
        <f t="shared" si="101"/>
        <v>50400</v>
      </c>
      <c r="G846" s="52">
        <f>MAX(N846:BB846)</f>
        <v>53000</v>
      </c>
      <c r="H846" s="53" t="str">
        <f>IF(I846=1,INDEX($N:$BB,1,MATCH(G846,N846:BB846,0)),"")</f>
        <v>158コエラ</v>
      </c>
      <c r="I846" s="54">
        <f>COUNTIF(N846:BB846,G846)</f>
        <v>1</v>
      </c>
      <c r="J846" s="55">
        <f>_xlfn.MAXIFS(N846:BB846,N846:BB846,"&lt;"&amp;G846)</f>
        <v>49400</v>
      </c>
      <c r="K846" s="56">
        <f t="shared" si="92"/>
        <v>3600</v>
      </c>
      <c r="L846" s="1"/>
      <c r="M846" s="1"/>
      <c r="N846" s="31">
        <v>48400</v>
      </c>
      <c r="O846" s="31">
        <v>49400</v>
      </c>
      <c r="P846" s="31">
        <v>48800</v>
      </c>
      <c r="Q846" s="31"/>
      <c r="R846" s="31"/>
      <c r="S846" s="32"/>
      <c r="T846" s="32"/>
      <c r="U846" s="31"/>
      <c r="V846" s="31"/>
      <c r="W846" s="31"/>
      <c r="X846" s="31"/>
      <c r="Y846" s="31">
        <v>53000</v>
      </c>
      <c r="Z846" s="31"/>
      <c r="AA846" s="31"/>
      <c r="AB846" s="33"/>
      <c r="AD846" s="31"/>
      <c r="AE846" s="31"/>
      <c r="AF846" s="31"/>
      <c r="AH846" s="31"/>
      <c r="AI846" s="31"/>
      <c r="AJ846" s="31"/>
      <c r="AK846" s="31"/>
      <c r="AL846" s="31"/>
      <c r="AM846" s="31"/>
      <c r="AO846" s="38"/>
      <c r="AP846" s="31"/>
      <c r="AQ846" s="31"/>
      <c r="AR846" s="37"/>
      <c r="AS846" s="11"/>
      <c r="AT846" s="11"/>
      <c r="AU846" s="12"/>
      <c r="AV846" s="11"/>
      <c r="BA846" s="15"/>
      <c r="BB846" s="11"/>
      <c r="BC846" s="11"/>
      <c r="BD846" s="11"/>
      <c r="BE846" s="2"/>
    </row>
    <row r="847" spans="1:57" ht="30" customHeight="1" x14ac:dyDescent="0.2">
      <c r="A847" s="67">
        <f t="shared" si="102"/>
        <v>85</v>
      </c>
      <c r="B847" s="67">
        <v>5</v>
      </c>
      <c r="C847" s="50" t="s">
        <v>53</v>
      </c>
      <c r="D847" s="50" t="s">
        <v>897</v>
      </c>
      <c r="E847" s="51">
        <v>50000000</v>
      </c>
      <c r="F847" s="52">
        <f t="shared" si="101"/>
        <v>72200</v>
      </c>
      <c r="G847" s="52">
        <f>MAX(N847:BB847)</f>
        <v>72000</v>
      </c>
      <c r="H847" s="53" t="str">
        <f>IF(I847=1,INDEX($N:$BB,1,MATCH(G847,N847:BB847,0)),"")</f>
        <v>4 足立</v>
      </c>
      <c r="I847" s="54">
        <f>COUNTIF(N847:BB847,G847)</f>
        <v>1</v>
      </c>
      <c r="J847" s="55">
        <f>_xlfn.MAXIFS(N847:BB847,N847:BB847,"&lt;"&amp;G847)</f>
        <v>71200</v>
      </c>
      <c r="K847" s="56">
        <f t="shared" si="92"/>
        <v>800</v>
      </c>
      <c r="L847" s="1"/>
      <c r="M847" s="1"/>
      <c r="N847" s="31">
        <v>67800</v>
      </c>
      <c r="O847" s="31">
        <v>72000</v>
      </c>
      <c r="P847" s="31">
        <v>71200</v>
      </c>
      <c r="Q847" s="31">
        <v>67700</v>
      </c>
      <c r="R847" s="31">
        <v>71000</v>
      </c>
      <c r="S847" s="32"/>
      <c r="T847" s="32"/>
      <c r="U847" s="31"/>
      <c r="V847" s="31"/>
      <c r="W847" s="31"/>
      <c r="X847" s="31"/>
      <c r="Y847" s="31">
        <v>71000</v>
      </c>
      <c r="Z847" s="31"/>
      <c r="AA847" s="31"/>
      <c r="AB847" s="33"/>
      <c r="AD847" s="31"/>
      <c r="AE847" s="31"/>
      <c r="AF847" s="31"/>
      <c r="AH847" s="31"/>
      <c r="AI847" s="31"/>
      <c r="AJ847" s="31"/>
      <c r="AK847" s="31"/>
      <c r="AL847" s="31"/>
      <c r="AM847" s="31"/>
      <c r="AO847" s="38"/>
      <c r="AP847" s="31"/>
      <c r="AQ847" s="31"/>
      <c r="AR847" s="37"/>
      <c r="AS847" s="11"/>
      <c r="AT847" s="11"/>
      <c r="AU847" s="12"/>
      <c r="AV847" s="11"/>
      <c r="BA847" s="15"/>
      <c r="BB847" s="11"/>
      <c r="BC847" s="11"/>
      <c r="BD847" s="11"/>
      <c r="BE847" s="2"/>
    </row>
    <row r="848" spans="1:57" ht="30" customHeight="1" x14ac:dyDescent="0.2">
      <c r="A848" s="67">
        <f t="shared" si="102"/>
        <v>85</v>
      </c>
      <c r="B848" s="67">
        <v>6</v>
      </c>
      <c r="C848" s="57" t="s">
        <v>28</v>
      </c>
      <c r="D848" s="50" t="s">
        <v>898</v>
      </c>
      <c r="E848" s="51">
        <v>50000000</v>
      </c>
      <c r="F848" s="52">
        <f t="shared" si="101"/>
        <v>38100</v>
      </c>
      <c r="G848" s="52">
        <f>MAX(N848:BB848)</f>
        <v>37400</v>
      </c>
      <c r="H848" s="53" t="str">
        <f>IF(I848=1,INDEX($N:$BB,1,MATCH(G848,N848:BB848,0)),"")</f>
        <v>407 北友</v>
      </c>
      <c r="I848" s="54">
        <f>COUNTIF(N848:BB848,G848)</f>
        <v>1</v>
      </c>
      <c r="J848" s="55">
        <f>_xlfn.MAXIFS(N848:BB848,N848:BB848,"&lt;"&amp;G848)</f>
        <v>37100</v>
      </c>
      <c r="K848" s="56">
        <f t="shared" si="92"/>
        <v>300</v>
      </c>
      <c r="L848" s="1"/>
      <c r="M848" s="1"/>
      <c r="N848" s="31">
        <v>37100</v>
      </c>
      <c r="O848" s="31">
        <v>36500</v>
      </c>
      <c r="P848" s="31">
        <v>37400</v>
      </c>
      <c r="Q848" s="31"/>
      <c r="R848" s="31"/>
      <c r="S848" s="32"/>
      <c r="T848" s="32"/>
      <c r="U848" s="31"/>
      <c r="V848" s="31"/>
      <c r="W848" s="31"/>
      <c r="X848" s="31"/>
      <c r="Y848" s="31"/>
      <c r="Z848" s="31"/>
      <c r="AA848" s="31"/>
      <c r="AB848" s="33"/>
      <c r="AD848" s="31"/>
      <c r="AE848" s="31"/>
      <c r="AF848" s="31"/>
      <c r="AH848" s="31"/>
      <c r="AI848" s="31"/>
      <c r="AJ848" s="31"/>
      <c r="AK848" s="31"/>
      <c r="AL848" s="31"/>
      <c r="AM848" s="31"/>
      <c r="AO848" s="38"/>
      <c r="AP848" s="31"/>
      <c r="AQ848" s="31"/>
      <c r="AR848" s="37"/>
      <c r="AS848" s="11"/>
      <c r="AT848" s="11"/>
      <c r="AU848" s="12"/>
      <c r="AV848" s="11"/>
      <c r="BA848" s="15"/>
      <c r="BB848" s="11"/>
      <c r="BC848" s="11"/>
      <c r="BD848" s="11"/>
      <c r="BE848" s="2"/>
    </row>
    <row r="849" spans="1:57" ht="30" customHeight="1" x14ac:dyDescent="0.2">
      <c r="A849" s="67">
        <f t="shared" si="102"/>
        <v>85</v>
      </c>
      <c r="B849" s="67">
        <v>7</v>
      </c>
      <c r="C849" s="50" t="s">
        <v>53</v>
      </c>
      <c r="D849" s="50" t="s">
        <v>899</v>
      </c>
      <c r="E849" s="51">
        <v>50000000</v>
      </c>
      <c r="F849" s="52">
        <f t="shared" si="101"/>
        <v>43500</v>
      </c>
      <c r="G849" s="52">
        <f>MAX(N849:BB849)</f>
        <v>46000</v>
      </c>
      <c r="H849" s="53" t="str">
        <f>IF(I849=1,INDEX($N:$BB,1,MATCH(G849,N849:BB849,0)),"")</f>
        <v>4 足立</v>
      </c>
      <c r="I849" s="54">
        <f>COUNTIF(N849:BB849,G849)</f>
        <v>1</v>
      </c>
      <c r="J849" s="55">
        <f>_xlfn.MAXIFS(N849:BB849,N849:BB849,"&lt;"&amp;G849)</f>
        <v>42500</v>
      </c>
      <c r="K849" s="56">
        <f t="shared" si="92"/>
        <v>3500</v>
      </c>
      <c r="L849" s="1"/>
      <c r="M849" s="1"/>
      <c r="N849" s="31">
        <v>39500</v>
      </c>
      <c r="O849" s="31">
        <v>46000</v>
      </c>
      <c r="P849" s="31">
        <v>42500</v>
      </c>
      <c r="Q849" s="31"/>
      <c r="R849" s="31"/>
      <c r="S849" s="32">
        <v>34600</v>
      </c>
      <c r="T849" s="32"/>
      <c r="U849" s="31"/>
      <c r="V849" s="31"/>
      <c r="W849" s="31"/>
      <c r="X849" s="31"/>
      <c r="Y849" s="31"/>
      <c r="Z849" s="31"/>
      <c r="AA849" s="31"/>
      <c r="AB849" s="33"/>
      <c r="AC849" s="34">
        <v>36000</v>
      </c>
      <c r="AD849" s="31"/>
      <c r="AE849" s="31"/>
      <c r="AF849" s="31"/>
      <c r="AH849" s="31"/>
      <c r="AI849" s="31"/>
      <c r="AJ849" s="31"/>
      <c r="AK849" s="31"/>
      <c r="AL849" s="31"/>
      <c r="AM849" s="31"/>
      <c r="AO849" s="38"/>
      <c r="AP849" s="31"/>
      <c r="AQ849" s="31"/>
      <c r="AR849" s="37"/>
      <c r="AS849" s="11"/>
      <c r="AT849" s="11"/>
      <c r="AU849" s="12"/>
      <c r="AV849" s="11"/>
      <c r="BA849" s="15"/>
      <c r="BB849" s="11"/>
      <c r="BC849" s="11"/>
      <c r="BD849" s="11"/>
      <c r="BE849" s="2"/>
    </row>
    <row r="850" spans="1:57" ht="30" customHeight="1" x14ac:dyDescent="0.2">
      <c r="A850" s="67">
        <f t="shared" si="102"/>
        <v>85</v>
      </c>
      <c r="B850" s="67">
        <v>8</v>
      </c>
      <c r="C850" s="50" t="s">
        <v>53</v>
      </c>
      <c r="D850" s="50" t="s">
        <v>900</v>
      </c>
      <c r="E850" s="51">
        <v>50000000</v>
      </c>
      <c r="F850" s="52">
        <f t="shared" si="101"/>
        <v>39000</v>
      </c>
      <c r="G850" s="52">
        <f>MAX(N850:BB850)</f>
        <v>40000</v>
      </c>
      <c r="H850" s="53" t="str">
        <f>IF(I850=1,INDEX($N:$BB,1,MATCH(G850,N850:BB850,0)),"")</f>
        <v/>
      </c>
      <c r="I850" s="54">
        <f>COUNTIF(N850:BB850,G850)</f>
        <v>2</v>
      </c>
      <c r="J850" s="55">
        <f>_xlfn.MAXIFS(N850:BB850,N850:BB850,"&lt;"&amp;G850)</f>
        <v>38000</v>
      </c>
      <c r="K850" s="56">
        <f t="shared" si="92"/>
        <v>2000</v>
      </c>
      <c r="L850" s="1"/>
      <c r="M850" s="1"/>
      <c r="N850" s="31">
        <v>33800</v>
      </c>
      <c r="O850" s="31">
        <v>40000</v>
      </c>
      <c r="P850" s="31">
        <v>38000</v>
      </c>
      <c r="Q850" s="31">
        <v>33700</v>
      </c>
      <c r="R850" s="31"/>
      <c r="S850" s="32"/>
      <c r="T850" s="32"/>
      <c r="U850" s="31"/>
      <c r="V850" s="31"/>
      <c r="W850" s="31"/>
      <c r="X850" s="31"/>
      <c r="Y850" s="31"/>
      <c r="Z850" s="31"/>
      <c r="AA850" s="31"/>
      <c r="AB850" s="33"/>
      <c r="AC850" s="34">
        <v>33000</v>
      </c>
      <c r="AD850" s="31"/>
      <c r="AE850" s="31">
        <v>40000</v>
      </c>
      <c r="AF850" s="31"/>
      <c r="AH850" s="31"/>
      <c r="AI850" s="31"/>
      <c r="AJ850" s="31"/>
      <c r="AK850" s="31"/>
      <c r="AL850" s="31"/>
      <c r="AM850" s="31"/>
      <c r="AO850" s="38"/>
      <c r="AP850" s="31"/>
      <c r="AQ850" s="31"/>
      <c r="AR850" s="37"/>
      <c r="AS850" s="11"/>
      <c r="AT850" s="11"/>
      <c r="AU850" s="12"/>
      <c r="AV850" s="11"/>
      <c r="BA850" s="15"/>
      <c r="BB850" s="11"/>
      <c r="BC850" s="11"/>
      <c r="BD850" s="11"/>
      <c r="BE850" s="2"/>
    </row>
    <row r="851" spans="1:57" ht="30" customHeight="1" x14ac:dyDescent="0.2">
      <c r="A851" s="67">
        <f t="shared" si="102"/>
        <v>85</v>
      </c>
      <c r="B851" s="67">
        <v>9</v>
      </c>
      <c r="C851" s="50" t="s">
        <v>53</v>
      </c>
      <c r="D851" s="50" t="s">
        <v>901</v>
      </c>
      <c r="E851" s="51">
        <v>50000000</v>
      </c>
      <c r="F851" s="52">
        <f t="shared" si="101"/>
        <v>24800</v>
      </c>
      <c r="G851" s="52">
        <f>MAX(N851:BB851)</f>
        <v>23900</v>
      </c>
      <c r="H851" s="53" t="str">
        <f>IF(I851=1,INDEX($N:$BB,1,MATCH(G851,N851:BB851,0)),"")</f>
        <v>407 北友</v>
      </c>
      <c r="I851" s="54">
        <f>COUNTIF(N851:BB851,G851)</f>
        <v>1</v>
      </c>
      <c r="J851" s="55">
        <f>_xlfn.MAXIFS(N851:BB851,N851:BB851,"&lt;"&amp;G851)</f>
        <v>23800</v>
      </c>
      <c r="K851" s="56">
        <f t="shared" si="92"/>
        <v>100</v>
      </c>
      <c r="L851" s="1"/>
      <c r="M851" s="1"/>
      <c r="N851" s="31">
        <v>20100</v>
      </c>
      <c r="O851" s="31">
        <v>23800</v>
      </c>
      <c r="P851" s="31">
        <v>23900</v>
      </c>
      <c r="Q851" s="31"/>
      <c r="R851" s="31"/>
      <c r="S851" s="32">
        <v>20400</v>
      </c>
      <c r="T851" s="32"/>
      <c r="U851" s="31"/>
      <c r="V851" s="31"/>
      <c r="W851" s="31"/>
      <c r="X851" s="31"/>
      <c r="Y851" s="31"/>
      <c r="Z851" s="31"/>
      <c r="AA851" s="31"/>
      <c r="AB851" s="33">
        <v>20100</v>
      </c>
      <c r="AC851" s="34">
        <v>19000</v>
      </c>
      <c r="AD851" s="31"/>
      <c r="AE851" s="31"/>
      <c r="AF851" s="31"/>
      <c r="AH851" s="31"/>
      <c r="AI851" s="31"/>
      <c r="AJ851" s="31"/>
      <c r="AK851" s="31"/>
      <c r="AL851" s="31"/>
      <c r="AM851" s="31"/>
      <c r="AO851" s="38"/>
      <c r="AP851" s="31"/>
      <c r="AQ851" s="31"/>
      <c r="AR851" s="37"/>
      <c r="AS851" s="11"/>
      <c r="AT851" s="11"/>
      <c r="AU851" s="12"/>
      <c r="AV851" s="11"/>
      <c r="BA851" s="15"/>
      <c r="BB851" s="11"/>
      <c r="BC851" s="11"/>
      <c r="BD851" s="11"/>
      <c r="BE851" s="2"/>
    </row>
    <row r="852" spans="1:57" ht="30" customHeight="1" x14ac:dyDescent="0.2">
      <c r="A852" s="67">
        <f t="shared" si="102"/>
        <v>85</v>
      </c>
      <c r="B852" s="67">
        <v>10</v>
      </c>
      <c r="C852" s="50" t="s">
        <v>127</v>
      </c>
      <c r="D852" s="50" t="s">
        <v>902</v>
      </c>
      <c r="E852" s="51">
        <v>50000000</v>
      </c>
      <c r="F852" s="52">
        <f t="shared" si="101"/>
        <v>55500</v>
      </c>
      <c r="G852" s="52">
        <f>MAX(N852:BB852)</f>
        <v>57600</v>
      </c>
      <c r="H852" s="53" t="str">
        <f>IF(I852=1,INDEX($N:$BB,1,MATCH(G852,N852:BB852,0)),"")</f>
        <v>407 北友</v>
      </c>
      <c r="I852" s="54">
        <f>COUNTIF(N852:BB852,G852)</f>
        <v>1</v>
      </c>
      <c r="J852" s="55">
        <f>_xlfn.MAXIFS(N852:BB852,N852:BB852,"&lt;"&amp;G852)</f>
        <v>54500</v>
      </c>
      <c r="K852" s="56">
        <f t="shared" si="92"/>
        <v>3100</v>
      </c>
      <c r="L852" s="1"/>
      <c r="M852" s="1"/>
      <c r="N852" s="31">
        <v>52600</v>
      </c>
      <c r="O852" s="31">
        <v>54500</v>
      </c>
      <c r="P852" s="31">
        <v>57600</v>
      </c>
      <c r="Q852" s="31"/>
      <c r="R852" s="31"/>
      <c r="S852" s="32"/>
      <c r="T852" s="32"/>
      <c r="U852" s="31"/>
      <c r="V852" s="31"/>
      <c r="W852" s="31"/>
      <c r="X852" s="31"/>
      <c r="Y852" s="31"/>
      <c r="Z852" s="31"/>
      <c r="AA852" s="31"/>
      <c r="AB852" s="33"/>
      <c r="AD852" s="31"/>
      <c r="AE852" s="31"/>
      <c r="AF852" s="31"/>
      <c r="AH852" s="31"/>
      <c r="AI852" s="31"/>
      <c r="AJ852" s="31"/>
      <c r="AK852" s="31"/>
      <c r="AL852" s="31"/>
      <c r="AM852" s="31"/>
      <c r="AO852" s="38"/>
      <c r="AP852" s="31"/>
      <c r="AQ852" s="31"/>
      <c r="AR852" s="37"/>
      <c r="AS852" s="11"/>
      <c r="AT852" s="11"/>
      <c r="AU852" s="12"/>
      <c r="AV852" s="11"/>
      <c r="BA852" s="15"/>
      <c r="BB852" s="11"/>
      <c r="BC852" s="11"/>
      <c r="BD852" s="11"/>
      <c r="BE852" s="2"/>
    </row>
    <row r="853" spans="1:57" ht="30" customHeight="1" x14ac:dyDescent="0.2">
      <c r="A853" s="67">
        <f>A852+1</f>
        <v>86</v>
      </c>
      <c r="B853" s="67">
        <v>1</v>
      </c>
      <c r="C853" s="50" t="s">
        <v>141</v>
      </c>
      <c r="D853" s="50" t="s">
        <v>903</v>
      </c>
      <c r="E853" s="51">
        <v>80000</v>
      </c>
      <c r="F853" s="52">
        <f t="shared" si="101"/>
        <v>49500</v>
      </c>
      <c r="G853" s="52">
        <f>MAX(N853:BB853)</f>
        <v>50000</v>
      </c>
      <c r="H853" s="53" t="str">
        <f>IF(I853=1,INDEX($N:$BB,1,MATCH(G853,N853:BB853,0)),"")</f>
        <v>458PRIME</v>
      </c>
      <c r="I853" s="54">
        <f>COUNTIF(N853:BB853,G853)</f>
        <v>1</v>
      </c>
      <c r="J853" s="55">
        <f>_xlfn.MAXIFS(N853:BB853,N853:BB853,"&lt;"&amp;G853)</f>
        <v>48500</v>
      </c>
      <c r="K853" s="56">
        <f t="shared" si="92"/>
        <v>1500</v>
      </c>
      <c r="L853" s="1"/>
      <c r="M853" s="1"/>
      <c r="N853" s="31"/>
      <c r="O853" s="31">
        <v>48500</v>
      </c>
      <c r="P853" s="31">
        <v>43900</v>
      </c>
      <c r="Q853" s="31"/>
      <c r="R853" s="31"/>
      <c r="S853" s="32"/>
      <c r="T853" s="32"/>
      <c r="U853" s="31"/>
      <c r="V853" s="31"/>
      <c r="W853" s="31"/>
      <c r="X853" s="31"/>
      <c r="Y853" s="31"/>
      <c r="Z853" s="31">
        <v>50000</v>
      </c>
      <c r="AA853" s="31"/>
      <c r="AB853" s="33"/>
      <c r="AC853" s="34">
        <v>43000</v>
      </c>
      <c r="AD853" s="31"/>
      <c r="AE853" s="31"/>
      <c r="AF853" s="31"/>
      <c r="AH853" s="31"/>
      <c r="AI853" s="31"/>
      <c r="AJ853" s="31"/>
      <c r="AK853" s="31"/>
      <c r="AL853" s="31"/>
      <c r="AM853" s="31"/>
      <c r="AO853" s="38"/>
      <c r="AP853" s="31"/>
      <c r="AQ853" s="31"/>
      <c r="AR853" s="37"/>
      <c r="AS853" s="11"/>
      <c r="AT853" s="11"/>
      <c r="AU853" s="12"/>
      <c r="AV853" s="11"/>
      <c r="BA853" s="15"/>
      <c r="BB853" s="11"/>
      <c r="BC853" s="11"/>
      <c r="BD853" s="11"/>
      <c r="BE853" s="2"/>
    </row>
    <row r="854" spans="1:57" ht="30" customHeight="1" x14ac:dyDescent="0.2">
      <c r="A854" s="67">
        <f t="shared" ref="A854:A862" si="103">A853</f>
        <v>86</v>
      </c>
      <c r="B854" s="67">
        <v>2</v>
      </c>
      <c r="C854" s="50" t="s">
        <v>343</v>
      </c>
      <c r="D854" s="50" t="s">
        <v>904</v>
      </c>
      <c r="E854" s="51">
        <v>70000</v>
      </c>
      <c r="F854" s="52">
        <f t="shared" si="101"/>
        <v>32800</v>
      </c>
      <c r="G854" s="52">
        <f>MAX(N854:BB854)</f>
        <v>33400</v>
      </c>
      <c r="H854" s="53" t="str">
        <f>IF(I854=1,INDEX($N:$BB,1,MATCH(G854,N854:BB854,0)),"")</f>
        <v>407 北友</v>
      </c>
      <c r="I854" s="54">
        <f>COUNTIF(N854:BB854,G854)</f>
        <v>1</v>
      </c>
      <c r="J854" s="55">
        <f>_xlfn.MAXIFS(N854:BB854,N854:BB854,"&lt;"&amp;G854)</f>
        <v>31800</v>
      </c>
      <c r="K854" s="56">
        <f t="shared" si="92"/>
        <v>1600</v>
      </c>
      <c r="L854" s="1"/>
      <c r="M854" s="1"/>
      <c r="N854" s="31"/>
      <c r="O854" s="31">
        <v>31800</v>
      </c>
      <c r="P854" s="31">
        <v>33400</v>
      </c>
      <c r="Q854" s="31"/>
      <c r="R854" s="31"/>
      <c r="S854" s="32"/>
      <c r="T854" s="32"/>
      <c r="U854" s="31"/>
      <c r="V854" s="31"/>
      <c r="W854" s="31"/>
      <c r="X854" s="31"/>
      <c r="Y854" s="31"/>
      <c r="Z854" s="31"/>
      <c r="AA854" s="31"/>
      <c r="AB854" s="33"/>
      <c r="AD854" s="31"/>
      <c r="AE854" s="31"/>
      <c r="AF854" s="31"/>
      <c r="AH854" s="31"/>
      <c r="AI854" s="31"/>
      <c r="AJ854" s="31"/>
      <c r="AK854" s="31"/>
      <c r="AL854" s="31"/>
      <c r="AM854" s="31"/>
      <c r="AO854" s="38"/>
      <c r="AP854" s="31"/>
      <c r="AQ854" s="31"/>
      <c r="AR854" s="37"/>
      <c r="AS854" s="11"/>
      <c r="AT854" s="11"/>
      <c r="AU854" s="12"/>
      <c r="AV854" s="11"/>
      <c r="BA854" s="15"/>
      <c r="BB854" s="11"/>
      <c r="BC854" s="11"/>
      <c r="BD854" s="11"/>
      <c r="BE854" s="2"/>
    </row>
    <row r="855" spans="1:57" ht="30" customHeight="1" x14ac:dyDescent="0.2">
      <c r="A855" s="67">
        <f t="shared" si="103"/>
        <v>86</v>
      </c>
      <c r="B855" s="67">
        <v>3</v>
      </c>
      <c r="C855" s="62" t="s">
        <v>141</v>
      </c>
      <c r="D855" s="62" t="s">
        <v>905</v>
      </c>
      <c r="E855" s="59">
        <v>70000</v>
      </c>
      <c r="F855" s="52">
        <f t="shared" si="101"/>
        <v>34100</v>
      </c>
      <c r="G855" s="52">
        <f>MAX(N855:BB855)</f>
        <v>34000</v>
      </c>
      <c r="H855" s="53" t="str">
        <f>IF(I855=1,INDEX($N:$BB,1,MATCH(G855,N855:BB855,0)),"")</f>
        <v>60 エコリング</v>
      </c>
      <c r="I855" s="54">
        <f>COUNTIF(N855:BB855,G855)</f>
        <v>1</v>
      </c>
      <c r="J855" s="55">
        <f>_xlfn.MAXIFS(N855:BB855,N855:BB855,"&lt;"&amp;G855)</f>
        <v>33100</v>
      </c>
      <c r="K855" s="56">
        <f t="shared" si="92"/>
        <v>900</v>
      </c>
      <c r="L855" s="1"/>
      <c r="M855" s="1"/>
      <c r="N855" s="31"/>
      <c r="O855" s="31">
        <v>30000</v>
      </c>
      <c r="P855" s="31">
        <v>30700</v>
      </c>
      <c r="Q855" s="31">
        <v>33100</v>
      </c>
      <c r="R855" s="31"/>
      <c r="S855" s="32"/>
      <c r="T855" s="32"/>
      <c r="U855" s="31"/>
      <c r="V855" s="31"/>
      <c r="W855" s="31"/>
      <c r="X855" s="31"/>
      <c r="Y855" s="31"/>
      <c r="Z855" s="31"/>
      <c r="AA855" s="31"/>
      <c r="AB855" s="33">
        <v>30100</v>
      </c>
      <c r="AD855" s="31"/>
      <c r="AE855" s="31">
        <v>34000</v>
      </c>
      <c r="AF855" s="31"/>
      <c r="AH855" s="31"/>
      <c r="AI855" s="31"/>
      <c r="AJ855" s="31"/>
      <c r="AK855" s="31"/>
      <c r="AL855" s="31"/>
      <c r="AM855" s="31"/>
      <c r="AO855" s="38"/>
      <c r="AP855" s="31"/>
      <c r="AQ855" s="31"/>
      <c r="AR855" s="37"/>
      <c r="AS855" s="11"/>
      <c r="AT855" s="11"/>
      <c r="AU855" s="12"/>
      <c r="AV855" s="11"/>
      <c r="BA855" s="15"/>
      <c r="BB855" s="11"/>
      <c r="BC855" s="11"/>
      <c r="BD855" s="11"/>
      <c r="BE855" s="2"/>
    </row>
    <row r="856" spans="1:57" ht="30" customHeight="1" x14ac:dyDescent="0.2">
      <c r="A856" s="67">
        <f t="shared" si="103"/>
        <v>86</v>
      </c>
      <c r="B856" s="67">
        <v>4</v>
      </c>
      <c r="C856" s="62" t="s">
        <v>141</v>
      </c>
      <c r="D856" s="62" t="s">
        <v>906</v>
      </c>
      <c r="E856" s="59">
        <v>70000</v>
      </c>
      <c r="F856" s="52">
        <f t="shared" si="101"/>
        <v>23300</v>
      </c>
      <c r="G856" s="52">
        <f>MAX(N856:BB856)</f>
        <v>31000</v>
      </c>
      <c r="H856" s="53" t="str">
        <f>IF(I856=1,INDEX($N:$BB,1,MATCH(G856,N856:BB856,0)),"")</f>
        <v>45大田質屋</v>
      </c>
      <c r="I856" s="54">
        <f>COUNTIF(N856:BB856,G856)</f>
        <v>1</v>
      </c>
      <c r="J856" s="55">
        <f>_xlfn.MAXIFS(N856:BB856,N856:BB856,"&lt;"&amp;G856)</f>
        <v>22300</v>
      </c>
      <c r="K856" s="56">
        <f t="shared" si="92"/>
        <v>8700</v>
      </c>
      <c r="L856" s="1"/>
      <c r="M856" s="1"/>
      <c r="N856" s="31"/>
      <c r="O856" s="31">
        <v>22000</v>
      </c>
      <c r="P856" s="31">
        <v>22300</v>
      </c>
      <c r="Q856" s="31"/>
      <c r="R856" s="31"/>
      <c r="S856" s="32"/>
      <c r="T856" s="32">
        <v>31000</v>
      </c>
      <c r="U856" s="31"/>
      <c r="V856" s="31"/>
      <c r="W856" s="31"/>
      <c r="X856" s="31"/>
      <c r="Y856" s="31"/>
      <c r="Z856" s="31"/>
      <c r="AA856" s="31"/>
      <c r="AB856" s="33"/>
      <c r="AD856" s="31"/>
      <c r="AE856" s="31"/>
      <c r="AF856" s="31"/>
      <c r="AH856" s="31"/>
      <c r="AI856" s="31"/>
      <c r="AJ856" s="31"/>
      <c r="AK856" s="31"/>
      <c r="AL856" s="31"/>
      <c r="AM856" s="31"/>
      <c r="AO856" s="38"/>
      <c r="AP856" s="31"/>
      <c r="AQ856" s="31"/>
      <c r="AR856" s="37"/>
      <c r="AS856" s="11"/>
      <c r="AT856" s="11"/>
      <c r="AU856" s="12"/>
      <c r="AV856" s="11"/>
      <c r="BA856" s="15"/>
      <c r="BB856" s="11"/>
      <c r="BC856" s="11"/>
      <c r="BD856" s="11"/>
      <c r="BE856" s="2"/>
    </row>
    <row r="857" spans="1:57" ht="30" customHeight="1" x14ac:dyDescent="0.2">
      <c r="A857" s="67">
        <f t="shared" si="103"/>
        <v>86</v>
      </c>
      <c r="B857" s="67">
        <v>5</v>
      </c>
      <c r="C857" s="62" t="s">
        <v>14</v>
      </c>
      <c r="D857" s="62" t="s">
        <v>907</v>
      </c>
      <c r="E857" s="59">
        <v>90000</v>
      </c>
      <c r="F857" s="52">
        <f t="shared" si="101"/>
        <v>53200</v>
      </c>
      <c r="G857" s="52">
        <f>MAX(N857:BB857)</f>
        <v>53100</v>
      </c>
      <c r="H857" s="53" t="str">
        <f>IF(I857=1,INDEX($N:$BB,1,MATCH(G857,N857:BB857,0)),"")</f>
        <v>311 原田</v>
      </c>
      <c r="I857" s="54">
        <f>COUNTIF(N857:BB857,G857)</f>
        <v>1</v>
      </c>
      <c r="J857" s="55">
        <f>_xlfn.MAXIFS(N857:BB857,N857:BB857,"&lt;"&amp;G857)</f>
        <v>52200</v>
      </c>
      <c r="K857" s="56">
        <f t="shared" si="92"/>
        <v>900</v>
      </c>
      <c r="L857" s="1"/>
      <c r="M857" s="1"/>
      <c r="N857" s="31"/>
      <c r="O857" s="31">
        <v>51500</v>
      </c>
      <c r="P857" s="31">
        <v>52200</v>
      </c>
      <c r="Q857" s="31"/>
      <c r="R857" s="31">
        <v>52000</v>
      </c>
      <c r="S857" s="32">
        <v>53100</v>
      </c>
      <c r="T857" s="32"/>
      <c r="U857" s="31"/>
      <c r="V857" s="31"/>
      <c r="W857" s="31"/>
      <c r="X857" s="31"/>
      <c r="Y857" s="31"/>
      <c r="Z857" s="31"/>
      <c r="AA857" s="31"/>
      <c r="AB857" s="33"/>
      <c r="AD857" s="31"/>
      <c r="AE857" s="31"/>
      <c r="AF857" s="31"/>
      <c r="AH857" s="31"/>
      <c r="AI857" s="31"/>
      <c r="AJ857" s="31"/>
      <c r="AK857" s="31"/>
      <c r="AL857" s="31"/>
      <c r="AM857" s="31"/>
      <c r="AO857" s="38"/>
      <c r="AP857" s="31"/>
      <c r="AQ857" s="31"/>
      <c r="AR857" s="37"/>
      <c r="AS857" s="11"/>
      <c r="AT857" s="11"/>
      <c r="AU857" s="12"/>
      <c r="AV857" s="11"/>
      <c r="BA857" s="15"/>
      <c r="BB857" s="11"/>
      <c r="BC857" s="11"/>
      <c r="BD857" s="11"/>
      <c r="BE857" s="2"/>
    </row>
    <row r="858" spans="1:57" ht="30" customHeight="1" x14ac:dyDescent="0.2">
      <c r="A858" s="67">
        <f t="shared" si="103"/>
        <v>86</v>
      </c>
      <c r="B858" s="67">
        <v>6</v>
      </c>
      <c r="C858" s="62" t="s">
        <v>141</v>
      </c>
      <c r="D858" s="62" t="s">
        <v>908</v>
      </c>
      <c r="E858" s="59">
        <v>80000</v>
      </c>
      <c r="F858" s="52">
        <f t="shared" si="101"/>
        <v>39300</v>
      </c>
      <c r="G858" s="52">
        <f>MAX(N858:BB858)</f>
        <v>44000</v>
      </c>
      <c r="H858" s="53" t="str">
        <f>IF(I858=1,INDEX($N:$BB,1,MATCH(G858,N858:BB858,0)),"")</f>
        <v>4 足立</v>
      </c>
      <c r="I858" s="54">
        <f>COUNTIF(N858:BB858,G858)</f>
        <v>1</v>
      </c>
      <c r="J858" s="55">
        <f>_xlfn.MAXIFS(N858:BB858,N858:BB858,"&lt;"&amp;G858)</f>
        <v>38300</v>
      </c>
      <c r="K858" s="56">
        <f t="shared" si="92"/>
        <v>5700</v>
      </c>
      <c r="L858" s="1"/>
      <c r="M858" s="1"/>
      <c r="N858" s="31"/>
      <c r="O858" s="31">
        <v>44000</v>
      </c>
      <c r="P858" s="31">
        <v>38300</v>
      </c>
      <c r="Q858" s="31"/>
      <c r="R858" s="31"/>
      <c r="S858" s="32">
        <v>35100</v>
      </c>
      <c r="T858" s="32"/>
      <c r="U858" s="31"/>
      <c r="V858" s="31"/>
      <c r="W858" s="31"/>
      <c r="X858" s="31"/>
      <c r="Y858" s="31"/>
      <c r="Z858" s="31"/>
      <c r="AA858" s="31"/>
      <c r="AB858" s="33"/>
      <c r="AC858" s="34">
        <v>32000</v>
      </c>
      <c r="AD858" s="31"/>
      <c r="AE858" s="31"/>
      <c r="AF858" s="31"/>
      <c r="AH858" s="31"/>
      <c r="AI858" s="31"/>
      <c r="AJ858" s="31"/>
      <c r="AK858" s="31"/>
      <c r="AL858" s="31"/>
      <c r="AM858" s="31"/>
      <c r="AO858" s="38"/>
      <c r="AP858" s="31"/>
      <c r="AQ858" s="31"/>
      <c r="AR858" s="37"/>
      <c r="AS858" s="11"/>
      <c r="AT858" s="11"/>
      <c r="AU858" s="12"/>
      <c r="AV858" s="11"/>
      <c r="BA858" s="15"/>
      <c r="BB858" s="11"/>
      <c r="BC858" s="11"/>
      <c r="BD858" s="11"/>
      <c r="BE858" s="2"/>
    </row>
    <row r="859" spans="1:57" ht="30" customHeight="1" x14ac:dyDescent="0.2">
      <c r="A859" s="67">
        <f t="shared" si="103"/>
        <v>86</v>
      </c>
      <c r="B859" s="67">
        <v>7</v>
      </c>
      <c r="C859" s="62" t="s">
        <v>14</v>
      </c>
      <c r="D859" s="62" t="s">
        <v>909</v>
      </c>
      <c r="E859" s="59">
        <v>60000</v>
      </c>
      <c r="F859" s="52">
        <f t="shared" si="101"/>
        <v>23000</v>
      </c>
      <c r="G859" s="52">
        <f>MAX(N859:BB859)</f>
        <v>24700</v>
      </c>
      <c r="H859" s="53" t="str">
        <f>IF(I859=1,INDEX($N:$BB,1,MATCH(G859,N859:BB859,0)),"")</f>
        <v>407 北友</v>
      </c>
      <c r="I859" s="54">
        <f>COUNTIF(N859:BB859,G859)</f>
        <v>1</v>
      </c>
      <c r="J859" s="55">
        <f>_xlfn.MAXIFS(N859:BB859,N859:BB859,"&lt;"&amp;G859)</f>
        <v>22000</v>
      </c>
      <c r="K859" s="56">
        <f t="shared" si="92"/>
        <v>2700</v>
      </c>
      <c r="L859" s="1"/>
      <c r="M859" s="1"/>
      <c r="N859" s="31"/>
      <c r="O859" s="31">
        <v>21700</v>
      </c>
      <c r="P859" s="31">
        <v>24700</v>
      </c>
      <c r="Q859" s="31"/>
      <c r="R859" s="31">
        <v>22000</v>
      </c>
      <c r="S859" s="32">
        <v>21700</v>
      </c>
      <c r="T859" s="32"/>
      <c r="U859" s="31"/>
      <c r="V859" s="31"/>
      <c r="W859" s="31"/>
      <c r="X859" s="31"/>
      <c r="Y859" s="31"/>
      <c r="Z859" s="31"/>
      <c r="AA859" s="31"/>
      <c r="AB859" s="33"/>
      <c r="AD859" s="31"/>
      <c r="AE859" s="31"/>
      <c r="AF859" s="31"/>
      <c r="AH859" s="31"/>
      <c r="AI859" s="31"/>
      <c r="AJ859" s="31"/>
      <c r="AK859" s="31"/>
      <c r="AL859" s="31"/>
      <c r="AM859" s="31"/>
      <c r="AO859" s="38"/>
      <c r="AP859" s="31"/>
      <c r="AQ859" s="31"/>
      <c r="AR859" s="37"/>
      <c r="AS859" s="11"/>
      <c r="AT859" s="11"/>
      <c r="AU859" s="12"/>
      <c r="AV859" s="11"/>
      <c r="BA859" s="15"/>
      <c r="BB859" s="11"/>
      <c r="BC859" s="11"/>
      <c r="BD859" s="11"/>
      <c r="BE859" s="2"/>
    </row>
    <row r="860" spans="1:57" ht="30" customHeight="1" x14ac:dyDescent="0.2">
      <c r="A860" s="67">
        <f t="shared" si="103"/>
        <v>86</v>
      </c>
      <c r="B860" s="67">
        <v>8</v>
      </c>
      <c r="C860" s="64" t="s">
        <v>143</v>
      </c>
      <c r="D860" s="62" t="s">
        <v>910</v>
      </c>
      <c r="E860" s="59">
        <v>60000</v>
      </c>
      <c r="F860" s="52">
        <f t="shared" si="101"/>
        <v>24000</v>
      </c>
      <c r="G860" s="52">
        <f>MAX(N860:BB860)</f>
        <v>31000</v>
      </c>
      <c r="H860" s="53" t="str">
        <f>IF(I860=1,INDEX($N:$BB,1,MATCH(G860,N860:BB860,0)),"")</f>
        <v>193Jカン</v>
      </c>
      <c r="I860" s="54">
        <f>COUNTIF(N860:BB860,G860)</f>
        <v>1</v>
      </c>
      <c r="J860" s="55">
        <f>_xlfn.MAXIFS(N860:BB860,N860:BB860,"&lt;"&amp;G860)</f>
        <v>23000</v>
      </c>
      <c r="K860" s="56">
        <f t="shared" si="92"/>
        <v>8000</v>
      </c>
      <c r="L860" s="1"/>
      <c r="M860" s="1"/>
      <c r="N860" s="31"/>
      <c r="O860" s="31">
        <v>23000</v>
      </c>
      <c r="P860" s="31">
        <v>19400</v>
      </c>
      <c r="Q860" s="31"/>
      <c r="R860" s="31"/>
      <c r="S860" s="32"/>
      <c r="T860" s="32"/>
      <c r="U860" s="31"/>
      <c r="V860" s="31"/>
      <c r="W860" s="31"/>
      <c r="X860" s="31"/>
      <c r="Y860" s="31"/>
      <c r="Z860" s="31"/>
      <c r="AA860" s="31"/>
      <c r="AB860" s="33"/>
      <c r="AC860" s="34">
        <v>31000</v>
      </c>
      <c r="AD860" s="31"/>
      <c r="AE860" s="31"/>
      <c r="AF860" s="31"/>
      <c r="AH860" s="31"/>
      <c r="AI860" s="31"/>
      <c r="AJ860" s="31"/>
      <c r="AK860" s="31"/>
      <c r="AL860" s="31"/>
      <c r="AM860" s="31"/>
      <c r="AO860" s="38"/>
      <c r="AP860" s="31"/>
      <c r="AQ860" s="31"/>
      <c r="AR860" s="37"/>
      <c r="AS860" s="11"/>
      <c r="AT860" s="11"/>
      <c r="AU860" s="12"/>
      <c r="AV860" s="11"/>
      <c r="BA860" s="15"/>
      <c r="BB860" s="11"/>
      <c r="BC860" s="11"/>
      <c r="BD860" s="11"/>
      <c r="BE860" s="2"/>
    </row>
    <row r="861" spans="1:57" ht="30" customHeight="1" x14ac:dyDescent="0.2">
      <c r="A861" s="67">
        <f t="shared" si="103"/>
        <v>86</v>
      </c>
      <c r="B861" s="67">
        <v>9</v>
      </c>
      <c r="C861" s="62" t="s">
        <v>84</v>
      </c>
      <c r="D861" s="62" t="s">
        <v>911</v>
      </c>
      <c r="E861" s="59">
        <v>150000</v>
      </c>
      <c r="F861" s="52">
        <f t="shared" si="101"/>
        <v>98200</v>
      </c>
      <c r="G861" s="52">
        <f>MAX(N861:BB861)</f>
        <v>103000</v>
      </c>
      <c r="H861" s="53" t="str">
        <f>IF(I861=1,INDEX($N:$BB,1,MATCH(G861,N861:BB861,0)),"")</f>
        <v/>
      </c>
      <c r="I861" s="54">
        <f>COUNTIF(N861:BB861,G861)</f>
        <v>2</v>
      </c>
      <c r="J861" s="55">
        <f>_xlfn.MAXIFS(N861:BB861,N861:BB861,"&lt;"&amp;G861)</f>
        <v>97200</v>
      </c>
      <c r="K861" s="56">
        <f t="shared" si="92"/>
        <v>5800</v>
      </c>
      <c r="L861" s="1"/>
      <c r="M861" s="1"/>
      <c r="N861" s="31"/>
      <c r="O861" s="31">
        <v>103000</v>
      </c>
      <c r="P861" s="31">
        <v>90800</v>
      </c>
      <c r="Q861" s="31">
        <v>97200</v>
      </c>
      <c r="R861" s="31"/>
      <c r="S861" s="32"/>
      <c r="T861" s="32"/>
      <c r="U861" s="31"/>
      <c r="V861" s="31"/>
      <c r="W861" s="31"/>
      <c r="X861" s="31"/>
      <c r="Y861" s="31"/>
      <c r="Z861" s="31"/>
      <c r="AA861" s="31"/>
      <c r="AB861" s="33">
        <v>84000</v>
      </c>
      <c r="AD861" s="31"/>
      <c r="AE861" s="31">
        <v>103000</v>
      </c>
      <c r="AF861" s="31"/>
      <c r="AH861" s="31"/>
      <c r="AI861" s="31"/>
      <c r="AJ861" s="31"/>
      <c r="AK861" s="31"/>
      <c r="AL861" s="31"/>
      <c r="AM861" s="31"/>
      <c r="AO861" s="38"/>
      <c r="AP861" s="31"/>
      <c r="AQ861" s="31"/>
      <c r="AR861" s="37"/>
      <c r="AS861" s="11"/>
      <c r="AT861" s="11"/>
      <c r="AU861" s="12"/>
      <c r="AV861" s="11"/>
      <c r="BA861" s="15"/>
      <c r="BB861" s="11"/>
      <c r="BC861" s="11"/>
      <c r="BD861" s="11"/>
      <c r="BE861" s="2"/>
    </row>
    <row r="862" spans="1:57" ht="30" customHeight="1" x14ac:dyDescent="0.2">
      <c r="A862" s="67">
        <f t="shared" si="103"/>
        <v>86</v>
      </c>
      <c r="B862" s="67">
        <v>10</v>
      </c>
      <c r="C862" s="62" t="s">
        <v>141</v>
      </c>
      <c r="D862" s="62" t="s">
        <v>912</v>
      </c>
      <c r="E862" s="59">
        <v>90000</v>
      </c>
      <c r="F862" s="52">
        <f t="shared" si="101"/>
        <v>58000</v>
      </c>
      <c r="G862" s="52">
        <f>MAX(N862:BB862)</f>
        <v>84000</v>
      </c>
      <c r="H862" s="53" t="str">
        <f>IF(I862=1,INDEX($N:$BB,1,MATCH(G862,N862:BB862,0)),"")</f>
        <v>204 真子住吉</v>
      </c>
      <c r="I862" s="54">
        <f>COUNTIF(N862:BB862,G862)</f>
        <v>1</v>
      </c>
      <c r="J862" s="55">
        <f>_xlfn.MAXIFS(N862:BB862,N862:BB862,"&lt;"&amp;G862)</f>
        <v>57000</v>
      </c>
      <c r="K862" s="56">
        <f t="shared" si="92"/>
        <v>27000</v>
      </c>
      <c r="L862" s="1"/>
      <c r="M862" s="1"/>
      <c r="N862" s="31"/>
      <c r="O862" s="31">
        <v>38000</v>
      </c>
      <c r="P862" s="31">
        <v>38300</v>
      </c>
      <c r="Q862" s="31"/>
      <c r="R862" s="31"/>
      <c r="S862" s="32"/>
      <c r="T862" s="32">
        <v>41000</v>
      </c>
      <c r="U862" s="31"/>
      <c r="V862" s="31"/>
      <c r="W862" s="31">
        <v>52000</v>
      </c>
      <c r="X862" s="31"/>
      <c r="Y862" s="31"/>
      <c r="Z862" s="31">
        <v>46000</v>
      </c>
      <c r="AA862" s="31"/>
      <c r="AB862" s="33"/>
      <c r="AC862" s="34">
        <v>43000</v>
      </c>
      <c r="AD862" s="31"/>
      <c r="AE862" s="31"/>
      <c r="AF862" s="31">
        <v>47100</v>
      </c>
      <c r="AG862" s="35">
        <v>84000</v>
      </c>
      <c r="AH862" s="31">
        <v>50000</v>
      </c>
      <c r="AI862" s="31">
        <v>57000</v>
      </c>
      <c r="AJ862" s="31"/>
      <c r="AK862" s="31"/>
      <c r="AL862" s="31"/>
      <c r="AM862" s="31"/>
      <c r="AO862" s="38"/>
      <c r="AP862" s="31"/>
      <c r="AQ862" s="31"/>
      <c r="AR862" s="37"/>
      <c r="AS862" s="11"/>
      <c r="AT862" s="11"/>
      <c r="AU862" s="12"/>
      <c r="AV862" s="11"/>
      <c r="BA862" s="15"/>
      <c r="BB862" s="11"/>
      <c r="BC862" s="11"/>
      <c r="BD862" s="11"/>
      <c r="BE862" s="2"/>
    </row>
    <row r="863" spans="1:57" ht="30" customHeight="1" x14ac:dyDescent="0.2">
      <c r="A863" s="67">
        <f>A862+1</f>
        <v>87</v>
      </c>
      <c r="B863" s="67">
        <v>1</v>
      </c>
      <c r="C863" s="50" t="s">
        <v>14</v>
      </c>
      <c r="D863" s="50" t="s">
        <v>913</v>
      </c>
      <c r="E863" s="59">
        <v>70000</v>
      </c>
      <c r="F863" s="52">
        <f t="shared" si="101"/>
        <v>33000</v>
      </c>
      <c r="G863" s="52">
        <f>MAX(N863:BB863)</f>
        <v>32100</v>
      </c>
      <c r="H863" s="53" t="str">
        <f>IF(I863=1,INDEX($N:$BB,1,MATCH(G863,N863:BB863,0)),"")</f>
        <v>407 北友</v>
      </c>
      <c r="I863" s="54">
        <f>COUNTIF(N863:BB863,G863)</f>
        <v>1</v>
      </c>
      <c r="J863" s="55">
        <f>_xlfn.MAXIFS(N863:BB863,N863:BB863,"&lt;"&amp;G863)</f>
        <v>32000</v>
      </c>
      <c r="K863" s="56">
        <f t="shared" si="92"/>
        <v>100</v>
      </c>
      <c r="L863" s="1"/>
      <c r="M863" s="1"/>
      <c r="N863" s="31"/>
      <c r="O863" s="31">
        <v>32000</v>
      </c>
      <c r="P863" s="31">
        <v>32100</v>
      </c>
      <c r="Q863" s="31"/>
      <c r="R863" s="31"/>
      <c r="S863" s="32">
        <v>32000</v>
      </c>
      <c r="T863" s="32"/>
      <c r="U863" s="31"/>
      <c r="V863" s="31"/>
      <c r="W863" s="31"/>
      <c r="X863" s="31"/>
      <c r="Y863" s="31"/>
      <c r="Z863" s="31"/>
      <c r="AA863" s="31"/>
      <c r="AB863" s="33"/>
      <c r="AD863" s="31"/>
      <c r="AE863" s="31"/>
      <c r="AF863" s="31"/>
      <c r="AH863" s="31"/>
      <c r="AI863" s="31"/>
      <c r="AJ863" s="31"/>
      <c r="AK863" s="31"/>
      <c r="AL863" s="31"/>
      <c r="AM863" s="31"/>
      <c r="AO863" s="38"/>
      <c r="AP863" s="31"/>
      <c r="AQ863" s="31"/>
      <c r="AR863" s="37"/>
      <c r="AS863" s="11"/>
      <c r="AT863" s="11"/>
      <c r="AU863" s="12"/>
      <c r="AV863" s="11"/>
      <c r="BA863" s="15"/>
      <c r="BB863" s="11"/>
      <c r="BC863" s="11"/>
      <c r="BD863" s="11"/>
      <c r="BE863" s="2"/>
    </row>
    <row r="864" spans="1:57" ht="30" customHeight="1" x14ac:dyDescent="0.2">
      <c r="A864" s="67">
        <f t="shared" ref="A864:A872" si="104">A863</f>
        <v>87</v>
      </c>
      <c r="B864" s="67">
        <v>2</v>
      </c>
      <c r="C864" s="50" t="s">
        <v>141</v>
      </c>
      <c r="D864" s="50" t="s">
        <v>914</v>
      </c>
      <c r="E864" s="59">
        <v>110000</v>
      </c>
      <c r="F864" s="52">
        <f t="shared" si="101"/>
        <v>58000</v>
      </c>
      <c r="G864" s="52">
        <f>MAX(N864:BB864)</f>
        <v>68000</v>
      </c>
      <c r="H864" s="53" t="str">
        <f>IF(I864=1,INDEX($N:$BB,1,MATCH(G864,N864:BB864,0)),"")</f>
        <v>60 エコリング</v>
      </c>
      <c r="I864" s="54">
        <f>COUNTIF(N864:BB864,G864)</f>
        <v>1</v>
      </c>
      <c r="J864" s="55">
        <f>_xlfn.MAXIFS(N864:BB864,N864:BB864,"&lt;"&amp;G864)</f>
        <v>57000</v>
      </c>
      <c r="K864" s="56">
        <f t="shared" si="92"/>
        <v>11000</v>
      </c>
      <c r="L864" s="1"/>
      <c r="M864" s="1"/>
      <c r="N864" s="31"/>
      <c r="O864" s="31">
        <v>55000</v>
      </c>
      <c r="P864" s="31">
        <v>38100</v>
      </c>
      <c r="Q864" s="31"/>
      <c r="R864" s="31"/>
      <c r="S864" s="32"/>
      <c r="T864" s="32"/>
      <c r="U864" s="31"/>
      <c r="V864" s="31"/>
      <c r="W864" s="31"/>
      <c r="X864" s="31"/>
      <c r="Y864" s="31"/>
      <c r="Z864" s="31">
        <v>57000</v>
      </c>
      <c r="AA864" s="31"/>
      <c r="AB864" s="33"/>
      <c r="AC864" s="34">
        <v>42000</v>
      </c>
      <c r="AD864" s="31"/>
      <c r="AE864" s="31">
        <v>68000</v>
      </c>
      <c r="AF864" s="31"/>
      <c r="AH864" s="31"/>
      <c r="AI864" s="31"/>
      <c r="AJ864" s="31"/>
      <c r="AK864" s="31"/>
      <c r="AL864" s="31"/>
      <c r="AM864" s="31"/>
      <c r="AO864" s="38"/>
      <c r="AP864" s="31"/>
      <c r="AQ864" s="31"/>
      <c r="AR864" s="37"/>
      <c r="AS864" s="11"/>
      <c r="AT864" s="11"/>
      <c r="AU864" s="12"/>
      <c r="AV864" s="11"/>
      <c r="BA864" s="15"/>
      <c r="BB864" s="11"/>
      <c r="BC864" s="11"/>
      <c r="BD864" s="11"/>
      <c r="BE864" s="2"/>
    </row>
    <row r="865" spans="1:57" ht="30" customHeight="1" x14ac:dyDescent="0.2">
      <c r="A865" s="67">
        <f t="shared" si="104"/>
        <v>87</v>
      </c>
      <c r="B865" s="67">
        <v>3</v>
      </c>
      <c r="C865" s="50" t="s">
        <v>141</v>
      </c>
      <c r="D865" s="50" t="s">
        <v>915</v>
      </c>
      <c r="E865" s="59">
        <v>50000</v>
      </c>
      <c r="F865" s="52">
        <f t="shared" si="101"/>
        <v>12000</v>
      </c>
      <c r="G865" s="52">
        <f>MAX(N865:BB865)</f>
        <v>11300</v>
      </c>
      <c r="H865" s="53" t="str">
        <f>IF(I865=1,INDEX($N:$BB,1,MATCH(G865,N865:BB865,0)),"")</f>
        <v>4 足立</v>
      </c>
      <c r="I865" s="54">
        <f>COUNTIF(N865:BB865,G865)</f>
        <v>1</v>
      </c>
      <c r="J865" s="55">
        <f>_xlfn.MAXIFS(N865:BB865,N865:BB865,"&lt;"&amp;G865)</f>
        <v>11000</v>
      </c>
      <c r="K865" s="56">
        <f t="shared" si="92"/>
        <v>300</v>
      </c>
      <c r="L865" s="1"/>
      <c r="M865" s="1"/>
      <c r="N865" s="31"/>
      <c r="O865" s="31">
        <v>11300</v>
      </c>
      <c r="P865" s="31">
        <v>10900</v>
      </c>
      <c r="Q865" s="31"/>
      <c r="R865" s="31"/>
      <c r="S865" s="32">
        <v>10000</v>
      </c>
      <c r="T865" s="32"/>
      <c r="U865" s="31"/>
      <c r="V865" s="31"/>
      <c r="W865" s="31"/>
      <c r="X865" s="31"/>
      <c r="Y865" s="31"/>
      <c r="Z865" s="31"/>
      <c r="AA865" s="31"/>
      <c r="AB865" s="33"/>
      <c r="AC865" s="34">
        <v>11000</v>
      </c>
      <c r="AD865" s="31"/>
      <c r="AE865" s="31"/>
      <c r="AF865" s="31"/>
      <c r="AH865" s="31"/>
      <c r="AI865" s="31"/>
      <c r="AJ865" s="31"/>
      <c r="AK865" s="31"/>
      <c r="AL865" s="31"/>
      <c r="AM865" s="31"/>
      <c r="AO865" s="38"/>
      <c r="AP865" s="31"/>
      <c r="AQ865" s="31"/>
      <c r="AR865" s="37"/>
      <c r="AS865" s="11"/>
      <c r="AT865" s="11"/>
      <c r="AU865" s="12"/>
      <c r="AV865" s="11"/>
      <c r="BA865" s="15"/>
      <c r="BB865" s="11"/>
      <c r="BC865" s="11"/>
      <c r="BD865" s="11"/>
      <c r="BE865" s="2"/>
    </row>
    <row r="866" spans="1:57" ht="30" customHeight="1" x14ac:dyDescent="0.2">
      <c r="A866" s="67">
        <f t="shared" si="104"/>
        <v>87</v>
      </c>
      <c r="B866" s="67">
        <v>4</v>
      </c>
      <c r="C866" s="50" t="s">
        <v>916</v>
      </c>
      <c r="D866" s="50" t="s">
        <v>917</v>
      </c>
      <c r="E866" s="59">
        <v>210000</v>
      </c>
      <c r="F866" s="52">
        <f t="shared" si="101"/>
        <v>156000</v>
      </c>
      <c r="G866" s="52">
        <f>MAX(N866:BB866)</f>
        <v>152000</v>
      </c>
      <c r="H866" s="53" t="str">
        <f>IF(I866=1,INDEX($N:$BB,1,MATCH(G866,N866:BB866,0)),"")</f>
        <v>311 原田</v>
      </c>
      <c r="I866" s="54">
        <f>COUNTIF(N866:BB866,G866)</f>
        <v>1</v>
      </c>
      <c r="J866" s="55">
        <f>_xlfn.MAXIFS(N866:BB866,N866:BB866,"&lt;"&amp;G866)</f>
        <v>151000</v>
      </c>
      <c r="K866" s="56">
        <f t="shared" si="92"/>
        <v>1000</v>
      </c>
      <c r="L866" s="1"/>
      <c r="M866" s="1"/>
      <c r="N866" s="31"/>
      <c r="O866" s="31"/>
      <c r="P866" s="31">
        <v>151000</v>
      </c>
      <c r="Q866" s="31"/>
      <c r="R866" s="31"/>
      <c r="S866" s="32">
        <v>152000</v>
      </c>
      <c r="T866" s="32"/>
      <c r="U866" s="31"/>
      <c r="V866" s="31"/>
      <c r="W866" s="31"/>
      <c r="X866" s="31"/>
      <c r="Y866" s="31"/>
      <c r="Z866" s="31"/>
      <c r="AA866" s="31"/>
      <c r="AB866" s="33"/>
      <c r="AD866" s="31"/>
      <c r="AE866" s="31"/>
      <c r="AF866" s="31"/>
      <c r="AH866" s="31"/>
      <c r="AI866" s="31"/>
      <c r="AJ866" s="31"/>
      <c r="AK866" s="31"/>
      <c r="AL866" s="31"/>
      <c r="AM866" s="31"/>
      <c r="AO866" s="38"/>
      <c r="AP866" s="31"/>
      <c r="AQ866" s="31"/>
      <c r="AR866" s="37"/>
      <c r="AS866" s="11"/>
      <c r="AT866" s="11"/>
      <c r="AU866" s="12"/>
      <c r="AV866" s="11"/>
      <c r="BA866" s="15"/>
      <c r="BB866" s="11"/>
      <c r="BC866" s="11"/>
      <c r="BD866" s="11"/>
      <c r="BE866" s="2"/>
    </row>
    <row r="867" spans="1:57" ht="30" customHeight="1" x14ac:dyDescent="0.2">
      <c r="A867" s="67">
        <f t="shared" si="104"/>
        <v>87</v>
      </c>
      <c r="B867" s="67">
        <v>5</v>
      </c>
      <c r="C867" s="50" t="s">
        <v>14</v>
      </c>
      <c r="D867" s="50" t="s">
        <v>918</v>
      </c>
      <c r="E867" s="59">
        <v>70000</v>
      </c>
      <c r="F867" s="52">
        <f t="shared" si="101"/>
        <v>41000</v>
      </c>
      <c r="G867" s="52">
        <f>MAX(N867:BB867)</f>
        <v>41200</v>
      </c>
      <c r="H867" s="53" t="str">
        <f>IF(I867=1,INDEX($N:$BB,1,MATCH(G867,N867:BB867,0)),"")</f>
        <v>205 宝美堂</v>
      </c>
      <c r="I867" s="54">
        <f>COUNTIF(N867:BB867,G867)</f>
        <v>1</v>
      </c>
      <c r="J867" s="55">
        <f>_xlfn.MAXIFS(N867:BB867,N867:BB867,"&lt;"&amp;G867)</f>
        <v>40000</v>
      </c>
      <c r="K867" s="56">
        <f t="shared" si="92"/>
        <v>1200</v>
      </c>
      <c r="L867" s="1"/>
      <c r="M867" s="1"/>
      <c r="N867" s="31"/>
      <c r="O867" s="31">
        <v>35000</v>
      </c>
      <c r="P867" s="31">
        <v>34700</v>
      </c>
      <c r="Q867" s="31">
        <v>41200</v>
      </c>
      <c r="R867" s="31"/>
      <c r="S867" s="32"/>
      <c r="T867" s="32">
        <v>40000</v>
      </c>
      <c r="U867" s="31"/>
      <c r="V867" s="31">
        <v>36000</v>
      </c>
      <c r="W867" s="31">
        <v>37000</v>
      </c>
      <c r="X867" s="31"/>
      <c r="Y867" s="31"/>
      <c r="Z867" s="31"/>
      <c r="AA867" s="31"/>
      <c r="AB867" s="33"/>
      <c r="AD867" s="31"/>
      <c r="AE867" s="31"/>
      <c r="AF867" s="31"/>
      <c r="AH867" s="31"/>
      <c r="AI867" s="31"/>
      <c r="AJ867" s="31"/>
      <c r="AK867" s="31"/>
      <c r="AL867" s="31"/>
      <c r="AM867" s="31"/>
      <c r="AO867" s="38"/>
      <c r="AP867" s="31"/>
      <c r="AQ867" s="31"/>
      <c r="AR867" s="37"/>
      <c r="AS867" s="11"/>
      <c r="AT867" s="11"/>
      <c r="AU867" s="12"/>
      <c r="AV867" s="11"/>
      <c r="BA867" s="15"/>
      <c r="BB867" s="11"/>
      <c r="BC867" s="11"/>
      <c r="BD867" s="11"/>
      <c r="BE867" s="2"/>
    </row>
    <row r="868" spans="1:57" ht="30" customHeight="1" x14ac:dyDescent="0.2">
      <c r="A868" s="67">
        <f t="shared" si="104"/>
        <v>87</v>
      </c>
      <c r="B868" s="67">
        <v>6</v>
      </c>
      <c r="C868" s="50" t="s">
        <v>14</v>
      </c>
      <c r="D868" s="50" t="s">
        <v>919</v>
      </c>
      <c r="E868" s="59">
        <v>110000</v>
      </c>
      <c r="F868" s="52">
        <f t="shared" si="101"/>
        <v>70000</v>
      </c>
      <c r="G868" s="52">
        <f>MAX(N868:BB868)</f>
        <v>70100</v>
      </c>
      <c r="H868" s="53" t="str">
        <f>IF(I868=1,INDEX($N:$BB,1,MATCH(G868,N868:BB868,0)),"")</f>
        <v>23 ヒラコバ</v>
      </c>
      <c r="I868" s="54">
        <f>COUNTIF(N868:BB868,G868)</f>
        <v>1</v>
      </c>
      <c r="J868" s="55">
        <f>_xlfn.MAXIFS(N868:BB868,N868:BB868,"&lt;"&amp;G868)</f>
        <v>69000</v>
      </c>
      <c r="K868" s="56">
        <f t="shared" si="92"/>
        <v>1100</v>
      </c>
      <c r="L868" s="1"/>
      <c r="M868" s="1"/>
      <c r="N868" s="31"/>
      <c r="O868" s="31">
        <v>69000</v>
      </c>
      <c r="P868" s="31">
        <v>68600</v>
      </c>
      <c r="Q868" s="31"/>
      <c r="R868" s="31"/>
      <c r="S868" s="32"/>
      <c r="T868" s="32"/>
      <c r="U868" s="31"/>
      <c r="V868" s="31"/>
      <c r="W868" s="31"/>
      <c r="X868" s="31"/>
      <c r="Y868" s="31"/>
      <c r="Z868" s="31">
        <v>67000</v>
      </c>
      <c r="AA868" s="31"/>
      <c r="AB868" s="33"/>
      <c r="AD868" s="31"/>
      <c r="AE868" s="31"/>
      <c r="AF868" s="31">
        <v>70100</v>
      </c>
      <c r="AH868" s="31"/>
      <c r="AI868" s="31"/>
      <c r="AJ868" s="31"/>
      <c r="AK868" s="31"/>
      <c r="AL868" s="31"/>
      <c r="AM868" s="31"/>
      <c r="AO868" s="38"/>
      <c r="AP868" s="31"/>
      <c r="AQ868" s="31"/>
      <c r="AR868" s="37"/>
      <c r="AS868" s="11"/>
      <c r="AT868" s="11"/>
      <c r="AU868" s="12"/>
      <c r="AV868" s="11"/>
      <c r="BA868" s="15"/>
      <c r="BB868" s="11"/>
      <c r="BC868" s="11"/>
      <c r="BD868" s="11"/>
      <c r="BE868" s="2"/>
    </row>
    <row r="869" spans="1:57" ht="30" customHeight="1" x14ac:dyDescent="0.2">
      <c r="A869" s="67">
        <f t="shared" si="104"/>
        <v>87</v>
      </c>
      <c r="B869" s="67">
        <v>7</v>
      </c>
      <c r="C869" s="50" t="s">
        <v>84</v>
      </c>
      <c r="D869" s="50" t="s">
        <v>920</v>
      </c>
      <c r="E869" s="59">
        <v>80000</v>
      </c>
      <c r="F869" s="52">
        <f t="shared" si="101"/>
        <v>48600</v>
      </c>
      <c r="G869" s="52">
        <f>MAX(N869:BB869)</f>
        <v>51000</v>
      </c>
      <c r="H869" s="53" t="str">
        <f>IF(I869=1,INDEX($N:$BB,1,MATCH(G869,N869:BB869,0)),"")</f>
        <v>4 足立</v>
      </c>
      <c r="I869" s="54">
        <f>COUNTIF(N869:BB869,G869)</f>
        <v>1</v>
      </c>
      <c r="J869" s="55">
        <f>_xlfn.MAXIFS(N869:BB869,N869:BB869,"&lt;"&amp;G869)</f>
        <v>47600</v>
      </c>
      <c r="K869" s="56">
        <f t="shared" si="92"/>
        <v>3400</v>
      </c>
      <c r="L869" s="1"/>
      <c r="M869" s="1"/>
      <c r="N869" s="31"/>
      <c r="O869" s="31">
        <v>51000</v>
      </c>
      <c r="P869" s="31">
        <v>47600</v>
      </c>
      <c r="Q869" s="31"/>
      <c r="R869" s="31"/>
      <c r="S869" s="32">
        <v>45200</v>
      </c>
      <c r="T869" s="32"/>
      <c r="U869" s="31"/>
      <c r="V869" s="31"/>
      <c r="W869" s="31"/>
      <c r="X869" s="31"/>
      <c r="Y869" s="31"/>
      <c r="Z869" s="31"/>
      <c r="AA869" s="31"/>
      <c r="AB869" s="33"/>
      <c r="AD869" s="31"/>
      <c r="AE869" s="31"/>
      <c r="AF869" s="31"/>
      <c r="AH869" s="31"/>
      <c r="AI869" s="31"/>
      <c r="AJ869" s="31"/>
      <c r="AK869" s="31"/>
      <c r="AL869" s="31"/>
      <c r="AM869" s="31"/>
      <c r="AO869" s="38"/>
      <c r="AP869" s="31"/>
      <c r="AQ869" s="31"/>
      <c r="AR869" s="37"/>
      <c r="AS869" s="11"/>
      <c r="AT869" s="11"/>
      <c r="AU869" s="12"/>
      <c r="AV869" s="11"/>
      <c r="BA869" s="15"/>
      <c r="BB869" s="11"/>
      <c r="BC869" s="11"/>
      <c r="BD869" s="11"/>
      <c r="BE869" s="2"/>
    </row>
    <row r="870" spans="1:57" ht="30" customHeight="1" x14ac:dyDescent="0.2">
      <c r="A870" s="67">
        <f t="shared" si="104"/>
        <v>87</v>
      </c>
      <c r="B870" s="67">
        <v>8</v>
      </c>
      <c r="C870" s="50" t="s">
        <v>62</v>
      </c>
      <c r="D870" s="50" t="s">
        <v>921</v>
      </c>
      <c r="E870" s="59">
        <v>90000</v>
      </c>
      <c r="F870" s="52">
        <f t="shared" si="101"/>
        <v>52800</v>
      </c>
      <c r="G870" s="52">
        <f>MAX(N870:BB870)</f>
        <v>52500</v>
      </c>
      <c r="H870" s="53" t="str">
        <f>IF(I870=1,INDEX($N:$BB,1,MATCH(G870,N870:BB870,0)),"")</f>
        <v>4 足立</v>
      </c>
      <c r="I870" s="54">
        <f>COUNTIF(N870:BB870,G870)</f>
        <v>1</v>
      </c>
      <c r="J870" s="55">
        <f>_xlfn.MAXIFS(N870:BB870,N870:BB870,"&lt;"&amp;G870)</f>
        <v>51800</v>
      </c>
      <c r="K870" s="56">
        <f t="shared" si="92"/>
        <v>700</v>
      </c>
      <c r="L870" s="1"/>
      <c r="M870" s="1"/>
      <c r="N870" s="31"/>
      <c r="O870" s="31">
        <v>52500</v>
      </c>
      <c r="P870" s="31">
        <v>51800</v>
      </c>
      <c r="Q870" s="31"/>
      <c r="R870" s="31"/>
      <c r="S870" s="32"/>
      <c r="T870" s="32"/>
      <c r="U870" s="31"/>
      <c r="V870" s="31"/>
      <c r="W870" s="31"/>
      <c r="X870" s="31"/>
      <c r="Y870" s="31"/>
      <c r="Z870" s="31"/>
      <c r="AA870" s="31"/>
      <c r="AB870" s="33"/>
      <c r="AD870" s="31"/>
      <c r="AE870" s="31"/>
      <c r="AF870" s="31"/>
      <c r="AH870" s="31"/>
      <c r="AI870" s="31"/>
      <c r="AJ870" s="31"/>
      <c r="AK870" s="31"/>
      <c r="AL870" s="31"/>
      <c r="AM870" s="31"/>
      <c r="AO870" s="38"/>
      <c r="AP870" s="31"/>
      <c r="AQ870" s="31"/>
      <c r="AR870" s="37"/>
      <c r="AS870" s="11"/>
      <c r="AT870" s="11"/>
      <c r="AU870" s="12"/>
      <c r="AV870" s="11"/>
      <c r="BA870" s="15"/>
      <c r="BB870" s="11"/>
      <c r="BC870" s="11"/>
      <c r="BD870" s="11"/>
      <c r="BE870" s="2"/>
    </row>
    <row r="871" spans="1:57" ht="30" customHeight="1" x14ac:dyDescent="0.2">
      <c r="A871" s="67">
        <f t="shared" si="104"/>
        <v>87</v>
      </c>
      <c r="B871" s="67">
        <v>9</v>
      </c>
      <c r="C871" s="50" t="s">
        <v>84</v>
      </c>
      <c r="D871" s="50" t="s">
        <v>922</v>
      </c>
      <c r="E871" s="59">
        <v>90000</v>
      </c>
      <c r="F871" s="52">
        <f t="shared" si="101"/>
        <v>62500</v>
      </c>
      <c r="G871" s="52">
        <f>MAX(N871:BB871)</f>
        <v>65500</v>
      </c>
      <c r="H871" s="53" t="str">
        <f>IF(I871=1,INDEX($N:$BB,1,MATCH(G871,N871:BB871,0)),"")</f>
        <v>407 北友</v>
      </c>
      <c r="I871" s="54">
        <f>COUNTIF(N871:BB871,G871)</f>
        <v>1</v>
      </c>
      <c r="J871" s="55">
        <f>_xlfn.MAXIFS(N871:BB871,N871:BB871,"&lt;"&amp;G871)</f>
        <v>61500</v>
      </c>
      <c r="K871" s="56">
        <f t="shared" si="92"/>
        <v>4000</v>
      </c>
      <c r="L871" s="1"/>
      <c r="M871" s="1"/>
      <c r="N871" s="31"/>
      <c r="O871" s="31">
        <v>61500</v>
      </c>
      <c r="P871" s="31">
        <v>65500</v>
      </c>
      <c r="Q871" s="31"/>
      <c r="R871" s="31"/>
      <c r="S871" s="32">
        <v>56300</v>
      </c>
      <c r="T871" s="32"/>
      <c r="U871" s="31"/>
      <c r="V871" s="31"/>
      <c r="W871" s="31"/>
      <c r="X871" s="31"/>
      <c r="Y871" s="31"/>
      <c r="Z871" s="31"/>
      <c r="AA871" s="31"/>
      <c r="AB871" s="33"/>
      <c r="AD871" s="31"/>
      <c r="AE871" s="31"/>
      <c r="AF871" s="31"/>
      <c r="AH871" s="31"/>
      <c r="AI871" s="31"/>
      <c r="AJ871" s="31"/>
      <c r="AK871" s="31"/>
      <c r="AL871" s="31"/>
      <c r="AM871" s="31"/>
      <c r="AO871" s="38"/>
      <c r="AP871" s="31"/>
      <c r="AQ871" s="31"/>
      <c r="AR871" s="37"/>
      <c r="AS871" s="11"/>
      <c r="AT871" s="11"/>
      <c r="AU871" s="12"/>
      <c r="AV871" s="11"/>
      <c r="BA871" s="15"/>
      <c r="BB871" s="11"/>
      <c r="BC871" s="11"/>
      <c r="BD871" s="11"/>
      <c r="BE871" s="2"/>
    </row>
    <row r="872" spans="1:57" ht="30" customHeight="1" x14ac:dyDescent="0.2">
      <c r="A872" s="67">
        <f t="shared" si="104"/>
        <v>87</v>
      </c>
      <c r="B872" s="67">
        <v>10</v>
      </c>
      <c r="C872" s="50" t="s">
        <v>14</v>
      </c>
      <c r="D872" s="50" t="s">
        <v>923</v>
      </c>
      <c r="E872" s="59">
        <v>120000</v>
      </c>
      <c r="F872" s="52">
        <f t="shared" si="101"/>
        <v>84500</v>
      </c>
      <c r="G872" s="52">
        <f>MAX(N872:BB872)</f>
        <v>84000</v>
      </c>
      <c r="H872" s="53" t="str">
        <f>IF(I872=1,INDEX($N:$BB,1,MATCH(G872,N872:BB872,0)),"")</f>
        <v>22 ネット</v>
      </c>
      <c r="I872" s="54">
        <f>COUNTIF(N872:BB872,G872)</f>
        <v>1</v>
      </c>
      <c r="J872" s="55">
        <f>_xlfn.MAXIFS(N872:BB872,N872:BB872,"&lt;"&amp;G872)</f>
        <v>83500</v>
      </c>
      <c r="K872" s="56">
        <f t="shared" si="92"/>
        <v>500</v>
      </c>
      <c r="L872" s="1"/>
      <c r="M872" s="1"/>
      <c r="N872" s="31"/>
      <c r="O872" s="31">
        <v>82000</v>
      </c>
      <c r="P872" s="31">
        <v>81800</v>
      </c>
      <c r="Q872" s="31"/>
      <c r="R872" s="31">
        <v>84000</v>
      </c>
      <c r="S872" s="32">
        <v>83500</v>
      </c>
      <c r="T872" s="32"/>
      <c r="U872" s="31"/>
      <c r="V872" s="31"/>
      <c r="W872" s="31"/>
      <c r="X872" s="31"/>
      <c r="Y872" s="31"/>
      <c r="Z872" s="31"/>
      <c r="AA872" s="31"/>
      <c r="AB872" s="33"/>
      <c r="AD872" s="31"/>
      <c r="AE872" s="31"/>
      <c r="AF872" s="31"/>
      <c r="AH872" s="31"/>
      <c r="AI872" s="31"/>
      <c r="AJ872" s="31"/>
      <c r="AK872" s="31"/>
      <c r="AL872" s="31"/>
      <c r="AM872" s="31"/>
      <c r="AO872" s="38"/>
      <c r="AP872" s="31"/>
      <c r="AQ872" s="31"/>
      <c r="AR872" s="37"/>
      <c r="AS872" s="11"/>
      <c r="AT872" s="11"/>
      <c r="AU872" s="12"/>
      <c r="AV872" s="11"/>
      <c r="BA872" s="15"/>
      <c r="BB872" s="11"/>
      <c r="BC872" s="11"/>
      <c r="BD872" s="11"/>
      <c r="BE872" s="2"/>
    </row>
    <row r="873" spans="1:57" ht="30" customHeight="1" x14ac:dyDescent="0.2">
      <c r="A873" s="67">
        <f>A872+1</f>
        <v>88</v>
      </c>
      <c r="B873" s="67">
        <v>1</v>
      </c>
      <c r="C873" s="60" t="s">
        <v>14</v>
      </c>
      <c r="D873" s="50" t="s">
        <v>924</v>
      </c>
      <c r="E873" s="59">
        <v>50000000</v>
      </c>
      <c r="F873" s="52">
        <f t="shared" si="101"/>
        <v>34500</v>
      </c>
      <c r="G873" s="52">
        <f>MAX(N873:BB873)</f>
        <v>38100</v>
      </c>
      <c r="H873" s="53" t="str">
        <f>IF(I873=1,INDEX($N:$BB,1,MATCH(G873,N873:BB873,0)),"")</f>
        <v>755 おお蔵</v>
      </c>
      <c r="I873" s="54">
        <f>COUNTIF(N873:BB873,G873)</f>
        <v>1</v>
      </c>
      <c r="J873" s="55">
        <f>_xlfn.MAXIFS(N873:BB873,N873:BB873,"&lt;"&amp;G873)</f>
        <v>33500</v>
      </c>
      <c r="K873" s="56">
        <f t="shared" si="92"/>
        <v>4600</v>
      </c>
      <c r="L873" s="1"/>
      <c r="M873" s="1"/>
      <c r="N873" s="31">
        <v>38100</v>
      </c>
      <c r="O873" s="31">
        <v>20000</v>
      </c>
      <c r="P873" s="31">
        <v>15900</v>
      </c>
      <c r="Q873" s="31">
        <v>33500</v>
      </c>
      <c r="R873" s="31"/>
      <c r="S873" s="32">
        <v>24100</v>
      </c>
      <c r="T873" s="32"/>
      <c r="U873" s="31"/>
      <c r="V873" s="31"/>
      <c r="W873" s="31"/>
      <c r="X873" s="31"/>
      <c r="Y873" s="31"/>
      <c r="Z873" s="31"/>
      <c r="AA873" s="31"/>
      <c r="AB873" s="33"/>
      <c r="AD873" s="31"/>
      <c r="AE873" s="31"/>
      <c r="AF873" s="31"/>
      <c r="AH873" s="31"/>
      <c r="AI873" s="31"/>
      <c r="AJ873" s="31"/>
      <c r="AK873" s="31"/>
      <c r="AL873" s="31"/>
      <c r="AM873" s="31"/>
      <c r="AO873" s="38"/>
      <c r="AP873" s="31"/>
      <c r="AQ873" s="31"/>
      <c r="AR873" s="37"/>
      <c r="AS873" s="11"/>
      <c r="AT873" s="11"/>
      <c r="AU873" s="12"/>
      <c r="AV873" s="11"/>
      <c r="BA873" s="15"/>
      <c r="BB873" s="11"/>
      <c r="BC873" s="11"/>
      <c r="BD873" s="11"/>
      <c r="BE873" s="2"/>
    </row>
    <row r="874" spans="1:57" ht="30" customHeight="1" x14ac:dyDescent="0.2">
      <c r="A874" s="67">
        <f t="shared" ref="A874:A882" si="105">A873</f>
        <v>88</v>
      </c>
      <c r="B874" s="67">
        <v>2</v>
      </c>
      <c r="C874" s="50" t="s">
        <v>14</v>
      </c>
      <c r="D874" s="50" t="s">
        <v>925</v>
      </c>
      <c r="E874" s="59">
        <v>50000000</v>
      </c>
      <c r="F874" s="52">
        <f t="shared" si="101"/>
        <v>32500</v>
      </c>
      <c r="G874" s="52">
        <f>MAX(N874:BB874)</f>
        <v>33500</v>
      </c>
      <c r="H874" s="53" t="str">
        <f>IF(I874=1,INDEX($N:$BB,1,MATCH(G874,N874:BB874,0)),"")</f>
        <v>755 おお蔵</v>
      </c>
      <c r="I874" s="54">
        <f>COUNTIF(N874:BB874,G874)</f>
        <v>1</v>
      </c>
      <c r="J874" s="55">
        <f>_xlfn.MAXIFS(N874:BB874,N874:BB874,"&lt;"&amp;G874)</f>
        <v>31500</v>
      </c>
      <c r="K874" s="56">
        <f t="shared" si="92"/>
        <v>2000</v>
      </c>
      <c r="L874" s="1"/>
      <c r="M874" s="1"/>
      <c r="N874" s="31">
        <v>33500</v>
      </c>
      <c r="O874" s="31">
        <v>31500</v>
      </c>
      <c r="P874" s="31">
        <v>30900</v>
      </c>
      <c r="Q874" s="31"/>
      <c r="R874" s="31"/>
      <c r="S874" s="32">
        <v>30100</v>
      </c>
      <c r="T874" s="32"/>
      <c r="U874" s="31"/>
      <c r="V874" s="31"/>
      <c r="W874" s="31"/>
      <c r="X874" s="31"/>
      <c r="Y874" s="31"/>
      <c r="Z874" s="31"/>
      <c r="AA874" s="31"/>
      <c r="AB874" s="33"/>
      <c r="AD874" s="31"/>
      <c r="AE874" s="31"/>
      <c r="AF874" s="31"/>
      <c r="AH874" s="31"/>
      <c r="AI874" s="31"/>
      <c r="AJ874" s="31"/>
      <c r="AK874" s="31"/>
      <c r="AL874" s="31"/>
      <c r="AM874" s="31"/>
      <c r="AO874" s="38"/>
      <c r="AP874" s="31"/>
      <c r="AQ874" s="31"/>
      <c r="AR874" s="37"/>
      <c r="AS874" s="11"/>
      <c r="AT874" s="11"/>
      <c r="AU874" s="12"/>
      <c r="AV874" s="11"/>
      <c r="BA874" s="15"/>
      <c r="BB874" s="11"/>
      <c r="BC874" s="11"/>
      <c r="BD874" s="11"/>
      <c r="BE874" s="2"/>
    </row>
    <row r="875" spans="1:57" ht="30" customHeight="1" x14ac:dyDescent="0.2">
      <c r="A875" s="67">
        <f t="shared" si="105"/>
        <v>88</v>
      </c>
      <c r="B875" s="67">
        <v>3</v>
      </c>
      <c r="C875" s="50" t="s">
        <v>28</v>
      </c>
      <c r="D875" s="50" t="s">
        <v>926</v>
      </c>
      <c r="E875" s="59">
        <v>50000000</v>
      </c>
      <c r="F875" s="52">
        <f t="shared" si="101"/>
        <v>38300</v>
      </c>
      <c r="G875" s="52">
        <f>MAX(N875:BB875)</f>
        <v>37900</v>
      </c>
      <c r="H875" s="53" t="str">
        <f>IF(I875=1,INDEX($N:$BB,1,MATCH(G875,N875:BB875,0)),"")</f>
        <v>407 北友</v>
      </c>
      <c r="I875" s="54">
        <f>COUNTIF(N875:BB875,G875)</f>
        <v>1</v>
      </c>
      <c r="J875" s="55">
        <f>_xlfn.MAXIFS(N875:BB875,N875:BB875,"&lt;"&amp;G875)</f>
        <v>37300</v>
      </c>
      <c r="K875" s="56">
        <f t="shared" si="92"/>
        <v>600</v>
      </c>
      <c r="L875" s="1"/>
      <c r="M875" s="1"/>
      <c r="N875" s="31">
        <v>37300</v>
      </c>
      <c r="O875" s="31">
        <v>36500</v>
      </c>
      <c r="P875" s="31">
        <v>37900</v>
      </c>
      <c r="Q875" s="31"/>
      <c r="R875" s="31"/>
      <c r="S875" s="32">
        <v>33100</v>
      </c>
      <c r="T875" s="32"/>
      <c r="U875" s="31"/>
      <c r="V875" s="31"/>
      <c r="W875" s="31"/>
      <c r="X875" s="31"/>
      <c r="Y875" s="31"/>
      <c r="Z875" s="31"/>
      <c r="AA875" s="31"/>
      <c r="AB875" s="33"/>
      <c r="AD875" s="31"/>
      <c r="AE875" s="31"/>
      <c r="AF875" s="31"/>
      <c r="AH875" s="31"/>
      <c r="AI875" s="31"/>
      <c r="AJ875" s="31"/>
      <c r="AK875" s="31"/>
      <c r="AL875" s="31"/>
      <c r="AM875" s="31"/>
      <c r="AO875" s="38"/>
      <c r="AP875" s="31"/>
      <c r="AQ875" s="31"/>
      <c r="AR875" s="37"/>
      <c r="AS875" s="11"/>
      <c r="AT875" s="11"/>
      <c r="AU875" s="12"/>
      <c r="AV875" s="11"/>
      <c r="BA875" s="15"/>
      <c r="BB875" s="11"/>
      <c r="BC875" s="11"/>
      <c r="BD875" s="11"/>
      <c r="BE875" s="2"/>
    </row>
    <row r="876" spans="1:57" ht="30" customHeight="1" x14ac:dyDescent="0.2">
      <c r="A876" s="67">
        <f t="shared" si="105"/>
        <v>88</v>
      </c>
      <c r="B876" s="67">
        <v>4</v>
      </c>
      <c r="C876" s="60" t="s">
        <v>14</v>
      </c>
      <c r="D876" s="50" t="s">
        <v>927</v>
      </c>
      <c r="E876" s="59">
        <v>50000000</v>
      </c>
      <c r="F876" s="52">
        <f t="shared" si="101"/>
        <v>55800</v>
      </c>
      <c r="G876" s="52">
        <f>MAX(N876:BB876)</f>
        <v>59200</v>
      </c>
      <c r="H876" s="53" t="str">
        <f>IF(I876=1,INDEX($N:$BB,1,MATCH(G876,N876:BB876,0)),"")</f>
        <v>755 おお蔵</v>
      </c>
      <c r="I876" s="54">
        <f>COUNTIF(N876:BB876,G876)</f>
        <v>1</v>
      </c>
      <c r="J876" s="55">
        <f>_xlfn.MAXIFS(N876:BB876,N876:BB876,"&lt;"&amp;G876)</f>
        <v>54800</v>
      </c>
      <c r="K876" s="56">
        <f t="shared" si="92"/>
        <v>4400</v>
      </c>
      <c r="L876" s="1"/>
      <c r="M876" s="1"/>
      <c r="N876" s="31">
        <v>59200</v>
      </c>
      <c r="O876" s="31">
        <v>48000</v>
      </c>
      <c r="P876" s="31">
        <v>54800</v>
      </c>
      <c r="Q876" s="31"/>
      <c r="R876" s="31"/>
      <c r="S876" s="32"/>
      <c r="T876" s="32"/>
      <c r="U876" s="31"/>
      <c r="V876" s="31"/>
      <c r="W876" s="31"/>
      <c r="X876" s="31"/>
      <c r="Y876" s="31"/>
      <c r="Z876" s="31"/>
      <c r="AA876" s="31"/>
      <c r="AB876" s="33"/>
      <c r="AD876" s="31"/>
      <c r="AE876" s="31"/>
      <c r="AF876" s="31"/>
      <c r="AH876" s="31"/>
      <c r="AI876" s="31"/>
      <c r="AJ876" s="31"/>
      <c r="AK876" s="31"/>
      <c r="AL876" s="31"/>
      <c r="AM876" s="31"/>
      <c r="AO876" s="38"/>
      <c r="AP876" s="31"/>
      <c r="AQ876" s="31"/>
      <c r="AR876" s="37"/>
      <c r="AS876" s="11"/>
      <c r="AT876" s="11"/>
      <c r="AU876" s="12"/>
      <c r="AV876" s="11"/>
      <c r="BA876" s="15"/>
      <c r="BB876" s="11"/>
      <c r="BC876" s="11"/>
      <c r="BD876" s="11"/>
      <c r="BE876" s="2"/>
    </row>
    <row r="877" spans="1:57" ht="30" customHeight="1" x14ac:dyDescent="0.2">
      <c r="A877" s="67">
        <f t="shared" si="105"/>
        <v>88</v>
      </c>
      <c r="B877" s="67">
        <v>5</v>
      </c>
      <c r="C877" s="50" t="s">
        <v>14</v>
      </c>
      <c r="D877" s="50" t="s">
        <v>928</v>
      </c>
      <c r="E877" s="59">
        <v>50000000</v>
      </c>
      <c r="F877" s="52">
        <f t="shared" si="101"/>
        <v>83000</v>
      </c>
      <c r="G877" s="52">
        <f>MAX(N877:BB877)</f>
        <v>86500</v>
      </c>
      <c r="H877" s="53" t="str">
        <f>IF(I877=1,INDEX($N:$BB,1,MATCH(G877,N877:BB877,0)),"")</f>
        <v>755 おお蔵</v>
      </c>
      <c r="I877" s="54">
        <f>COUNTIF(N877:BB877,G877)</f>
        <v>1</v>
      </c>
      <c r="J877" s="55">
        <f>_xlfn.MAXIFS(N877:BB877,N877:BB877,"&lt;"&amp;G877)</f>
        <v>82000</v>
      </c>
      <c r="K877" s="56">
        <f t="shared" si="92"/>
        <v>4500</v>
      </c>
      <c r="L877" s="1"/>
      <c r="M877" s="1"/>
      <c r="N877" s="31">
        <v>86500</v>
      </c>
      <c r="O877" s="31">
        <v>72000</v>
      </c>
      <c r="P877" s="31">
        <v>60300</v>
      </c>
      <c r="Q877" s="31"/>
      <c r="R877" s="31"/>
      <c r="S877" s="32"/>
      <c r="T877" s="32"/>
      <c r="U877" s="31"/>
      <c r="V877" s="31"/>
      <c r="W877" s="31"/>
      <c r="X877" s="31">
        <v>65000</v>
      </c>
      <c r="Y877" s="31"/>
      <c r="Z877" s="31"/>
      <c r="AA877" s="31"/>
      <c r="AB877" s="33"/>
      <c r="AD877" s="31"/>
      <c r="AE877" s="31">
        <v>82000</v>
      </c>
      <c r="AF877" s="31"/>
      <c r="AH877" s="31"/>
      <c r="AI877" s="31"/>
      <c r="AJ877" s="31"/>
      <c r="AK877" s="31"/>
      <c r="AL877" s="31"/>
      <c r="AM877" s="31"/>
      <c r="AO877" s="38"/>
      <c r="AP877" s="31"/>
      <c r="AQ877" s="31"/>
      <c r="AR877" s="37"/>
      <c r="AS877" s="11"/>
      <c r="AT877" s="11"/>
      <c r="AU877" s="12"/>
      <c r="AV877" s="11"/>
      <c r="BA877" s="15"/>
      <c r="BB877" s="11"/>
      <c r="BC877" s="11"/>
      <c r="BD877" s="11"/>
      <c r="BE877" s="2"/>
    </row>
    <row r="878" spans="1:57" ht="30" customHeight="1" x14ac:dyDescent="0.2">
      <c r="A878" s="67">
        <f t="shared" si="105"/>
        <v>88</v>
      </c>
      <c r="B878" s="67">
        <v>6</v>
      </c>
      <c r="C878" s="50" t="s">
        <v>14</v>
      </c>
      <c r="D878" s="50" t="s">
        <v>929</v>
      </c>
      <c r="E878" s="59">
        <v>50000000</v>
      </c>
      <c r="F878" s="52">
        <f t="shared" si="101"/>
        <v>66000</v>
      </c>
      <c r="G878" s="52">
        <f>MAX(N878:BB878)</f>
        <v>65100</v>
      </c>
      <c r="H878" s="53" t="str">
        <f>IF(I878=1,INDEX($N:$BB,1,MATCH(G878,N878:BB878,0)),"")</f>
        <v>23 ヒラコバ</v>
      </c>
      <c r="I878" s="54">
        <f>COUNTIF(N878:BB878,G878)</f>
        <v>1</v>
      </c>
      <c r="J878" s="55">
        <f>_xlfn.MAXIFS(N878:BB878,N878:BB878,"&lt;"&amp;G878)</f>
        <v>65000</v>
      </c>
      <c r="K878" s="56">
        <f t="shared" si="92"/>
        <v>100</v>
      </c>
      <c r="L878" s="1"/>
      <c r="M878" s="1"/>
      <c r="N878" s="31">
        <v>60800</v>
      </c>
      <c r="O878" s="31">
        <v>65000</v>
      </c>
      <c r="P878" s="31">
        <v>60300</v>
      </c>
      <c r="Q878" s="31"/>
      <c r="R878" s="31"/>
      <c r="S878" s="32"/>
      <c r="T878" s="32"/>
      <c r="U878" s="31"/>
      <c r="V878" s="31"/>
      <c r="W878" s="31">
        <v>61000</v>
      </c>
      <c r="X878" s="31"/>
      <c r="Y878" s="31"/>
      <c r="Z878" s="31"/>
      <c r="AA878" s="31"/>
      <c r="AB878" s="33"/>
      <c r="AD878" s="31"/>
      <c r="AE878" s="31"/>
      <c r="AF878" s="31">
        <v>65100</v>
      </c>
      <c r="AH878" s="31"/>
      <c r="AI878" s="31"/>
      <c r="AJ878" s="31"/>
      <c r="AK878" s="31"/>
      <c r="AL878" s="31"/>
      <c r="AM878" s="31"/>
      <c r="AO878" s="38"/>
      <c r="AP878" s="31"/>
      <c r="AQ878" s="31"/>
      <c r="AR878" s="37"/>
      <c r="AS878" s="11"/>
      <c r="AT878" s="11"/>
      <c r="AU878" s="12"/>
      <c r="AV878" s="11"/>
      <c r="BA878" s="15"/>
      <c r="BB878" s="11"/>
      <c r="BC878" s="11"/>
      <c r="BD878" s="11"/>
      <c r="BE878" s="2"/>
    </row>
    <row r="879" spans="1:57" ht="30" customHeight="1" x14ac:dyDescent="0.2">
      <c r="A879" s="67">
        <f t="shared" si="105"/>
        <v>88</v>
      </c>
      <c r="B879" s="67">
        <v>7</v>
      </c>
      <c r="C879" s="50" t="s">
        <v>53</v>
      </c>
      <c r="D879" s="50" t="s">
        <v>930</v>
      </c>
      <c r="E879" s="59">
        <v>50000000</v>
      </c>
      <c r="F879" s="52">
        <f t="shared" si="101"/>
        <v>28000</v>
      </c>
      <c r="G879" s="52">
        <f>MAX(N879:BB879)</f>
        <v>29000</v>
      </c>
      <c r="H879" s="53" t="str">
        <f>IF(I879=1,INDEX($N:$BB,1,MATCH(G879,N879:BB879,0)),"")</f>
        <v/>
      </c>
      <c r="I879" s="54">
        <f>COUNTIF(N879:BB879,G879)</f>
        <v>3</v>
      </c>
      <c r="J879" s="55">
        <f>_xlfn.MAXIFS(N879:BB879,N879:BB879,"&lt;"&amp;G879)</f>
        <v>27000</v>
      </c>
      <c r="K879" s="56">
        <f t="shared" si="92"/>
        <v>2000</v>
      </c>
      <c r="L879" s="1"/>
      <c r="M879" s="1"/>
      <c r="N879" s="31">
        <v>27000</v>
      </c>
      <c r="O879" s="31">
        <v>29000</v>
      </c>
      <c r="P879" s="31">
        <v>29000</v>
      </c>
      <c r="Q879" s="31"/>
      <c r="R879" s="31"/>
      <c r="S879" s="32"/>
      <c r="T879" s="32">
        <v>29000</v>
      </c>
      <c r="U879" s="31"/>
      <c r="V879" s="31"/>
      <c r="W879" s="31"/>
      <c r="X879" s="31"/>
      <c r="Y879" s="31"/>
      <c r="Z879" s="31"/>
      <c r="AA879" s="31"/>
      <c r="AB879" s="33"/>
      <c r="AC879" s="34">
        <v>23000</v>
      </c>
      <c r="AD879" s="31"/>
      <c r="AE879" s="31"/>
      <c r="AF879" s="31"/>
      <c r="AH879" s="31"/>
      <c r="AI879" s="31"/>
      <c r="AJ879" s="31"/>
      <c r="AK879" s="31"/>
      <c r="AL879" s="31"/>
      <c r="AM879" s="31"/>
      <c r="AO879" s="38"/>
      <c r="AP879" s="31"/>
      <c r="AQ879" s="31"/>
      <c r="AR879" s="37"/>
      <c r="AS879" s="11"/>
      <c r="AT879" s="11"/>
      <c r="AU879" s="12"/>
      <c r="AV879" s="11"/>
      <c r="BA879" s="15"/>
      <c r="BB879" s="11"/>
      <c r="BC879" s="11"/>
      <c r="BD879" s="11"/>
      <c r="BE879" s="2"/>
    </row>
    <row r="880" spans="1:57" ht="30" customHeight="1" x14ac:dyDescent="0.2">
      <c r="A880" s="67">
        <f t="shared" si="105"/>
        <v>88</v>
      </c>
      <c r="B880" s="67">
        <v>8</v>
      </c>
      <c r="C880" s="50" t="s">
        <v>53</v>
      </c>
      <c r="D880" s="50" t="s">
        <v>931</v>
      </c>
      <c r="E880" s="59">
        <v>50000000</v>
      </c>
      <c r="F880" s="52">
        <f t="shared" si="101"/>
        <v>38400</v>
      </c>
      <c r="G880" s="52">
        <f>MAX(N880:BB880)</f>
        <v>37500</v>
      </c>
      <c r="H880" s="53" t="str">
        <f>IF(I880=1,INDEX($N:$BB,1,MATCH(G880,N880:BB880,0)),"")</f>
        <v>4 足立</v>
      </c>
      <c r="I880" s="54">
        <f>COUNTIF(N880:BB880,G880)</f>
        <v>1</v>
      </c>
      <c r="J880" s="55">
        <f>_xlfn.MAXIFS(N880:BB880,N880:BB880,"&lt;"&amp;G880)</f>
        <v>37400</v>
      </c>
      <c r="K880" s="56">
        <f t="shared" si="92"/>
        <v>100</v>
      </c>
      <c r="L880" s="1"/>
      <c r="M880" s="1"/>
      <c r="N880" s="31">
        <v>37400</v>
      </c>
      <c r="O880" s="31">
        <v>37500</v>
      </c>
      <c r="P880" s="31">
        <v>37200</v>
      </c>
      <c r="Q880" s="31"/>
      <c r="R880" s="31">
        <v>37000</v>
      </c>
      <c r="S880" s="32"/>
      <c r="T880" s="32"/>
      <c r="U880" s="31"/>
      <c r="V880" s="31"/>
      <c r="W880" s="31"/>
      <c r="X880" s="31"/>
      <c r="Y880" s="31"/>
      <c r="Z880" s="31"/>
      <c r="AA880" s="31"/>
      <c r="AB880" s="33"/>
      <c r="AD880" s="31"/>
      <c r="AE880" s="31"/>
      <c r="AF880" s="31"/>
      <c r="AH880" s="31"/>
      <c r="AI880" s="31"/>
      <c r="AJ880" s="31"/>
      <c r="AK880" s="31"/>
      <c r="AL880" s="31"/>
      <c r="AM880" s="31"/>
      <c r="AO880" s="38"/>
      <c r="AP880" s="31"/>
      <c r="AQ880" s="31"/>
      <c r="AR880" s="37"/>
      <c r="AS880" s="11"/>
      <c r="AT880" s="11"/>
      <c r="AU880" s="12"/>
      <c r="AV880" s="11"/>
      <c r="BA880" s="15"/>
      <c r="BB880" s="11"/>
      <c r="BC880" s="11"/>
      <c r="BD880" s="11"/>
      <c r="BE880" s="2"/>
    </row>
    <row r="881" spans="1:57" ht="30" customHeight="1" x14ac:dyDescent="0.2">
      <c r="A881" s="67">
        <f t="shared" si="105"/>
        <v>88</v>
      </c>
      <c r="B881" s="67">
        <v>9</v>
      </c>
      <c r="C881" s="50" t="s">
        <v>53</v>
      </c>
      <c r="D881" s="50" t="s">
        <v>932</v>
      </c>
      <c r="E881" s="59">
        <v>50000000</v>
      </c>
      <c r="F881" s="52">
        <f t="shared" si="101"/>
        <v>41000</v>
      </c>
      <c r="G881" s="52">
        <f>MAX(N881:BB881)</f>
        <v>45100</v>
      </c>
      <c r="H881" s="53" t="str">
        <f>IF(I881=1,INDEX($N:$BB,1,MATCH(G881,N881:BB881,0)),"")</f>
        <v>755 おお蔵</v>
      </c>
      <c r="I881" s="54">
        <f>COUNTIF(N881:BB881,G881)</f>
        <v>1</v>
      </c>
      <c r="J881" s="55">
        <f>_xlfn.MAXIFS(N881:BB881,N881:BB881,"&lt;"&amp;G881)</f>
        <v>40000</v>
      </c>
      <c r="K881" s="56">
        <f t="shared" si="92"/>
        <v>5100</v>
      </c>
      <c r="L881" s="1"/>
      <c r="M881" s="1"/>
      <c r="N881" s="31">
        <v>45100</v>
      </c>
      <c r="O881" s="31">
        <v>36000</v>
      </c>
      <c r="P881" s="31">
        <v>37200</v>
      </c>
      <c r="Q881" s="31"/>
      <c r="R881" s="31"/>
      <c r="S881" s="32"/>
      <c r="T881" s="32">
        <v>34000</v>
      </c>
      <c r="U881" s="31"/>
      <c r="V881" s="31"/>
      <c r="W881" s="31"/>
      <c r="X881" s="31"/>
      <c r="Y881" s="31">
        <v>33000</v>
      </c>
      <c r="Z881" s="31"/>
      <c r="AA881" s="31"/>
      <c r="AB881" s="33">
        <v>28800</v>
      </c>
      <c r="AC881" s="34">
        <v>27000</v>
      </c>
      <c r="AD881" s="31"/>
      <c r="AE881" s="31">
        <v>40000</v>
      </c>
      <c r="AF881" s="31"/>
      <c r="AH881" s="31"/>
      <c r="AI881" s="31"/>
      <c r="AJ881" s="31"/>
      <c r="AK881" s="31"/>
      <c r="AL881" s="31"/>
      <c r="AM881" s="31"/>
      <c r="AO881" s="38"/>
      <c r="AP881" s="31"/>
      <c r="AQ881" s="31"/>
      <c r="AR881" s="37"/>
      <c r="AS881" s="11"/>
      <c r="AT881" s="11"/>
      <c r="AU881" s="12"/>
      <c r="AV881" s="11"/>
      <c r="BA881" s="15"/>
      <c r="BB881" s="11"/>
      <c r="BC881" s="11"/>
      <c r="BD881" s="11"/>
      <c r="BE881" s="2"/>
    </row>
    <row r="882" spans="1:57" ht="30" customHeight="1" x14ac:dyDescent="0.2">
      <c r="A882" s="67">
        <f t="shared" si="105"/>
        <v>88</v>
      </c>
      <c r="B882" s="67">
        <v>10</v>
      </c>
      <c r="C882" s="50" t="s">
        <v>14</v>
      </c>
      <c r="D882" s="50" t="s">
        <v>933</v>
      </c>
      <c r="E882" s="59">
        <v>50000000</v>
      </c>
      <c r="F882" s="52">
        <f t="shared" si="101"/>
        <v>162000</v>
      </c>
      <c r="G882" s="52">
        <f>MAX(N882:BB882)</f>
        <v>165000</v>
      </c>
      <c r="H882" s="53" t="str">
        <f>IF(I882=1,INDEX($N:$BB,1,MATCH(G882,N882:BB882,0)),"")</f>
        <v>36吉村質店</v>
      </c>
      <c r="I882" s="54">
        <f>COUNTIF(N882:BB882,G882)</f>
        <v>1</v>
      </c>
      <c r="J882" s="55">
        <f>_xlfn.MAXIFS(N882:BB882,N882:BB882,"&lt;"&amp;G882)</f>
        <v>157000</v>
      </c>
      <c r="K882" s="56">
        <f t="shared" si="92"/>
        <v>8000</v>
      </c>
      <c r="L882" s="1"/>
      <c r="M882" s="1"/>
      <c r="N882" s="31">
        <v>152000</v>
      </c>
      <c r="O882" s="31">
        <v>157000</v>
      </c>
      <c r="P882" s="31">
        <v>154000</v>
      </c>
      <c r="Q882" s="31"/>
      <c r="R882" s="31"/>
      <c r="S882" s="32"/>
      <c r="T882" s="32"/>
      <c r="U882" s="31"/>
      <c r="V882" s="31">
        <v>165000</v>
      </c>
      <c r="W882" s="31"/>
      <c r="X882" s="31"/>
      <c r="Y882" s="31"/>
      <c r="Z882" s="31"/>
      <c r="AA882" s="31"/>
      <c r="AB882" s="33"/>
      <c r="AD882" s="31"/>
      <c r="AE882" s="31"/>
      <c r="AF882" s="31"/>
      <c r="AH882" s="31"/>
      <c r="AI882" s="31"/>
      <c r="AJ882" s="31"/>
      <c r="AK882" s="31"/>
      <c r="AL882" s="31"/>
      <c r="AM882" s="31"/>
      <c r="AO882" s="38"/>
      <c r="AP882" s="31"/>
      <c r="AQ882" s="31"/>
      <c r="AR882" s="37"/>
      <c r="AS882" s="11"/>
      <c r="AT882" s="11"/>
      <c r="AU882" s="12"/>
      <c r="AV882" s="11"/>
      <c r="BA882" s="15"/>
      <c r="BB882" s="11"/>
      <c r="BC882" s="11"/>
      <c r="BD882" s="11"/>
      <c r="BE882" s="2"/>
    </row>
    <row r="883" spans="1:57" ht="30" customHeight="1" x14ac:dyDescent="0.2">
      <c r="A883" s="67">
        <f>A882+1</f>
        <v>89</v>
      </c>
      <c r="B883" s="67">
        <v>1</v>
      </c>
      <c r="C883" s="50" t="s">
        <v>28</v>
      </c>
      <c r="D883" s="61" t="s">
        <v>934</v>
      </c>
      <c r="E883" s="59">
        <v>50000000</v>
      </c>
      <c r="F883" s="52">
        <f t="shared" si="101"/>
        <v>56500</v>
      </c>
      <c r="G883" s="52">
        <f>MAX(N883:BB883)</f>
        <v>58500</v>
      </c>
      <c r="H883" s="53" t="str">
        <f>IF(I883=1,INDEX($N:$BB,1,MATCH(G883,N883:BB883,0)),"")</f>
        <v>4 足立</v>
      </c>
      <c r="I883" s="54">
        <f>COUNTIF(N883:BB883,G883)</f>
        <v>1</v>
      </c>
      <c r="J883" s="55">
        <f>_xlfn.MAXIFS(N883:BB883,N883:BB883,"&lt;"&amp;G883)</f>
        <v>55500</v>
      </c>
      <c r="K883" s="56">
        <f t="shared" si="92"/>
        <v>3000</v>
      </c>
      <c r="L883" s="1"/>
      <c r="M883" s="1"/>
      <c r="N883" s="31">
        <v>48100</v>
      </c>
      <c r="O883" s="31">
        <v>58500</v>
      </c>
      <c r="P883" s="31">
        <v>55500</v>
      </c>
      <c r="Q883" s="31"/>
      <c r="R883" s="31"/>
      <c r="S883" s="32"/>
      <c r="T883" s="32"/>
      <c r="U883" s="31"/>
      <c r="V883" s="31"/>
      <c r="W883" s="31"/>
      <c r="X883" s="31"/>
      <c r="Y883" s="31"/>
      <c r="Z883" s="31"/>
      <c r="AA883" s="31"/>
      <c r="AB883" s="33"/>
      <c r="AD883" s="31"/>
      <c r="AE883" s="31"/>
      <c r="AF883" s="31"/>
      <c r="AH883" s="31"/>
      <c r="AI883" s="31"/>
      <c r="AJ883" s="31"/>
      <c r="AK883" s="31"/>
      <c r="AL883" s="31"/>
      <c r="AM883" s="31"/>
      <c r="AO883" s="38"/>
      <c r="AP883" s="31"/>
      <c r="AQ883" s="31"/>
      <c r="AR883" s="37"/>
      <c r="AS883" s="11"/>
      <c r="AT883" s="11"/>
      <c r="AU883" s="12"/>
      <c r="AV883" s="11"/>
      <c r="BA883" s="15"/>
      <c r="BB883" s="11"/>
      <c r="BC883" s="11"/>
      <c r="BD883" s="11"/>
      <c r="BE883" s="2"/>
    </row>
    <row r="884" spans="1:57" ht="30" customHeight="1" x14ac:dyDescent="0.2">
      <c r="A884" s="67">
        <f t="shared" ref="A884:A892" si="106">A883</f>
        <v>89</v>
      </c>
      <c r="B884" s="67">
        <v>2</v>
      </c>
      <c r="C884" s="50" t="s">
        <v>119</v>
      </c>
      <c r="D884" s="50" t="s">
        <v>935</v>
      </c>
      <c r="E884" s="59">
        <v>50000000</v>
      </c>
      <c r="F884" s="52">
        <f t="shared" si="101"/>
        <v>16600</v>
      </c>
      <c r="G884" s="52">
        <f>MAX(N884:BB884)</f>
        <v>17500</v>
      </c>
      <c r="H884" s="53" t="str">
        <f>IF(I884=1,INDEX($N:$BB,1,MATCH(G884,N884:BB884,0)),"")</f>
        <v>4 足立</v>
      </c>
      <c r="I884" s="54">
        <f>COUNTIF(N884:BB884,G884)</f>
        <v>1</v>
      </c>
      <c r="J884" s="55">
        <f>_xlfn.MAXIFS(N884:BB884,N884:BB884,"&lt;"&amp;G884)</f>
        <v>15600</v>
      </c>
      <c r="K884" s="56">
        <f t="shared" si="92"/>
        <v>1900</v>
      </c>
      <c r="L884" s="1"/>
      <c r="M884" s="1"/>
      <c r="N884" s="31">
        <v>14400</v>
      </c>
      <c r="O884" s="31">
        <v>17500</v>
      </c>
      <c r="P884" s="31">
        <v>15600</v>
      </c>
      <c r="Q884" s="31"/>
      <c r="R884" s="31"/>
      <c r="S884" s="32">
        <v>15300</v>
      </c>
      <c r="T884" s="32"/>
      <c r="U884" s="31"/>
      <c r="V884" s="31"/>
      <c r="W884" s="31"/>
      <c r="X884" s="31"/>
      <c r="Y884" s="31"/>
      <c r="Z884" s="31"/>
      <c r="AA884" s="31"/>
      <c r="AB884" s="33"/>
      <c r="AC884" s="34">
        <v>15000</v>
      </c>
      <c r="AD884" s="31"/>
      <c r="AE884" s="31"/>
      <c r="AF884" s="31"/>
      <c r="AH884" s="31"/>
      <c r="AI884" s="31"/>
      <c r="AJ884" s="31"/>
      <c r="AK884" s="31"/>
      <c r="AL884" s="31"/>
      <c r="AM884" s="31"/>
      <c r="AO884" s="38"/>
      <c r="AP884" s="31"/>
      <c r="AQ884" s="31"/>
      <c r="AR884" s="37"/>
      <c r="AS884" s="11"/>
      <c r="AT884" s="11"/>
      <c r="AU884" s="12"/>
      <c r="AV884" s="11"/>
      <c r="BA884" s="15"/>
      <c r="BB884" s="11"/>
      <c r="BC884" s="11"/>
      <c r="BD884" s="11"/>
      <c r="BE884" s="2"/>
    </row>
    <row r="885" spans="1:57" ht="30" customHeight="1" x14ac:dyDescent="0.2">
      <c r="A885" s="67">
        <f t="shared" si="106"/>
        <v>89</v>
      </c>
      <c r="B885" s="67">
        <v>3</v>
      </c>
      <c r="C885" s="50" t="s">
        <v>62</v>
      </c>
      <c r="D885" s="50" t="s">
        <v>936</v>
      </c>
      <c r="E885" s="59">
        <v>50000000</v>
      </c>
      <c r="F885" s="52">
        <f t="shared" si="101"/>
        <v>55000</v>
      </c>
      <c r="G885" s="52">
        <f>MAX(N885:BB885)</f>
        <v>56000</v>
      </c>
      <c r="H885" s="53" t="str">
        <f>IF(I885=1,INDEX($N:$BB,1,MATCH(G885,N885:BB885,0)),"")</f>
        <v>22 ネット</v>
      </c>
      <c r="I885" s="54">
        <f>COUNTIF(N885:BB885,G885)</f>
        <v>1</v>
      </c>
      <c r="J885" s="55">
        <f>_xlfn.MAXIFS(N885:BB885,N885:BB885,"&lt;"&amp;G885)</f>
        <v>54000</v>
      </c>
      <c r="K885" s="56">
        <f t="shared" si="92"/>
        <v>2000</v>
      </c>
      <c r="L885" s="1"/>
      <c r="M885" s="1"/>
      <c r="N885" s="31">
        <v>48700</v>
      </c>
      <c r="O885" s="31">
        <v>54000</v>
      </c>
      <c r="P885" s="31">
        <v>48400</v>
      </c>
      <c r="Q885" s="31"/>
      <c r="R885" s="31">
        <v>56000</v>
      </c>
      <c r="S885" s="32"/>
      <c r="T885" s="32"/>
      <c r="U885" s="31"/>
      <c r="V885" s="31"/>
      <c r="W885" s="31"/>
      <c r="X885" s="31"/>
      <c r="Y885" s="31"/>
      <c r="Z885" s="31"/>
      <c r="AA885" s="31"/>
      <c r="AB885" s="33"/>
      <c r="AD885" s="31"/>
      <c r="AE885" s="31"/>
      <c r="AF885" s="31"/>
      <c r="AH885" s="31"/>
      <c r="AI885" s="31"/>
      <c r="AJ885" s="31"/>
      <c r="AK885" s="31"/>
      <c r="AL885" s="31"/>
      <c r="AM885" s="31"/>
      <c r="AO885" s="38"/>
      <c r="AP885" s="31"/>
      <c r="AQ885" s="31"/>
      <c r="AR885" s="37"/>
      <c r="AS885" s="11"/>
      <c r="AT885" s="11"/>
      <c r="AU885" s="12"/>
      <c r="AV885" s="11"/>
      <c r="BA885" s="15"/>
      <c r="BB885" s="11"/>
      <c r="BC885" s="11"/>
      <c r="BD885" s="11"/>
      <c r="BE885" s="2"/>
    </row>
    <row r="886" spans="1:57" ht="30" customHeight="1" x14ac:dyDescent="0.2">
      <c r="A886" s="67">
        <f t="shared" si="106"/>
        <v>89</v>
      </c>
      <c r="B886" s="67">
        <v>4</v>
      </c>
      <c r="C886" s="50" t="s">
        <v>36</v>
      </c>
      <c r="D886" s="50" t="s">
        <v>937</v>
      </c>
      <c r="E886" s="59">
        <v>50000000</v>
      </c>
      <c r="F886" s="52">
        <f t="shared" si="101"/>
        <v>56800</v>
      </c>
      <c r="G886" s="52">
        <f>MAX(N886:BB886)</f>
        <v>57600</v>
      </c>
      <c r="H886" s="53" t="str">
        <f>IF(I886=1,INDEX($N:$BB,1,MATCH(G886,N886:BB886,0)),"")</f>
        <v>407 北友</v>
      </c>
      <c r="I886" s="54">
        <f>COUNTIF(N886:BB886,G886)</f>
        <v>1</v>
      </c>
      <c r="J886" s="55">
        <f>_xlfn.MAXIFS(N886:BB886,N886:BB886,"&lt;"&amp;G886)</f>
        <v>55800</v>
      </c>
      <c r="K886" s="56">
        <f t="shared" si="92"/>
        <v>1800</v>
      </c>
      <c r="L886" s="1"/>
      <c r="M886" s="1"/>
      <c r="N886" s="31">
        <v>51600</v>
      </c>
      <c r="O886" s="31">
        <v>55500</v>
      </c>
      <c r="P886" s="31">
        <v>57600</v>
      </c>
      <c r="Q886" s="31"/>
      <c r="R886" s="31"/>
      <c r="S886" s="32">
        <v>55800</v>
      </c>
      <c r="T886" s="32"/>
      <c r="U886" s="31"/>
      <c r="V886" s="31"/>
      <c r="W886" s="31"/>
      <c r="X886" s="31"/>
      <c r="Y886" s="31"/>
      <c r="Z886" s="31"/>
      <c r="AA886" s="31"/>
      <c r="AB886" s="33"/>
      <c r="AD886" s="31"/>
      <c r="AE886" s="31"/>
      <c r="AF886" s="31"/>
      <c r="AH886" s="31"/>
      <c r="AI886" s="31"/>
      <c r="AJ886" s="31"/>
      <c r="AK886" s="31"/>
      <c r="AL886" s="31"/>
      <c r="AM886" s="31"/>
      <c r="AO886" s="38"/>
      <c r="AP886" s="31"/>
      <c r="AQ886" s="31"/>
      <c r="AR886" s="37"/>
      <c r="AS886" s="11"/>
      <c r="AT886" s="11"/>
      <c r="AU886" s="12"/>
      <c r="AV886" s="11"/>
      <c r="BA886" s="15"/>
      <c r="BB886" s="11"/>
      <c r="BC886" s="11"/>
      <c r="BD886" s="11"/>
      <c r="BE886" s="2"/>
    </row>
    <row r="887" spans="1:57" ht="30" customHeight="1" x14ac:dyDescent="0.2">
      <c r="A887" s="67">
        <f t="shared" si="106"/>
        <v>89</v>
      </c>
      <c r="B887" s="67">
        <v>5</v>
      </c>
      <c r="C887" s="50" t="s">
        <v>127</v>
      </c>
      <c r="D887" s="50" t="s">
        <v>938</v>
      </c>
      <c r="E887" s="59">
        <v>50000000</v>
      </c>
      <c r="F887" s="52">
        <f t="shared" si="101"/>
        <v>47600</v>
      </c>
      <c r="G887" s="52">
        <f>MAX(N887:BB887)</f>
        <v>49500</v>
      </c>
      <c r="H887" s="53" t="str">
        <f>IF(I887=1,INDEX($N:$BB,1,MATCH(G887,N887:BB887,0)),"")</f>
        <v>311 原田</v>
      </c>
      <c r="I887" s="54">
        <f>COUNTIF(N887:BB887,G887)</f>
        <v>1</v>
      </c>
      <c r="J887" s="55">
        <f>_xlfn.MAXIFS(N887:BB887,N887:BB887,"&lt;"&amp;G887)</f>
        <v>46600</v>
      </c>
      <c r="K887" s="56">
        <f t="shared" si="92"/>
        <v>2900</v>
      </c>
      <c r="L887" s="1"/>
      <c r="M887" s="1"/>
      <c r="N887" s="31">
        <v>31000</v>
      </c>
      <c r="O887" s="31">
        <v>40000</v>
      </c>
      <c r="P887" s="31">
        <v>39600</v>
      </c>
      <c r="Q887" s="31">
        <v>46600</v>
      </c>
      <c r="R887" s="31"/>
      <c r="S887" s="32">
        <v>49500</v>
      </c>
      <c r="T887" s="32"/>
      <c r="U887" s="31"/>
      <c r="V887" s="31"/>
      <c r="W887" s="31"/>
      <c r="X887" s="31"/>
      <c r="Y887" s="31"/>
      <c r="Z887" s="31"/>
      <c r="AA887" s="31"/>
      <c r="AB887" s="33"/>
      <c r="AD887" s="31"/>
      <c r="AE887" s="31"/>
      <c r="AF887" s="31"/>
      <c r="AH887" s="31"/>
      <c r="AI887" s="31"/>
      <c r="AJ887" s="31"/>
      <c r="AK887" s="31"/>
      <c r="AL887" s="31"/>
      <c r="AM887" s="31"/>
      <c r="AO887" s="38"/>
      <c r="AP887" s="31"/>
      <c r="AQ887" s="31"/>
      <c r="AR887" s="37"/>
      <c r="AS887" s="11"/>
      <c r="AT887" s="11"/>
      <c r="AU887" s="12"/>
      <c r="AV887" s="11"/>
      <c r="BA887" s="15"/>
      <c r="BB887" s="11"/>
      <c r="BC887" s="11"/>
      <c r="BD887" s="11"/>
      <c r="BE887" s="2"/>
    </row>
    <row r="888" spans="1:57" ht="30" customHeight="1" x14ac:dyDescent="0.2">
      <c r="A888" s="67">
        <f t="shared" si="106"/>
        <v>89</v>
      </c>
      <c r="B888" s="67">
        <v>6</v>
      </c>
      <c r="C888" s="50" t="s">
        <v>127</v>
      </c>
      <c r="D888" s="50" t="s">
        <v>939</v>
      </c>
      <c r="E888" s="59">
        <v>50000000</v>
      </c>
      <c r="F888" s="52">
        <f t="shared" si="101"/>
        <v>113000</v>
      </c>
      <c r="G888" s="52">
        <f>MAX(N888:BB888)</f>
        <v>110000</v>
      </c>
      <c r="H888" s="53" t="str">
        <f>IF(I888=1,INDEX($N:$BB,1,MATCH(G888,N888:BB888,0)),"")</f>
        <v>407 北友</v>
      </c>
      <c r="I888" s="54">
        <f>COUNTIF(N888:BB888,G888)</f>
        <v>1</v>
      </c>
      <c r="J888" s="55">
        <f>_xlfn.MAXIFS(N888:BB888,N888:BB888,"&lt;"&amp;G888)</f>
        <v>108000</v>
      </c>
      <c r="K888" s="56">
        <f t="shared" si="92"/>
        <v>2000</v>
      </c>
      <c r="L888" s="1"/>
      <c r="M888" s="1"/>
      <c r="N888" s="31">
        <v>98200</v>
      </c>
      <c r="O888" s="31">
        <v>104000</v>
      </c>
      <c r="P888" s="31">
        <v>110000</v>
      </c>
      <c r="Q888" s="31"/>
      <c r="R888" s="31"/>
      <c r="S888" s="32">
        <v>108000</v>
      </c>
      <c r="T888" s="32"/>
      <c r="U888" s="31"/>
      <c r="V888" s="31"/>
      <c r="W888" s="31"/>
      <c r="X888" s="31"/>
      <c r="Y888" s="31"/>
      <c r="Z888" s="31"/>
      <c r="AA888" s="31"/>
      <c r="AB888" s="33"/>
      <c r="AD888" s="31"/>
      <c r="AE888" s="31">
        <v>108000</v>
      </c>
      <c r="AF888" s="31"/>
      <c r="AH888" s="31"/>
      <c r="AI888" s="31"/>
      <c r="AJ888" s="31"/>
      <c r="AK888" s="31"/>
      <c r="AL888" s="31"/>
      <c r="AM888" s="31"/>
      <c r="AO888" s="38"/>
      <c r="AP888" s="31"/>
      <c r="AQ888" s="31"/>
      <c r="AR888" s="37"/>
      <c r="AS888" s="11"/>
      <c r="AT888" s="11"/>
      <c r="AU888" s="12"/>
      <c r="AV888" s="11"/>
      <c r="BA888" s="15"/>
      <c r="BB888" s="11"/>
      <c r="BC888" s="11"/>
      <c r="BD888" s="11"/>
      <c r="BE888" s="2"/>
    </row>
    <row r="889" spans="1:57" ht="30" customHeight="1" x14ac:dyDescent="0.2">
      <c r="A889" s="67">
        <f t="shared" si="106"/>
        <v>89</v>
      </c>
      <c r="B889" s="67">
        <v>7</v>
      </c>
      <c r="C889" s="50" t="s">
        <v>102</v>
      </c>
      <c r="D889" s="50" t="s">
        <v>479</v>
      </c>
      <c r="E889" s="59">
        <v>50000000</v>
      </c>
      <c r="F889" s="52">
        <f t="shared" si="101"/>
        <v>73000</v>
      </c>
      <c r="G889" s="52">
        <f>MAX(N889:BB889)</f>
        <v>78800</v>
      </c>
      <c r="H889" s="53" t="str">
        <f>IF(I889=1,INDEX($N:$BB,1,MATCH(G889,N889:BB889,0)),"")</f>
        <v>637KMS</v>
      </c>
      <c r="I889" s="54">
        <f>COUNTIF(N889:BB889,G889)</f>
        <v>1</v>
      </c>
      <c r="J889" s="55">
        <f>_xlfn.MAXIFS(N889:BB889,N889:BB889,"&lt;"&amp;G889)</f>
        <v>72000</v>
      </c>
      <c r="K889" s="56">
        <f t="shared" si="92"/>
        <v>6800</v>
      </c>
      <c r="L889" s="1"/>
      <c r="M889" s="1"/>
      <c r="N889" s="31">
        <v>58400</v>
      </c>
      <c r="O889" s="31">
        <v>70000</v>
      </c>
      <c r="P889" s="31">
        <v>72000</v>
      </c>
      <c r="Q889" s="31"/>
      <c r="R889" s="31"/>
      <c r="S889" s="32">
        <v>65100</v>
      </c>
      <c r="T889" s="32"/>
      <c r="U889" s="31"/>
      <c r="V889" s="31"/>
      <c r="W889" s="31"/>
      <c r="X889" s="31"/>
      <c r="Y889" s="31"/>
      <c r="Z889" s="31"/>
      <c r="AA889" s="31"/>
      <c r="AB889" s="33">
        <v>78800</v>
      </c>
      <c r="AD889" s="31"/>
      <c r="AE889" s="31"/>
      <c r="AF889" s="31"/>
      <c r="AH889" s="31"/>
      <c r="AI889" s="31"/>
      <c r="AJ889" s="31"/>
      <c r="AK889" s="31"/>
      <c r="AL889" s="31"/>
      <c r="AM889" s="31"/>
      <c r="AO889" s="38"/>
      <c r="AP889" s="31"/>
      <c r="AQ889" s="31"/>
      <c r="AR889" s="37"/>
      <c r="AS889" s="11"/>
      <c r="AT889" s="11"/>
      <c r="AU889" s="12"/>
      <c r="AV889" s="11"/>
      <c r="BA889" s="15"/>
      <c r="BB889" s="11"/>
      <c r="BC889" s="11"/>
      <c r="BD889" s="11"/>
      <c r="BE889" s="2"/>
    </row>
    <row r="890" spans="1:57" ht="30" customHeight="1" x14ac:dyDescent="0.2">
      <c r="A890" s="67">
        <f t="shared" si="106"/>
        <v>89</v>
      </c>
      <c r="B890" s="67">
        <v>8</v>
      </c>
      <c r="C890" s="50" t="s">
        <v>125</v>
      </c>
      <c r="D890" s="50" t="s">
        <v>940</v>
      </c>
      <c r="E890" s="59">
        <v>50000000</v>
      </c>
      <c r="F890" s="52">
        <f t="shared" si="101"/>
        <v>42000</v>
      </c>
      <c r="G890" s="52">
        <f>MAX(N890:BB890)</f>
        <v>41400</v>
      </c>
      <c r="H890" s="53" t="str">
        <f>IF(I890=1,INDEX($N:$BB,1,MATCH(G890,N890:BB890,0)),"")</f>
        <v>311 原田</v>
      </c>
      <c r="I890" s="54">
        <f>COUNTIF(N890:BB890,G890)</f>
        <v>1</v>
      </c>
      <c r="J890" s="55">
        <f>_xlfn.MAXIFS(N890:BB890,N890:BB890,"&lt;"&amp;G890)</f>
        <v>41000</v>
      </c>
      <c r="K890" s="56">
        <f t="shared" si="92"/>
        <v>400</v>
      </c>
      <c r="L890" s="1"/>
      <c r="M890" s="1"/>
      <c r="N890" s="31">
        <v>29500</v>
      </c>
      <c r="O890" s="31">
        <v>41000</v>
      </c>
      <c r="P890" s="31">
        <v>37900</v>
      </c>
      <c r="Q890" s="31"/>
      <c r="R890" s="31"/>
      <c r="S890" s="32">
        <v>41400</v>
      </c>
      <c r="T890" s="32"/>
      <c r="U890" s="31"/>
      <c r="V890" s="31"/>
      <c r="W890" s="31"/>
      <c r="X890" s="31"/>
      <c r="Y890" s="31"/>
      <c r="Z890" s="31"/>
      <c r="AA890" s="31"/>
      <c r="AB890" s="33"/>
      <c r="AD890" s="31"/>
      <c r="AE890" s="31"/>
      <c r="AF890" s="31"/>
      <c r="AH890" s="31"/>
      <c r="AI890" s="31"/>
      <c r="AJ890" s="31"/>
      <c r="AK890" s="31"/>
      <c r="AL890" s="31"/>
      <c r="AM890" s="31"/>
      <c r="AO890" s="38"/>
      <c r="AP890" s="31"/>
      <c r="AQ890" s="31"/>
      <c r="AR890" s="37"/>
      <c r="AS890" s="11"/>
      <c r="AT890" s="11"/>
      <c r="AU890" s="12"/>
      <c r="AV890" s="11"/>
      <c r="BA890" s="15"/>
      <c r="BB890" s="11"/>
      <c r="BC890" s="11"/>
      <c r="BD890" s="11"/>
      <c r="BE890" s="2"/>
    </row>
    <row r="891" spans="1:57" ht="30" customHeight="1" x14ac:dyDescent="0.2">
      <c r="A891" s="67">
        <f t="shared" si="106"/>
        <v>89</v>
      </c>
      <c r="B891" s="67">
        <v>9</v>
      </c>
      <c r="C891" s="60" t="s">
        <v>62</v>
      </c>
      <c r="D891" s="50" t="s">
        <v>941</v>
      </c>
      <c r="E891" s="59">
        <v>50000000</v>
      </c>
      <c r="F891" s="52">
        <f t="shared" si="101"/>
        <v>37400</v>
      </c>
      <c r="G891" s="52">
        <f>MAX(N891:BB891)</f>
        <v>37800</v>
      </c>
      <c r="H891" s="53" t="str">
        <f>IF(I891=1,INDEX($N:$BB,1,MATCH(G891,N891:BB891,0)),"")</f>
        <v>4 足立</v>
      </c>
      <c r="I891" s="54">
        <f>COUNTIF(N891:BB891,G891)</f>
        <v>1</v>
      </c>
      <c r="J891" s="55">
        <f>_xlfn.MAXIFS(N891:BB891,N891:BB891,"&lt;"&amp;G891)</f>
        <v>36400</v>
      </c>
      <c r="K891" s="56">
        <f t="shared" si="92"/>
        <v>1400</v>
      </c>
      <c r="L891" s="1"/>
      <c r="M891" s="1"/>
      <c r="N891" s="31">
        <v>33100</v>
      </c>
      <c r="O891" s="31">
        <v>37800</v>
      </c>
      <c r="P891" s="31">
        <v>34300</v>
      </c>
      <c r="Q891" s="31"/>
      <c r="R891" s="31"/>
      <c r="S891" s="32">
        <v>36400</v>
      </c>
      <c r="T891" s="32"/>
      <c r="U891" s="31"/>
      <c r="V891" s="31"/>
      <c r="W891" s="31"/>
      <c r="X891" s="31"/>
      <c r="Y891" s="31"/>
      <c r="Z891" s="31"/>
      <c r="AA891" s="31"/>
      <c r="AB891" s="33"/>
      <c r="AD891" s="31"/>
      <c r="AE891" s="31"/>
      <c r="AF891" s="31"/>
      <c r="AH891" s="31"/>
      <c r="AI891" s="31"/>
      <c r="AJ891" s="31"/>
      <c r="AK891" s="31"/>
      <c r="AL891" s="31"/>
      <c r="AM891" s="31"/>
      <c r="AO891" s="38"/>
      <c r="AP891" s="31"/>
      <c r="AQ891" s="31"/>
      <c r="AR891" s="37"/>
      <c r="AS891" s="11"/>
      <c r="AT891" s="11"/>
      <c r="AU891" s="12"/>
      <c r="AV891" s="11"/>
      <c r="BA891" s="15"/>
      <c r="BB891" s="11"/>
      <c r="BC891" s="11"/>
      <c r="BD891" s="11"/>
      <c r="BE891" s="2"/>
    </row>
    <row r="892" spans="1:57" ht="30" customHeight="1" x14ac:dyDescent="0.2">
      <c r="A892" s="67">
        <f t="shared" si="106"/>
        <v>89</v>
      </c>
      <c r="B892" s="67">
        <v>10</v>
      </c>
      <c r="C892" s="50" t="s">
        <v>127</v>
      </c>
      <c r="D892" s="50" t="s">
        <v>942</v>
      </c>
      <c r="E892" s="59">
        <v>50000000</v>
      </c>
      <c r="F892" s="52">
        <f t="shared" si="101"/>
        <v>49000</v>
      </c>
      <c r="G892" s="52">
        <f>MAX(N892:BB892)</f>
        <v>66100</v>
      </c>
      <c r="H892" s="53" t="str">
        <f>IF(I892=1,INDEX($N:$BB,1,MATCH(G892,N892:BB892,0)),"")</f>
        <v>311 原田</v>
      </c>
      <c r="I892" s="54">
        <f>COUNTIF(N892:BB892,G892)</f>
        <v>1</v>
      </c>
      <c r="J892" s="55">
        <f>_xlfn.MAXIFS(N892:BB892,N892:BB892,"&lt;"&amp;G892)</f>
        <v>48000</v>
      </c>
      <c r="K892" s="56">
        <f t="shared" si="92"/>
        <v>18100</v>
      </c>
      <c r="L892" s="1"/>
      <c r="M892" s="1"/>
      <c r="N892" s="31">
        <v>27900</v>
      </c>
      <c r="O892" s="31">
        <v>47000</v>
      </c>
      <c r="P892" s="31">
        <v>43500</v>
      </c>
      <c r="Q892" s="31"/>
      <c r="R892" s="31"/>
      <c r="S892" s="32">
        <v>66100</v>
      </c>
      <c r="T892" s="32"/>
      <c r="U892" s="31"/>
      <c r="V892" s="31"/>
      <c r="W892" s="31"/>
      <c r="X892" s="31"/>
      <c r="Y892" s="31">
        <v>40000</v>
      </c>
      <c r="Z892" s="31"/>
      <c r="AA892" s="31"/>
      <c r="AB892" s="33">
        <v>42000</v>
      </c>
      <c r="AD892" s="31"/>
      <c r="AE892" s="31">
        <v>48000</v>
      </c>
      <c r="AF892" s="31"/>
      <c r="AH892" s="31"/>
      <c r="AI892" s="31"/>
      <c r="AJ892" s="31"/>
      <c r="AK892" s="31"/>
      <c r="AL892" s="31"/>
      <c r="AM892" s="31"/>
      <c r="AO892" s="38"/>
      <c r="AP892" s="31"/>
      <c r="AQ892" s="31"/>
      <c r="AR892" s="37"/>
      <c r="AS892" s="11"/>
      <c r="AT892" s="11"/>
      <c r="AU892" s="12"/>
      <c r="AV892" s="11"/>
      <c r="BA892" s="15"/>
      <c r="BB892" s="11"/>
      <c r="BC892" s="11"/>
      <c r="BD892" s="11"/>
      <c r="BE892" s="2"/>
    </row>
    <row r="893" spans="1:57" ht="30" customHeight="1" x14ac:dyDescent="0.2">
      <c r="A893" s="67">
        <f>A892+1</f>
        <v>90</v>
      </c>
      <c r="B893" s="67">
        <v>1</v>
      </c>
      <c r="C893" s="50" t="s">
        <v>62</v>
      </c>
      <c r="D893" s="50" t="s">
        <v>943</v>
      </c>
      <c r="E893" s="51">
        <v>50000000</v>
      </c>
      <c r="F893" s="52">
        <f t="shared" si="101"/>
        <v>44000</v>
      </c>
      <c r="G893" s="52">
        <f>MAX(N893:BB893)</f>
        <v>45000</v>
      </c>
      <c r="H893" s="53" t="str">
        <f>IF(I893=1,INDEX($N:$BB,1,MATCH(G893,N893:BB893,0)),"")</f>
        <v>311 原田</v>
      </c>
      <c r="I893" s="54">
        <f>COUNTIF(N893:BB893,G893)</f>
        <v>1</v>
      </c>
      <c r="J893" s="55">
        <f>_xlfn.MAXIFS(N893:BB893,N893:BB893,"&lt;"&amp;G893)</f>
        <v>43000</v>
      </c>
      <c r="K893" s="56">
        <f t="shared" si="92"/>
        <v>2000</v>
      </c>
      <c r="L893" s="1"/>
      <c r="M893" s="1"/>
      <c r="N893" s="31">
        <v>35800</v>
      </c>
      <c r="O893" s="31">
        <v>43000</v>
      </c>
      <c r="P893" s="31"/>
      <c r="Q893" s="31"/>
      <c r="R893" s="31"/>
      <c r="S893" s="32">
        <v>45000</v>
      </c>
      <c r="T893" s="32"/>
      <c r="U893" s="31"/>
      <c r="V893" s="31"/>
      <c r="W893" s="31"/>
      <c r="X893" s="31"/>
      <c r="Y893" s="31"/>
      <c r="Z893" s="31"/>
      <c r="AA893" s="31"/>
      <c r="AB893" s="33"/>
      <c r="AD893" s="31"/>
      <c r="AE893" s="31"/>
      <c r="AF893" s="31"/>
      <c r="AH893" s="31"/>
      <c r="AI893" s="31"/>
      <c r="AJ893" s="31"/>
      <c r="AK893" s="31"/>
      <c r="AL893" s="31"/>
      <c r="AM893" s="31"/>
      <c r="AO893" s="38"/>
      <c r="AP893" s="31"/>
      <c r="AQ893" s="31"/>
      <c r="AR893" s="37"/>
      <c r="AS893" s="11"/>
      <c r="AT893" s="11"/>
      <c r="AU893" s="12"/>
      <c r="AV893" s="11"/>
      <c r="BA893" s="15"/>
      <c r="BB893" s="11"/>
      <c r="BC893" s="11"/>
      <c r="BD893" s="11"/>
      <c r="BE893" s="2"/>
    </row>
    <row r="894" spans="1:57" ht="30" customHeight="1" x14ac:dyDescent="0.2">
      <c r="A894" s="67">
        <f t="shared" ref="A894:A902" si="107">A893</f>
        <v>90</v>
      </c>
      <c r="B894" s="67">
        <v>2</v>
      </c>
      <c r="C894" s="50" t="s">
        <v>14</v>
      </c>
      <c r="D894" s="50" t="s">
        <v>944</v>
      </c>
      <c r="E894" s="51">
        <v>50000000</v>
      </c>
      <c r="F894" s="52">
        <f t="shared" si="101"/>
        <v>1000</v>
      </c>
      <c r="G894" s="52">
        <f>MAX(N894:BB894)</f>
        <v>17600</v>
      </c>
      <c r="H894" s="53" t="str">
        <f>IF(I894=1,INDEX($N:$BB,1,MATCH(G894,N894:BB894,0)),"")</f>
        <v>755 おお蔵</v>
      </c>
      <c r="I894" s="54">
        <f>COUNTIF(N894:BB894,G894)</f>
        <v>1</v>
      </c>
      <c r="J894" s="55">
        <f>_xlfn.MAXIFS(N894:BB894,N894:BB894,"&lt;"&amp;G894)</f>
        <v>0</v>
      </c>
      <c r="K894" s="56" t="str">
        <f t="shared" si="92"/>
        <v/>
      </c>
      <c r="L894" s="1"/>
      <c r="M894" s="1"/>
      <c r="N894" s="31">
        <v>17600</v>
      </c>
      <c r="O894" s="31"/>
      <c r="P894" s="31"/>
      <c r="Q894" s="31"/>
      <c r="R894" s="31"/>
      <c r="S894" s="32"/>
      <c r="T894" s="32"/>
      <c r="U894" s="31"/>
      <c r="V894" s="31"/>
      <c r="W894" s="31"/>
      <c r="X894" s="31"/>
      <c r="Y894" s="31"/>
      <c r="Z894" s="31"/>
      <c r="AA894" s="31"/>
      <c r="AB894" s="33"/>
      <c r="AD894" s="31"/>
      <c r="AE894" s="31"/>
      <c r="AF894" s="31"/>
      <c r="AH894" s="31"/>
      <c r="AI894" s="31"/>
      <c r="AJ894" s="31"/>
      <c r="AK894" s="31"/>
      <c r="AL894" s="31"/>
      <c r="AM894" s="31"/>
      <c r="AO894" s="38"/>
      <c r="AP894" s="31"/>
      <c r="AQ894" s="31"/>
      <c r="AR894" s="37"/>
      <c r="AS894" s="11"/>
      <c r="AT894" s="11"/>
      <c r="AU894" s="12"/>
      <c r="AV894" s="11"/>
      <c r="BA894" s="15"/>
      <c r="BB894" s="11"/>
      <c r="BC894" s="11"/>
      <c r="BD894" s="11"/>
      <c r="BE894" s="2"/>
    </row>
    <row r="895" spans="1:57" ht="30" customHeight="1" x14ac:dyDescent="0.2">
      <c r="A895" s="67">
        <f t="shared" si="107"/>
        <v>90</v>
      </c>
      <c r="B895" s="67">
        <v>3</v>
      </c>
      <c r="C895" s="50" t="s">
        <v>119</v>
      </c>
      <c r="D895" s="50" t="s">
        <v>945</v>
      </c>
      <c r="E895" s="51">
        <v>50000000</v>
      </c>
      <c r="F895" s="52">
        <f t="shared" si="101"/>
        <v>1000</v>
      </c>
      <c r="G895" s="52">
        <f>MAX(N895:BB895)</f>
        <v>16600</v>
      </c>
      <c r="H895" s="53" t="str">
        <f>IF(I895=1,INDEX($N:$BB,1,MATCH(G895,N895:BB895,0)),"")</f>
        <v>755 おお蔵</v>
      </c>
      <c r="I895" s="54">
        <f>COUNTIF(N895:BB895,G895)</f>
        <v>1</v>
      </c>
      <c r="J895" s="55">
        <f>_xlfn.MAXIFS(N895:BB895,N895:BB895,"&lt;"&amp;G895)</f>
        <v>0</v>
      </c>
      <c r="K895" s="56" t="str">
        <f t="shared" si="92"/>
        <v/>
      </c>
      <c r="L895" s="1"/>
      <c r="M895" s="1"/>
      <c r="N895" s="31">
        <v>16600</v>
      </c>
      <c r="O895" s="31"/>
      <c r="P895" s="31"/>
      <c r="Q895" s="31"/>
      <c r="R895" s="31"/>
      <c r="S895" s="32"/>
      <c r="T895" s="32"/>
      <c r="U895" s="31"/>
      <c r="V895" s="31"/>
      <c r="W895" s="31"/>
      <c r="X895" s="31"/>
      <c r="Y895" s="31"/>
      <c r="Z895" s="31"/>
      <c r="AA895" s="31"/>
      <c r="AB895" s="33"/>
      <c r="AD895" s="31"/>
      <c r="AE895" s="31"/>
      <c r="AF895" s="31"/>
      <c r="AH895" s="31"/>
      <c r="AI895" s="31"/>
      <c r="AJ895" s="31"/>
      <c r="AK895" s="31"/>
      <c r="AL895" s="31"/>
      <c r="AM895" s="31"/>
      <c r="AO895" s="38"/>
      <c r="AP895" s="31"/>
      <c r="AQ895" s="31"/>
      <c r="AR895" s="37"/>
      <c r="AS895" s="11"/>
      <c r="AT895" s="11"/>
      <c r="AU895" s="12"/>
      <c r="AV895" s="11"/>
      <c r="BA895" s="15"/>
      <c r="BB895" s="11"/>
      <c r="BC895" s="11"/>
      <c r="BD895" s="11"/>
      <c r="BE895" s="2"/>
    </row>
    <row r="896" spans="1:57" ht="30" customHeight="1" x14ac:dyDescent="0.2">
      <c r="A896" s="67">
        <f t="shared" si="107"/>
        <v>90</v>
      </c>
      <c r="B896" s="67">
        <v>4</v>
      </c>
      <c r="C896" s="50" t="s">
        <v>53</v>
      </c>
      <c r="D896" s="50" t="s">
        <v>946</v>
      </c>
      <c r="E896" s="51">
        <v>50000000</v>
      </c>
      <c r="F896" s="52">
        <f t="shared" si="101"/>
        <v>35000</v>
      </c>
      <c r="G896" s="52">
        <f>MAX(N896:BB896)</f>
        <v>38100</v>
      </c>
      <c r="H896" s="53" t="str">
        <f>IF(I896=1,INDEX($N:$BB,1,MATCH(G896,N896:BB896,0)),"")</f>
        <v>311 原田</v>
      </c>
      <c r="I896" s="54">
        <f>COUNTIF(N896:BB896,G896)</f>
        <v>1</v>
      </c>
      <c r="J896" s="55">
        <f>_xlfn.MAXIFS(N896:BB896,N896:BB896,"&lt;"&amp;G896)</f>
        <v>34000</v>
      </c>
      <c r="K896" s="56">
        <f t="shared" si="92"/>
        <v>4100</v>
      </c>
      <c r="L896" s="1"/>
      <c r="M896" s="1"/>
      <c r="N896" s="31">
        <v>28000</v>
      </c>
      <c r="O896" s="31">
        <v>34000</v>
      </c>
      <c r="P896" s="31"/>
      <c r="Q896" s="31"/>
      <c r="R896" s="31"/>
      <c r="S896" s="32">
        <v>38100</v>
      </c>
      <c r="T896" s="32"/>
      <c r="U896" s="31"/>
      <c r="V896" s="31"/>
      <c r="W896" s="31"/>
      <c r="X896" s="31"/>
      <c r="Y896" s="31"/>
      <c r="Z896" s="31"/>
      <c r="AA896" s="31"/>
      <c r="AB896" s="33"/>
      <c r="AD896" s="31"/>
      <c r="AE896" s="31"/>
      <c r="AF896" s="31"/>
      <c r="AH896" s="31"/>
      <c r="AI896" s="31"/>
      <c r="AJ896" s="31"/>
      <c r="AK896" s="31"/>
      <c r="AL896" s="31"/>
      <c r="AM896" s="31"/>
      <c r="AO896" s="38"/>
      <c r="AP896" s="31"/>
      <c r="AQ896" s="31"/>
      <c r="AR896" s="37"/>
      <c r="AS896" s="11"/>
      <c r="AT896" s="11"/>
      <c r="AU896" s="12"/>
      <c r="AV896" s="11"/>
      <c r="BA896" s="15"/>
      <c r="BB896" s="11"/>
      <c r="BC896" s="11"/>
      <c r="BD896" s="11"/>
      <c r="BE896" s="2"/>
    </row>
    <row r="897" spans="1:57" ht="30" customHeight="1" x14ac:dyDescent="0.2">
      <c r="A897" s="67">
        <f t="shared" si="107"/>
        <v>90</v>
      </c>
      <c r="B897" s="67">
        <v>5</v>
      </c>
      <c r="C897" s="50" t="s">
        <v>53</v>
      </c>
      <c r="D897" s="50" t="s">
        <v>947</v>
      </c>
      <c r="E897" s="51">
        <v>50000000</v>
      </c>
      <c r="F897" s="52">
        <f t="shared" si="101"/>
        <v>1000</v>
      </c>
      <c r="G897" s="52">
        <f>MAX(N897:BB897)</f>
        <v>22500</v>
      </c>
      <c r="H897" s="53" t="str">
        <f>IF(I897=1,INDEX($N:$BB,1,MATCH(G897,N897:BB897,0)),"")</f>
        <v>755 おお蔵</v>
      </c>
      <c r="I897" s="54">
        <f>COUNTIF(N897:BB897,G897)</f>
        <v>1</v>
      </c>
      <c r="J897" s="55">
        <f>_xlfn.MAXIFS(N897:BB897,N897:BB897,"&lt;"&amp;G897)</f>
        <v>0</v>
      </c>
      <c r="K897" s="56" t="str">
        <f t="shared" si="92"/>
        <v/>
      </c>
      <c r="L897" s="1"/>
      <c r="M897" s="1"/>
      <c r="N897" s="31">
        <v>22500</v>
      </c>
      <c r="O897" s="31"/>
      <c r="P897" s="31"/>
      <c r="Q897" s="31"/>
      <c r="R897" s="31"/>
      <c r="S897" s="32"/>
      <c r="T897" s="32"/>
      <c r="U897" s="31"/>
      <c r="V897" s="31"/>
      <c r="W897" s="31"/>
      <c r="X897" s="31"/>
      <c r="Y897" s="31"/>
      <c r="Z897" s="31"/>
      <c r="AA897" s="31"/>
      <c r="AB897" s="33"/>
      <c r="AD897" s="31"/>
      <c r="AE897" s="31"/>
      <c r="AF897" s="31"/>
      <c r="AH897" s="31"/>
      <c r="AI897" s="31"/>
      <c r="AJ897" s="31"/>
      <c r="AK897" s="31"/>
      <c r="AL897" s="31"/>
      <c r="AM897" s="31"/>
      <c r="AO897" s="38"/>
      <c r="AP897" s="31"/>
      <c r="AQ897" s="31"/>
      <c r="AR897" s="37"/>
      <c r="AS897" s="11"/>
      <c r="AT897" s="11"/>
      <c r="AU897" s="12"/>
      <c r="AV897" s="11"/>
      <c r="BA897" s="15"/>
      <c r="BB897" s="11"/>
      <c r="BC897" s="11"/>
      <c r="BD897" s="11"/>
      <c r="BE897" s="2"/>
    </row>
    <row r="898" spans="1:57" ht="30" customHeight="1" x14ac:dyDescent="0.2">
      <c r="A898" s="67">
        <f t="shared" si="107"/>
        <v>90</v>
      </c>
      <c r="B898" s="67">
        <v>6</v>
      </c>
      <c r="C898" s="50" t="s">
        <v>53</v>
      </c>
      <c r="D898" s="50" t="s">
        <v>948</v>
      </c>
      <c r="E898" s="51">
        <v>50000000</v>
      </c>
      <c r="F898" s="52">
        <f t="shared" si="101"/>
        <v>38300</v>
      </c>
      <c r="G898" s="52">
        <f>MAX(N898:BB898)</f>
        <v>47200</v>
      </c>
      <c r="H898" s="53" t="str">
        <f>IF(I898=1,INDEX($N:$BB,1,MATCH(G898,N898:BB898,0)),"")</f>
        <v>205 宝美堂</v>
      </c>
      <c r="I898" s="54">
        <f>COUNTIF(N898:BB898,G898)</f>
        <v>1</v>
      </c>
      <c r="J898" s="55">
        <f>_xlfn.MAXIFS(N898:BB898,N898:BB898,"&lt;"&amp;G898)</f>
        <v>37300</v>
      </c>
      <c r="K898" s="56">
        <f t="shared" si="92"/>
        <v>9900</v>
      </c>
      <c r="L898" s="1"/>
      <c r="M898" s="1"/>
      <c r="N898" s="31">
        <v>37300</v>
      </c>
      <c r="O898" s="31"/>
      <c r="P898" s="31"/>
      <c r="Q898" s="31">
        <v>47200</v>
      </c>
      <c r="R898" s="31"/>
      <c r="S898" s="32"/>
      <c r="T898" s="32"/>
      <c r="U898" s="31"/>
      <c r="V898" s="31"/>
      <c r="W898" s="31"/>
      <c r="X898" s="31"/>
      <c r="Y898" s="31"/>
      <c r="Z898" s="31"/>
      <c r="AA898" s="31"/>
      <c r="AB898" s="33"/>
      <c r="AD898" s="31"/>
      <c r="AE898" s="31"/>
      <c r="AF898" s="31"/>
      <c r="AH898" s="31"/>
      <c r="AI898" s="31"/>
      <c r="AJ898" s="31"/>
      <c r="AK898" s="31"/>
      <c r="AL898" s="31"/>
      <c r="AM898" s="31"/>
      <c r="AO898" s="38"/>
      <c r="AP898" s="31"/>
      <c r="AQ898" s="31"/>
      <c r="AR898" s="37"/>
      <c r="AS898" s="11"/>
      <c r="AT898" s="11"/>
      <c r="AU898" s="12"/>
      <c r="AV898" s="11"/>
      <c r="BA898" s="15"/>
      <c r="BB898" s="11"/>
      <c r="BC898" s="11"/>
      <c r="BD898" s="11"/>
      <c r="BE898" s="2"/>
    </row>
    <row r="899" spans="1:57" ht="30" customHeight="1" x14ac:dyDescent="0.2">
      <c r="A899" s="67">
        <f t="shared" si="107"/>
        <v>90</v>
      </c>
      <c r="B899" s="67">
        <v>7</v>
      </c>
      <c r="C899" s="50" t="s">
        <v>53</v>
      </c>
      <c r="D899" s="50" t="s">
        <v>949</v>
      </c>
      <c r="E899" s="51">
        <v>50000000</v>
      </c>
      <c r="F899" s="52">
        <f t="shared" si="101"/>
        <v>25800</v>
      </c>
      <c r="G899" s="52">
        <f>MAX(N899:BB899)</f>
        <v>25400</v>
      </c>
      <c r="H899" s="53" t="str">
        <f>IF(I899=1,INDEX($N:$BB,1,MATCH(G899,N899:BB899,0)),"")</f>
        <v>4 足立</v>
      </c>
      <c r="I899" s="54">
        <f>COUNTIF(N899:BB899,G899)</f>
        <v>1</v>
      </c>
      <c r="J899" s="55">
        <f>_xlfn.MAXIFS(N899:BB899,N899:BB899,"&lt;"&amp;G899)</f>
        <v>24800</v>
      </c>
      <c r="K899" s="56">
        <f t="shared" si="92"/>
        <v>600</v>
      </c>
      <c r="L899" s="1"/>
      <c r="M899" s="1"/>
      <c r="N899" s="31">
        <v>24800</v>
      </c>
      <c r="O899" s="31">
        <v>25400</v>
      </c>
      <c r="P899" s="31"/>
      <c r="Q899" s="31"/>
      <c r="R899" s="31"/>
      <c r="S899" s="32"/>
      <c r="T899" s="32"/>
      <c r="U899" s="31"/>
      <c r="V899" s="31"/>
      <c r="W899" s="31"/>
      <c r="X899" s="31"/>
      <c r="Y899" s="31"/>
      <c r="Z899" s="31"/>
      <c r="AA899" s="31"/>
      <c r="AB899" s="33"/>
      <c r="AD899" s="31"/>
      <c r="AE899" s="31"/>
      <c r="AF899" s="31"/>
      <c r="AH899" s="31"/>
      <c r="AI899" s="31"/>
      <c r="AJ899" s="31"/>
      <c r="AK899" s="31"/>
      <c r="AL899" s="31"/>
      <c r="AM899" s="31"/>
      <c r="AO899" s="38"/>
      <c r="AP899" s="31"/>
      <c r="AQ899" s="31"/>
      <c r="AR899" s="37"/>
      <c r="AS899" s="11"/>
      <c r="AT899" s="11"/>
      <c r="AU899" s="12"/>
      <c r="AV899" s="11"/>
      <c r="BA899" s="15"/>
      <c r="BB899" s="11"/>
      <c r="BC899" s="11"/>
      <c r="BD899" s="11"/>
      <c r="BE899" s="2"/>
    </row>
    <row r="900" spans="1:57" ht="30" customHeight="1" x14ac:dyDescent="0.2">
      <c r="A900" s="67">
        <f t="shared" si="107"/>
        <v>90</v>
      </c>
      <c r="B900" s="67">
        <v>8</v>
      </c>
      <c r="C900" s="50" t="s">
        <v>53</v>
      </c>
      <c r="D900" s="50" t="s">
        <v>950</v>
      </c>
      <c r="E900" s="51">
        <v>50000000</v>
      </c>
      <c r="F900" s="52">
        <f t="shared" ref="F900:F963" si="108">IF(J900&lt;10001,J900+1000,IF(J900&lt;100001,J900+1000,IF(J900&lt;500001,J900+5000,IF(J900&lt;1000001,J900+10000,J900+20000))))</f>
        <v>40000</v>
      </c>
      <c r="G900" s="52">
        <f>MAX(N900:BB900)</f>
        <v>44500</v>
      </c>
      <c r="H900" s="53" t="str">
        <f>IF(I900=1,INDEX($N:$BB,1,MATCH(G900,N900:BB900,0)),"")</f>
        <v>4 足立</v>
      </c>
      <c r="I900" s="54">
        <f>COUNTIF(N900:BB900,G900)</f>
        <v>1</v>
      </c>
      <c r="J900" s="55">
        <f>_xlfn.MAXIFS(N900:BB900,N900:BB900,"&lt;"&amp;G900)</f>
        <v>39000</v>
      </c>
      <c r="K900" s="56">
        <f t="shared" si="92"/>
        <v>5500</v>
      </c>
      <c r="L900" s="1"/>
      <c r="M900" s="1"/>
      <c r="N900" s="31">
        <v>39000</v>
      </c>
      <c r="O900" s="31">
        <v>44500</v>
      </c>
      <c r="P900" s="31"/>
      <c r="Q900" s="31"/>
      <c r="R900" s="31"/>
      <c r="S900" s="32"/>
      <c r="T900" s="32"/>
      <c r="U900" s="31"/>
      <c r="V900" s="31"/>
      <c r="W900" s="31"/>
      <c r="X900" s="31"/>
      <c r="Y900" s="31"/>
      <c r="Z900" s="31"/>
      <c r="AA900" s="31"/>
      <c r="AB900" s="33"/>
      <c r="AD900" s="31"/>
      <c r="AE900" s="31"/>
      <c r="AF900" s="31"/>
      <c r="AH900" s="31"/>
      <c r="AI900" s="31"/>
      <c r="AJ900" s="31"/>
      <c r="AK900" s="31"/>
      <c r="AL900" s="31"/>
      <c r="AM900" s="31"/>
      <c r="AO900" s="38"/>
      <c r="AP900" s="31"/>
      <c r="AQ900" s="31"/>
      <c r="AR900" s="37"/>
      <c r="AS900" s="11"/>
      <c r="AT900" s="11"/>
      <c r="AU900" s="12"/>
      <c r="AV900" s="11"/>
      <c r="BA900" s="15"/>
      <c r="BB900" s="11"/>
      <c r="BC900" s="11"/>
      <c r="BD900" s="11"/>
      <c r="BE900" s="2"/>
    </row>
    <row r="901" spans="1:57" ht="30" customHeight="1" x14ac:dyDescent="0.2">
      <c r="A901" s="67">
        <f t="shared" si="107"/>
        <v>90</v>
      </c>
      <c r="B901" s="67">
        <v>9</v>
      </c>
      <c r="C901" s="50" t="s">
        <v>53</v>
      </c>
      <c r="D901" s="50" t="s">
        <v>951</v>
      </c>
      <c r="E901" s="51">
        <v>50000000</v>
      </c>
      <c r="F901" s="52">
        <f t="shared" si="108"/>
        <v>46000</v>
      </c>
      <c r="G901" s="52">
        <f>MAX(N901:BB901)</f>
        <v>45200</v>
      </c>
      <c r="H901" s="53" t="str">
        <f>IF(I901=1,INDEX($N:$BB,1,MATCH(G901,N901:BB901,0)),"")</f>
        <v>755 おお蔵</v>
      </c>
      <c r="I901" s="54">
        <f>COUNTIF(N901:BB901,G901)</f>
        <v>1</v>
      </c>
      <c r="J901" s="55">
        <f>_xlfn.MAXIFS(N901:BB901,N901:BB901,"&lt;"&amp;G901)</f>
        <v>45000</v>
      </c>
      <c r="K901" s="56">
        <f t="shared" si="92"/>
        <v>200</v>
      </c>
      <c r="L901" s="1"/>
      <c r="M901" s="1"/>
      <c r="N901" s="31">
        <v>45200</v>
      </c>
      <c r="O901" s="31">
        <v>45000</v>
      </c>
      <c r="P901" s="31"/>
      <c r="Q901" s="31"/>
      <c r="R901" s="31"/>
      <c r="S901" s="32"/>
      <c r="T901" s="32"/>
      <c r="U901" s="31"/>
      <c r="V901" s="31"/>
      <c r="W901" s="31"/>
      <c r="X901" s="31"/>
      <c r="Y901" s="31"/>
      <c r="Z901" s="31"/>
      <c r="AA901" s="31"/>
      <c r="AB901" s="33"/>
      <c r="AC901" s="34">
        <v>32000</v>
      </c>
      <c r="AD901" s="31"/>
      <c r="AE901" s="31"/>
      <c r="AF901" s="31"/>
      <c r="AH901" s="31"/>
      <c r="AI901" s="31"/>
      <c r="AJ901" s="31"/>
      <c r="AK901" s="31"/>
      <c r="AL901" s="31"/>
      <c r="AM901" s="31"/>
      <c r="AO901" s="38"/>
      <c r="AP901" s="31"/>
      <c r="AQ901" s="31"/>
      <c r="AR901" s="37"/>
      <c r="AS901" s="11"/>
      <c r="AT901" s="11"/>
      <c r="AU901" s="12"/>
      <c r="AV901" s="11"/>
      <c r="BA901" s="15"/>
      <c r="BB901" s="11"/>
      <c r="BC901" s="11"/>
      <c r="BD901" s="11"/>
      <c r="BE901" s="2"/>
    </row>
    <row r="902" spans="1:57" ht="30" customHeight="1" x14ac:dyDescent="0.2">
      <c r="A902" s="67">
        <f t="shared" si="107"/>
        <v>90</v>
      </c>
      <c r="B902" s="67">
        <v>10</v>
      </c>
      <c r="C902" s="50">
        <v>750</v>
      </c>
      <c r="D902" s="50" t="s">
        <v>952</v>
      </c>
      <c r="E902" s="51">
        <v>50000000</v>
      </c>
      <c r="F902" s="52">
        <f t="shared" si="108"/>
        <v>145000</v>
      </c>
      <c r="G902" s="52">
        <f>MAX(N902:BB902)</f>
        <v>146000</v>
      </c>
      <c r="H902" s="53" t="str">
        <f>IF(I902=1,INDEX($N:$BB,1,MATCH(G902,N902:BB902,0)),"")</f>
        <v>4 足立</v>
      </c>
      <c r="I902" s="54">
        <f>COUNTIF(N902:BB902,G902)</f>
        <v>1</v>
      </c>
      <c r="J902" s="55">
        <f>_xlfn.MAXIFS(N902:BB902,N902:BB902,"&lt;"&amp;G902)</f>
        <v>140000</v>
      </c>
      <c r="K902" s="56">
        <f t="shared" si="92"/>
        <v>6000</v>
      </c>
      <c r="L902" s="1"/>
      <c r="M902" s="1"/>
      <c r="N902" s="31">
        <v>131000</v>
      </c>
      <c r="O902" s="31">
        <v>146000</v>
      </c>
      <c r="P902" s="31"/>
      <c r="Q902" s="31"/>
      <c r="R902" s="31">
        <v>140000</v>
      </c>
      <c r="S902" s="32"/>
      <c r="T902" s="32"/>
      <c r="U902" s="31"/>
      <c r="V902" s="31"/>
      <c r="W902" s="31"/>
      <c r="X902" s="31"/>
      <c r="Y902" s="31"/>
      <c r="Z902" s="31"/>
      <c r="AA902" s="31"/>
      <c r="AB902" s="33"/>
      <c r="AD902" s="31"/>
      <c r="AE902" s="31"/>
      <c r="AF902" s="31"/>
      <c r="AH902" s="31"/>
      <c r="AI902" s="31"/>
      <c r="AJ902" s="31"/>
      <c r="AK902" s="31"/>
      <c r="AL902" s="31"/>
      <c r="AM902" s="31"/>
      <c r="AO902" s="38"/>
      <c r="AP902" s="31"/>
      <c r="AQ902" s="31"/>
      <c r="AR902" s="37"/>
      <c r="AS902" s="11"/>
      <c r="AT902" s="11"/>
      <c r="AU902" s="12"/>
      <c r="AV902" s="11"/>
      <c r="BA902" s="15"/>
      <c r="BB902" s="11"/>
      <c r="BC902" s="11"/>
      <c r="BD902" s="11"/>
      <c r="BE902" s="2"/>
    </row>
    <row r="903" spans="1:57" ht="30" customHeight="1" x14ac:dyDescent="0.2">
      <c r="A903" s="67">
        <f>A902+1</f>
        <v>91</v>
      </c>
      <c r="B903" s="67">
        <v>1</v>
      </c>
      <c r="C903" s="50" t="s">
        <v>53</v>
      </c>
      <c r="D903" s="50" t="s">
        <v>953</v>
      </c>
      <c r="E903" s="51">
        <v>50000000</v>
      </c>
      <c r="F903" s="52">
        <f t="shared" si="108"/>
        <v>45500</v>
      </c>
      <c r="G903" s="52">
        <f>MAX(N903:BB903)</f>
        <v>46000</v>
      </c>
      <c r="H903" s="53" t="str">
        <f>IF(I903=1,INDEX($N:$BB,1,MATCH(G903,N903:BB903,0)),"")</f>
        <v>45大田質屋</v>
      </c>
      <c r="I903" s="54">
        <f>COUNTIF(N903:BB903,G903)</f>
        <v>1</v>
      </c>
      <c r="J903" s="55">
        <f>_xlfn.MAXIFS(N903:BB903,N903:BB903,"&lt;"&amp;G903)</f>
        <v>44500</v>
      </c>
      <c r="K903" s="56">
        <f t="shared" si="92"/>
        <v>1500</v>
      </c>
      <c r="L903" s="1"/>
      <c r="M903" s="1"/>
      <c r="N903" s="31">
        <v>35300</v>
      </c>
      <c r="O903" s="31">
        <v>44500</v>
      </c>
      <c r="P903" s="31">
        <v>38900</v>
      </c>
      <c r="Q903" s="31"/>
      <c r="R903" s="31"/>
      <c r="S903" s="32"/>
      <c r="T903" s="32">
        <v>46000</v>
      </c>
      <c r="U903" s="31"/>
      <c r="V903" s="31"/>
      <c r="W903" s="31"/>
      <c r="X903" s="31"/>
      <c r="Y903" s="31"/>
      <c r="Z903" s="31"/>
      <c r="AA903" s="31"/>
      <c r="AB903" s="33"/>
      <c r="AD903" s="31"/>
      <c r="AE903" s="31"/>
      <c r="AF903" s="31"/>
      <c r="AH903" s="31"/>
      <c r="AI903" s="31"/>
      <c r="AJ903" s="31"/>
      <c r="AK903" s="31"/>
      <c r="AL903" s="31"/>
      <c r="AM903" s="31"/>
      <c r="AO903" s="38"/>
      <c r="AP903" s="31"/>
      <c r="AQ903" s="31"/>
      <c r="AR903" s="37"/>
      <c r="AS903" s="11"/>
      <c r="AT903" s="11"/>
      <c r="AU903" s="12"/>
      <c r="AV903" s="11"/>
      <c r="BA903" s="15"/>
      <c r="BB903" s="11"/>
      <c r="BC903" s="11"/>
      <c r="BD903" s="11"/>
      <c r="BE903" s="2"/>
    </row>
    <row r="904" spans="1:57" ht="30" customHeight="1" x14ac:dyDescent="0.2">
      <c r="A904" s="67">
        <f t="shared" ref="A904:A912" si="109">A903</f>
        <v>91</v>
      </c>
      <c r="B904" s="67">
        <v>2</v>
      </c>
      <c r="C904" s="50" t="s">
        <v>53</v>
      </c>
      <c r="D904" s="50" t="s">
        <v>954</v>
      </c>
      <c r="E904" s="51">
        <v>50000000</v>
      </c>
      <c r="F904" s="52">
        <f t="shared" si="108"/>
        <v>61000</v>
      </c>
      <c r="G904" s="52">
        <f>MAX(N904:BB904)</f>
        <v>81000</v>
      </c>
      <c r="H904" s="53" t="str">
        <f>IF(I904=1,INDEX($N:$BB,1,MATCH(G904,N904:BB904,0)),"")</f>
        <v>22 ネット</v>
      </c>
      <c r="I904" s="54">
        <f>COUNTIF(N904:BB904,G904)</f>
        <v>1</v>
      </c>
      <c r="J904" s="55">
        <f>_xlfn.MAXIFS(N904:BB904,N904:BB904,"&lt;"&amp;G904)</f>
        <v>60000</v>
      </c>
      <c r="K904" s="56">
        <f t="shared" si="92"/>
        <v>21000</v>
      </c>
      <c r="L904" s="1"/>
      <c r="M904" s="1"/>
      <c r="N904" s="31">
        <v>55600</v>
      </c>
      <c r="O904" s="31">
        <v>53000</v>
      </c>
      <c r="P904" s="31">
        <v>48900</v>
      </c>
      <c r="Q904" s="31"/>
      <c r="R904" s="31">
        <v>81000</v>
      </c>
      <c r="S904" s="32"/>
      <c r="T904" s="32"/>
      <c r="U904" s="31"/>
      <c r="V904" s="31"/>
      <c r="W904" s="31"/>
      <c r="X904" s="31"/>
      <c r="Y904" s="31">
        <v>60000</v>
      </c>
      <c r="Z904" s="31"/>
      <c r="AA904" s="31"/>
      <c r="AB904" s="33"/>
      <c r="AD904" s="31"/>
      <c r="AE904" s="31">
        <v>57000</v>
      </c>
      <c r="AF904" s="31"/>
      <c r="AH904" s="31"/>
      <c r="AI904" s="31"/>
      <c r="AJ904" s="31"/>
      <c r="AK904" s="31"/>
      <c r="AL904" s="31"/>
      <c r="AM904" s="31"/>
      <c r="AO904" s="38"/>
      <c r="AP904" s="31"/>
      <c r="AQ904" s="31"/>
      <c r="AR904" s="37"/>
      <c r="AS904" s="11"/>
      <c r="AT904" s="11"/>
      <c r="AU904" s="12"/>
      <c r="AV904" s="11"/>
      <c r="BA904" s="15"/>
      <c r="BB904" s="11"/>
      <c r="BC904" s="11"/>
      <c r="BD904" s="11"/>
      <c r="BE904" s="2"/>
    </row>
    <row r="905" spans="1:57" ht="30" customHeight="1" x14ac:dyDescent="0.2">
      <c r="A905" s="67">
        <f t="shared" si="109"/>
        <v>91</v>
      </c>
      <c r="B905" s="67">
        <v>3</v>
      </c>
      <c r="C905" s="50" t="s">
        <v>127</v>
      </c>
      <c r="D905" s="50" t="s">
        <v>955</v>
      </c>
      <c r="E905" s="51">
        <v>50000000</v>
      </c>
      <c r="F905" s="52">
        <f t="shared" si="108"/>
        <v>32800</v>
      </c>
      <c r="G905" s="52">
        <f>MAX(N905:BB905)</f>
        <v>33000</v>
      </c>
      <c r="H905" s="53" t="str">
        <f>IF(I905=1,INDEX($N:$BB,1,MATCH(G905,N905:BB905,0)),"")</f>
        <v>407 北友</v>
      </c>
      <c r="I905" s="54">
        <f>COUNTIF(N905:BB905,G905)</f>
        <v>1</v>
      </c>
      <c r="J905" s="55">
        <f>_xlfn.MAXIFS(N905:BB905,N905:BB905,"&lt;"&amp;G905)</f>
        <v>31800</v>
      </c>
      <c r="K905" s="56">
        <f t="shared" si="92"/>
        <v>1200</v>
      </c>
      <c r="L905" s="1"/>
      <c r="M905" s="1"/>
      <c r="N905" s="31">
        <v>25400</v>
      </c>
      <c r="O905" s="31">
        <v>31800</v>
      </c>
      <c r="P905" s="31">
        <v>33000</v>
      </c>
      <c r="Q905" s="31"/>
      <c r="R905" s="31"/>
      <c r="S905" s="32"/>
      <c r="T905" s="32"/>
      <c r="U905" s="31"/>
      <c r="V905" s="31"/>
      <c r="W905" s="31"/>
      <c r="X905" s="31"/>
      <c r="Y905" s="31"/>
      <c r="Z905" s="31"/>
      <c r="AA905" s="31"/>
      <c r="AB905" s="33"/>
      <c r="AD905" s="31"/>
      <c r="AE905" s="31"/>
      <c r="AF905" s="31"/>
      <c r="AH905" s="31"/>
      <c r="AI905" s="31"/>
      <c r="AJ905" s="31"/>
      <c r="AK905" s="31"/>
      <c r="AL905" s="31"/>
      <c r="AM905" s="31"/>
      <c r="AO905" s="38"/>
      <c r="AP905" s="31"/>
      <c r="AQ905" s="31"/>
      <c r="AR905" s="37"/>
      <c r="AS905" s="11"/>
      <c r="AT905" s="11"/>
      <c r="AU905" s="12"/>
      <c r="AV905" s="11"/>
      <c r="BA905" s="15"/>
      <c r="BB905" s="11"/>
      <c r="BC905" s="11"/>
      <c r="BD905" s="11"/>
      <c r="BE905" s="2"/>
    </row>
    <row r="906" spans="1:57" ht="30" customHeight="1" x14ac:dyDescent="0.2">
      <c r="A906" s="67">
        <f t="shared" si="109"/>
        <v>91</v>
      </c>
      <c r="B906" s="67">
        <v>4</v>
      </c>
      <c r="C906" s="50" t="s">
        <v>127</v>
      </c>
      <c r="D906" s="50" t="s">
        <v>956</v>
      </c>
      <c r="E906" s="51">
        <v>50000000</v>
      </c>
      <c r="F906" s="52">
        <f t="shared" si="108"/>
        <v>56500</v>
      </c>
      <c r="G906" s="52">
        <f>MAX(N906:BB906)</f>
        <v>57000</v>
      </c>
      <c r="H906" s="53" t="str">
        <f>IF(I906=1,INDEX($N:$BB,1,MATCH(G906,N906:BB906,0)),"")</f>
        <v>407 北友</v>
      </c>
      <c r="I906" s="54">
        <f>COUNTIF(N906:BB906,G906)</f>
        <v>1</v>
      </c>
      <c r="J906" s="55">
        <f>_xlfn.MAXIFS(N906:BB906,N906:BB906,"&lt;"&amp;G906)</f>
        <v>55500</v>
      </c>
      <c r="K906" s="56">
        <f t="shared" si="92"/>
        <v>1500</v>
      </c>
      <c r="L906" s="1"/>
      <c r="M906" s="1"/>
      <c r="N906" s="31">
        <v>31700</v>
      </c>
      <c r="O906" s="31">
        <v>55500</v>
      </c>
      <c r="P906" s="31">
        <v>57000</v>
      </c>
      <c r="Q906" s="31"/>
      <c r="R906" s="31"/>
      <c r="S906" s="32"/>
      <c r="T906" s="32"/>
      <c r="U906" s="31"/>
      <c r="V906" s="31"/>
      <c r="W906" s="31"/>
      <c r="X906" s="31"/>
      <c r="Y906" s="31"/>
      <c r="Z906" s="31"/>
      <c r="AA906" s="31"/>
      <c r="AB906" s="33"/>
      <c r="AD906" s="31"/>
      <c r="AE906" s="31">
        <v>36000</v>
      </c>
      <c r="AF906" s="31"/>
      <c r="AH906" s="31"/>
      <c r="AI906" s="31"/>
      <c r="AJ906" s="31"/>
      <c r="AK906" s="31"/>
      <c r="AL906" s="31"/>
      <c r="AM906" s="31"/>
      <c r="AO906" s="38"/>
      <c r="AP906" s="31"/>
      <c r="AQ906" s="31"/>
      <c r="AR906" s="37"/>
      <c r="AS906" s="11"/>
      <c r="AT906" s="11"/>
      <c r="AU906" s="12"/>
      <c r="AV906" s="11"/>
      <c r="BA906" s="15"/>
      <c r="BB906" s="11"/>
      <c r="BC906" s="11"/>
      <c r="BD906" s="11"/>
      <c r="BE906" s="2"/>
    </row>
    <row r="907" spans="1:57" ht="30" customHeight="1" x14ac:dyDescent="0.2">
      <c r="A907" s="67">
        <f t="shared" si="109"/>
        <v>91</v>
      </c>
      <c r="B907" s="67">
        <v>5</v>
      </c>
      <c r="C907" s="50" t="s">
        <v>174</v>
      </c>
      <c r="D907" s="50" t="s">
        <v>957</v>
      </c>
      <c r="E907" s="51">
        <v>50000000</v>
      </c>
      <c r="F907" s="52">
        <f t="shared" si="108"/>
        <v>9700</v>
      </c>
      <c r="G907" s="52">
        <f>MAX(N907:BB907)</f>
        <v>9400</v>
      </c>
      <c r="H907" s="53" t="str">
        <f>IF(I907=1,INDEX($N:$BB,1,MATCH(G907,N907:BB907,0)),"")</f>
        <v>755 おお蔵</v>
      </c>
      <c r="I907" s="54">
        <f>COUNTIF(N907:BB907,G907)</f>
        <v>1</v>
      </c>
      <c r="J907" s="55">
        <f>_xlfn.MAXIFS(N907:BB907,N907:BB907,"&lt;"&amp;G907)</f>
        <v>8700</v>
      </c>
      <c r="K907" s="56">
        <f t="shared" si="92"/>
        <v>700</v>
      </c>
      <c r="L907" s="1"/>
      <c r="M907" s="1"/>
      <c r="N907" s="31">
        <v>9400</v>
      </c>
      <c r="O907" s="31">
        <v>8700</v>
      </c>
      <c r="P907" s="31">
        <v>6600</v>
      </c>
      <c r="Q907" s="31"/>
      <c r="R907" s="31"/>
      <c r="S907" s="32"/>
      <c r="T907" s="32"/>
      <c r="U907" s="31"/>
      <c r="V907" s="31"/>
      <c r="W907" s="31"/>
      <c r="X907" s="31"/>
      <c r="Y907" s="31"/>
      <c r="Z907" s="31"/>
      <c r="AA907" s="31"/>
      <c r="AB907" s="33"/>
      <c r="AD907" s="31"/>
      <c r="AE907" s="31"/>
      <c r="AF907" s="31"/>
      <c r="AH907" s="31"/>
      <c r="AI907" s="31"/>
      <c r="AJ907" s="31"/>
      <c r="AK907" s="31"/>
      <c r="AL907" s="31"/>
      <c r="AM907" s="31"/>
      <c r="AO907" s="38"/>
      <c r="AP907" s="31"/>
      <c r="AQ907" s="31"/>
      <c r="AR907" s="37"/>
      <c r="AS907" s="11"/>
      <c r="AT907" s="11"/>
      <c r="AU907" s="12"/>
      <c r="AV907" s="11"/>
      <c r="BA907" s="15"/>
      <c r="BB907" s="11"/>
      <c r="BC907" s="11"/>
      <c r="BD907" s="11"/>
      <c r="BE907" s="2"/>
    </row>
    <row r="908" spans="1:57" ht="30" customHeight="1" x14ac:dyDescent="0.2">
      <c r="A908" s="67">
        <f t="shared" si="109"/>
        <v>91</v>
      </c>
      <c r="B908" s="67">
        <v>6</v>
      </c>
      <c r="C908" s="50" t="s">
        <v>119</v>
      </c>
      <c r="D908" s="50" t="s">
        <v>958</v>
      </c>
      <c r="E908" s="51">
        <v>50000000</v>
      </c>
      <c r="F908" s="52">
        <f t="shared" si="108"/>
        <v>39000</v>
      </c>
      <c r="G908" s="52">
        <f>MAX(N908:BB908)</f>
        <v>51200</v>
      </c>
      <c r="H908" s="53" t="str">
        <f>IF(I908=1,INDEX($N:$BB,1,MATCH(G908,N908:BB908,0)),"")</f>
        <v>205 宝美堂</v>
      </c>
      <c r="I908" s="54">
        <f>COUNTIF(N908:BB908,G908)</f>
        <v>1</v>
      </c>
      <c r="J908" s="55">
        <f>_xlfn.MAXIFS(N908:BB908,N908:BB908,"&lt;"&amp;G908)</f>
        <v>38000</v>
      </c>
      <c r="K908" s="56">
        <f t="shared" si="92"/>
        <v>13200</v>
      </c>
      <c r="L908" s="1"/>
      <c r="M908" s="1"/>
      <c r="N908" s="31">
        <v>26900</v>
      </c>
      <c r="O908" s="31">
        <v>38000</v>
      </c>
      <c r="P908" s="31">
        <v>32000</v>
      </c>
      <c r="Q908" s="31">
        <v>51200</v>
      </c>
      <c r="R908" s="31"/>
      <c r="S908" s="32"/>
      <c r="T908" s="32"/>
      <c r="U908" s="31"/>
      <c r="V908" s="31"/>
      <c r="W908" s="31"/>
      <c r="X908" s="31"/>
      <c r="Y908" s="31"/>
      <c r="Z908" s="31"/>
      <c r="AA908" s="31"/>
      <c r="AB908" s="33"/>
      <c r="AD908" s="31"/>
      <c r="AE908" s="31"/>
      <c r="AF908" s="31"/>
      <c r="AH908" s="31"/>
      <c r="AI908" s="31"/>
      <c r="AJ908" s="31"/>
      <c r="AK908" s="31"/>
      <c r="AL908" s="31"/>
      <c r="AM908" s="31"/>
      <c r="AO908" s="38"/>
      <c r="AP908" s="31"/>
      <c r="AQ908" s="31"/>
      <c r="AR908" s="37"/>
      <c r="AS908" s="11"/>
      <c r="AT908" s="11"/>
      <c r="AU908" s="12"/>
      <c r="AV908" s="11"/>
      <c r="BA908" s="15"/>
      <c r="BB908" s="11"/>
      <c r="BC908" s="11"/>
      <c r="BD908" s="11"/>
      <c r="BE908" s="2"/>
    </row>
    <row r="909" spans="1:57" ht="30" customHeight="1" x14ac:dyDescent="0.2">
      <c r="A909" s="67">
        <f t="shared" si="109"/>
        <v>91</v>
      </c>
      <c r="B909" s="67">
        <v>7</v>
      </c>
      <c r="C909" s="57" t="s">
        <v>162</v>
      </c>
      <c r="D909" s="61" t="s">
        <v>959</v>
      </c>
      <c r="E909" s="51">
        <v>50000000</v>
      </c>
      <c r="F909" s="52">
        <f t="shared" si="108"/>
        <v>35000</v>
      </c>
      <c r="G909" s="52">
        <f>MAX(N909:BB909)</f>
        <v>36600</v>
      </c>
      <c r="H909" s="53" t="str">
        <f>IF(I909=1,INDEX($N:$BB,1,MATCH(G909,N909:BB909,0)),"")</f>
        <v>407 北友</v>
      </c>
      <c r="I909" s="54">
        <f>COUNTIF(N909:BB909,G909)</f>
        <v>1</v>
      </c>
      <c r="J909" s="55">
        <f>_xlfn.MAXIFS(N909:BB909,N909:BB909,"&lt;"&amp;G909)</f>
        <v>34000</v>
      </c>
      <c r="K909" s="56">
        <f t="shared" si="92"/>
        <v>2600</v>
      </c>
      <c r="L909" s="1"/>
      <c r="M909" s="1"/>
      <c r="N909" s="31">
        <v>25100</v>
      </c>
      <c r="O909" s="31">
        <v>31000</v>
      </c>
      <c r="P909" s="31">
        <v>36600</v>
      </c>
      <c r="Q909" s="31"/>
      <c r="R909" s="31"/>
      <c r="S909" s="32"/>
      <c r="T909" s="32">
        <v>34000</v>
      </c>
      <c r="U909" s="31"/>
      <c r="V909" s="31"/>
      <c r="W909" s="31"/>
      <c r="X909" s="31"/>
      <c r="Y909" s="31"/>
      <c r="Z909" s="31"/>
      <c r="AA909" s="31"/>
      <c r="AB909" s="33"/>
      <c r="AD909" s="31"/>
      <c r="AE909" s="31"/>
      <c r="AF909" s="31"/>
      <c r="AH909" s="31"/>
      <c r="AI909" s="31"/>
      <c r="AJ909" s="31"/>
      <c r="AK909" s="31"/>
      <c r="AL909" s="31"/>
      <c r="AM909" s="31"/>
      <c r="AO909" s="38"/>
      <c r="AP909" s="31"/>
      <c r="AQ909" s="31"/>
      <c r="AR909" s="37"/>
      <c r="AS909" s="11"/>
      <c r="AT909" s="11"/>
      <c r="AU909" s="12"/>
      <c r="AV909" s="11"/>
      <c r="BA909" s="15"/>
      <c r="BB909" s="11"/>
      <c r="BC909" s="11"/>
      <c r="BD909" s="11"/>
      <c r="BE909" s="2"/>
    </row>
    <row r="910" spans="1:57" ht="30" customHeight="1" x14ac:dyDescent="0.2">
      <c r="A910" s="67">
        <f t="shared" si="109"/>
        <v>91</v>
      </c>
      <c r="B910" s="67">
        <v>8</v>
      </c>
      <c r="C910" s="50" t="s">
        <v>53</v>
      </c>
      <c r="D910" s="50" t="s">
        <v>465</v>
      </c>
      <c r="E910" s="51">
        <v>50000000</v>
      </c>
      <c r="F910" s="52">
        <f t="shared" si="108"/>
        <v>40000</v>
      </c>
      <c r="G910" s="52">
        <f>MAX(N910:BB910)</f>
        <v>41000</v>
      </c>
      <c r="H910" s="53" t="str">
        <f>IF(I910=1,INDEX($N:$BB,1,MATCH(G910,N910:BB910,0)),"")</f>
        <v>407 北友</v>
      </c>
      <c r="I910" s="54">
        <f>COUNTIF(N910:BB910,G910)</f>
        <v>1</v>
      </c>
      <c r="J910" s="55">
        <f>_xlfn.MAXIFS(N910:BB910,N910:BB910,"&lt;"&amp;G910)</f>
        <v>39000</v>
      </c>
      <c r="K910" s="56">
        <f t="shared" si="92"/>
        <v>2000</v>
      </c>
      <c r="L910" s="1"/>
      <c r="M910" s="1"/>
      <c r="N910" s="31">
        <v>33700</v>
      </c>
      <c r="O910" s="31">
        <v>39000</v>
      </c>
      <c r="P910" s="31">
        <v>41000</v>
      </c>
      <c r="Q910" s="31"/>
      <c r="R910" s="31"/>
      <c r="S910" s="32"/>
      <c r="T910" s="32"/>
      <c r="U910" s="31"/>
      <c r="V910" s="31"/>
      <c r="W910" s="31"/>
      <c r="X910" s="31"/>
      <c r="Y910" s="31"/>
      <c r="Z910" s="31"/>
      <c r="AA910" s="31"/>
      <c r="AB910" s="33"/>
      <c r="AD910" s="31"/>
      <c r="AE910" s="31"/>
      <c r="AF910" s="31"/>
      <c r="AH910" s="31"/>
      <c r="AI910" s="31"/>
      <c r="AJ910" s="31"/>
      <c r="AK910" s="31"/>
      <c r="AL910" s="31"/>
      <c r="AM910" s="31"/>
      <c r="AO910" s="38"/>
      <c r="AP910" s="31"/>
      <c r="AQ910" s="31"/>
      <c r="AR910" s="37"/>
      <c r="AS910" s="11"/>
      <c r="AT910" s="11"/>
      <c r="AU910" s="12"/>
      <c r="AV910" s="11"/>
      <c r="BA910" s="15"/>
      <c r="BB910" s="11"/>
      <c r="BC910" s="11"/>
      <c r="BD910" s="11"/>
      <c r="BE910" s="2"/>
    </row>
    <row r="911" spans="1:57" ht="30" customHeight="1" x14ac:dyDescent="0.2">
      <c r="A911" s="67">
        <f t="shared" si="109"/>
        <v>91</v>
      </c>
      <c r="B911" s="67">
        <v>9</v>
      </c>
      <c r="C911" s="50" t="s">
        <v>53</v>
      </c>
      <c r="D911" s="50" t="s">
        <v>960</v>
      </c>
      <c r="E911" s="51">
        <v>50000000</v>
      </c>
      <c r="F911" s="52">
        <f t="shared" si="108"/>
        <v>111000</v>
      </c>
      <c r="G911" s="52">
        <f>MAX(N911:BB911)</f>
        <v>120000</v>
      </c>
      <c r="H911" s="53" t="str">
        <f>IF(I911=1,INDEX($N:$BB,1,MATCH(G911,N911:BB911,0)),"")</f>
        <v>60 エコリング</v>
      </c>
      <c r="I911" s="54">
        <f>COUNTIF(N911:BB911,G911)</f>
        <v>1</v>
      </c>
      <c r="J911" s="55">
        <f>_xlfn.MAXIFS(N911:BB911,N911:BB911,"&lt;"&amp;G911)</f>
        <v>106000</v>
      </c>
      <c r="K911" s="56">
        <f t="shared" si="92"/>
        <v>14000</v>
      </c>
      <c r="L911" s="1"/>
      <c r="M911" s="1"/>
      <c r="N911" s="31">
        <v>106000</v>
      </c>
      <c r="O911" s="31">
        <v>98000</v>
      </c>
      <c r="P911" s="31">
        <v>101000</v>
      </c>
      <c r="Q911" s="31"/>
      <c r="R911" s="31"/>
      <c r="S911" s="32"/>
      <c r="T911" s="32"/>
      <c r="U911" s="31"/>
      <c r="V911" s="31"/>
      <c r="W911" s="31"/>
      <c r="X911" s="31"/>
      <c r="Y911" s="31">
        <v>91000</v>
      </c>
      <c r="Z911" s="31"/>
      <c r="AA911" s="31"/>
      <c r="AB911" s="33"/>
      <c r="AD911" s="31"/>
      <c r="AE911" s="31">
        <v>120000</v>
      </c>
      <c r="AF911" s="31"/>
      <c r="AH911" s="31"/>
      <c r="AI911" s="31"/>
      <c r="AJ911" s="31"/>
      <c r="AK911" s="31"/>
      <c r="AL911" s="31"/>
      <c r="AM911" s="31"/>
      <c r="AO911" s="38"/>
      <c r="AP911" s="31"/>
      <c r="AQ911" s="31"/>
      <c r="AR911" s="37"/>
      <c r="AS911" s="11"/>
      <c r="AT911" s="11"/>
      <c r="AU911" s="12"/>
      <c r="AV911" s="11"/>
      <c r="BA911" s="15"/>
      <c r="BB911" s="11"/>
      <c r="BC911" s="11"/>
      <c r="BD911" s="11"/>
      <c r="BE911" s="2"/>
    </row>
    <row r="912" spans="1:57" ht="30" customHeight="1" x14ac:dyDescent="0.2">
      <c r="A912" s="67">
        <f t="shared" si="109"/>
        <v>91</v>
      </c>
      <c r="B912" s="67">
        <v>10</v>
      </c>
      <c r="C912" s="50" t="s">
        <v>62</v>
      </c>
      <c r="D912" s="50" t="s">
        <v>961</v>
      </c>
      <c r="E912" s="51">
        <v>50000000</v>
      </c>
      <c r="F912" s="52">
        <f t="shared" si="108"/>
        <v>170000</v>
      </c>
      <c r="G912" s="52">
        <f>MAX(N912:BB912)</f>
        <v>179000</v>
      </c>
      <c r="H912" s="53" t="str">
        <f>IF(I912=1,INDEX($N:$BB,1,MATCH(G912,N912:BB912,0)),"")</f>
        <v>755 おお蔵</v>
      </c>
      <c r="I912" s="54">
        <f>COUNTIF(N912:BB912,G912)</f>
        <v>1</v>
      </c>
      <c r="J912" s="55">
        <f>_xlfn.MAXIFS(N912:BB912,N912:BB912,"&lt;"&amp;G912)</f>
        <v>165000</v>
      </c>
      <c r="K912" s="56">
        <f t="shared" si="92"/>
        <v>14000</v>
      </c>
      <c r="L912" s="1"/>
      <c r="M912" s="1"/>
      <c r="N912" s="31">
        <v>179000</v>
      </c>
      <c r="O912" s="31">
        <v>154000</v>
      </c>
      <c r="P912" s="31">
        <v>138000</v>
      </c>
      <c r="Q912" s="31"/>
      <c r="R912" s="31">
        <v>165000</v>
      </c>
      <c r="S912" s="32"/>
      <c r="T912" s="32">
        <v>140000</v>
      </c>
      <c r="U912" s="31"/>
      <c r="V912" s="31"/>
      <c r="W912" s="31"/>
      <c r="X912" s="31"/>
      <c r="Y912" s="31"/>
      <c r="Z912" s="31"/>
      <c r="AA912" s="31"/>
      <c r="AB912" s="33"/>
      <c r="AD912" s="31"/>
      <c r="AE912" s="31">
        <v>157000</v>
      </c>
      <c r="AF912" s="31"/>
      <c r="AH912" s="31"/>
      <c r="AI912" s="31"/>
      <c r="AJ912" s="31"/>
      <c r="AK912" s="31"/>
      <c r="AL912" s="31"/>
      <c r="AM912" s="31"/>
      <c r="AO912" s="38"/>
      <c r="AP912" s="31"/>
      <c r="AQ912" s="31"/>
      <c r="AR912" s="37"/>
      <c r="AS912" s="11"/>
      <c r="AT912" s="11"/>
      <c r="AU912" s="12"/>
      <c r="AV912" s="11"/>
      <c r="BA912" s="15"/>
      <c r="BB912" s="11"/>
      <c r="BC912" s="11"/>
      <c r="BD912" s="11"/>
      <c r="BE912" s="2"/>
    </row>
    <row r="913" spans="1:57" ht="30" customHeight="1" x14ac:dyDescent="0.2">
      <c r="A913" s="67">
        <f>A912+1</f>
        <v>92</v>
      </c>
      <c r="B913" s="67">
        <v>1</v>
      </c>
      <c r="C913" s="50" t="s">
        <v>62</v>
      </c>
      <c r="D913" s="50" t="s">
        <v>962</v>
      </c>
      <c r="E913" s="59">
        <v>50000000</v>
      </c>
      <c r="F913" s="52">
        <f t="shared" si="108"/>
        <v>59000</v>
      </c>
      <c r="G913" s="52">
        <f>MAX(N913:BB913)</f>
        <v>70000</v>
      </c>
      <c r="H913" s="53" t="str">
        <f>IF(I913=1,INDEX($N:$BB,1,MATCH(G913,N913:BB913,0)),"")</f>
        <v>204 真子住吉</v>
      </c>
      <c r="I913" s="54">
        <f>COUNTIF(N913:BB913,G913)</f>
        <v>1</v>
      </c>
      <c r="J913" s="55">
        <f>_xlfn.MAXIFS(N913:BB913,N913:BB913,"&lt;"&amp;G913)</f>
        <v>58000</v>
      </c>
      <c r="K913" s="56">
        <f t="shared" si="92"/>
        <v>12000</v>
      </c>
      <c r="L913" s="1"/>
      <c r="M913" s="1"/>
      <c r="N913" s="31">
        <v>36400</v>
      </c>
      <c r="O913" s="31">
        <v>42000</v>
      </c>
      <c r="P913" s="31">
        <v>36300</v>
      </c>
      <c r="Q913" s="31"/>
      <c r="R913" s="31"/>
      <c r="S913" s="32"/>
      <c r="T913" s="32">
        <v>42000</v>
      </c>
      <c r="U913" s="31"/>
      <c r="V913" s="31">
        <v>50000</v>
      </c>
      <c r="W913" s="31">
        <v>42000</v>
      </c>
      <c r="X913" s="31"/>
      <c r="Y913" s="31"/>
      <c r="Z913" s="31"/>
      <c r="AA913" s="31"/>
      <c r="AB913" s="33"/>
      <c r="AD913" s="31"/>
      <c r="AE913" s="31"/>
      <c r="AF913" s="31"/>
      <c r="AG913" s="35">
        <v>70000</v>
      </c>
      <c r="AH913" s="31"/>
      <c r="AI913" s="31"/>
      <c r="AJ913" s="31">
        <v>58000</v>
      </c>
      <c r="AK913" s="31"/>
      <c r="AL913" s="31"/>
      <c r="AM913" s="31"/>
      <c r="AO913" s="38"/>
      <c r="AP913" s="31"/>
      <c r="AQ913" s="31"/>
      <c r="AR913" s="37"/>
      <c r="AS913" s="11"/>
      <c r="AT913" s="11"/>
      <c r="AU913" s="12"/>
      <c r="AV913" s="11"/>
      <c r="BA913" s="15"/>
      <c r="BB913" s="11"/>
      <c r="BC913" s="11"/>
      <c r="BD913" s="11"/>
      <c r="BE913" s="2"/>
    </row>
    <row r="914" spans="1:57" ht="30" customHeight="1" x14ac:dyDescent="0.2">
      <c r="A914" s="67">
        <f t="shared" ref="A914:A922" si="110">A913</f>
        <v>92</v>
      </c>
      <c r="B914" s="67">
        <v>2</v>
      </c>
      <c r="C914" s="50" t="s">
        <v>53</v>
      </c>
      <c r="D914" s="50" t="s">
        <v>963</v>
      </c>
      <c r="E914" s="59">
        <v>50000000</v>
      </c>
      <c r="F914" s="52">
        <f t="shared" si="108"/>
        <v>31000</v>
      </c>
      <c r="G914" s="52">
        <f>MAX(N914:BB914)</f>
        <v>50000</v>
      </c>
      <c r="H914" s="53" t="str">
        <f>IF(I914=1,INDEX($N:$BB,1,MATCH(G914,N914:BB914,0)),"")</f>
        <v>36吉村質店</v>
      </c>
      <c r="I914" s="54">
        <f>COUNTIF(N914:BB914,G914)</f>
        <v>1</v>
      </c>
      <c r="J914" s="55">
        <f>_xlfn.MAXIFS(N914:BB914,N914:BB914,"&lt;"&amp;G914)</f>
        <v>30000</v>
      </c>
      <c r="K914" s="56">
        <f t="shared" si="92"/>
        <v>20000</v>
      </c>
      <c r="L914" s="1"/>
      <c r="M914" s="1"/>
      <c r="N914" s="31">
        <v>7900</v>
      </c>
      <c r="O914" s="31">
        <v>17000</v>
      </c>
      <c r="P914" s="31">
        <v>30000</v>
      </c>
      <c r="Q914" s="31">
        <v>23100</v>
      </c>
      <c r="R914" s="31"/>
      <c r="S914" s="32"/>
      <c r="T914" s="32"/>
      <c r="U914" s="31"/>
      <c r="V914" s="31">
        <v>50000</v>
      </c>
      <c r="W914" s="31"/>
      <c r="X914" s="31"/>
      <c r="Y914" s="31"/>
      <c r="Z914" s="31"/>
      <c r="AA914" s="31"/>
      <c r="AB914" s="33"/>
      <c r="AD914" s="31"/>
      <c r="AE914" s="31">
        <v>23000</v>
      </c>
      <c r="AF914" s="31"/>
      <c r="AG914" s="35">
        <v>26000</v>
      </c>
      <c r="AH914" s="31"/>
      <c r="AI914" s="31"/>
      <c r="AJ914" s="31"/>
      <c r="AK914" s="31"/>
      <c r="AL914" s="31"/>
      <c r="AM914" s="31"/>
      <c r="AO914" s="38"/>
      <c r="AP914" s="31"/>
      <c r="AQ914" s="31"/>
      <c r="AR914" s="37"/>
      <c r="AS914" s="11"/>
      <c r="AT914" s="11"/>
      <c r="AU914" s="12"/>
      <c r="AV914" s="11"/>
      <c r="BA914" s="15"/>
      <c r="BB914" s="11"/>
      <c r="BC914" s="11"/>
      <c r="BD914" s="11"/>
      <c r="BE914" s="2"/>
    </row>
    <row r="915" spans="1:57" ht="30" customHeight="1" x14ac:dyDescent="0.2">
      <c r="A915" s="67">
        <f t="shared" si="110"/>
        <v>92</v>
      </c>
      <c r="B915" s="67">
        <v>3</v>
      </c>
      <c r="C915" s="50" t="s">
        <v>345</v>
      </c>
      <c r="D915" s="50" t="s">
        <v>964</v>
      </c>
      <c r="E915" s="59">
        <v>50000000</v>
      </c>
      <c r="F915" s="52">
        <f t="shared" si="108"/>
        <v>19300</v>
      </c>
      <c r="G915" s="52">
        <f>MAX(N915:BB915)</f>
        <v>21000</v>
      </c>
      <c r="H915" s="53" t="str">
        <f>IF(I915=1,INDEX($N:$BB,1,MATCH(G915,N915:BB915,0)),"")</f>
        <v>755 おお蔵</v>
      </c>
      <c r="I915" s="54">
        <f>COUNTIF(N915:BB915,G915)</f>
        <v>1</v>
      </c>
      <c r="J915" s="55">
        <f>_xlfn.MAXIFS(N915:BB915,N915:BB915,"&lt;"&amp;G915)</f>
        <v>18300</v>
      </c>
      <c r="K915" s="56">
        <f t="shared" si="92"/>
        <v>2700</v>
      </c>
      <c r="L915" s="1"/>
      <c r="M915" s="1"/>
      <c r="N915" s="31">
        <v>21000</v>
      </c>
      <c r="O915" s="31">
        <v>18300</v>
      </c>
      <c r="P915" s="31">
        <v>18000</v>
      </c>
      <c r="Q915" s="31"/>
      <c r="R915" s="31"/>
      <c r="S915" s="32"/>
      <c r="T915" s="32"/>
      <c r="U915" s="31"/>
      <c r="V915" s="31"/>
      <c r="W915" s="31"/>
      <c r="X915" s="31"/>
      <c r="Y915" s="31"/>
      <c r="Z915" s="31"/>
      <c r="AA915" s="31"/>
      <c r="AB915" s="33"/>
      <c r="AD915" s="31"/>
      <c r="AE915" s="31"/>
      <c r="AF915" s="31"/>
      <c r="AH915" s="31"/>
      <c r="AI915" s="31"/>
      <c r="AJ915" s="31"/>
      <c r="AK915" s="31"/>
      <c r="AL915" s="31"/>
      <c r="AM915" s="31"/>
      <c r="AO915" s="38"/>
      <c r="AP915" s="31"/>
      <c r="AQ915" s="31"/>
      <c r="AR915" s="37"/>
      <c r="AS915" s="11"/>
      <c r="AT915" s="11"/>
      <c r="AU915" s="12"/>
      <c r="AV915" s="11"/>
      <c r="BA915" s="15"/>
      <c r="BB915" s="11"/>
      <c r="BC915" s="11"/>
      <c r="BD915" s="11"/>
      <c r="BE915" s="2"/>
    </row>
    <row r="916" spans="1:57" ht="30" customHeight="1" x14ac:dyDescent="0.2">
      <c r="A916" s="67">
        <f t="shared" si="110"/>
        <v>92</v>
      </c>
      <c r="B916" s="67">
        <v>4</v>
      </c>
      <c r="C916" s="50" t="s">
        <v>53</v>
      </c>
      <c r="D916" s="50" t="s">
        <v>965</v>
      </c>
      <c r="E916" s="59">
        <v>50000000</v>
      </c>
      <c r="F916" s="52">
        <f t="shared" si="108"/>
        <v>42500</v>
      </c>
      <c r="G916" s="52">
        <f>MAX(N916:BB916)</f>
        <v>46000</v>
      </c>
      <c r="H916" s="53" t="str">
        <f>IF(I916=1,INDEX($N:$BB,1,MATCH(G916,N916:BB916,0)),"")</f>
        <v>79 二日市</v>
      </c>
      <c r="I916" s="54">
        <f>COUNTIF(N916:BB916,G916)</f>
        <v>1</v>
      </c>
      <c r="J916" s="55">
        <f>_xlfn.MAXIFS(N916:BB916,N916:BB916,"&lt;"&amp;G916)</f>
        <v>41500</v>
      </c>
      <c r="K916" s="56">
        <f t="shared" si="92"/>
        <v>4500</v>
      </c>
      <c r="L916" s="1"/>
      <c r="M916" s="1"/>
      <c r="N916" s="31">
        <v>41500</v>
      </c>
      <c r="O916" s="31">
        <v>30800</v>
      </c>
      <c r="P916" s="31">
        <v>22700</v>
      </c>
      <c r="Q916" s="31"/>
      <c r="R916" s="31"/>
      <c r="S916" s="32"/>
      <c r="T916" s="32"/>
      <c r="U916" s="31"/>
      <c r="V916" s="31">
        <v>33000</v>
      </c>
      <c r="W916" s="31">
        <v>34000</v>
      </c>
      <c r="X916" s="31"/>
      <c r="Y916" s="31"/>
      <c r="Z916" s="31"/>
      <c r="AA916" s="31"/>
      <c r="AB916" s="33"/>
      <c r="AD916" s="31"/>
      <c r="AE916" s="31"/>
      <c r="AF916" s="31"/>
      <c r="AH916" s="31"/>
      <c r="AI916" s="31"/>
      <c r="AJ916" s="31">
        <v>46000</v>
      </c>
      <c r="AK916" s="31"/>
      <c r="AL916" s="31"/>
      <c r="AM916" s="31"/>
      <c r="AO916" s="38"/>
      <c r="AP916" s="31"/>
      <c r="AQ916" s="31"/>
      <c r="AR916" s="37"/>
      <c r="AS916" s="11"/>
      <c r="AT916" s="11"/>
      <c r="AU916" s="12"/>
      <c r="AV916" s="11"/>
      <c r="BA916" s="15"/>
      <c r="BB916" s="11"/>
      <c r="BC916" s="11"/>
      <c r="BD916" s="11"/>
      <c r="BE916" s="2"/>
    </row>
    <row r="917" spans="1:57" ht="30" customHeight="1" x14ac:dyDescent="0.2">
      <c r="A917" s="67">
        <f t="shared" si="110"/>
        <v>92</v>
      </c>
      <c r="B917" s="67">
        <v>5</v>
      </c>
      <c r="C917" s="50" t="s">
        <v>966</v>
      </c>
      <c r="D917" s="50" t="s">
        <v>967</v>
      </c>
      <c r="E917" s="59">
        <v>50000000</v>
      </c>
      <c r="F917" s="52">
        <f t="shared" si="108"/>
        <v>26500</v>
      </c>
      <c r="G917" s="52">
        <f>MAX(N917:BB917)</f>
        <v>29000</v>
      </c>
      <c r="H917" s="53" t="str">
        <f>IF(I917=1,INDEX($N:$BB,1,MATCH(G917,N917:BB917,0)),"")</f>
        <v>60 エコリング</v>
      </c>
      <c r="I917" s="54">
        <f>COUNTIF(N917:BB917,G917)</f>
        <v>1</v>
      </c>
      <c r="J917" s="55">
        <f>_xlfn.MAXIFS(N917:BB917,N917:BB917,"&lt;"&amp;G917)</f>
        <v>25500</v>
      </c>
      <c r="K917" s="56">
        <f t="shared" si="92"/>
        <v>3500</v>
      </c>
      <c r="L917" s="1"/>
      <c r="M917" s="1"/>
      <c r="N917" s="31">
        <v>24600</v>
      </c>
      <c r="O917" s="31">
        <v>25500</v>
      </c>
      <c r="P917" s="31">
        <v>22300</v>
      </c>
      <c r="Q917" s="31"/>
      <c r="R917" s="31"/>
      <c r="S917" s="32"/>
      <c r="T917" s="32"/>
      <c r="U917" s="31"/>
      <c r="V917" s="31"/>
      <c r="W917" s="31"/>
      <c r="X917" s="31"/>
      <c r="Y917" s="31"/>
      <c r="Z917" s="31"/>
      <c r="AA917" s="31"/>
      <c r="AB917" s="33"/>
      <c r="AD917" s="31"/>
      <c r="AE917" s="31">
        <v>29000</v>
      </c>
      <c r="AF917" s="31"/>
      <c r="AH917" s="31"/>
      <c r="AI917" s="31"/>
      <c r="AJ917" s="31"/>
      <c r="AK917" s="31"/>
      <c r="AL917" s="31"/>
      <c r="AM917" s="31"/>
      <c r="AO917" s="38"/>
      <c r="AP917" s="31"/>
      <c r="AQ917" s="31"/>
      <c r="AR917" s="37"/>
      <c r="AS917" s="11"/>
      <c r="AT917" s="11"/>
      <c r="AU917" s="12"/>
      <c r="AV917" s="11"/>
      <c r="BA917" s="15"/>
      <c r="BB917" s="11"/>
      <c r="BC917" s="11"/>
      <c r="BD917" s="11"/>
      <c r="BE917" s="2"/>
    </row>
    <row r="918" spans="1:57" ht="30" customHeight="1" x14ac:dyDescent="0.2">
      <c r="A918" s="67">
        <f t="shared" si="110"/>
        <v>92</v>
      </c>
      <c r="B918" s="67">
        <v>6</v>
      </c>
      <c r="C918" s="50" t="s">
        <v>127</v>
      </c>
      <c r="D918" s="50" t="s">
        <v>968</v>
      </c>
      <c r="E918" s="59">
        <v>50000000</v>
      </c>
      <c r="F918" s="52">
        <f t="shared" si="108"/>
        <v>26000</v>
      </c>
      <c r="G918" s="52">
        <f>MAX(N918:BB918)</f>
        <v>26400</v>
      </c>
      <c r="H918" s="53" t="str">
        <f>IF(I918=1,INDEX($N:$BB,1,MATCH(G918,N918:BB918,0)),"")</f>
        <v>755 おお蔵</v>
      </c>
      <c r="I918" s="54">
        <f>COUNTIF(N918:BB918,G918)</f>
        <v>1</v>
      </c>
      <c r="J918" s="55">
        <f>_xlfn.MAXIFS(N918:BB918,N918:BB918,"&lt;"&amp;G918)</f>
        <v>25000</v>
      </c>
      <c r="K918" s="56">
        <f t="shared" si="92"/>
        <v>1400</v>
      </c>
      <c r="L918" s="1"/>
      <c r="M918" s="1"/>
      <c r="N918" s="31">
        <v>26400</v>
      </c>
      <c r="O918" s="31">
        <v>25000</v>
      </c>
      <c r="P918" s="31">
        <v>24600</v>
      </c>
      <c r="Q918" s="31"/>
      <c r="R918" s="31"/>
      <c r="S918" s="32"/>
      <c r="T918" s="32"/>
      <c r="U918" s="31"/>
      <c r="V918" s="31"/>
      <c r="W918" s="31"/>
      <c r="X918" s="31"/>
      <c r="Y918" s="31"/>
      <c r="Z918" s="31"/>
      <c r="AA918" s="31"/>
      <c r="AB918" s="33"/>
      <c r="AD918" s="31"/>
      <c r="AE918" s="31"/>
      <c r="AF918" s="31"/>
      <c r="AH918" s="31"/>
      <c r="AI918" s="31"/>
      <c r="AJ918" s="31"/>
      <c r="AK918" s="31"/>
      <c r="AL918" s="31"/>
      <c r="AM918" s="31"/>
      <c r="AO918" s="38"/>
      <c r="AP918" s="31"/>
      <c r="AQ918" s="31"/>
      <c r="AR918" s="37"/>
      <c r="AS918" s="11"/>
      <c r="AT918" s="11"/>
      <c r="AU918" s="12"/>
      <c r="AV918" s="11"/>
      <c r="BA918" s="15"/>
      <c r="BB918" s="11"/>
      <c r="BC918" s="11"/>
      <c r="BD918" s="11"/>
      <c r="BE918" s="2"/>
    </row>
    <row r="919" spans="1:57" ht="30" customHeight="1" x14ac:dyDescent="0.2">
      <c r="A919" s="67">
        <f t="shared" si="110"/>
        <v>92</v>
      </c>
      <c r="B919" s="67">
        <v>7</v>
      </c>
      <c r="C919" s="50" t="s">
        <v>14</v>
      </c>
      <c r="D919" s="50" t="s">
        <v>969</v>
      </c>
      <c r="E919" s="59">
        <v>50000000</v>
      </c>
      <c r="F919" s="52">
        <f t="shared" si="108"/>
        <v>12800</v>
      </c>
      <c r="G919" s="52">
        <f>MAX(N919:BB919)</f>
        <v>97000</v>
      </c>
      <c r="H919" s="53" t="str">
        <f>IF(I919=1,INDEX($N:$BB,1,MATCH(G919,N919:BB919,0)),"")</f>
        <v>407 北友</v>
      </c>
      <c r="I919" s="54">
        <f>COUNTIF(N919:BB919,G919)</f>
        <v>1</v>
      </c>
      <c r="J919" s="55">
        <f>_xlfn.MAXIFS(N919:BB919,N919:BB919,"&lt;"&amp;G919)</f>
        <v>11800</v>
      </c>
      <c r="K919" s="56">
        <f t="shared" si="92"/>
        <v>85200</v>
      </c>
      <c r="L919" s="1"/>
      <c r="M919" s="1"/>
      <c r="N919" s="31">
        <v>11000</v>
      </c>
      <c r="O919" s="31">
        <v>11800</v>
      </c>
      <c r="P919" s="31">
        <v>97000</v>
      </c>
      <c r="Q919" s="31"/>
      <c r="R919" s="31"/>
      <c r="S919" s="32"/>
      <c r="T919" s="32"/>
      <c r="U919" s="31"/>
      <c r="V919" s="31"/>
      <c r="W919" s="31"/>
      <c r="X919" s="31"/>
      <c r="Y919" s="31"/>
      <c r="Z919" s="31"/>
      <c r="AA919" s="31"/>
      <c r="AB919" s="33"/>
      <c r="AD919" s="31"/>
      <c r="AE919" s="31"/>
      <c r="AF919" s="31"/>
      <c r="AH919" s="31"/>
      <c r="AI919" s="31"/>
      <c r="AJ919" s="31"/>
      <c r="AK919" s="31"/>
      <c r="AL919" s="31"/>
      <c r="AM919" s="31"/>
      <c r="AO919" s="38"/>
      <c r="AP919" s="31"/>
      <c r="AQ919" s="31"/>
      <c r="AR919" s="37"/>
      <c r="AS919" s="11"/>
      <c r="AT919" s="11"/>
      <c r="AU919" s="12"/>
      <c r="AV919" s="11"/>
      <c r="BA919" s="15"/>
      <c r="BB919" s="11"/>
      <c r="BC919" s="11"/>
      <c r="BD919" s="11"/>
      <c r="BE919" s="2"/>
    </row>
    <row r="920" spans="1:57" ht="30" customHeight="1" x14ac:dyDescent="0.2">
      <c r="A920" s="67">
        <f t="shared" si="110"/>
        <v>92</v>
      </c>
      <c r="B920" s="67">
        <v>8</v>
      </c>
      <c r="C920" s="50">
        <v>750</v>
      </c>
      <c r="D920" s="50" t="s">
        <v>970</v>
      </c>
      <c r="E920" s="59">
        <v>50000000</v>
      </c>
      <c r="F920" s="52">
        <f t="shared" si="108"/>
        <v>141000</v>
      </c>
      <c r="G920" s="52">
        <f>MAX(N920:BB920)</f>
        <v>148000</v>
      </c>
      <c r="H920" s="53" t="str">
        <f>IF(I920=1,INDEX($N:$BB,1,MATCH(G920,N920:BB920,0)),"")</f>
        <v>4 足立</v>
      </c>
      <c r="I920" s="54">
        <f>COUNTIF(N920:BB920,G920)</f>
        <v>1</v>
      </c>
      <c r="J920" s="55">
        <f>_xlfn.MAXIFS(N920:BB920,N920:BB920,"&lt;"&amp;G920)</f>
        <v>136000</v>
      </c>
      <c r="K920" s="56">
        <f t="shared" si="92"/>
        <v>12000</v>
      </c>
      <c r="L920" s="1"/>
      <c r="M920" s="1"/>
      <c r="N920" s="31">
        <v>110000</v>
      </c>
      <c r="O920" s="31">
        <v>148000</v>
      </c>
      <c r="P920" s="31">
        <v>26700</v>
      </c>
      <c r="Q920" s="31"/>
      <c r="R920" s="31"/>
      <c r="S920" s="32"/>
      <c r="T920" s="32"/>
      <c r="U920" s="31"/>
      <c r="V920" s="31"/>
      <c r="W920" s="31">
        <v>122000</v>
      </c>
      <c r="X920" s="31"/>
      <c r="Y920" s="31"/>
      <c r="Z920" s="31">
        <v>128000</v>
      </c>
      <c r="AA920" s="31"/>
      <c r="AB920" s="33"/>
      <c r="AD920" s="31"/>
      <c r="AE920" s="31">
        <v>136000</v>
      </c>
      <c r="AF920" s="31"/>
      <c r="AH920" s="31"/>
      <c r="AI920" s="31"/>
      <c r="AJ920" s="31"/>
      <c r="AK920" s="31"/>
      <c r="AL920" s="31"/>
      <c r="AM920" s="31"/>
      <c r="AO920" s="38"/>
      <c r="AP920" s="31"/>
      <c r="AQ920" s="31"/>
      <c r="AR920" s="37"/>
      <c r="AS920" s="11"/>
      <c r="AT920" s="11"/>
      <c r="AU920" s="12"/>
      <c r="AV920" s="11"/>
      <c r="BA920" s="15"/>
      <c r="BB920" s="11"/>
      <c r="BC920" s="11"/>
      <c r="BD920" s="11"/>
      <c r="BE920" s="2"/>
    </row>
    <row r="921" spans="1:57" ht="30" customHeight="1" x14ac:dyDescent="0.2">
      <c r="A921" s="67">
        <f t="shared" si="110"/>
        <v>92</v>
      </c>
      <c r="B921" s="67">
        <v>9</v>
      </c>
      <c r="C921" s="50" t="s">
        <v>14</v>
      </c>
      <c r="D921" s="50" t="s">
        <v>971</v>
      </c>
      <c r="E921" s="59">
        <v>50000000</v>
      </c>
      <c r="F921" s="52">
        <f t="shared" si="108"/>
        <v>57800</v>
      </c>
      <c r="G921" s="52">
        <f>MAX(N921:BB921)</f>
        <v>58000</v>
      </c>
      <c r="H921" s="53" t="str">
        <f>IF(I921=1,INDEX($N:$BB,1,MATCH(G921,N921:BB921,0)),"")</f>
        <v>22 ネット</v>
      </c>
      <c r="I921" s="54">
        <f>COUNTIF(N921:BB921,G921)</f>
        <v>1</v>
      </c>
      <c r="J921" s="55">
        <f>_xlfn.MAXIFS(N921:BB921,N921:BB921,"&lt;"&amp;G921)</f>
        <v>56800</v>
      </c>
      <c r="K921" s="56">
        <f t="shared" si="92"/>
        <v>1200</v>
      </c>
      <c r="L921" s="1"/>
      <c r="M921" s="1"/>
      <c r="N921" s="31">
        <v>55800</v>
      </c>
      <c r="O921" s="31">
        <v>56000</v>
      </c>
      <c r="P921" s="31">
        <v>56800</v>
      </c>
      <c r="Q921" s="31"/>
      <c r="R921" s="31">
        <v>58000</v>
      </c>
      <c r="S921" s="32"/>
      <c r="T921" s="32"/>
      <c r="U921" s="31"/>
      <c r="V921" s="31"/>
      <c r="W921" s="31"/>
      <c r="X921" s="31"/>
      <c r="Y921" s="31"/>
      <c r="Z921" s="31"/>
      <c r="AA921" s="31"/>
      <c r="AB921" s="33"/>
      <c r="AD921" s="31"/>
      <c r="AE921" s="31"/>
      <c r="AF921" s="31"/>
      <c r="AH921" s="31"/>
      <c r="AI921" s="31"/>
      <c r="AJ921" s="31"/>
      <c r="AK921" s="31"/>
      <c r="AL921" s="31"/>
      <c r="AM921" s="31"/>
      <c r="AO921" s="38"/>
      <c r="AP921" s="31"/>
      <c r="AQ921" s="31"/>
      <c r="AR921" s="37"/>
      <c r="AS921" s="11"/>
      <c r="AT921" s="11"/>
      <c r="AU921" s="12"/>
      <c r="AV921" s="11"/>
      <c r="BA921" s="15"/>
      <c r="BB921" s="11"/>
      <c r="BC921" s="11"/>
      <c r="BD921" s="11"/>
      <c r="BE921" s="2"/>
    </row>
    <row r="922" spans="1:57" ht="30" customHeight="1" x14ac:dyDescent="0.2">
      <c r="A922" s="67">
        <f t="shared" si="110"/>
        <v>92</v>
      </c>
      <c r="B922" s="67">
        <v>10</v>
      </c>
      <c r="C922" s="50" t="s">
        <v>14</v>
      </c>
      <c r="D922" s="50" t="s">
        <v>972</v>
      </c>
      <c r="E922" s="59">
        <v>50000000</v>
      </c>
      <c r="F922" s="52">
        <f t="shared" si="108"/>
        <v>108000</v>
      </c>
      <c r="G922" s="52">
        <f>MAX(N922:BB922)</f>
        <v>105000</v>
      </c>
      <c r="H922" s="53" t="str">
        <f>IF(I922=1,INDEX($N:$BB,1,MATCH(G922,N922:BB922,0)),"")</f>
        <v>407 北友</v>
      </c>
      <c r="I922" s="54">
        <f>COUNTIF(N922:BB922,G922)</f>
        <v>1</v>
      </c>
      <c r="J922" s="55">
        <f>_xlfn.MAXIFS(N922:BB922,N922:BB922,"&lt;"&amp;G922)</f>
        <v>103000</v>
      </c>
      <c r="K922" s="56">
        <f t="shared" si="92"/>
        <v>2000</v>
      </c>
      <c r="L922" s="1"/>
      <c r="M922" s="1"/>
      <c r="N922" s="31">
        <v>92800</v>
      </c>
      <c r="O922" s="31">
        <v>103000</v>
      </c>
      <c r="P922" s="31">
        <v>105000</v>
      </c>
      <c r="Q922" s="31"/>
      <c r="R922" s="31"/>
      <c r="S922" s="32"/>
      <c r="T922" s="32"/>
      <c r="U922" s="31"/>
      <c r="V922" s="31"/>
      <c r="W922" s="31"/>
      <c r="X922" s="31"/>
      <c r="Y922" s="31"/>
      <c r="Z922" s="31"/>
      <c r="AA922" s="31"/>
      <c r="AB922" s="33"/>
      <c r="AD922" s="31"/>
      <c r="AE922" s="31"/>
      <c r="AF922" s="31"/>
      <c r="AH922" s="31"/>
      <c r="AI922" s="31"/>
      <c r="AJ922" s="31"/>
      <c r="AK922" s="31"/>
      <c r="AL922" s="31"/>
      <c r="AM922" s="31"/>
      <c r="AO922" s="38"/>
      <c r="AP922" s="31"/>
      <c r="AQ922" s="31"/>
      <c r="AR922" s="37"/>
      <c r="AS922" s="11"/>
      <c r="AT922" s="11"/>
      <c r="AU922" s="12"/>
      <c r="AV922" s="11"/>
      <c r="BA922" s="15"/>
      <c r="BB922" s="11"/>
      <c r="BC922" s="11"/>
      <c r="BD922" s="11"/>
      <c r="BE922" s="2"/>
    </row>
    <row r="923" spans="1:57" ht="30" customHeight="1" x14ac:dyDescent="0.2">
      <c r="A923" s="67">
        <f>A922+1</f>
        <v>93</v>
      </c>
      <c r="B923" s="67">
        <v>1</v>
      </c>
      <c r="C923" s="66" t="s">
        <v>14</v>
      </c>
      <c r="D923" s="50" t="s">
        <v>973</v>
      </c>
      <c r="E923" s="59">
        <v>50000000</v>
      </c>
      <c r="F923" s="52">
        <f t="shared" si="108"/>
        <v>36000</v>
      </c>
      <c r="G923" s="52">
        <f>MAX(N923:BB923)</f>
        <v>35400</v>
      </c>
      <c r="H923" s="53" t="str">
        <f>IF(I923=1,INDEX($N:$BB,1,MATCH(G923,N923:BB923,0)),"")</f>
        <v>755 おお蔵</v>
      </c>
      <c r="I923" s="54">
        <f>COUNTIF(N923:BB923,G923)</f>
        <v>1</v>
      </c>
      <c r="J923" s="55">
        <f>_xlfn.MAXIFS(N923:BB923,N923:BB923,"&lt;"&amp;G923)</f>
        <v>35000</v>
      </c>
      <c r="K923" s="56">
        <f t="shared" si="92"/>
        <v>400</v>
      </c>
      <c r="L923" s="1"/>
      <c r="M923" s="1"/>
      <c r="N923" s="31">
        <v>35400</v>
      </c>
      <c r="O923" s="31">
        <v>35000</v>
      </c>
      <c r="P923" s="31">
        <v>33100</v>
      </c>
      <c r="Q923" s="31"/>
      <c r="R923" s="31"/>
      <c r="S923" s="32"/>
      <c r="T923" s="32"/>
      <c r="U923" s="31"/>
      <c r="V923" s="31"/>
      <c r="W923" s="31"/>
      <c r="X923" s="31"/>
      <c r="Y923" s="31"/>
      <c r="Z923" s="31"/>
      <c r="AA923" s="31"/>
      <c r="AB923" s="33"/>
      <c r="AD923" s="31"/>
      <c r="AE923" s="31"/>
      <c r="AF923" s="31"/>
      <c r="AH923" s="31"/>
      <c r="AI923" s="31"/>
      <c r="AJ923" s="31"/>
      <c r="AK923" s="31"/>
      <c r="AL923" s="31"/>
      <c r="AM923" s="31"/>
      <c r="AO923" s="38"/>
      <c r="AP923" s="31"/>
      <c r="AQ923" s="31"/>
      <c r="AR923" s="37"/>
      <c r="AS923" s="11"/>
      <c r="AT923" s="11"/>
      <c r="AU923" s="12"/>
      <c r="AV923" s="11"/>
      <c r="BA923" s="15"/>
      <c r="BB923" s="11"/>
      <c r="BC923" s="11"/>
      <c r="BD923" s="11"/>
      <c r="BE923" s="2"/>
    </row>
    <row r="924" spans="1:57" ht="30" customHeight="1" x14ac:dyDescent="0.2">
      <c r="A924" s="67">
        <f t="shared" ref="A924:A932" si="111">A923</f>
        <v>93</v>
      </c>
      <c r="B924" s="67">
        <v>2</v>
      </c>
      <c r="C924" s="50" t="s">
        <v>14</v>
      </c>
      <c r="D924" s="50" t="s">
        <v>974</v>
      </c>
      <c r="E924" s="59">
        <v>50000000</v>
      </c>
      <c r="F924" s="52">
        <f t="shared" si="108"/>
        <v>46000</v>
      </c>
      <c r="G924" s="52">
        <f>MAX(N924:BB924)</f>
        <v>47000</v>
      </c>
      <c r="H924" s="53" t="str">
        <f>IF(I924=1,INDEX($N:$BB,1,MATCH(G924,N924:BB924,0)),"")</f>
        <v>755 おお蔵</v>
      </c>
      <c r="I924" s="54">
        <f>COUNTIF(N924:BB924,G924)</f>
        <v>1</v>
      </c>
      <c r="J924" s="55">
        <f>_xlfn.MAXIFS(N924:BB924,N924:BB924,"&lt;"&amp;G924)</f>
        <v>45000</v>
      </c>
      <c r="K924" s="56">
        <f t="shared" si="92"/>
        <v>2000</v>
      </c>
      <c r="L924" s="1"/>
      <c r="M924" s="1"/>
      <c r="N924" s="31">
        <v>47000</v>
      </c>
      <c r="O924" s="31">
        <v>44500</v>
      </c>
      <c r="P924" s="31">
        <v>42100</v>
      </c>
      <c r="Q924" s="31"/>
      <c r="R924" s="31">
        <v>45000</v>
      </c>
      <c r="S924" s="32"/>
      <c r="T924" s="32"/>
      <c r="U924" s="31"/>
      <c r="V924" s="31"/>
      <c r="W924" s="31"/>
      <c r="X924" s="31"/>
      <c r="Y924" s="31"/>
      <c r="Z924" s="31"/>
      <c r="AA924" s="31"/>
      <c r="AB924" s="33"/>
      <c r="AD924" s="31"/>
      <c r="AE924" s="31"/>
      <c r="AF924" s="31"/>
      <c r="AH924" s="31"/>
      <c r="AI924" s="31"/>
      <c r="AJ924" s="31"/>
      <c r="AK924" s="31"/>
      <c r="AL924" s="31"/>
      <c r="AM924" s="31"/>
      <c r="AO924" s="38"/>
      <c r="AP924" s="31"/>
      <c r="AQ924" s="31"/>
      <c r="AR924" s="37"/>
      <c r="AS924" s="11"/>
      <c r="AT924" s="11"/>
      <c r="AU924" s="12"/>
      <c r="AV924" s="11"/>
      <c r="BA924" s="15"/>
      <c r="BB924" s="11"/>
      <c r="BC924" s="11"/>
      <c r="BD924" s="11"/>
      <c r="BE924" s="2"/>
    </row>
    <row r="925" spans="1:57" ht="30" customHeight="1" x14ac:dyDescent="0.2">
      <c r="A925" s="67">
        <f t="shared" si="111"/>
        <v>93</v>
      </c>
      <c r="B925" s="67">
        <v>3</v>
      </c>
      <c r="C925" s="50" t="s">
        <v>14</v>
      </c>
      <c r="D925" s="50" t="s">
        <v>975</v>
      </c>
      <c r="E925" s="59">
        <v>50000000</v>
      </c>
      <c r="F925" s="52">
        <f t="shared" si="108"/>
        <v>65000</v>
      </c>
      <c r="G925" s="52">
        <f>MAX(N925:BB925)</f>
        <v>68300</v>
      </c>
      <c r="H925" s="53" t="str">
        <f>IF(I925=1,INDEX($N:$BB,1,MATCH(G925,N925:BB925,0)),"")</f>
        <v>407 北友</v>
      </c>
      <c r="I925" s="54">
        <f>COUNTIF(N925:BB925,G925)</f>
        <v>1</v>
      </c>
      <c r="J925" s="55">
        <f>_xlfn.MAXIFS(N925:BB925,N925:BB925,"&lt;"&amp;G925)</f>
        <v>64000</v>
      </c>
      <c r="K925" s="56">
        <f t="shared" si="92"/>
        <v>4300</v>
      </c>
      <c r="L925" s="1"/>
      <c r="M925" s="1"/>
      <c r="N925" s="31">
        <v>59100</v>
      </c>
      <c r="O925" s="31">
        <v>64000</v>
      </c>
      <c r="P925" s="31">
        <v>68300</v>
      </c>
      <c r="Q925" s="31"/>
      <c r="R925" s="31"/>
      <c r="S925" s="32"/>
      <c r="T925" s="32"/>
      <c r="U925" s="31"/>
      <c r="V925" s="31"/>
      <c r="W925" s="31"/>
      <c r="X925" s="31"/>
      <c r="Y925" s="31"/>
      <c r="Z925" s="31"/>
      <c r="AA925" s="31"/>
      <c r="AB925" s="33">
        <v>63700</v>
      </c>
      <c r="AD925" s="31"/>
      <c r="AE925" s="31"/>
      <c r="AF925" s="31"/>
      <c r="AH925" s="31"/>
      <c r="AI925" s="31"/>
      <c r="AJ925" s="31"/>
      <c r="AK925" s="31"/>
      <c r="AL925" s="31"/>
      <c r="AM925" s="31"/>
      <c r="AO925" s="38"/>
      <c r="AP925" s="31"/>
      <c r="AQ925" s="31"/>
      <c r="AR925" s="37"/>
      <c r="AS925" s="11"/>
      <c r="AT925" s="11"/>
      <c r="AU925" s="12"/>
      <c r="AV925" s="11"/>
      <c r="BA925" s="15"/>
      <c r="BB925" s="11"/>
      <c r="BC925" s="11"/>
      <c r="BD925" s="11"/>
      <c r="BE925" s="2"/>
    </row>
    <row r="926" spans="1:57" ht="30" customHeight="1" x14ac:dyDescent="0.2">
      <c r="A926" s="67">
        <f t="shared" si="111"/>
        <v>93</v>
      </c>
      <c r="B926" s="67">
        <v>4</v>
      </c>
      <c r="C926" s="50" t="s">
        <v>28</v>
      </c>
      <c r="D926" s="50" t="s">
        <v>976</v>
      </c>
      <c r="E926" s="59">
        <v>50000000</v>
      </c>
      <c r="F926" s="52">
        <f t="shared" si="108"/>
        <v>28200</v>
      </c>
      <c r="G926" s="52">
        <f>MAX(N926:BB926)</f>
        <v>28500</v>
      </c>
      <c r="H926" s="53" t="str">
        <f>IF(I926=1,INDEX($N:$BB,1,MATCH(G926,N926:BB926,0)),"")</f>
        <v>4 足立</v>
      </c>
      <c r="I926" s="54">
        <f>COUNTIF(N926:BB926,G926)</f>
        <v>1</v>
      </c>
      <c r="J926" s="55">
        <f>_xlfn.MAXIFS(N926:BB926,N926:BB926,"&lt;"&amp;G926)</f>
        <v>27200</v>
      </c>
      <c r="K926" s="56">
        <f t="shared" si="92"/>
        <v>1300</v>
      </c>
      <c r="L926" s="1"/>
      <c r="M926" s="1"/>
      <c r="N926" s="31">
        <v>27200</v>
      </c>
      <c r="O926" s="31">
        <v>28500</v>
      </c>
      <c r="P926" s="31">
        <v>17000</v>
      </c>
      <c r="Q926" s="31"/>
      <c r="R926" s="31"/>
      <c r="S926" s="32"/>
      <c r="T926" s="32"/>
      <c r="U926" s="31"/>
      <c r="V926" s="31"/>
      <c r="W926" s="31"/>
      <c r="X926" s="31"/>
      <c r="Y926" s="31"/>
      <c r="Z926" s="31"/>
      <c r="AA926" s="31"/>
      <c r="AB926" s="33"/>
      <c r="AD926" s="31"/>
      <c r="AE926" s="31"/>
      <c r="AF926" s="31"/>
      <c r="AH926" s="31"/>
      <c r="AI926" s="31"/>
      <c r="AJ926" s="31"/>
      <c r="AK926" s="31"/>
      <c r="AL926" s="31"/>
      <c r="AM926" s="31"/>
      <c r="AO926" s="38"/>
      <c r="AP926" s="31"/>
      <c r="AQ926" s="31"/>
      <c r="AR926" s="37"/>
      <c r="AS926" s="11"/>
      <c r="AT926" s="11"/>
      <c r="AU926" s="12"/>
      <c r="AV926" s="11"/>
      <c r="BA926" s="15"/>
      <c r="BB926" s="11"/>
      <c r="BC926" s="11"/>
      <c r="BD926" s="11"/>
      <c r="BE926" s="2"/>
    </row>
    <row r="927" spans="1:57" ht="30" customHeight="1" x14ac:dyDescent="0.2">
      <c r="A927" s="67">
        <f t="shared" si="111"/>
        <v>93</v>
      </c>
      <c r="B927" s="67">
        <v>5</v>
      </c>
      <c r="C927" s="50" t="s">
        <v>14</v>
      </c>
      <c r="D927" s="50" t="s">
        <v>977</v>
      </c>
      <c r="E927" s="59">
        <v>50000000</v>
      </c>
      <c r="F927" s="52">
        <f t="shared" si="108"/>
        <v>29700</v>
      </c>
      <c r="G927" s="52">
        <f>MAX(N927:BB927)</f>
        <v>34600</v>
      </c>
      <c r="H927" s="53" t="str">
        <f>IF(I927=1,INDEX($N:$BB,1,MATCH(G927,N927:BB927,0)),"")</f>
        <v>205 宝美堂</v>
      </c>
      <c r="I927" s="54">
        <f>COUNTIF(N927:BB927,G927)</f>
        <v>1</v>
      </c>
      <c r="J927" s="55">
        <f>_xlfn.MAXIFS(N927:BB927,N927:BB927,"&lt;"&amp;G927)</f>
        <v>28700</v>
      </c>
      <c r="K927" s="56">
        <f t="shared" si="92"/>
        <v>5900</v>
      </c>
      <c r="L927" s="1"/>
      <c r="M927" s="1"/>
      <c r="N927" s="31">
        <v>28700</v>
      </c>
      <c r="O927" s="31">
        <v>26000</v>
      </c>
      <c r="P927" s="31">
        <v>27700</v>
      </c>
      <c r="Q927" s="31">
        <v>34600</v>
      </c>
      <c r="R927" s="31"/>
      <c r="S927" s="32"/>
      <c r="T927" s="32"/>
      <c r="U927" s="31"/>
      <c r="V927" s="31"/>
      <c r="W927" s="31"/>
      <c r="X927" s="31"/>
      <c r="Y927" s="31"/>
      <c r="Z927" s="31"/>
      <c r="AA927" s="31"/>
      <c r="AB927" s="33"/>
      <c r="AD927" s="31"/>
      <c r="AE927" s="31"/>
      <c r="AF927" s="31"/>
      <c r="AH927" s="31"/>
      <c r="AI927" s="31"/>
      <c r="AJ927" s="31"/>
      <c r="AK927" s="31"/>
      <c r="AL927" s="31"/>
      <c r="AM927" s="31"/>
      <c r="AO927" s="38"/>
      <c r="AP927" s="31"/>
      <c r="AQ927" s="31"/>
      <c r="AR927" s="37"/>
      <c r="AS927" s="11"/>
      <c r="AT927" s="11"/>
      <c r="AU927" s="12"/>
      <c r="AV927" s="11"/>
      <c r="BA927" s="15"/>
      <c r="BB927" s="11"/>
      <c r="BC927" s="11"/>
      <c r="BD927" s="11"/>
      <c r="BE927" s="2"/>
    </row>
    <row r="928" spans="1:57" ht="30" customHeight="1" x14ac:dyDescent="0.2">
      <c r="A928" s="67">
        <f t="shared" si="111"/>
        <v>93</v>
      </c>
      <c r="B928" s="67">
        <v>6</v>
      </c>
      <c r="C928" s="50" t="s">
        <v>28</v>
      </c>
      <c r="D928" s="50" t="s">
        <v>978</v>
      </c>
      <c r="E928" s="59">
        <v>50000000</v>
      </c>
      <c r="F928" s="52">
        <f t="shared" si="108"/>
        <v>28600</v>
      </c>
      <c r="G928" s="52">
        <f>MAX(N928:BB928)</f>
        <v>28800</v>
      </c>
      <c r="H928" s="53" t="str">
        <f>IF(I928=1,INDEX($N:$BB,1,MATCH(G928,N928:BB928,0)),"")</f>
        <v>4 足立</v>
      </c>
      <c r="I928" s="54">
        <f>COUNTIF(N928:BB928,G928)</f>
        <v>1</v>
      </c>
      <c r="J928" s="55">
        <f>_xlfn.MAXIFS(N928:BB928,N928:BB928,"&lt;"&amp;G928)</f>
        <v>27600</v>
      </c>
      <c r="K928" s="56">
        <f t="shared" si="92"/>
        <v>1200</v>
      </c>
      <c r="L928" s="1"/>
      <c r="M928" s="1"/>
      <c r="N928" s="31">
        <v>26700</v>
      </c>
      <c r="O928" s="31">
        <v>28800</v>
      </c>
      <c r="P928" s="31">
        <v>27600</v>
      </c>
      <c r="Q928" s="31"/>
      <c r="R928" s="31"/>
      <c r="S928" s="32"/>
      <c r="T928" s="32"/>
      <c r="U928" s="31"/>
      <c r="V928" s="31"/>
      <c r="W928" s="31"/>
      <c r="X928" s="31"/>
      <c r="Y928" s="31"/>
      <c r="Z928" s="31"/>
      <c r="AA928" s="31"/>
      <c r="AB928" s="33"/>
      <c r="AD928" s="31"/>
      <c r="AE928" s="31"/>
      <c r="AF928" s="31"/>
      <c r="AH928" s="31"/>
      <c r="AI928" s="31"/>
      <c r="AJ928" s="31"/>
      <c r="AK928" s="31"/>
      <c r="AL928" s="31"/>
      <c r="AM928" s="31"/>
      <c r="AO928" s="38"/>
      <c r="AP928" s="31"/>
      <c r="AQ928" s="31"/>
      <c r="AR928" s="37"/>
      <c r="AS928" s="11"/>
      <c r="AT928" s="11"/>
      <c r="AU928" s="12"/>
      <c r="AV928" s="11"/>
      <c r="BA928" s="15"/>
      <c r="BB928" s="11"/>
      <c r="BC928" s="11"/>
      <c r="BD928" s="11"/>
      <c r="BE928" s="2"/>
    </row>
    <row r="929" spans="1:57" ht="30" customHeight="1" x14ac:dyDescent="0.2">
      <c r="A929" s="67">
        <f t="shared" si="111"/>
        <v>93</v>
      </c>
      <c r="B929" s="67">
        <v>7</v>
      </c>
      <c r="C929" s="60" t="s">
        <v>127</v>
      </c>
      <c r="D929" s="50" t="s">
        <v>979</v>
      </c>
      <c r="E929" s="59">
        <v>50000000</v>
      </c>
      <c r="F929" s="52">
        <f t="shared" si="108"/>
        <v>33100</v>
      </c>
      <c r="G929" s="52">
        <f>MAX(N929:BB929)</f>
        <v>47000</v>
      </c>
      <c r="H929" s="53" t="str">
        <f>IF(I929=1,INDEX($N:$BB,1,MATCH(G929,N929:BB929,0)),"")</f>
        <v>4 足立</v>
      </c>
      <c r="I929" s="54">
        <f>COUNTIF(N929:BB929,G929)</f>
        <v>1</v>
      </c>
      <c r="J929" s="55">
        <f>_xlfn.MAXIFS(N929:BB929,N929:BB929,"&lt;"&amp;G929)</f>
        <v>32100</v>
      </c>
      <c r="K929" s="56">
        <f t="shared" si="92"/>
        <v>14900</v>
      </c>
      <c r="L929" s="1"/>
      <c r="M929" s="1"/>
      <c r="N929" s="31">
        <v>27200</v>
      </c>
      <c r="O929" s="31">
        <v>47000</v>
      </c>
      <c r="P929" s="31">
        <v>32100</v>
      </c>
      <c r="Q929" s="31"/>
      <c r="R929" s="31"/>
      <c r="S929" s="32"/>
      <c r="T929" s="32"/>
      <c r="U929" s="31"/>
      <c r="V929" s="31"/>
      <c r="W929" s="31"/>
      <c r="X929" s="31"/>
      <c r="Y929" s="31"/>
      <c r="Z929" s="31"/>
      <c r="AA929" s="31"/>
      <c r="AB929" s="33"/>
      <c r="AD929" s="31"/>
      <c r="AE929" s="31"/>
      <c r="AF929" s="31"/>
      <c r="AH929" s="31"/>
      <c r="AI929" s="31"/>
      <c r="AJ929" s="31"/>
      <c r="AK929" s="31"/>
      <c r="AL929" s="31"/>
      <c r="AM929" s="31"/>
      <c r="AO929" s="38"/>
      <c r="AP929" s="31"/>
      <c r="AQ929" s="31"/>
      <c r="AR929" s="37"/>
      <c r="AS929" s="11"/>
      <c r="AT929" s="11"/>
      <c r="AU929" s="12"/>
      <c r="AV929" s="11"/>
      <c r="BA929" s="15"/>
      <c r="BB929" s="11"/>
      <c r="BC929" s="11"/>
      <c r="BD929" s="11"/>
      <c r="BE929" s="2"/>
    </row>
    <row r="930" spans="1:57" ht="30" customHeight="1" x14ac:dyDescent="0.2">
      <c r="A930" s="67">
        <f t="shared" si="111"/>
        <v>93</v>
      </c>
      <c r="B930" s="67">
        <v>8</v>
      </c>
      <c r="C930" s="50" t="s">
        <v>127</v>
      </c>
      <c r="D930" s="50" t="s">
        <v>980</v>
      </c>
      <c r="E930" s="59">
        <v>50000000</v>
      </c>
      <c r="F930" s="52">
        <f t="shared" si="108"/>
        <v>38300</v>
      </c>
      <c r="G930" s="52">
        <f>MAX(N930:BB930)</f>
        <v>37700</v>
      </c>
      <c r="H930" s="53" t="str">
        <f>IF(I930=1,INDEX($N:$BB,1,MATCH(G930,N930:BB930,0)),"")</f>
        <v>407 北友</v>
      </c>
      <c r="I930" s="54">
        <f>COUNTIF(N930:BB930,G930)</f>
        <v>1</v>
      </c>
      <c r="J930" s="55">
        <f>_xlfn.MAXIFS(N930:BB930,N930:BB930,"&lt;"&amp;G930)</f>
        <v>37300</v>
      </c>
      <c r="K930" s="56">
        <f t="shared" si="92"/>
        <v>400</v>
      </c>
      <c r="L930" s="1"/>
      <c r="M930" s="1"/>
      <c r="N930" s="31">
        <v>37300</v>
      </c>
      <c r="O930" s="31">
        <v>36500</v>
      </c>
      <c r="P930" s="31">
        <v>37700</v>
      </c>
      <c r="Q930" s="31"/>
      <c r="R930" s="31"/>
      <c r="S930" s="32"/>
      <c r="T930" s="32"/>
      <c r="U930" s="31"/>
      <c r="V930" s="31"/>
      <c r="W930" s="31"/>
      <c r="X930" s="31"/>
      <c r="Y930" s="31"/>
      <c r="Z930" s="31"/>
      <c r="AA930" s="31"/>
      <c r="AB930" s="33"/>
      <c r="AD930" s="31"/>
      <c r="AE930" s="31"/>
      <c r="AF930" s="31"/>
      <c r="AH930" s="31"/>
      <c r="AI930" s="31"/>
      <c r="AJ930" s="31"/>
      <c r="AK930" s="31"/>
      <c r="AL930" s="31"/>
      <c r="AM930" s="31"/>
      <c r="AO930" s="38"/>
      <c r="AP930" s="31"/>
      <c r="AQ930" s="31"/>
      <c r="AR930" s="37"/>
      <c r="AS930" s="11"/>
      <c r="AT930" s="11"/>
      <c r="AU930" s="12"/>
      <c r="AV930" s="11"/>
      <c r="BA930" s="15"/>
      <c r="BB930" s="11"/>
      <c r="BC930" s="11"/>
      <c r="BD930" s="11"/>
      <c r="BE930" s="2"/>
    </row>
    <row r="931" spans="1:57" ht="30" customHeight="1" x14ac:dyDescent="0.2">
      <c r="A931" s="67">
        <f t="shared" si="111"/>
        <v>93</v>
      </c>
      <c r="B931" s="67">
        <v>9</v>
      </c>
      <c r="C931" s="50" t="s">
        <v>127</v>
      </c>
      <c r="D931" s="50" t="s">
        <v>473</v>
      </c>
      <c r="E931" s="59">
        <v>50000000</v>
      </c>
      <c r="F931" s="52">
        <f t="shared" si="108"/>
        <v>31700</v>
      </c>
      <c r="G931" s="52">
        <f>MAX(N931:BB931)</f>
        <v>31000</v>
      </c>
      <c r="H931" s="53" t="str">
        <f>IF(I931=1,INDEX($N:$BB,1,MATCH(G931,N931:BB931,0)),"")</f>
        <v>4 足立</v>
      </c>
      <c r="I931" s="54">
        <f>COUNTIF(N931:BB931,G931)</f>
        <v>1</v>
      </c>
      <c r="J931" s="55">
        <f>_xlfn.MAXIFS(N931:BB931,N931:BB931,"&lt;"&amp;G931)</f>
        <v>30700</v>
      </c>
      <c r="K931" s="56">
        <f t="shared" si="92"/>
        <v>300</v>
      </c>
      <c r="L931" s="1"/>
      <c r="M931" s="1"/>
      <c r="N931" s="31">
        <v>26700</v>
      </c>
      <c r="O931" s="31">
        <v>31000</v>
      </c>
      <c r="P931" s="31">
        <v>30700</v>
      </c>
      <c r="Q931" s="31"/>
      <c r="R931" s="31"/>
      <c r="S931" s="32"/>
      <c r="T931" s="32"/>
      <c r="U931" s="31"/>
      <c r="V931" s="31"/>
      <c r="W931" s="31"/>
      <c r="X931" s="31"/>
      <c r="Y931" s="31"/>
      <c r="Z931" s="31"/>
      <c r="AA931" s="31"/>
      <c r="AB931" s="33"/>
      <c r="AD931" s="31"/>
      <c r="AE931" s="31"/>
      <c r="AF931" s="31"/>
      <c r="AH931" s="31"/>
      <c r="AI931" s="31"/>
      <c r="AJ931" s="31"/>
      <c r="AK931" s="31"/>
      <c r="AL931" s="31"/>
      <c r="AM931" s="31"/>
      <c r="AO931" s="38"/>
      <c r="AP931" s="31"/>
      <c r="AQ931" s="31"/>
      <c r="AR931" s="37"/>
      <c r="AS931" s="11"/>
      <c r="AT931" s="11"/>
      <c r="AU931" s="12"/>
      <c r="AV931" s="11"/>
      <c r="BA931" s="15"/>
      <c r="BB931" s="11"/>
      <c r="BC931" s="11"/>
      <c r="BD931" s="11"/>
      <c r="BE931" s="2"/>
    </row>
    <row r="932" spans="1:57" ht="30" customHeight="1" x14ac:dyDescent="0.2">
      <c r="A932" s="67">
        <f t="shared" si="111"/>
        <v>93</v>
      </c>
      <c r="B932" s="67">
        <v>10</v>
      </c>
      <c r="C932" s="50" t="s">
        <v>49</v>
      </c>
      <c r="D932" s="50" t="s">
        <v>981</v>
      </c>
      <c r="E932" s="59">
        <v>50000000</v>
      </c>
      <c r="F932" s="52">
        <f t="shared" si="108"/>
        <v>46000</v>
      </c>
      <c r="G932" s="52">
        <f>MAX(N932:BB932)</f>
        <v>45900</v>
      </c>
      <c r="H932" s="53" t="str">
        <f>IF(I932=1,INDEX($N:$BB,1,MATCH(G932,N932:BB932,0)),"")</f>
        <v>407 北友</v>
      </c>
      <c r="I932" s="54">
        <f>COUNTIF(N932:BB932,G932)</f>
        <v>1</v>
      </c>
      <c r="J932" s="55">
        <f>_xlfn.MAXIFS(N932:BB932,N932:BB932,"&lt;"&amp;G932)</f>
        <v>45000</v>
      </c>
      <c r="K932" s="56">
        <f t="shared" si="92"/>
        <v>900</v>
      </c>
      <c r="L932" s="1"/>
      <c r="M932" s="1"/>
      <c r="N932" s="31">
        <v>36500</v>
      </c>
      <c r="O932" s="31">
        <v>45000</v>
      </c>
      <c r="P932" s="31">
        <v>45900</v>
      </c>
      <c r="Q932" s="31"/>
      <c r="R932" s="31"/>
      <c r="S932" s="32"/>
      <c r="T932" s="32"/>
      <c r="U932" s="31"/>
      <c r="V932" s="31"/>
      <c r="W932" s="31"/>
      <c r="X932" s="31"/>
      <c r="Y932" s="31"/>
      <c r="Z932" s="31"/>
      <c r="AA932" s="31"/>
      <c r="AB932" s="33"/>
      <c r="AD932" s="31"/>
      <c r="AE932" s="31">
        <v>39000</v>
      </c>
      <c r="AF932" s="31"/>
      <c r="AH932" s="31"/>
      <c r="AI932" s="31"/>
      <c r="AJ932" s="31"/>
      <c r="AK932" s="31"/>
      <c r="AL932" s="31"/>
      <c r="AM932" s="31"/>
      <c r="AO932" s="38"/>
      <c r="AP932" s="31"/>
      <c r="AQ932" s="31"/>
      <c r="AR932" s="37"/>
      <c r="AS932" s="11"/>
      <c r="AT932" s="11"/>
      <c r="AU932" s="12"/>
      <c r="AV932" s="11"/>
      <c r="BA932" s="15"/>
      <c r="BB932" s="11"/>
      <c r="BC932" s="11"/>
      <c r="BD932" s="11"/>
      <c r="BE932" s="2"/>
    </row>
    <row r="933" spans="1:57" ht="30" customHeight="1" x14ac:dyDescent="0.2">
      <c r="A933" s="67">
        <f>A932+1</f>
        <v>94</v>
      </c>
      <c r="B933" s="67">
        <v>1</v>
      </c>
      <c r="C933" s="50" t="s">
        <v>141</v>
      </c>
      <c r="D933" s="50" t="s">
        <v>982</v>
      </c>
      <c r="E933" s="59">
        <v>50000</v>
      </c>
      <c r="F933" s="52">
        <f t="shared" si="108"/>
        <v>27000</v>
      </c>
      <c r="G933" s="52">
        <f>MAX(N933:BB933)</f>
        <v>29000</v>
      </c>
      <c r="H933" s="53" t="str">
        <f>IF(I933=1,INDEX($N:$BB,1,MATCH(G933,N933:BB933,0)),"")</f>
        <v>204 真子住吉</v>
      </c>
      <c r="I933" s="54">
        <f>COUNTIF(N933:BB933,G933)</f>
        <v>1</v>
      </c>
      <c r="J933" s="55">
        <f>_xlfn.MAXIFS(N933:BB933,N933:BB933,"&lt;"&amp;G933)</f>
        <v>26000</v>
      </c>
      <c r="K933" s="56">
        <f t="shared" si="92"/>
        <v>3000</v>
      </c>
      <c r="L933" s="1"/>
      <c r="M933" s="1"/>
      <c r="N933" s="31"/>
      <c r="O933" s="31">
        <v>16500</v>
      </c>
      <c r="P933" s="31">
        <v>16200</v>
      </c>
      <c r="Q933" s="31"/>
      <c r="R933" s="31"/>
      <c r="S933" s="32"/>
      <c r="T933" s="32"/>
      <c r="U933" s="31"/>
      <c r="V933" s="31"/>
      <c r="W933" s="31">
        <v>25000</v>
      </c>
      <c r="X933" s="31"/>
      <c r="Y933" s="31"/>
      <c r="Z933" s="31"/>
      <c r="AA933" s="31"/>
      <c r="AB933" s="33"/>
      <c r="AD933" s="31"/>
      <c r="AE933" s="31"/>
      <c r="AF933" s="31"/>
      <c r="AG933" s="35">
        <v>29000</v>
      </c>
      <c r="AH933" s="31"/>
      <c r="AI933" s="31"/>
      <c r="AJ933" s="31">
        <v>26000</v>
      </c>
      <c r="AK933" s="31"/>
      <c r="AL933" s="31"/>
      <c r="AM933" s="31"/>
      <c r="AO933" s="38"/>
      <c r="AP933" s="31"/>
      <c r="AQ933" s="31"/>
      <c r="AR933" s="37"/>
      <c r="AS933" s="11"/>
      <c r="AT933" s="11"/>
      <c r="AU933" s="12"/>
      <c r="AV933" s="11"/>
      <c r="BA933" s="15"/>
      <c r="BB933" s="11"/>
      <c r="BC933" s="11"/>
      <c r="BD933" s="11"/>
      <c r="BE933" s="2"/>
    </row>
    <row r="934" spans="1:57" ht="30" customHeight="1" x14ac:dyDescent="0.2">
      <c r="A934" s="67">
        <f t="shared" ref="A934:A942" si="112">A933</f>
        <v>94</v>
      </c>
      <c r="B934" s="67">
        <v>2</v>
      </c>
      <c r="C934" s="50" t="s">
        <v>14</v>
      </c>
      <c r="D934" s="50" t="s">
        <v>983</v>
      </c>
      <c r="E934" s="59">
        <v>70000</v>
      </c>
      <c r="F934" s="52">
        <f t="shared" si="108"/>
        <v>31400</v>
      </c>
      <c r="G934" s="52">
        <f>MAX(N934:BB934)</f>
        <v>31000</v>
      </c>
      <c r="H934" s="53" t="str">
        <f>IF(I934=1,INDEX($N:$BB,1,MATCH(G934,N934:BB934,0)),"")</f>
        <v>4 足立</v>
      </c>
      <c r="I934" s="54">
        <f>COUNTIF(N934:BB934,G934)</f>
        <v>1</v>
      </c>
      <c r="J934" s="55">
        <f>_xlfn.MAXIFS(N934:BB934,N934:BB934,"&lt;"&amp;G934)</f>
        <v>30400</v>
      </c>
      <c r="K934" s="56">
        <f t="shared" si="92"/>
        <v>600</v>
      </c>
      <c r="L934" s="1"/>
      <c r="M934" s="1"/>
      <c r="N934" s="31"/>
      <c r="O934" s="31">
        <v>31000</v>
      </c>
      <c r="P934" s="31">
        <v>30400</v>
      </c>
      <c r="Q934" s="31"/>
      <c r="R934" s="31"/>
      <c r="S934" s="32"/>
      <c r="T934" s="32"/>
      <c r="U934" s="31"/>
      <c r="V934" s="31"/>
      <c r="W934" s="31"/>
      <c r="X934" s="31"/>
      <c r="Y934" s="31"/>
      <c r="Z934" s="31"/>
      <c r="AA934" s="31"/>
      <c r="AB934" s="33"/>
      <c r="AD934" s="31"/>
      <c r="AE934" s="31"/>
      <c r="AF934" s="31"/>
      <c r="AH934" s="31"/>
      <c r="AI934" s="31"/>
      <c r="AJ934" s="31"/>
      <c r="AK934" s="31"/>
      <c r="AL934" s="31"/>
      <c r="AM934" s="31"/>
      <c r="AO934" s="38"/>
      <c r="AP934" s="31"/>
      <c r="AQ934" s="31"/>
      <c r="AR934" s="37"/>
      <c r="AS934" s="11"/>
      <c r="AT934" s="11"/>
      <c r="AU934" s="12"/>
      <c r="AV934" s="11"/>
      <c r="BA934" s="15"/>
      <c r="BB934" s="11"/>
      <c r="BC934" s="11"/>
      <c r="BD934" s="11"/>
      <c r="BE934" s="2"/>
    </row>
    <row r="935" spans="1:57" ht="30" customHeight="1" x14ac:dyDescent="0.2">
      <c r="A935" s="67">
        <f t="shared" si="112"/>
        <v>94</v>
      </c>
      <c r="B935" s="67">
        <v>3</v>
      </c>
      <c r="C935" s="60" t="s">
        <v>84</v>
      </c>
      <c r="D935" s="50" t="s">
        <v>984</v>
      </c>
      <c r="E935" s="59">
        <v>70000</v>
      </c>
      <c r="F935" s="52">
        <f t="shared" si="108"/>
        <v>31900</v>
      </c>
      <c r="G935" s="52">
        <f>MAX(N935:BB935)</f>
        <v>31100</v>
      </c>
      <c r="H935" s="53" t="str">
        <f>IF(I935=1,INDEX($N:$BB,1,MATCH(G935,N935:BB935,0)),"")</f>
        <v>407 北友</v>
      </c>
      <c r="I935" s="54">
        <f>COUNTIF(N935:BB935,G935)</f>
        <v>1</v>
      </c>
      <c r="J935" s="55">
        <f>_xlfn.MAXIFS(N935:BB935,N935:BB935,"&lt;"&amp;G935)</f>
        <v>30900</v>
      </c>
      <c r="K935" s="56">
        <f t="shared" si="92"/>
        <v>200</v>
      </c>
      <c r="L935" s="1"/>
      <c r="M935" s="1"/>
      <c r="N935" s="31"/>
      <c r="O935" s="31">
        <v>30900</v>
      </c>
      <c r="P935" s="31">
        <v>31100</v>
      </c>
      <c r="Q935" s="31"/>
      <c r="R935" s="31"/>
      <c r="S935" s="32"/>
      <c r="T935" s="32"/>
      <c r="U935" s="31"/>
      <c r="V935" s="31"/>
      <c r="W935" s="31"/>
      <c r="X935" s="31"/>
      <c r="Y935" s="31"/>
      <c r="Z935" s="31"/>
      <c r="AA935" s="31"/>
      <c r="AB935" s="33"/>
      <c r="AD935" s="31"/>
      <c r="AE935" s="31"/>
      <c r="AF935" s="31"/>
      <c r="AH935" s="31"/>
      <c r="AI935" s="31"/>
      <c r="AJ935" s="31"/>
      <c r="AK935" s="31"/>
      <c r="AL935" s="31"/>
      <c r="AM935" s="31"/>
      <c r="AO935" s="38"/>
      <c r="AP935" s="31"/>
      <c r="AQ935" s="31"/>
      <c r="AR935" s="37"/>
      <c r="AS935" s="11"/>
      <c r="AT935" s="11"/>
      <c r="AU935" s="12"/>
      <c r="AV935" s="11"/>
      <c r="BA935" s="15"/>
      <c r="BB935" s="11"/>
      <c r="BC935" s="11"/>
      <c r="BD935" s="11"/>
      <c r="BE935" s="2"/>
    </row>
    <row r="936" spans="1:57" ht="30" customHeight="1" x14ac:dyDescent="0.2">
      <c r="A936" s="67">
        <f t="shared" si="112"/>
        <v>94</v>
      </c>
      <c r="B936" s="67">
        <v>4</v>
      </c>
      <c r="C936" s="60" t="s">
        <v>14</v>
      </c>
      <c r="D936" s="50" t="s">
        <v>985</v>
      </c>
      <c r="E936" s="59">
        <v>100000</v>
      </c>
      <c r="F936" s="52">
        <f t="shared" si="108"/>
        <v>56800</v>
      </c>
      <c r="G936" s="52">
        <f>MAX(N936:BB936)</f>
        <v>64100</v>
      </c>
      <c r="H936" s="53" t="str">
        <f>IF(I936=1,INDEX($N:$BB,1,MATCH(G936,N936:BB936,0)),"")</f>
        <v>205 宝美堂</v>
      </c>
      <c r="I936" s="54">
        <f>COUNTIF(N936:BB936,G936)</f>
        <v>1</v>
      </c>
      <c r="J936" s="55">
        <f>_xlfn.MAXIFS(N936:BB936,N936:BB936,"&lt;"&amp;G936)</f>
        <v>55800</v>
      </c>
      <c r="K936" s="56">
        <f t="shared" si="92"/>
        <v>8300</v>
      </c>
      <c r="L936" s="1"/>
      <c r="M936" s="1"/>
      <c r="N936" s="31"/>
      <c r="O936" s="31">
        <v>55500</v>
      </c>
      <c r="P936" s="31">
        <v>55800</v>
      </c>
      <c r="Q936" s="31">
        <v>64100</v>
      </c>
      <c r="R936" s="31"/>
      <c r="S936" s="32"/>
      <c r="T936" s="32"/>
      <c r="U936" s="31"/>
      <c r="V936" s="31"/>
      <c r="W936" s="31"/>
      <c r="X936" s="31"/>
      <c r="Y936" s="31"/>
      <c r="Z936" s="31"/>
      <c r="AA936" s="31"/>
      <c r="AB936" s="33"/>
      <c r="AD936" s="31"/>
      <c r="AE936" s="31"/>
      <c r="AF936" s="31"/>
      <c r="AH936" s="31"/>
      <c r="AI936" s="31"/>
      <c r="AJ936" s="31"/>
      <c r="AK936" s="31"/>
      <c r="AL936" s="31"/>
      <c r="AM936" s="31"/>
      <c r="AO936" s="38"/>
      <c r="AP936" s="31"/>
      <c r="AQ936" s="31"/>
      <c r="AR936" s="37"/>
      <c r="AS936" s="11"/>
      <c r="AT936" s="11"/>
      <c r="AU936" s="12"/>
      <c r="AV936" s="11"/>
      <c r="BA936" s="15"/>
      <c r="BB936" s="11"/>
      <c r="BC936" s="11"/>
      <c r="BD936" s="11"/>
      <c r="BE936" s="2"/>
    </row>
    <row r="937" spans="1:57" ht="30" customHeight="1" x14ac:dyDescent="0.2">
      <c r="A937" s="67">
        <f t="shared" si="112"/>
        <v>94</v>
      </c>
      <c r="B937" s="67">
        <v>5</v>
      </c>
      <c r="C937" s="50" t="s">
        <v>14</v>
      </c>
      <c r="D937" s="50" t="s">
        <v>986</v>
      </c>
      <c r="E937" s="59">
        <v>80000</v>
      </c>
      <c r="F937" s="52">
        <f t="shared" si="108"/>
        <v>37000</v>
      </c>
      <c r="G937" s="52">
        <f>MAX(N937:BB937)</f>
        <v>37600</v>
      </c>
      <c r="H937" s="53" t="str">
        <f>IF(I937=1,INDEX($N:$BB,1,MATCH(G937,N937:BB937,0)),"")</f>
        <v>205 宝美堂</v>
      </c>
      <c r="I937" s="54">
        <f>COUNTIF(N937:BB937,G937)</f>
        <v>1</v>
      </c>
      <c r="J937" s="55">
        <f>_xlfn.MAXIFS(N937:BB937,N937:BB937,"&lt;"&amp;G937)</f>
        <v>36000</v>
      </c>
      <c r="K937" s="56">
        <f t="shared" si="92"/>
        <v>1600</v>
      </c>
      <c r="L937" s="1"/>
      <c r="M937" s="1"/>
      <c r="N937" s="31"/>
      <c r="O937" s="31">
        <v>32500</v>
      </c>
      <c r="P937" s="31">
        <v>32000</v>
      </c>
      <c r="Q937" s="31">
        <v>37600</v>
      </c>
      <c r="R937" s="31"/>
      <c r="S937" s="32"/>
      <c r="T937" s="32"/>
      <c r="U937" s="31"/>
      <c r="V937" s="31">
        <v>36000</v>
      </c>
      <c r="W937" s="31"/>
      <c r="X937" s="31">
        <v>31000</v>
      </c>
      <c r="Y937" s="31"/>
      <c r="Z937" s="31"/>
      <c r="AA937" s="31"/>
      <c r="AB937" s="33"/>
      <c r="AD937" s="31"/>
      <c r="AE937" s="31"/>
      <c r="AF937" s="31"/>
      <c r="AH937" s="31"/>
      <c r="AI937" s="31"/>
      <c r="AJ937" s="31"/>
      <c r="AK937" s="31"/>
      <c r="AL937" s="31"/>
      <c r="AM937" s="31"/>
      <c r="AO937" s="38"/>
      <c r="AP937" s="31"/>
      <c r="AQ937" s="31"/>
      <c r="AR937" s="37"/>
      <c r="AS937" s="11"/>
      <c r="AT937" s="11"/>
      <c r="AU937" s="12"/>
      <c r="AV937" s="11"/>
      <c r="BA937" s="15"/>
      <c r="BB937" s="11"/>
      <c r="BC937" s="11"/>
      <c r="BD937" s="11"/>
      <c r="BE937" s="2"/>
    </row>
    <row r="938" spans="1:57" ht="30" customHeight="1" x14ac:dyDescent="0.2">
      <c r="A938" s="67">
        <f t="shared" si="112"/>
        <v>94</v>
      </c>
      <c r="B938" s="67">
        <v>6</v>
      </c>
      <c r="C938" s="50" t="s">
        <v>14</v>
      </c>
      <c r="D938" s="50" t="s">
        <v>987</v>
      </c>
      <c r="E938" s="59">
        <v>70000</v>
      </c>
      <c r="F938" s="52">
        <f t="shared" si="108"/>
        <v>31500</v>
      </c>
      <c r="G938" s="52">
        <f>MAX(N938:BB938)</f>
        <v>42000</v>
      </c>
      <c r="H938" s="53" t="str">
        <f>IF(I938=1,INDEX($N:$BB,1,MATCH(G938,N938:BB938,0)),"")</f>
        <v>79 二日市</v>
      </c>
      <c r="I938" s="54">
        <f>COUNTIF(N938:BB938,G938)</f>
        <v>1</v>
      </c>
      <c r="J938" s="55">
        <f>_xlfn.MAXIFS(N938:BB938,N938:BB938,"&lt;"&amp;G938)</f>
        <v>30500</v>
      </c>
      <c r="K938" s="56">
        <f t="shared" si="92"/>
        <v>11500</v>
      </c>
      <c r="L938" s="1"/>
      <c r="M938" s="1"/>
      <c r="N938" s="31"/>
      <c r="O938" s="31">
        <v>30500</v>
      </c>
      <c r="P938" s="31">
        <v>29500</v>
      </c>
      <c r="Q938" s="31"/>
      <c r="R938" s="31"/>
      <c r="S938" s="32"/>
      <c r="T938" s="32"/>
      <c r="U938" s="31"/>
      <c r="V938" s="31"/>
      <c r="W938" s="31">
        <v>30000</v>
      </c>
      <c r="X938" s="31"/>
      <c r="Y938" s="31"/>
      <c r="Z938" s="31"/>
      <c r="AA938" s="31"/>
      <c r="AB938" s="33"/>
      <c r="AD938" s="31"/>
      <c r="AE938" s="31"/>
      <c r="AF938" s="31"/>
      <c r="AH938" s="31"/>
      <c r="AI938" s="31"/>
      <c r="AJ938" s="31">
        <v>42000</v>
      </c>
      <c r="AK938" s="31"/>
      <c r="AL938" s="31"/>
      <c r="AM938" s="31"/>
      <c r="AO938" s="38"/>
      <c r="AP938" s="31"/>
      <c r="AQ938" s="31"/>
      <c r="AR938" s="37"/>
      <c r="AS938" s="11"/>
      <c r="AT938" s="11"/>
      <c r="AU938" s="12"/>
      <c r="AV938" s="11"/>
      <c r="BA938" s="15"/>
      <c r="BB938" s="11"/>
      <c r="BC938" s="11"/>
      <c r="BD938" s="11"/>
      <c r="BE938" s="2"/>
    </row>
    <row r="939" spans="1:57" ht="30" customHeight="1" x14ac:dyDescent="0.2">
      <c r="A939" s="67">
        <f t="shared" si="112"/>
        <v>94</v>
      </c>
      <c r="B939" s="67">
        <v>7</v>
      </c>
      <c r="C939" s="50" t="s">
        <v>14</v>
      </c>
      <c r="D939" s="50" t="s">
        <v>988</v>
      </c>
      <c r="E939" s="59">
        <v>60000</v>
      </c>
      <c r="F939" s="52">
        <f t="shared" si="108"/>
        <v>23200</v>
      </c>
      <c r="G939" s="52">
        <f>MAX(N939:BB939)</f>
        <v>22300</v>
      </c>
      <c r="H939" s="53" t="str">
        <f>IF(I939=1,INDEX($N:$BB,1,MATCH(G939,N939:BB939,0)),"")</f>
        <v>407 北友</v>
      </c>
      <c r="I939" s="54">
        <f>COUNTIF(N939:BB939,G939)</f>
        <v>1</v>
      </c>
      <c r="J939" s="55">
        <f>_xlfn.MAXIFS(N939:BB939,N939:BB939,"&lt;"&amp;G939)</f>
        <v>22200</v>
      </c>
      <c r="K939" s="56">
        <f t="shared" si="92"/>
        <v>100</v>
      </c>
      <c r="L939" s="1"/>
      <c r="M939" s="1"/>
      <c r="N939" s="31"/>
      <c r="O939" s="31">
        <v>22200</v>
      </c>
      <c r="P939" s="31">
        <v>22300</v>
      </c>
      <c r="Q939" s="31"/>
      <c r="R939" s="31"/>
      <c r="S939" s="32"/>
      <c r="T939" s="32"/>
      <c r="U939" s="31"/>
      <c r="V939" s="31"/>
      <c r="W939" s="31"/>
      <c r="X939" s="31"/>
      <c r="Y939" s="31"/>
      <c r="Z939" s="31"/>
      <c r="AA939" s="31"/>
      <c r="AB939" s="33"/>
      <c r="AD939" s="31"/>
      <c r="AE939" s="31"/>
      <c r="AF939" s="31"/>
      <c r="AH939" s="31"/>
      <c r="AI939" s="31"/>
      <c r="AJ939" s="31"/>
      <c r="AK939" s="31"/>
      <c r="AL939" s="31"/>
      <c r="AM939" s="31"/>
      <c r="AO939" s="38"/>
      <c r="AP939" s="31"/>
      <c r="AQ939" s="31"/>
      <c r="AR939" s="37"/>
      <c r="AS939" s="11"/>
      <c r="AT939" s="11"/>
      <c r="AU939" s="12"/>
      <c r="AV939" s="11"/>
      <c r="BA939" s="15"/>
      <c r="BB939" s="11"/>
      <c r="BC939" s="11"/>
      <c r="BD939" s="11"/>
      <c r="BE939" s="2"/>
    </row>
    <row r="940" spans="1:57" ht="30" customHeight="1" x14ac:dyDescent="0.2">
      <c r="A940" s="67">
        <f t="shared" si="112"/>
        <v>94</v>
      </c>
      <c r="B940" s="67">
        <v>8</v>
      </c>
      <c r="C940" s="50" t="s">
        <v>62</v>
      </c>
      <c r="D940" s="50" t="s">
        <v>989</v>
      </c>
      <c r="E940" s="59">
        <v>60000</v>
      </c>
      <c r="F940" s="52">
        <f t="shared" si="108"/>
        <v>20000</v>
      </c>
      <c r="G940" s="52">
        <f>MAX(N940:BB940)</f>
        <v>20000</v>
      </c>
      <c r="H940" s="53" t="str">
        <f>IF(I940=1,INDEX($N:$BB,1,MATCH(G940,N940:BB940,0)),"")</f>
        <v>45大田質屋</v>
      </c>
      <c r="I940" s="54">
        <f>COUNTIF(N940:BB940,G940)</f>
        <v>1</v>
      </c>
      <c r="J940" s="55">
        <f>_xlfn.MAXIFS(N940:BB940,N940:BB940,"&lt;"&amp;G940)</f>
        <v>19000</v>
      </c>
      <c r="K940" s="56">
        <f t="shared" si="92"/>
        <v>1000</v>
      </c>
      <c r="L940" s="1"/>
      <c r="M940" s="1"/>
      <c r="N940" s="31"/>
      <c r="O940" s="31">
        <v>16000</v>
      </c>
      <c r="P940" s="31">
        <v>15900</v>
      </c>
      <c r="Q940" s="31">
        <v>17100</v>
      </c>
      <c r="R940" s="31"/>
      <c r="S940" s="32"/>
      <c r="T940" s="32">
        <v>20000</v>
      </c>
      <c r="U940" s="31"/>
      <c r="V940" s="31">
        <v>17000</v>
      </c>
      <c r="W940" s="31">
        <v>16000</v>
      </c>
      <c r="X940" s="31">
        <v>12000</v>
      </c>
      <c r="Y940" s="31"/>
      <c r="Z940" s="31"/>
      <c r="AA940" s="31"/>
      <c r="AB940" s="33"/>
      <c r="AD940" s="31"/>
      <c r="AE940" s="31"/>
      <c r="AF940" s="31"/>
      <c r="AG940" s="35">
        <v>19000</v>
      </c>
      <c r="AH940" s="31"/>
      <c r="AI940" s="31"/>
      <c r="AJ940" s="31"/>
      <c r="AK940" s="31"/>
      <c r="AL940" s="31"/>
      <c r="AM940" s="31"/>
      <c r="AO940" s="38"/>
      <c r="AP940" s="31"/>
      <c r="AQ940" s="31"/>
      <c r="AR940" s="37"/>
      <c r="AS940" s="11"/>
      <c r="AT940" s="11"/>
      <c r="AU940" s="12"/>
      <c r="AV940" s="11"/>
      <c r="BA940" s="15"/>
      <c r="BB940" s="11"/>
      <c r="BC940" s="11"/>
      <c r="BD940" s="11"/>
      <c r="BE940" s="2"/>
    </row>
    <row r="941" spans="1:57" ht="30" customHeight="1" x14ac:dyDescent="0.2">
      <c r="A941" s="67">
        <f t="shared" si="112"/>
        <v>94</v>
      </c>
      <c r="B941" s="67">
        <v>9</v>
      </c>
      <c r="C941" s="50" t="s">
        <v>14</v>
      </c>
      <c r="D941" s="50" t="s">
        <v>990</v>
      </c>
      <c r="E941" s="59">
        <v>70000</v>
      </c>
      <c r="F941" s="52">
        <f t="shared" si="108"/>
        <v>32400</v>
      </c>
      <c r="G941" s="52">
        <f>MAX(N941:BB941)</f>
        <v>32000</v>
      </c>
      <c r="H941" s="53" t="str">
        <f>IF(I941=1,INDEX($N:$BB,1,MATCH(G941,N941:BB941,0)),"")</f>
        <v>22 ネット</v>
      </c>
      <c r="I941" s="54">
        <f>COUNTIF(N941:BB941,G941)</f>
        <v>1</v>
      </c>
      <c r="J941" s="55">
        <f>_xlfn.MAXIFS(N941:BB941,N941:BB941,"&lt;"&amp;G941)</f>
        <v>31400</v>
      </c>
      <c r="K941" s="56">
        <f t="shared" si="92"/>
        <v>600</v>
      </c>
      <c r="L941" s="1"/>
      <c r="M941" s="1"/>
      <c r="N941" s="31"/>
      <c r="O941" s="31">
        <v>30900</v>
      </c>
      <c r="P941" s="31">
        <v>31400</v>
      </c>
      <c r="Q941" s="31"/>
      <c r="R941" s="31">
        <v>32000</v>
      </c>
      <c r="S941" s="32"/>
      <c r="T941" s="32"/>
      <c r="U941" s="31"/>
      <c r="V941" s="31"/>
      <c r="W941" s="31"/>
      <c r="X941" s="31"/>
      <c r="Y941" s="31"/>
      <c r="Z941" s="31"/>
      <c r="AA941" s="31"/>
      <c r="AB941" s="33"/>
      <c r="AD941" s="31"/>
      <c r="AE941" s="31"/>
      <c r="AF941" s="31"/>
      <c r="AH941" s="31"/>
      <c r="AI941" s="31"/>
      <c r="AJ941" s="31"/>
      <c r="AK941" s="31"/>
      <c r="AL941" s="31"/>
      <c r="AM941" s="31"/>
      <c r="AO941" s="38"/>
      <c r="AP941" s="31"/>
      <c r="AQ941" s="31"/>
      <c r="AR941" s="37"/>
      <c r="AS941" s="11"/>
      <c r="AT941" s="11"/>
      <c r="AU941" s="12"/>
      <c r="AV941" s="11"/>
      <c r="BA941" s="15"/>
      <c r="BB941" s="11"/>
      <c r="BC941" s="11"/>
      <c r="BD941" s="11"/>
      <c r="BE941" s="2"/>
    </row>
    <row r="942" spans="1:57" ht="30" customHeight="1" x14ac:dyDescent="0.2">
      <c r="A942" s="67">
        <f t="shared" si="112"/>
        <v>94</v>
      </c>
      <c r="B942" s="67">
        <v>10</v>
      </c>
      <c r="C942" s="50" t="s">
        <v>84</v>
      </c>
      <c r="D942" s="50" t="s">
        <v>991</v>
      </c>
      <c r="E942" s="59">
        <v>70000</v>
      </c>
      <c r="F942" s="52">
        <f t="shared" si="108"/>
        <v>31800</v>
      </c>
      <c r="G942" s="52">
        <f>MAX(N942:BB942)</f>
        <v>31000</v>
      </c>
      <c r="H942" s="53" t="str">
        <f>IF(I942=1,INDEX($N:$BB,1,MATCH(G942,N942:BB942,0)),"")</f>
        <v>407 北友</v>
      </c>
      <c r="I942" s="54">
        <f>COUNTIF(N942:BB942,G942)</f>
        <v>1</v>
      </c>
      <c r="J942" s="55">
        <f>_xlfn.MAXIFS(N942:BB942,N942:BB942,"&lt;"&amp;G942)</f>
        <v>30800</v>
      </c>
      <c r="K942" s="56">
        <f t="shared" si="92"/>
        <v>200</v>
      </c>
      <c r="L942" s="1"/>
      <c r="M942" s="1"/>
      <c r="N942" s="31"/>
      <c r="O942" s="31">
        <v>30800</v>
      </c>
      <c r="P942" s="31">
        <v>31000</v>
      </c>
      <c r="Q942" s="31"/>
      <c r="R942" s="31"/>
      <c r="S942" s="32"/>
      <c r="T942" s="32"/>
      <c r="U942" s="31"/>
      <c r="V942" s="31"/>
      <c r="W942" s="31"/>
      <c r="X942" s="31"/>
      <c r="Y942" s="31"/>
      <c r="Z942" s="31"/>
      <c r="AA942" s="31"/>
      <c r="AB942" s="33"/>
      <c r="AD942" s="31"/>
      <c r="AE942" s="31"/>
      <c r="AF942" s="31"/>
      <c r="AH942" s="31"/>
      <c r="AI942" s="31"/>
      <c r="AJ942" s="31"/>
      <c r="AK942" s="31"/>
      <c r="AL942" s="31"/>
      <c r="AM942" s="31"/>
      <c r="AO942" s="38"/>
      <c r="AP942" s="31"/>
      <c r="AQ942" s="31"/>
      <c r="AR942" s="37"/>
      <c r="AS942" s="11"/>
      <c r="AT942" s="11"/>
      <c r="AU942" s="12"/>
      <c r="AV942" s="11"/>
      <c r="BA942" s="15"/>
      <c r="BB942" s="11"/>
      <c r="BC942" s="11"/>
      <c r="BD942" s="11"/>
      <c r="BE942" s="2"/>
    </row>
    <row r="943" spans="1:57" ht="30" customHeight="1" x14ac:dyDescent="0.2">
      <c r="A943" s="67">
        <f>A942+1</f>
        <v>95</v>
      </c>
      <c r="B943" s="67">
        <v>1</v>
      </c>
      <c r="C943" s="50" t="s">
        <v>343</v>
      </c>
      <c r="D943" s="50" t="s">
        <v>992</v>
      </c>
      <c r="E943" s="51">
        <v>70000</v>
      </c>
      <c r="F943" s="52">
        <f t="shared" si="108"/>
        <v>35900</v>
      </c>
      <c r="G943" s="52">
        <f>MAX(N943:BB943)</f>
        <v>36000</v>
      </c>
      <c r="H943" s="53" t="str">
        <f>IF(I943=1,INDEX($N:$BB,1,MATCH(G943,N943:BB943,0)),"")</f>
        <v>22 ネット</v>
      </c>
      <c r="I943" s="54">
        <f>COUNTIF(N943:BB943,G943)</f>
        <v>1</v>
      </c>
      <c r="J943" s="55">
        <f>_xlfn.MAXIFS(N943:BB943,N943:BB943,"&lt;"&amp;G943)</f>
        <v>34900</v>
      </c>
      <c r="K943" s="56">
        <f t="shared" si="92"/>
        <v>1100</v>
      </c>
      <c r="L943" s="1"/>
      <c r="M943" s="1"/>
      <c r="N943" s="31"/>
      <c r="O943" s="31">
        <v>34800</v>
      </c>
      <c r="P943" s="31">
        <v>34900</v>
      </c>
      <c r="Q943" s="31"/>
      <c r="R943" s="31">
        <v>36000</v>
      </c>
      <c r="S943" s="32"/>
      <c r="T943" s="32"/>
      <c r="U943" s="31"/>
      <c r="V943" s="31"/>
      <c r="W943" s="31"/>
      <c r="X943" s="31"/>
      <c r="Y943" s="31"/>
      <c r="Z943" s="31"/>
      <c r="AA943" s="31"/>
      <c r="AB943" s="33"/>
      <c r="AD943" s="31"/>
      <c r="AE943" s="31"/>
      <c r="AF943" s="31"/>
      <c r="AH943" s="31"/>
      <c r="AI943" s="31"/>
      <c r="AJ943" s="31"/>
      <c r="AK943" s="31"/>
      <c r="AL943" s="31"/>
      <c r="AM943" s="31"/>
      <c r="AO943" s="38"/>
      <c r="AP943" s="31"/>
      <c r="AQ943" s="31"/>
      <c r="AR943" s="37"/>
      <c r="AS943" s="11"/>
      <c r="AT943" s="11"/>
      <c r="AU943" s="12"/>
      <c r="AV943" s="11"/>
      <c r="BA943" s="15"/>
      <c r="BB943" s="11"/>
      <c r="BC943" s="11"/>
      <c r="BD943" s="11"/>
      <c r="BE943" s="2"/>
    </row>
    <row r="944" spans="1:57" ht="30" customHeight="1" x14ac:dyDescent="0.2">
      <c r="A944" s="67">
        <f t="shared" ref="A944:A952" si="113">A943</f>
        <v>95</v>
      </c>
      <c r="B944" s="67">
        <v>2</v>
      </c>
      <c r="C944" s="50" t="s">
        <v>162</v>
      </c>
      <c r="D944" s="50" t="s">
        <v>993</v>
      </c>
      <c r="E944" s="51">
        <v>70000</v>
      </c>
      <c r="F944" s="52">
        <f t="shared" si="108"/>
        <v>38900</v>
      </c>
      <c r="G944" s="52">
        <f>MAX(N944:BB944)</f>
        <v>41500</v>
      </c>
      <c r="H944" s="53" t="str">
        <f>IF(I944=1,INDEX($N:$BB,1,MATCH(G944,N944:BB944,0)),"")</f>
        <v>4 足立</v>
      </c>
      <c r="I944" s="54">
        <f>COUNTIF(N944:BB944,G944)</f>
        <v>1</v>
      </c>
      <c r="J944" s="55">
        <f>_xlfn.MAXIFS(N944:BB944,N944:BB944,"&lt;"&amp;G944)</f>
        <v>37900</v>
      </c>
      <c r="K944" s="56">
        <f t="shared" si="92"/>
        <v>3600</v>
      </c>
      <c r="L944" s="1"/>
      <c r="M944" s="1"/>
      <c r="N944" s="31"/>
      <c r="O944" s="31">
        <v>41500</v>
      </c>
      <c r="P944" s="31">
        <v>37900</v>
      </c>
      <c r="Q944" s="31"/>
      <c r="R944" s="31"/>
      <c r="S944" s="32"/>
      <c r="T944" s="32"/>
      <c r="U944" s="31"/>
      <c r="V944" s="31"/>
      <c r="W944" s="31"/>
      <c r="X944" s="31"/>
      <c r="Y944" s="31"/>
      <c r="Z944" s="31"/>
      <c r="AA944" s="31"/>
      <c r="AB944" s="33"/>
      <c r="AC944" s="34">
        <v>30000</v>
      </c>
      <c r="AD944" s="31"/>
      <c r="AE944" s="31"/>
      <c r="AF944" s="31"/>
      <c r="AH944" s="31"/>
      <c r="AI944" s="31"/>
      <c r="AJ944" s="31"/>
      <c r="AK944" s="31"/>
      <c r="AL944" s="31"/>
      <c r="AM944" s="31"/>
      <c r="AO944" s="38"/>
      <c r="AP944" s="31"/>
      <c r="AQ944" s="31"/>
      <c r="AR944" s="37"/>
      <c r="AS944" s="11"/>
      <c r="AT944" s="11"/>
      <c r="AU944" s="12"/>
      <c r="AV944" s="11"/>
      <c r="BA944" s="15"/>
      <c r="BB944" s="11"/>
      <c r="BC944" s="11"/>
      <c r="BD944" s="11"/>
      <c r="BE944" s="2"/>
    </row>
    <row r="945" spans="1:57" ht="30" customHeight="1" x14ac:dyDescent="0.2">
      <c r="A945" s="67">
        <f t="shared" si="113"/>
        <v>95</v>
      </c>
      <c r="B945" s="67">
        <v>3</v>
      </c>
      <c r="C945" s="57" t="s">
        <v>143</v>
      </c>
      <c r="D945" s="50" t="s">
        <v>994</v>
      </c>
      <c r="E945" s="51">
        <v>130000</v>
      </c>
      <c r="F945" s="52">
        <f t="shared" si="108"/>
        <v>68500</v>
      </c>
      <c r="G945" s="52">
        <f>MAX(N945:BB945)</f>
        <v>68000</v>
      </c>
      <c r="H945" s="53" t="str">
        <f>IF(I945=1,INDEX($N:$BB,1,MATCH(G945,N945:BB945,0)),"")</f>
        <v/>
      </c>
      <c r="I945" s="54">
        <f>COUNTIF(N945:BB945,G945)</f>
        <v>2</v>
      </c>
      <c r="J945" s="55">
        <f>_xlfn.MAXIFS(N945:BB945,N945:BB945,"&lt;"&amp;G945)</f>
        <v>67500</v>
      </c>
      <c r="K945" s="56">
        <f t="shared" si="92"/>
        <v>500</v>
      </c>
      <c r="L945" s="1"/>
      <c r="M945" s="1"/>
      <c r="N945" s="31"/>
      <c r="O945" s="31">
        <v>68000</v>
      </c>
      <c r="P945" s="31">
        <v>67500</v>
      </c>
      <c r="Q945" s="31"/>
      <c r="R945" s="31"/>
      <c r="S945" s="32"/>
      <c r="T945" s="32"/>
      <c r="U945" s="31"/>
      <c r="V945" s="31"/>
      <c r="W945" s="31">
        <v>68000</v>
      </c>
      <c r="X945" s="31"/>
      <c r="Y945" s="31"/>
      <c r="Z945" s="31"/>
      <c r="AA945" s="31"/>
      <c r="AB945" s="33"/>
      <c r="AC945" s="34">
        <v>64000</v>
      </c>
      <c r="AD945" s="31"/>
      <c r="AE945" s="31"/>
      <c r="AF945" s="31"/>
      <c r="AH945" s="31"/>
      <c r="AI945" s="31"/>
      <c r="AJ945" s="31"/>
      <c r="AK945" s="31"/>
      <c r="AL945" s="31"/>
      <c r="AM945" s="31"/>
      <c r="AO945" s="38"/>
      <c r="AP945" s="31"/>
      <c r="AQ945" s="31"/>
      <c r="AR945" s="37"/>
      <c r="AS945" s="11"/>
      <c r="AT945" s="11"/>
      <c r="AU945" s="12"/>
      <c r="AV945" s="11"/>
      <c r="BA945" s="15"/>
      <c r="BB945" s="11"/>
      <c r="BC945" s="11"/>
      <c r="BD945" s="11"/>
      <c r="BE945" s="2"/>
    </row>
    <row r="946" spans="1:57" ht="30" customHeight="1" x14ac:dyDescent="0.2">
      <c r="A946" s="67">
        <f t="shared" si="113"/>
        <v>95</v>
      </c>
      <c r="B946" s="67">
        <v>4</v>
      </c>
      <c r="C946" s="50" t="s">
        <v>14</v>
      </c>
      <c r="D946" s="50" t="s">
        <v>995</v>
      </c>
      <c r="E946" s="51">
        <v>80000</v>
      </c>
      <c r="F946" s="52">
        <f t="shared" si="108"/>
        <v>33500</v>
      </c>
      <c r="G946" s="52">
        <f>MAX(N946:BB946)</f>
        <v>32800</v>
      </c>
      <c r="H946" s="53" t="str">
        <f>IF(I946=1,INDEX($N:$BB,1,MATCH(G946,N946:BB946,0)),"")</f>
        <v>4 足立</v>
      </c>
      <c r="I946" s="54">
        <f>COUNTIF(N946:BB946,G946)</f>
        <v>1</v>
      </c>
      <c r="J946" s="55">
        <f>_xlfn.MAXIFS(N946:BB946,N946:BB946,"&lt;"&amp;G946)</f>
        <v>32500</v>
      </c>
      <c r="K946" s="56">
        <f t="shared" si="92"/>
        <v>300</v>
      </c>
      <c r="L946" s="1"/>
      <c r="M946" s="1"/>
      <c r="N946" s="31"/>
      <c r="O946" s="31">
        <v>32800</v>
      </c>
      <c r="P946" s="31">
        <v>32500</v>
      </c>
      <c r="Q946" s="31"/>
      <c r="R946" s="31"/>
      <c r="S946" s="32"/>
      <c r="T946" s="32"/>
      <c r="U946" s="31"/>
      <c r="V946" s="31"/>
      <c r="W946" s="31"/>
      <c r="X946" s="31"/>
      <c r="Y946" s="31"/>
      <c r="Z946" s="31"/>
      <c r="AA946" s="31"/>
      <c r="AB946" s="33"/>
      <c r="AD946" s="31"/>
      <c r="AE946" s="31"/>
      <c r="AF946" s="31"/>
      <c r="AH946" s="31"/>
      <c r="AI946" s="31"/>
      <c r="AJ946" s="31"/>
      <c r="AK946" s="31"/>
      <c r="AL946" s="31"/>
      <c r="AM946" s="31"/>
      <c r="AO946" s="38"/>
      <c r="AP946" s="31"/>
      <c r="AQ946" s="31"/>
      <c r="AR946" s="37"/>
      <c r="AS946" s="11"/>
      <c r="AT946" s="11"/>
      <c r="AU946" s="12"/>
      <c r="AV946" s="11"/>
      <c r="BA946" s="15"/>
      <c r="BB946" s="11"/>
      <c r="BC946" s="11"/>
      <c r="BD946" s="11"/>
      <c r="BE946" s="2"/>
    </row>
    <row r="947" spans="1:57" ht="30" customHeight="1" x14ac:dyDescent="0.2">
      <c r="A947" s="67">
        <f t="shared" si="113"/>
        <v>95</v>
      </c>
      <c r="B947" s="67">
        <v>5</v>
      </c>
      <c r="C947" s="50" t="s">
        <v>327</v>
      </c>
      <c r="D947" s="50" t="s">
        <v>996</v>
      </c>
      <c r="E947" s="51">
        <v>60000</v>
      </c>
      <c r="F947" s="52">
        <f t="shared" si="108"/>
        <v>21600</v>
      </c>
      <c r="G947" s="52">
        <f>MAX(N947:BB947)</f>
        <v>22400</v>
      </c>
      <c r="H947" s="53" t="str">
        <f>IF(I947=1,INDEX($N:$BB,1,MATCH(G947,N947:BB947,0)),"")</f>
        <v>407 北友</v>
      </c>
      <c r="I947" s="54">
        <f>COUNTIF(N947:BB947,G947)</f>
        <v>1</v>
      </c>
      <c r="J947" s="55">
        <f>_xlfn.MAXIFS(N947:BB947,N947:BB947,"&lt;"&amp;G947)</f>
        <v>20600</v>
      </c>
      <c r="K947" s="56">
        <f t="shared" si="92"/>
        <v>1800</v>
      </c>
      <c r="L947" s="1"/>
      <c r="M947" s="1"/>
      <c r="N947" s="31"/>
      <c r="O947" s="31">
        <v>20600</v>
      </c>
      <c r="P947" s="31">
        <v>22400</v>
      </c>
      <c r="Q947" s="31"/>
      <c r="R947" s="31"/>
      <c r="S947" s="32"/>
      <c r="T947" s="32"/>
      <c r="U947" s="31"/>
      <c r="V947" s="31"/>
      <c r="W947" s="31"/>
      <c r="X947" s="31"/>
      <c r="Y947" s="31"/>
      <c r="Z947" s="31"/>
      <c r="AA947" s="31"/>
      <c r="AB947" s="33"/>
      <c r="AD947" s="31"/>
      <c r="AE947" s="31"/>
      <c r="AF947" s="31"/>
      <c r="AH947" s="31"/>
      <c r="AI947" s="31"/>
      <c r="AJ947" s="31"/>
      <c r="AK947" s="31"/>
      <c r="AL947" s="31"/>
      <c r="AM947" s="31"/>
      <c r="AO947" s="38"/>
      <c r="AP947" s="31"/>
      <c r="AQ947" s="31"/>
      <c r="AR947" s="37"/>
      <c r="AS947" s="11"/>
      <c r="AT947" s="11"/>
      <c r="AU947" s="12"/>
      <c r="AV947" s="11"/>
      <c r="BA947" s="15"/>
      <c r="BB947" s="11"/>
      <c r="BC947" s="11"/>
      <c r="BD947" s="11"/>
      <c r="BE947" s="2"/>
    </row>
    <row r="948" spans="1:57" ht="30" customHeight="1" x14ac:dyDescent="0.2">
      <c r="A948" s="67">
        <f t="shared" si="113"/>
        <v>95</v>
      </c>
      <c r="B948" s="67">
        <v>6</v>
      </c>
      <c r="C948" s="50" t="s">
        <v>141</v>
      </c>
      <c r="D948" s="50" t="s">
        <v>997</v>
      </c>
      <c r="E948" s="51">
        <v>180000</v>
      </c>
      <c r="F948" s="52">
        <f t="shared" si="108"/>
        <v>121000</v>
      </c>
      <c r="G948" s="52">
        <f>MAX(N948:BB948)</f>
        <v>125000</v>
      </c>
      <c r="H948" s="53" t="str">
        <f>IF(I948=1,INDEX($N:$BB,1,MATCH(G948,N948:BB948,0)),"")</f>
        <v>204 真子住吉</v>
      </c>
      <c r="I948" s="54">
        <f>COUNTIF(N948:BB948,G948)</f>
        <v>1</v>
      </c>
      <c r="J948" s="55">
        <f>_xlfn.MAXIFS(N948:BB948,N948:BB948,"&lt;"&amp;G948)</f>
        <v>116000</v>
      </c>
      <c r="K948" s="56">
        <f t="shared" si="92"/>
        <v>9000</v>
      </c>
      <c r="L948" s="1"/>
      <c r="M948" s="1"/>
      <c r="N948" s="31"/>
      <c r="O948" s="31">
        <v>77000</v>
      </c>
      <c r="P948" s="31">
        <v>27400</v>
      </c>
      <c r="Q948" s="31">
        <v>59100</v>
      </c>
      <c r="R948" s="31"/>
      <c r="S948" s="32"/>
      <c r="T948" s="32">
        <v>48000</v>
      </c>
      <c r="U948" s="31"/>
      <c r="V948" s="31">
        <v>82000</v>
      </c>
      <c r="W948" s="31">
        <v>68000</v>
      </c>
      <c r="X948" s="31">
        <v>88000</v>
      </c>
      <c r="Y948" s="31"/>
      <c r="Z948" s="31">
        <v>58000</v>
      </c>
      <c r="AA948" s="31"/>
      <c r="AB948" s="33"/>
      <c r="AC948" s="34">
        <v>39000</v>
      </c>
      <c r="AD948" s="31"/>
      <c r="AE948" s="31">
        <v>116000</v>
      </c>
      <c r="AF948" s="31"/>
      <c r="AG948" s="35">
        <v>125000</v>
      </c>
      <c r="AH948" s="31"/>
      <c r="AI948" s="31"/>
      <c r="AJ948" s="31">
        <v>110000</v>
      </c>
      <c r="AK948" s="31"/>
      <c r="AL948" s="31"/>
      <c r="AM948" s="31"/>
      <c r="AO948" s="38"/>
      <c r="AP948" s="31"/>
      <c r="AQ948" s="31"/>
      <c r="AR948" s="37"/>
      <c r="AS948" s="11"/>
      <c r="AT948" s="11"/>
      <c r="AU948" s="12"/>
      <c r="AV948" s="11"/>
      <c r="BA948" s="15"/>
      <c r="BB948" s="11"/>
      <c r="BC948" s="11"/>
      <c r="BD948" s="11"/>
      <c r="BE948" s="2"/>
    </row>
    <row r="949" spans="1:57" ht="30" customHeight="1" x14ac:dyDescent="0.2">
      <c r="A949" s="67">
        <f t="shared" si="113"/>
        <v>95</v>
      </c>
      <c r="B949" s="67">
        <v>7</v>
      </c>
      <c r="C949" s="50">
        <v>750</v>
      </c>
      <c r="D949" s="50" t="s">
        <v>998</v>
      </c>
      <c r="E949" s="51">
        <v>110000</v>
      </c>
      <c r="F949" s="52">
        <f t="shared" si="108"/>
        <v>63000</v>
      </c>
      <c r="G949" s="52">
        <f>MAX(N949:BB949)</f>
        <v>66000</v>
      </c>
      <c r="H949" s="53" t="str">
        <f>IF(I949=1,INDEX($N:$BB,1,MATCH(G949,N949:BB949,0)),"")</f>
        <v>36吉村質店</v>
      </c>
      <c r="I949" s="54">
        <f>COUNTIF(N949:BB949,G949)</f>
        <v>1</v>
      </c>
      <c r="J949" s="55">
        <f>_xlfn.MAXIFS(N949:BB949,N949:BB949,"&lt;"&amp;G949)</f>
        <v>62000</v>
      </c>
      <c r="K949" s="56">
        <f t="shared" si="92"/>
        <v>4000</v>
      </c>
      <c r="L949" s="1"/>
      <c r="M949" s="1"/>
      <c r="N949" s="31"/>
      <c r="O949" s="31">
        <v>62000</v>
      </c>
      <c r="P949" s="31">
        <v>61600</v>
      </c>
      <c r="Q949" s="31"/>
      <c r="R949" s="31"/>
      <c r="S949" s="32"/>
      <c r="T949" s="32"/>
      <c r="U949" s="31"/>
      <c r="V949" s="31">
        <v>66000</v>
      </c>
      <c r="W949" s="31"/>
      <c r="X949" s="31"/>
      <c r="Y949" s="31"/>
      <c r="Z949" s="31"/>
      <c r="AA949" s="31"/>
      <c r="AB949" s="33"/>
      <c r="AD949" s="31"/>
      <c r="AE949" s="31"/>
      <c r="AF949" s="31"/>
      <c r="AH949" s="31"/>
      <c r="AI949" s="31"/>
      <c r="AJ949" s="31"/>
      <c r="AK949" s="31"/>
      <c r="AL949" s="31"/>
      <c r="AM949" s="31"/>
      <c r="AO949" s="38"/>
      <c r="AP949" s="31"/>
      <c r="AQ949" s="31"/>
      <c r="AR949" s="37"/>
      <c r="AS949" s="11"/>
      <c r="AT949" s="11"/>
      <c r="AU949" s="12"/>
      <c r="AV949" s="11"/>
      <c r="BA949" s="15"/>
      <c r="BB949" s="11"/>
      <c r="BC949" s="11"/>
      <c r="BD949" s="11"/>
      <c r="BE949" s="2"/>
    </row>
    <row r="950" spans="1:57" ht="30" customHeight="1" x14ac:dyDescent="0.2">
      <c r="A950" s="67">
        <f t="shared" si="113"/>
        <v>95</v>
      </c>
      <c r="B950" s="67">
        <v>8</v>
      </c>
      <c r="C950" s="57" t="s">
        <v>141</v>
      </c>
      <c r="D950" s="50" t="s">
        <v>999</v>
      </c>
      <c r="E950" s="51">
        <v>50000</v>
      </c>
      <c r="F950" s="52">
        <f t="shared" si="108"/>
        <v>17000</v>
      </c>
      <c r="G950" s="52">
        <f>MAX(N950:BB950)</f>
        <v>16300</v>
      </c>
      <c r="H950" s="53" t="str">
        <f>IF(I950=1,INDEX($N:$BB,1,MATCH(G950,N950:BB950,0)),"")</f>
        <v>407 北友</v>
      </c>
      <c r="I950" s="54">
        <f>COUNTIF(N950:BB950,G950)</f>
        <v>1</v>
      </c>
      <c r="J950" s="55">
        <f>_xlfn.MAXIFS(N950:BB950,N950:BB950,"&lt;"&amp;G950)</f>
        <v>16000</v>
      </c>
      <c r="K950" s="56">
        <f t="shared" si="92"/>
        <v>300</v>
      </c>
      <c r="L950" s="1"/>
      <c r="M950" s="1"/>
      <c r="N950" s="31"/>
      <c r="O950" s="31">
        <v>16000</v>
      </c>
      <c r="P950" s="31">
        <v>16300</v>
      </c>
      <c r="Q950" s="31"/>
      <c r="R950" s="31"/>
      <c r="S950" s="32"/>
      <c r="T950" s="32"/>
      <c r="U950" s="31"/>
      <c r="V950" s="31"/>
      <c r="W950" s="31"/>
      <c r="X950" s="31"/>
      <c r="Y950" s="31"/>
      <c r="Z950" s="31"/>
      <c r="AA950" s="31"/>
      <c r="AB950" s="33"/>
      <c r="AC950" s="34">
        <v>16000</v>
      </c>
      <c r="AD950" s="31"/>
      <c r="AE950" s="31"/>
      <c r="AF950" s="31"/>
      <c r="AH950" s="31"/>
      <c r="AI950" s="31"/>
      <c r="AJ950" s="31"/>
      <c r="AK950" s="31"/>
      <c r="AL950" s="31"/>
      <c r="AM950" s="31"/>
      <c r="AO950" s="38"/>
      <c r="AP950" s="31"/>
      <c r="AQ950" s="31"/>
      <c r="AR950" s="37"/>
      <c r="AS950" s="11"/>
      <c r="AT950" s="11"/>
      <c r="AU950" s="12"/>
      <c r="AV950" s="11"/>
      <c r="BA950" s="15"/>
      <c r="BB950" s="11"/>
      <c r="BC950" s="11"/>
      <c r="BD950" s="11"/>
      <c r="BE950" s="2"/>
    </row>
    <row r="951" spans="1:57" ht="30" customHeight="1" x14ac:dyDescent="0.2">
      <c r="A951" s="67">
        <f t="shared" si="113"/>
        <v>95</v>
      </c>
      <c r="B951" s="67">
        <v>9</v>
      </c>
      <c r="C951" s="50" t="s">
        <v>14</v>
      </c>
      <c r="D951" s="50" t="s">
        <v>1000</v>
      </c>
      <c r="E951" s="51">
        <v>90000</v>
      </c>
      <c r="F951" s="52">
        <f t="shared" si="108"/>
        <v>52500</v>
      </c>
      <c r="G951" s="52">
        <f>MAX(N951:BB951)</f>
        <v>55000</v>
      </c>
      <c r="H951" s="53" t="str">
        <f>IF(I951=1,INDEX($N:$BB,1,MATCH(G951,N951:BB951,0)),"")</f>
        <v>4 足立</v>
      </c>
      <c r="I951" s="54">
        <f>COUNTIF(N951:BB951,G951)</f>
        <v>1</v>
      </c>
      <c r="J951" s="55">
        <f>_xlfn.MAXIFS(N951:BB951,N951:BB951,"&lt;"&amp;G951)</f>
        <v>51500</v>
      </c>
      <c r="K951" s="56">
        <f t="shared" si="92"/>
        <v>3500</v>
      </c>
      <c r="L951" s="1"/>
      <c r="M951" s="1"/>
      <c r="N951" s="31"/>
      <c r="O951" s="31">
        <v>55000</v>
      </c>
      <c r="P951" s="31">
        <v>51500</v>
      </c>
      <c r="Q951" s="31"/>
      <c r="R951" s="31"/>
      <c r="S951" s="32"/>
      <c r="T951" s="32"/>
      <c r="U951" s="31"/>
      <c r="V951" s="31"/>
      <c r="W951" s="31"/>
      <c r="X951" s="31"/>
      <c r="Y951" s="31"/>
      <c r="Z951" s="31"/>
      <c r="AA951" s="31"/>
      <c r="AB951" s="33"/>
      <c r="AD951" s="31"/>
      <c r="AE951" s="31"/>
      <c r="AF951" s="31"/>
      <c r="AH951" s="31"/>
      <c r="AI951" s="31"/>
      <c r="AJ951" s="31"/>
      <c r="AK951" s="31"/>
      <c r="AL951" s="31"/>
      <c r="AM951" s="31"/>
      <c r="AO951" s="38"/>
      <c r="AP951" s="31"/>
      <c r="AQ951" s="31"/>
      <c r="AR951" s="37"/>
      <c r="AS951" s="11"/>
      <c r="AT951" s="11"/>
      <c r="AU951" s="12"/>
      <c r="AV951" s="11"/>
      <c r="BA951" s="15"/>
      <c r="BB951" s="11"/>
      <c r="BC951" s="11"/>
      <c r="BD951" s="11"/>
      <c r="BE951" s="2"/>
    </row>
    <row r="952" spans="1:57" ht="30" customHeight="1" x14ac:dyDescent="0.2">
      <c r="A952" s="67">
        <f t="shared" si="113"/>
        <v>95</v>
      </c>
      <c r="B952" s="67">
        <v>10</v>
      </c>
      <c r="C952" s="50" t="s">
        <v>141</v>
      </c>
      <c r="D952" s="50" t="s">
        <v>1001</v>
      </c>
      <c r="E952" s="51">
        <v>70000</v>
      </c>
      <c r="F952" s="52">
        <f t="shared" si="108"/>
        <v>23500</v>
      </c>
      <c r="G952" s="52">
        <f>MAX(N952:BB952)</f>
        <v>24000</v>
      </c>
      <c r="H952" s="53" t="str">
        <f>IF(I952=1,INDEX($N:$BB,1,MATCH(G952,N952:BB952,0)),"")</f>
        <v>204 真子住吉</v>
      </c>
      <c r="I952" s="54">
        <f>COUNTIF(N952:BB952,G952)</f>
        <v>1</v>
      </c>
      <c r="J952" s="55">
        <f>_xlfn.MAXIFS(N952:BB952,N952:BB952,"&lt;"&amp;G952)</f>
        <v>22500</v>
      </c>
      <c r="K952" s="56">
        <f t="shared" si="92"/>
        <v>1500</v>
      </c>
      <c r="L952" s="1"/>
      <c r="M952" s="1"/>
      <c r="N952" s="31"/>
      <c r="O952" s="31">
        <v>20000</v>
      </c>
      <c r="P952" s="31">
        <v>22500</v>
      </c>
      <c r="Q952" s="31"/>
      <c r="R952" s="31"/>
      <c r="S952" s="32"/>
      <c r="T952" s="32">
        <v>20000</v>
      </c>
      <c r="U952" s="31"/>
      <c r="V952" s="31"/>
      <c r="W952" s="31"/>
      <c r="X952" s="31"/>
      <c r="Y952" s="31"/>
      <c r="Z952" s="31"/>
      <c r="AA952" s="31"/>
      <c r="AB952" s="33"/>
      <c r="AC952" s="34">
        <v>19000</v>
      </c>
      <c r="AD952" s="31"/>
      <c r="AE952" s="31"/>
      <c r="AF952" s="31"/>
      <c r="AG952" s="35">
        <v>24000</v>
      </c>
      <c r="AH952" s="31"/>
      <c r="AI952" s="31"/>
      <c r="AJ952" s="31"/>
      <c r="AK952" s="31"/>
      <c r="AL952" s="31"/>
      <c r="AM952" s="31"/>
      <c r="AO952" s="38"/>
      <c r="AP952" s="31"/>
      <c r="AQ952" s="31"/>
      <c r="AR952" s="37"/>
      <c r="AS952" s="11"/>
      <c r="AT952" s="11"/>
      <c r="AU952" s="12"/>
      <c r="AV952" s="11"/>
      <c r="BA952" s="15"/>
      <c r="BB952" s="11"/>
      <c r="BC952" s="11"/>
      <c r="BD952" s="11"/>
      <c r="BE952" s="2"/>
    </row>
    <row r="953" spans="1:57" ht="30" customHeight="1" x14ac:dyDescent="0.2">
      <c r="A953" s="67">
        <f>A952+1</f>
        <v>96</v>
      </c>
      <c r="B953" s="67">
        <v>1</v>
      </c>
      <c r="C953" s="50" t="s">
        <v>14</v>
      </c>
      <c r="D953" s="50" t="s">
        <v>1002</v>
      </c>
      <c r="E953" s="51">
        <v>30000</v>
      </c>
      <c r="F953" s="52">
        <f t="shared" si="108"/>
        <v>13000</v>
      </c>
      <c r="G953" s="52">
        <f>MAX(N953:BB953)</f>
        <v>14200</v>
      </c>
      <c r="H953" s="53" t="str">
        <f>IF(I953=1,INDEX($N:$BB,1,MATCH(G953,N953:BB953,0)),"")</f>
        <v>407 北友</v>
      </c>
      <c r="I953" s="54">
        <f>COUNTIF(N953:BB953,G953)</f>
        <v>1</v>
      </c>
      <c r="J953" s="55">
        <f>_xlfn.MAXIFS(N953:BB953,N953:BB953,"&lt;"&amp;G953)</f>
        <v>12000</v>
      </c>
      <c r="K953" s="56">
        <f t="shared" si="92"/>
        <v>2200</v>
      </c>
      <c r="L953" s="1"/>
      <c r="M953" s="1"/>
      <c r="N953" s="31">
        <v>12000</v>
      </c>
      <c r="O953" s="31"/>
      <c r="P953" s="31">
        <v>14200</v>
      </c>
      <c r="Q953" s="31"/>
      <c r="R953" s="31"/>
      <c r="S953" s="32"/>
      <c r="T953" s="32"/>
      <c r="U953" s="31"/>
      <c r="V953" s="31"/>
      <c r="W953" s="31"/>
      <c r="X953" s="31"/>
      <c r="Y953" s="31"/>
      <c r="Z953" s="31"/>
      <c r="AA953" s="31"/>
      <c r="AB953" s="33"/>
      <c r="AD953" s="31"/>
      <c r="AE953" s="31"/>
      <c r="AF953" s="31"/>
      <c r="AH953" s="31"/>
      <c r="AI953" s="31"/>
      <c r="AJ953" s="31"/>
      <c r="AK953" s="31"/>
      <c r="AL953" s="31"/>
      <c r="AM953" s="31"/>
      <c r="AO953" s="38"/>
      <c r="AP953" s="31"/>
      <c r="AQ953" s="31"/>
      <c r="AR953" s="37"/>
      <c r="AS953" s="11"/>
      <c r="AT953" s="11"/>
      <c r="AU953" s="12"/>
      <c r="AV953" s="11"/>
      <c r="BA953" s="15"/>
      <c r="BB953" s="11"/>
      <c r="BC953" s="11"/>
      <c r="BD953" s="11"/>
      <c r="BE953" s="2"/>
    </row>
    <row r="954" spans="1:57" ht="30" customHeight="1" x14ac:dyDescent="0.2">
      <c r="A954" s="67">
        <f t="shared" ref="A954:A962" si="114">A953</f>
        <v>96</v>
      </c>
      <c r="B954" s="67">
        <v>2</v>
      </c>
      <c r="C954" s="50" t="s">
        <v>14</v>
      </c>
      <c r="D954" s="50" t="s">
        <v>1003</v>
      </c>
      <c r="E954" s="51">
        <v>66000</v>
      </c>
      <c r="F954" s="52">
        <f t="shared" si="108"/>
        <v>57100</v>
      </c>
      <c r="G954" s="52">
        <f>MAX(N954:BB954)</f>
        <v>70000</v>
      </c>
      <c r="H954" s="53" t="str">
        <f>IF(I954=1,INDEX($N:$BB,1,MATCH(G954,N954:BB954,0)),"")</f>
        <v>60 エコリング</v>
      </c>
      <c r="I954" s="54">
        <f>COUNTIF(N954:BB954,G954)</f>
        <v>1</v>
      </c>
      <c r="J954" s="55">
        <f>_xlfn.MAXIFS(N954:BB954,N954:BB954,"&lt;"&amp;G954)</f>
        <v>56100</v>
      </c>
      <c r="K954" s="56">
        <f t="shared" si="92"/>
        <v>13900</v>
      </c>
      <c r="L954" s="1"/>
      <c r="M954" s="1"/>
      <c r="N954" s="31">
        <v>56100</v>
      </c>
      <c r="O954" s="31"/>
      <c r="P954" s="31">
        <v>54700</v>
      </c>
      <c r="Q954" s="31"/>
      <c r="R954" s="31">
        <v>52000</v>
      </c>
      <c r="S954" s="32"/>
      <c r="T954" s="32"/>
      <c r="U954" s="31"/>
      <c r="V954" s="31"/>
      <c r="W954" s="31"/>
      <c r="X954" s="31"/>
      <c r="Y954" s="31"/>
      <c r="Z954" s="31"/>
      <c r="AA954" s="31"/>
      <c r="AB954" s="33"/>
      <c r="AD954" s="31"/>
      <c r="AE954" s="31">
        <v>70000</v>
      </c>
      <c r="AF954" s="31"/>
      <c r="AH954" s="31"/>
      <c r="AI954" s="31"/>
      <c r="AJ954" s="31"/>
      <c r="AK954" s="31"/>
      <c r="AL954" s="31"/>
      <c r="AM954" s="31"/>
      <c r="AO954" s="38"/>
      <c r="AP954" s="31"/>
      <c r="AQ954" s="31"/>
      <c r="AR954" s="37"/>
      <c r="AS954" s="11"/>
      <c r="AT954" s="11"/>
      <c r="AU954" s="12"/>
      <c r="AV954" s="11"/>
      <c r="BA954" s="15"/>
      <c r="BB954" s="11"/>
      <c r="BC954" s="11"/>
      <c r="BD954" s="11"/>
      <c r="BE954" s="2"/>
    </row>
    <row r="955" spans="1:57" ht="30" customHeight="1" x14ac:dyDescent="0.2">
      <c r="A955" s="67">
        <f t="shared" si="114"/>
        <v>96</v>
      </c>
      <c r="B955" s="67">
        <v>3</v>
      </c>
      <c r="C955" s="50" t="s">
        <v>14</v>
      </c>
      <c r="D955" s="50" t="s">
        <v>1004</v>
      </c>
      <c r="E955" s="51">
        <v>37000</v>
      </c>
      <c r="F955" s="52">
        <f t="shared" si="108"/>
        <v>32500</v>
      </c>
      <c r="G955" s="52">
        <f>MAX(N955:BB955)</f>
        <v>33300</v>
      </c>
      <c r="H955" s="53" t="str">
        <f>IF(I955=1,INDEX($N:$BB,1,MATCH(G955,N955:BB955,0)),"")</f>
        <v>755 おお蔵</v>
      </c>
      <c r="I955" s="54">
        <f>COUNTIF(N955:BB955,G955)</f>
        <v>1</v>
      </c>
      <c r="J955" s="55">
        <f>_xlfn.MAXIFS(N955:BB955,N955:BB955,"&lt;"&amp;G955)</f>
        <v>31500</v>
      </c>
      <c r="K955" s="56">
        <f t="shared" si="92"/>
        <v>1800</v>
      </c>
      <c r="L955" s="1"/>
      <c r="M955" s="1"/>
      <c r="N955" s="31">
        <v>33300</v>
      </c>
      <c r="O955" s="31"/>
      <c r="P955" s="31">
        <v>31500</v>
      </c>
      <c r="Q955" s="31"/>
      <c r="R955" s="31"/>
      <c r="S955" s="32"/>
      <c r="T955" s="32"/>
      <c r="U955" s="31"/>
      <c r="V955" s="31"/>
      <c r="W955" s="31"/>
      <c r="X955" s="31"/>
      <c r="Y955" s="31"/>
      <c r="Z955" s="31"/>
      <c r="AA955" s="31"/>
      <c r="AB955" s="33"/>
      <c r="AD955" s="31"/>
      <c r="AE955" s="31"/>
      <c r="AF955" s="31"/>
      <c r="AH955" s="31"/>
      <c r="AI955" s="31"/>
      <c r="AJ955" s="31"/>
      <c r="AK955" s="31"/>
      <c r="AL955" s="31"/>
      <c r="AM955" s="31"/>
      <c r="AO955" s="38"/>
      <c r="AP955" s="31"/>
      <c r="AQ955" s="31"/>
      <c r="AR955" s="37"/>
      <c r="AS955" s="11"/>
      <c r="AT955" s="11"/>
      <c r="AU955" s="12"/>
      <c r="AV955" s="11"/>
      <c r="BA955" s="15"/>
      <c r="BB955" s="11"/>
      <c r="BC955" s="11"/>
      <c r="BD955" s="11"/>
      <c r="BE955" s="2"/>
    </row>
    <row r="956" spans="1:57" ht="30" customHeight="1" x14ac:dyDescent="0.2">
      <c r="A956" s="67">
        <f t="shared" si="114"/>
        <v>96</v>
      </c>
      <c r="B956" s="67">
        <v>4</v>
      </c>
      <c r="C956" s="50" t="s">
        <v>14</v>
      </c>
      <c r="D956" s="50" t="s">
        <v>1005</v>
      </c>
      <c r="E956" s="51">
        <v>64000</v>
      </c>
      <c r="F956" s="52">
        <f t="shared" si="108"/>
        <v>49100</v>
      </c>
      <c r="G956" s="52">
        <f>MAX(N956:BB956)</f>
        <v>54000</v>
      </c>
      <c r="H956" s="53" t="str">
        <f>IF(I956=1,INDEX($N:$BB,1,MATCH(G956,N956:BB956,0)),"")</f>
        <v>407 北友</v>
      </c>
      <c r="I956" s="54">
        <f>COUNTIF(N956:BB956,G956)</f>
        <v>1</v>
      </c>
      <c r="J956" s="55">
        <f>_xlfn.MAXIFS(N956:BB956,N956:BB956,"&lt;"&amp;G956)</f>
        <v>48100</v>
      </c>
      <c r="K956" s="56">
        <f t="shared" si="92"/>
        <v>5900</v>
      </c>
      <c r="L956" s="1"/>
      <c r="M956" s="1"/>
      <c r="N956" s="31">
        <v>48100</v>
      </c>
      <c r="O956" s="31"/>
      <c r="P956" s="31">
        <v>54000</v>
      </c>
      <c r="Q956" s="31"/>
      <c r="R956" s="31"/>
      <c r="S956" s="32"/>
      <c r="T956" s="32"/>
      <c r="U956" s="31"/>
      <c r="V956" s="31"/>
      <c r="W956" s="31"/>
      <c r="X956" s="31"/>
      <c r="Y956" s="31"/>
      <c r="Z956" s="31"/>
      <c r="AA956" s="31"/>
      <c r="AB956" s="33"/>
      <c r="AD956" s="31"/>
      <c r="AE956" s="31"/>
      <c r="AF956" s="31"/>
      <c r="AH956" s="31"/>
      <c r="AI956" s="31"/>
      <c r="AJ956" s="31"/>
      <c r="AK956" s="31"/>
      <c r="AL956" s="31"/>
      <c r="AM956" s="31"/>
      <c r="AO956" s="38"/>
      <c r="AP956" s="31"/>
      <c r="AQ956" s="31"/>
      <c r="AR956" s="37"/>
      <c r="AS956" s="11"/>
      <c r="AT956" s="11"/>
      <c r="AU956" s="12"/>
      <c r="AV956" s="11"/>
      <c r="BA956" s="15"/>
      <c r="BB956" s="11"/>
      <c r="BC956" s="11"/>
      <c r="BD956" s="11"/>
      <c r="BE956" s="2"/>
    </row>
    <row r="957" spans="1:57" ht="30" customHeight="1" x14ac:dyDescent="0.2">
      <c r="A957" s="67">
        <f t="shared" si="114"/>
        <v>96</v>
      </c>
      <c r="B957" s="67">
        <v>5</v>
      </c>
      <c r="C957" s="60" t="s">
        <v>343</v>
      </c>
      <c r="D957" s="50" t="s">
        <v>1006</v>
      </c>
      <c r="E957" s="51">
        <v>77000</v>
      </c>
      <c r="F957" s="52">
        <f t="shared" si="108"/>
        <v>65000</v>
      </c>
      <c r="G957" s="52">
        <f>MAX(N957:BB957)</f>
        <v>65300</v>
      </c>
      <c r="H957" s="53" t="str">
        <f>IF(I957=1,INDEX($N:$BB,1,MATCH(G957,N957:BB957,0)),"")</f>
        <v>755 おお蔵</v>
      </c>
      <c r="I957" s="54">
        <f>COUNTIF(N957:BB957,G957)</f>
        <v>1</v>
      </c>
      <c r="J957" s="55">
        <f>_xlfn.MAXIFS(N957:BB957,N957:BB957,"&lt;"&amp;G957)</f>
        <v>64000</v>
      </c>
      <c r="K957" s="56">
        <f t="shared" si="92"/>
        <v>1300</v>
      </c>
      <c r="L957" s="1"/>
      <c r="M957" s="1"/>
      <c r="N957" s="31">
        <v>65300</v>
      </c>
      <c r="O957" s="31"/>
      <c r="P957" s="31">
        <v>64000</v>
      </c>
      <c r="Q957" s="31"/>
      <c r="R957" s="31"/>
      <c r="S957" s="32"/>
      <c r="T957" s="32"/>
      <c r="U957" s="31"/>
      <c r="V957" s="31"/>
      <c r="W957" s="31"/>
      <c r="X957" s="31"/>
      <c r="Y957" s="31"/>
      <c r="Z957" s="31"/>
      <c r="AA957" s="31"/>
      <c r="AB957" s="33"/>
      <c r="AD957" s="31"/>
      <c r="AE957" s="31"/>
      <c r="AF957" s="31"/>
      <c r="AH957" s="31"/>
      <c r="AI957" s="31"/>
      <c r="AJ957" s="31"/>
      <c r="AK957" s="31"/>
      <c r="AL957" s="31"/>
      <c r="AM957" s="31"/>
      <c r="AO957" s="38"/>
      <c r="AP957" s="31"/>
      <c r="AQ957" s="31"/>
      <c r="AR957" s="37"/>
      <c r="AS957" s="11"/>
      <c r="AT957" s="11"/>
      <c r="AU957" s="12"/>
      <c r="AV957" s="11"/>
      <c r="BA957" s="15"/>
      <c r="BB957" s="11"/>
      <c r="BC957" s="11"/>
      <c r="BD957" s="11"/>
      <c r="BE957" s="2"/>
    </row>
    <row r="958" spans="1:57" ht="30" customHeight="1" x14ac:dyDescent="0.2">
      <c r="A958" s="67">
        <f t="shared" si="114"/>
        <v>96</v>
      </c>
      <c r="B958" s="67">
        <v>6</v>
      </c>
      <c r="C958" s="60" t="s">
        <v>62</v>
      </c>
      <c r="D958" s="50" t="s">
        <v>1007</v>
      </c>
      <c r="E958" s="51">
        <v>72000</v>
      </c>
      <c r="F958" s="52">
        <f t="shared" si="108"/>
        <v>61700</v>
      </c>
      <c r="G958" s="52">
        <f>MAX(N958:BB958)</f>
        <v>61200</v>
      </c>
      <c r="H958" s="53" t="str">
        <f>IF(I958=1,INDEX($N:$BB,1,MATCH(G958,N958:BB958,0)),"")</f>
        <v>205 宝美堂</v>
      </c>
      <c r="I958" s="54">
        <f>COUNTIF(N958:BB958,G958)</f>
        <v>1</v>
      </c>
      <c r="J958" s="55">
        <f>_xlfn.MAXIFS(N958:BB958,N958:BB958,"&lt;"&amp;G958)</f>
        <v>60700</v>
      </c>
      <c r="K958" s="56">
        <f t="shared" si="92"/>
        <v>500</v>
      </c>
      <c r="L958" s="1"/>
      <c r="M958" s="1"/>
      <c r="N958" s="31">
        <v>59900</v>
      </c>
      <c r="O958" s="31"/>
      <c r="P958" s="31">
        <v>60700</v>
      </c>
      <c r="Q958" s="31">
        <v>61200</v>
      </c>
      <c r="R958" s="31"/>
      <c r="S958" s="32"/>
      <c r="T958" s="32"/>
      <c r="U958" s="31"/>
      <c r="V958" s="31"/>
      <c r="W958" s="31"/>
      <c r="X958" s="31"/>
      <c r="Y958" s="31"/>
      <c r="Z958" s="31"/>
      <c r="AA958" s="31"/>
      <c r="AB958" s="33"/>
      <c r="AD958" s="31"/>
      <c r="AE958" s="31"/>
      <c r="AF958" s="31"/>
      <c r="AH958" s="31"/>
      <c r="AI958" s="31"/>
      <c r="AJ958" s="31"/>
      <c r="AK958" s="31"/>
      <c r="AL958" s="31"/>
      <c r="AM958" s="31"/>
      <c r="AO958" s="38"/>
      <c r="AP958" s="31"/>
      <c r="AQ958" s="31"/>
      <c r="AR958" s="37"/>
      <c r="AS958" s="11"/>
      <c r="AT958" s="11"/>
      <c r="AU958" s="12"/>
      <c r="AV958" s="11"/>
      <c r="BA958" s="15"/>
      <c r="BB958" s="11"/>
      <c r="BC958" s="11"/>
      <c r="BD958" s="11"/>
      <c r="BE958" s="2"/>
    </row>
    <row r="959" spans="1:57" ht="30" customHeight="1" x14ac:dyDescent="0.2">
      <c r="A959" s="67">
        <f t="shared" si="114"/>
        <v>96</v>
      </c>
      <c r="B959" s="67">
        <v>7</v>
      </c>
      <c r="C959" s="50" t="s">
        <v>14</v>
      </c>
      <c r="D959" s="50" t="s">
        <v>1008</v>
      </c>
      <c r="E959" s="51">
        <v>48000</v>
      </c>
      <c r="F959" s="52">
        <f t="shared" si="108"/>
        <v>41400</v>
      </c>
      <c r="G959" s="52">
        <f>MAX(N959:BB959)</f>
        <v>40900</v>
      </c>
      <c r="H959" s="53" t="str">
        <f>IF(I959=1,INDEX($N:$BB,1,MATCH(G959,N959:BB959,0)),"")</f>
        <v>407 北友</v>
      </c>
      <c r="I959" s="54">
        <f>COUNTIF(N959:BB959,G959)</f>
        <v>1</v>
      </c>
      <c r="J959" s="55">
        <f>_xlfn.MAXIFS(N959:BB959,N959:BB959,"&lt;"&amp;G959)</f>
        <v>40400</v>
      </c>
      <c r="K959" s="56">
        <f t="shared" si="92"/>
        <v>500</v>
      </c>
      <c r="L959" s="1"/>
      <c r="M959" s="1"/>
      <c r="N959" s="31">
        <v>40400</v>
      </c>
      <c r="O959" s="31"/>
      <c r="P959" s="31">
        <v>40900</v>
      </c>
      <c r="Q959" s="31"/>
      <c r="R959" s="31"/>
      <c r="S959" s="32"/>
      <c r="T959" s="32"/>
      <c r="U959" s="31"/>
      <c r="V959" s="31"/>
      <c r="W959" s="31"/>
      <c r="X959" s="31"/>
      <c r="Y959" s="31"/>
      <c r="Z959" s="31"/>
      <c r="AA959" s="31"/>
      <c r="AB959" s="33"/>
      <c r="AD959" s="31"/>
      <c r="AE959" s="31"/>
      <c r="AF959" s="31"/>
      <c r="AH959" s="31"/>
      <c r="AI959" s="31"/>
      <c r="AJ959" s="31"/>
      <c r="AK959" s="31"/>
      <c r="AL959" s="31"/>
      <c r="AM959" s="31"/>
      <c r="AO959" s="38"/>
      <c r="AP959" s="31"/>
      <c r="AQ959" s="31"/>
      <c r="AR959" s="37"/>
      <c r="AS959" s="11"/>
      <c r="AT959" s="11"/>
      <c r="AU959" s="12"/>
      <c r="AV959" s="11"/>
      <c r="BA959" s="15"/>
      <c r="BB959" s="11"/>
      <c r="BC959" s="11"/>
      <c r="BD959" s="11"/>
      <c r="BE959" s="2"/>
    </row>
    <row r="960" spans="1:57" ht="30" customHeight="1" x14ac:dyDescent="0.2">
      <c r="A960" s="67">
        <f t="shared" si="114"/>
        <v>96</v>
      </c>
      <c r="B960" s="67">
        <v>8</v>
      </c>
      <c r="C960" s="50" t="s">
        <v>14</v>
      </c>
      <c r="D960" s="50" t="s">
        <v>1009</v>
      </c>
      <c r="E960" s="51">
        <v>30000</v>
      </c>
      <c r="F960" s="52">
        <f t="shared" si="108"/>
        <v>26800</v>
      </c>
      <c r="G960" s="52">
        <f>MAX(N960:BB960)</f>
        <v>28100</v>
      </c>
      <c r="H960" s="53" t="str">
        <f>IF(I960=1,INDEX($N:$BB,1,MATCH(G960,N960:BB960,0)),"")</f>
        <v>407 北友</v>
      </c>
      <c r="I960" s="54">
        <f>COUNTIF(N960:BB960,G960)</f>
        <v>1</v>
      </c>
      <c r="J960" s="55">
        <f>_xlfn.MAXIFS(N960:BB960,N960:BB960,"&lt;"&amp;G960)</f>
        <v>25800</v>
      </c>
      <c r="K960" s="56">
        <f t="shared" si="92"/>
        <v>2300</v>
      </c>
      <c r="L960" s="1"/>
      <c r="M960" s="1"/>
      <c r="N960" s="31">
        <v>25800</v>
      </c>
      <c r="O960" s="31"/>
      <c r="P960" s="31">
        <v>28100</v>
      </c>
      <c r="Q960" s="31"/>
      <c r="R960" s="31"/>
      <c r="S960" s="32"/>
      <c r="T960" s="32"/>
      <c r="U960" s="31"/>
      <c r="V960" s="31"/>
      <c r="W960" s="31"/>
      <c r="X960" s="31"/>
      <c r="Y960" s="31"/>
      <c r="Z960" s="31"/>
      <c r="AA960" s="31"/>
      <c r="AB960" s="33"/>
      <c r="AD960" s="31"/>
      <c r="AE960" s="31"/>
      <c r="AF960" s="31"/>
      <c r="AH960" s="31"/>
      <c r="AI960" s="31"/>
      <c r="AJ960" s="31"/>
      <c r="AK960" s="31"/>
      <c r="AL960" s="31"/>
      <c r="AM960" s="31"/>
      <c r="AO960" s="38"/>
      <c r="AP960" s="31"/>
      <c r="AQ960" s="31"/>
      <c r="AR960" s="37"/>
      <c r="AS960" s="11"/>
      <c r="AT960" s="11"/>
      <c r="AU960" s="12"/>
      <c r="AV960" s="11"/>
      <c r="BA960" s="15"/>
      <c r="BB960" s="11"/>
      <c r="BC960" s="11"/>
      <c r="BD960" s="11"/>
      <c r="BE960" s="2"/>
    </row>
    <row r="961" spans="1:57" ht="30" customHeight="1" x14ac:dyDescent="0.2">
      <c r="A961" s="67">
        <f t="shared" si="114"/>
        <v>96</v>
      </c>
      <c r="B961" s="67">
        <v>9</v>
      </c>
      <c r="C961" s="50" t="s">
        <v>14</v>
      </c>
      <c r="D961" s="50" t="s">
        <v>1010</v>
      </c>
      <c r="E961" s="51">
        <v>30000</v>
      </c>
      <c r="F961" s="52">
        <f t="shared" si="108"/>
        <v>25900</v>
      </c>
      <c r="G961" s="52">
        <f>MAX(N961:BB961)</f>
        <v>27100</v>
      </c>
      <c r="H961" s="53" t="str">
        <f>IF(I961=1,INDEX($N:$BB,1,MATCH(G961,N961:BB961,0)),"")</f>
        <v>755 おお蔵</v>
      </c>
      <c r="I961" s="54">
        <f>COUNTIF(N961:BB961,G961)</f>
        <v>1</v>
      </c>
      <c r="J961" s="55">
        <f>_xlfn.MAXIFS(N961:BB961,N961:BB961,"&lt;"&amp;G961)</f>
        <v>24900</v>
      </c>
      <c r="K961" s="56">
        <f t="shared" si="92"/>
        <v>2200</v>
      </c>
      <c r="L961" s="1"/>
      <c r="M961" s="1"/>
      <c r="N961" s="31">
        <v>27100</v>
      </c>
      <c r="O961" s="31"/>
      <c r="P961" s="31">
        <v>24900</v>
      </c>
      <c r="Q961" s="31"/>
      <c r="R961" s="31"/>
      <c r="S961" s="32"/>
      <c r="T961" s="32"/>
      <c r="U961" s="31"/>
      <c r="V961" s="31"/>
      <c r="W961" s="31"/>
      <c r="X961" s="31"/>
      <c r="Y961" s="31"/>
      <c r="Z961" s="31"/>
      <c r="AA961" s="31"/>
      <c r="AB961" s="33"/>
      <c r="AD961" s="31"/>
      <c r="AE961" s="31"/>
      <c r="AF961" s="31"/>
      <c r="AH961" s="31"/>
      <c r="AI961" s="31"/>
      <c r="AJ961" s="31"/>
      <c r="AK961" s="31"/>
      <c r="AL961" s="31"/>
      <c r="AM961" s="31"/>
      <c r="AO961" s="38"/>
      <c r="AP961" s="31"/>
      <c r="AQ961" s="31"/>
      <c r="AR961" s="37"/>
      <c r="AS961" s="11"/>
      <c r="AT961" s="11"/>
      <c r="AU961" s="12"/>
      <c r="AV961" s="11"/>
      <c r="BA961" s="15"/>
      <c r="BB961" s="11"/>
      <c r="BC961" s="11"/>
      <c r="BD961" s="11"/>
      <c r="BE961" s="2"/>
    </row>
    <row r="962" spans="1:57" ht="30" customHeight="1" x14ac:dyDescent="0.2">
      <c r="A962" s="67">
        <f t="shared" si="114"/>
        <v>96</v>
      </c>
      <c r="B962" s="67">
        <v>10</v>
      </c>
      <c r="C962" s="60">
        <v>750</v>
      </c>
      <c r="D962" s="50" t="s">
        <v>1011</v>
      </c>
      <c r="E962" s="51">
        <v>42000</v>
      </c>
      <c r="F962" s="52">
        <f t="shared" si="108"/>
        <v>37500</v>
      </c>
      <c r="G962" s="52">
        <f>MAX(N962:BB962)</f>
        <v>38800</v>
      </c>
      <c r="H962" s="53" t="str">
        <f>IF(I962=1,INDEX($N:$BB,1,MATCH(G962,N962:BB962,0)),"")</f>
        <v>407 北友</v>
      </c>
      <c r="I962" s="54">
        <f>COUNTIF(N962:BB962,G962)</f>
        <v>1</v>
      </c>
      <c r="J962" s="55">
        <f>_xlfn.MAXIFS(N962:BB962,N962:BB962,"&lt;"&amp;G962)</f>
        <v>36500</v>
      </c>
      <c r="K962" s="56">
        <f t="shared" si="92"/>
        <v>2300</v>
      </c>
      <c r="L962" s="1"/>
      <c r="M962" s="1"/>
      <c r="N962" s="31">
        <v>36500</v>
      </c>
      <c r="O962" s="31"/>
      <c r="P962" s="31">
        <v>38800</v>
      </c>
      <c r="Q962" s="31">
        <v>31400</v>
      </c>
      <c r="R962" s="31"/>
      <c r="S962" s="32"/>
      <c r="T962" s="32"/>
      <c r="U962" s="31"/>
      <c r="V962" s="31"/>
      <c r="W962" s="31"/>
      <c r="X962" s="31"/>
      <c r="Y962" s="31"/>
      <c r="Z962" s="31"/>
      <c r="AA962" s="31"/>
      <c r="AB962" s="33"/>
      <c r="AD962" s="31"/>
      <c r="AE962" s="31"/>
      <c r="AF962" s="31"/>
      <c r="AH962" s="31"/>
      <c r="AI962" s="31"/>
      <c r="AJ962" s="31"/>
      <c r="AK962" s="31"/>
      <c r="AL962" s="31"/>
      <c r="AM962" s="31"/>
      <c r="AO962" s="38"/>
      <c r="AP962" s="31"/>
      <c r="AQ962" s="31"/>
      <c r="AR962" s="37"/>
      <c r="AS962" s="11"/>
      <c r="AT962" s="11"/>
      <c r="AU962" s="12"/>
      <c r="AV962" s="11"/>
      <c r="BA962" s="15"/>
      <c r="BB962" s="11"/>
      <c r="BC962" s="11"/>
      <c r="BD962" s="11"/>
      <c r="BE962" s="2"/>
    </row>
    <row r="963" spans="1:57" ht="30" customHeight="1" x14ac:dyDescent="0.2">
      <c r="A963" s="67">
        <f>A962+1</f>
        <v>97</v>
      </c>
      <c r="B963" s="67">
        <v>1</v>
      </c>
      <c r="C963" s="50" t="s">
        <v>62</v>
      </c>
      <c r="D963" s="50" t="s">
        <v>363</v>
      </c>
      <c r="E963" s="59">
        <v>50000000</v>
      </c>
      <c r="F963" s="52">
        <f t="shared" si="108"/>
        <v>77000</v>
      </c>
      <c r="G963" s="52">
        <f>MAX(N963:BB963)</f>
        <v>80000</v>
      </c>
      <c r="H963" s="53" t="str">
        <f>IF(I963=1,INDEX($N:$BB,1,MATCH(G963,N963:BB963,0)),"")</f>
        <v>407 北友</v>
      </c>
      <c r="I963" s="54">
        <f>COUNTIF(N963:BB963,G963)</f>
        <v>1</v>
      </c>
      <c r="J963" s="55">
        <f>_xlfn.MAXIFS(N963:BB963,N963:BB963,"&lt;"&amp;G963)</f>
        <v>76000</v>
      </c>
      <c r="K963" s="56">
        <f t="shared" si="92"/>
        <v>4000</v>
      </c>
      <c r="L963" s="1"/>
      <c r="M963" s="1"/>
      <c r="N963" s="31">
        <v>35400</v>
      </c>
      <c r="O963" s="31">
        <v>67000</v>
      </c>
      <c r="P963" s="31">
        <v>80000</v>
      </c>
      <c r="Q963" s="31"/>
      <c r="R963" s="31">
        <v>66000</v>
      </c>
      <c r="S963" s="32"/>
      <c r="T963" s="32"/>
      <c r="U963" s="31"/>
      <c r="V963" s="31"/>
      <c r="W963" s="31"/>
      <c r="X963" s="31"/>
      <c r="Y963" s="31"/>
      <c r="Z963" s="31"/>
      <c r="AA963" s="31"/>
      <c r="AB963" s="33"/>
      <c r="AD963" s="31"/>
      <c r="AE963" s="31">
        <v>76000</v>
      </c>
      <c r="AF963" s="31"/>
      <c r="AH963" s="31"/>
      <c r="AI963" s="31"/>
      <c r="AJ963" s="31"/>
      <c r="AK963" s="31"/>
      <c r="AL963" s="31"/>
      <c r="AM963" s="31"/>
      <c r="AO963" s="38"/>
      <c r="AP963" s="31"/>
      <c r="AQ963" s="31"/>
      <c r="AR963" s="37"/>
      <c r="AS963" s="11"/>
      <c r="AT963" s="11"/>
      <c r="AU963" s="12"/>
      <c r="AV963" s="11"/>
      <c r="BA963" s="15"/>
      <c r="BB963" s="11"/>
      <c r="BC963" s="11"/>
      <c r="BD963" s="11"/>
      <c r="BE963" s="2"/>
    </row>
    <row r="964" spans="1:57" ht="30" customHeight="1" x14ac:dyDescent="0.2">
      <c r="A964" s="67">
        <f t="shared" ref="A964:A972" si="115">A963</f>
        <v>97</v>
      </c>
      <c r="B964" s="67">
        <v>2</v>
      </c>
      <c r="C964" s="50" t="s">
        <v>62</v>
      </c>
      <c r="D964" s="50" t="s">
        <v>1012</v>
      </c>
      <c r="E964" s="59">
        <v>50000000</v>
      </c>
      <c r="F964" s="52">
        <f t="shared" ref="F964:F1027" si="116">IF(J964&lt;10001,J964+1000,IF(J964&lt;100001,J964+1000,IF(J964&lt;500001,J964+5000,IF(J964&lt;1000001,J964+10000,J964+20000))))</f>
        <v>61800</v>
      </c>
      <c r="G964" s="52">
        <f>MAX(N964:BB964)</f>
        <v>64000</v>
      </c>
      <c r="H964" s="53" t="str">
        <f>IF(I964=1,INDEX($N:$BB,1,MATCH(G964,N964:BB964,0)),"")</f>
        <v>4 足立</v>
      </c>
      <c r="I964" s="54">
        <f>COUNTIF(N964:BB964,G964)</f>
        <v>1</v>
      </c>
      <c r="J964" s="55">
        <f>_xlfn.MAXIFS(N964:BB964,N964:BB964,"&lt;"&amp;G964)</f>
        <v>60800</v>
      </c>
      <c r="K964" s="56">
        <f t="shared" si="92"/>
        <v>3200</v>
      </c>
      <c r="L964" s="1"/>
      <c r="M964" s="1"/>
      <c r="N964" s="31">
        <v>59200</v>
      </c>
      <c r="O964" s="31">
        <v>64000</v>
      </c>
      <c r="P964" s="31">
        <v>60800</v>
      </c>
      <c r="Q964" s="31"/>
      <c r="R964" s="31"/>
      <c r="S964" s="32"/>
      <c r="T964" s="32"/>
      <c r="U964" s="31"/>
      <c r="V964" s="31"/>
      <c r="W964" s="31"/>
      <c r="X964" s="31"/>
      <c r="Y964" s="31"/>
      <c r="Z964" s="31"/>
      <c r="AA964" s="31"/>
      <c r="AB964" s="33"/>
      <c r="AD964" s="31"/>
      <c r="AE964" s="31"/>
      <c r="AF964" s="31"/>
      <c r="AH964" s="31"/>
      <c r="AI964" s="31"/>
      <c r="AJ964" s="31"/>
      <c r="AK964" s="31"/>
      <c r="AL964" s="31"/>
      <c r="AM964" s="31"/>
      <c r="AO964" s="38"/>
      <c r="AP964" s="31"/>
      <c r="AQ964" s="31"/>
      <c r="AR964" s="37"/>
      <c r="AS964" s="11"/>
      <c r="AT964" s="11"/>
      <c r="AU964" s="12"/>
      <c r="AV964" s="11"/>
      <c r="BA964" s="15"/>
      <c r="BB964" s="11"/>
      <c r="BC964" s="11"/>
      <c r="BD964" s="11"/>
      <c r="BE964" s="2"/>
    </row>
    <row r="965" spans="1:57" ht="30" customHeight="1" x14ac:dyDescent="0.2">
      <c r="A965" s="67">
        <f t="shared" si="115"/>
        <v>97</v>
      </c>
      <c r="B965" s="67">
        <v>3</v>
      </c>
      <c r="C965" s="57" t="s">
        <v>14</v>
      </c>
      <c r="D965" s="50" t="s">
        <v>1013</v>
      </c>
      <c r="E965" s="59">
        <v>50000000</v>
      </c>
      <c r="F965" s="52">
        <f t="shared" si="116"/>
        <v>74500</v>
      </c>
      <c r="G965" s="52">
        <f>MAX(N965:BB965)</f>
        <v>75000</v>
      </c>
      <c r="H965" s="53" t="str">
        <f>IF(I965=1,INDEX($N:$BB,1,MATCH(G965,N965:BB965,0)),"")</f>
        <v>60 エコリング</v>
      </c>
      <c r="I965" s="54">
        <f>COUNTIF(N965:BB965,G965)</f>
        <v>1</v>
      </c>
      <c r="J965" s="55">
        <f>_xlfn.MAXIFS(N965:BB965,N965:BB965,"&lt;"&amp;G965)</f>
        <v>73500</v>
      </c>
      <c r="K965" s="56">
        <f t="shared" si="92"/>
        <v>1500</v>
      </c>
      <c r="L965" s="1"/>
      <c r="M965" s="1"/>
      <c r="N965" s="31">
        <v>52400</v>
      </c>
      <c r="O965" s="31">
        <v>73500</v>
      </c>
      <c r="P965" s="31">
        <v>63000</v>
      </c>
      <c r="Q965" s="31"/>
      <c r="R965" s="31"/>
      <c r="S965" s="32"/>
      <c r="T965" s="32"/>
      <c r="U965" s="31"/>
      <c r="V965" s="31"/>
      <c r="W965" s="31"/>
      <c r="X965" s="31"/>
      <c r="Y965" s="31"/>
      <c r="Z965" s="31"/>
      <c r="AA965" s="31"/>
      <c r="AB965" s="33"/>
      <c r="AD965" s="31"/>
      <c r="AE965" s="31">
        <v>75000</v>
      </c>
      <c r="AF965" s="31"/>
      <c r="AH965" s="31"/>
      <c r="AI965" s="31"/>
      <c r="AJ965" s="31"/>
      <c r="AK965" s="31"/>
      <c r="AL965" s="31"/>
      <c r="AM965" s="31"/>
      <c r="AO965" s="38"/>
      <c r="AP965" s="31"/>
      <c r="AQ965" s="31"/>
      <c r="AR965" s="37"/>
      <c r="AS965" s="11"/>
      <c r="AT965" s="11"/>
      <c r="AU965" s="12"/>
      <c r="AV965" s="11"/>
      <c r="BA965" s="15"/>
      <c r="BB965" s="11"/>
      <c r="BC965" s="11"/>
      <c r="BD965" s="11"/>
      <c r="BE965" s="2"/>
    </row>
    <row r="966" spans="1:57" ht="30" customHeight="1" x14ac:dyDescent="0.2">
      <c r="A966" s="67">
        <f t="shared" si="115"/>
        <v>97</v>
      </c>
      <c r="B966" s="67">
        <v>4</v>
      </c>
      <c r="C966" s="50" t="s">
        <v>62</v>
      </c>
      <c r="D966" s="50" t="s">
        <v>1014</v>
      </c>
      <c r="E966" s="59">
        <v>50000000</v>
      </c>
      <c r="F966" s="52">
        <f t="shared" si="116"/>
        <v>47600</v>
      </c>
      <c r="G966" s="52">
        <f>MAX(N966:BB966)</f>
        <v>47000</v>
      </c>
      <c r="H966" s="53" t="str">
        <f>IF(I966=1,INDEX($N:$BB,1,MATCH(G966,N966:BB966,0)),"")</f>
        <v>4 足立</v>
      </c>
      <c r="I966" s="54">
        <f>COUNTIF(N966:BB966,G966)</f>
        <v>1</v>
      </c>
      <c r="J966" s="55">
        <f>_xlfn.MAXIFS(N966:BB966,N966:BB966,"&lt;"&amp;G966)</f>
        <v>46600</v>
      </c>
      <c r="K966" s="56">
        <f t="shared" si="92"/>
        <v>400</v>
      </c>
      <c r="L966" s="1"/>
      <c r="M966" s="1"/>
      <c r="N966" s="31">
        <v>46600</v>
      </c>
      <c r="O966" s="31">
        <v>47000</v>
      </c>
      <c r="P966" s="31">
        <v>46600</v>
      </c>
      <c r="Q966" s="31"/>
      <c r="R966" s="31"/>
      <c r="S966" s="32"/>
      <c r="T966" s="32"/>
      <c r="U966" s="31"/>
      <c r="V966" s="31"/>
      <c r="W966" s="31"/>
      <c r="X966" s="31"/>
      <c r="Y966" s="31"/>
      <c r="Z966" s="31"/>
      <c r="AA966" s="31"/>
      <c r="AB966" s="33"/>
      <c r="AD966" s="31"/>
      <c r="AE966" s="31"/>
      <c r="AF966" s="31"/>
      <c r="AH966" s="31"/>
      <c r="AI966" s="31"/>
      <c r="AJ966" s="31"/>
      <c r="AK966" s="31"/>
      <c r="AL966" s="31"/>
      <c r="AM966" s="31"/>
      <c r="AO966" s="38"/>
      <c r="AP966" s="31"/>
      <c r="AQ966" s="31"/>
      <c r="AR966" s="37"/>
      <c r="AS966" s="11"/>
      <c r="AT966" s="11"/>
      <c r="AU966" s="12"/>
      <c r="AV966" s="11"/>
      <c r="BA966" s="15"/>
      <c r="BB966" s="11"/>
      <c r="BC966" s="11"/>
      <c r="BD966" s="11"/>
      <c r="BE966" s="2"/>
    </row>
    <row r="967" spans="1:57" ht="30" customHeight="1" x14ac:dyDescent="0.2">
      <c r="A967" s="67">
        <f t="shared" si="115"/>
        <v>97</v>
      </c>
      <c r="B967" s="67">
        <v>5</v>
      </c>
      <c r="C967" s="57" t="s">
        <v>53</v>
      </c>
      <c r="D967" s="50" t="s">
        <v>1015</v>
      </c>
      <c r="E967" s="59">
        <v>50000000</v>
      </c>
      <c r="F967" s="52">
        <f t="shared" si="116"/>
        <v>33000</v>
      </c>
      <c r="G967" s="52">
        <f>MAX(N967:BB967)</f>
        <v>33300</v>
      </c>
      <c r="H967" s="53" t="str">
        <f>IF(I967=1,INDEX($N:$BB,1,MATCH(G967,N967:BB967,0)),"")</f>
        <v>755 おお蔵</v>
      </c>
      <c r="I967" s="54">
        <f>COUNTIF(N967:BB967,G967)</f>
        <v>1</v>
      </c>
      <c r="J967" s="55">
        <f>_xlfn.MAXIFS(N967:BB967,N967:BB967,"&lt;"&amp;G967)</f>
        <v>32000</v>
      </c>
      <c r="K967" s="56">
        <f t="shared" si="92"/>
        <v>1300</v>
      </c>
      <c r="L967" s="1"/>
      <c r="M967" s="1"/>
      <c r="N967" s="31">
        <v>33300</v>
      </c>
      <c r="O967" s="31">
        <v>27000</v>
      </c>
      <c r="P967" s="31">
        <v>32000</v>
      </c>
      <c r="Q967" s="31"/>
      <c r="R967" s="31"/>
      <c r="S967" s="32"/>
      <c r="T967" s="32"/>
      <c r="U967" s="31"/>
      <c r="V967" s="31"/>
      <c r="W967" s="31"/>
      <c r="X967" s="31"/>
      <c r="Y967" s="31"/>
      <c r="Z967" s="31"/>
      <c r="AA967" s="31"/>
      <c r="AB967" s="33"/>
      <c r="AC967" s="34">
        <v>23000</v>
      </c>
      <c r="AD967" s="31"/>
      <c r="AE967" s="31"/>
      <c r="AF967" s="31"/>
      <c r="AH967" s="31"/>
      <c r="AI967" s="31"/>
      <c r="AJ967" s="31"/>
      <c r="AK967" s="31"/>
      <c r="AL967" s="31"/>
      <c r="AM967" s="31"/>
      <c r="AO967" s="38"/>
      <c r="AP967" s="31"/>
      <c r="AQ967" s="31"/>
      <c r="AR967" s="37"/>
      <c r="AS967" s="11"/>
      <c r="AT967" s="11"/>
      <c r="AU967" s="12"/>
      <c r="AV967" s="11"/>
      <c r="BA967" s="15"/>
      <c r="BB967" s="11"/>
      <c r="BC967" s="11"/>
      <c r="BD967" s="11"/>
      <c r="BE967" s="2"/>
    </row>
    <row r="968" spans="1:57" ht="30" customHeight="1" x14ac:dyDescent="0.2">
      <c r="A968" s="67">
        <f t="shared" si="115"/>
        <v>97</v>
      </c>
      <c r="B968" s="67">
        <v>6</v>
      </c>
      <c r="C968" s="50" t="s">
        <v>53</v>
      </c>
      <c r="D968" s="50" t="s">
        <v>1016</v>
      </c>
      <c r="E968" s="59">
        <v>50000000</v>
      </c>
      <c r="F968" s="52">
        <f t="shared" si="116"/>
        <v>44000</v>
      </c>
      <c r="G968" s="52">
        <f>MAX(N968:BB968)</f>
        <v>75500</v>
      </c>
      <c r="H968" s="53" t="str">
        <f>IF(I968=1,INDEX($N:$BB,1,MATCH(G968,N968:BB968,0)),"")</f>
        <v>407 北友</v>
      </c>
      <c r="I968" s="54">
        <f>COUNTIF(N968:BB968,G968)</f>
        <v>1</v>
      </c>
      <c r="J968" s="55">
        <f>_xlfn.MAXIFS(N968:BB968,N968:BB968,"&lt;"&amp;G968)</f>
        <v>43000</v>
      </c>
      <c r="K968" s="56">
        <f t="shared" si="92"/>
        <v>32500</v>
      </c>
      <c r="L968" s="1"/>
      <c r="M968" s="1"/>
      <c r="N968" s="31">
        <v>40800</v>
      </c>
      <c r="O968" s="31">
        <v>43000</v>
      </c>
      <c r="P968" s="31">
        <v>75500</v>
      </c>
      <c r="Q968" s="31"/>
      <c r="R968" s="31">
        <v>43000</v>
      </c>
      <c r="S968" s="32"/>
      <c r="T968" s="32"/>
      <c r="U968" s="31"/>
      <c r="V968" s="31"/>
      <c r="W968" s="31"/>
      <c r="X968" s="31"/>
      <c r="Y968" s="31"/>
      <c r="Z968" s="31"/>
      <c r="AA968" s="31"/>
      <c r="AB968" s="33">
        <v>40800</v>
      </c>
      <c r="AC968" s="34">
        <v>29000</v>
      </c>
      <c r="AD968" s="31"/>
      <c r="AE968" s="31"/>
      <c r="AF968" s="31"/>
      <c r="AH968" s="31"/>
      <c r="AI968" s="31"/>
      <c r="AJ968" s="31"/>
      <c r="AK968" s="31"/>
      <c r="AL968" s="31"/>
      <c r="AM968" s="31"/>
      <c r="AO968" s="38"/>
      <c r="AP968" s="31"/>
      <c r="AQ968" s="31"/>
      <c r="AR968" s="37"/>
      <c r="AS968" s="11"/>
      <c r="AT968" s="11"/>
      <c r="AU968" s="12"/>
      <c r="AV968" s="11"/>
      <c r="BA968" s="15"/>
      <c r="BB968" s="11"/>
      <c r="BC968" s="11"/>
      <c r="BD968" s="11"/>
      <c r="BE968" s="2"/>
    </row>
    <row r="969" spans="1:57" ht="30" customHeight="1" x14ac:dyDescent="0.2">
      <c r="A969" s="67">
        <f t="shared" si="115"/>
        <v>97</v>
      </c>
      <c r="B969" s="67">
        <v>7</v>
      </c>
      <c r="C969" s="50" t="s">
        <v>53</v>
      </c>
      <c r="D969" s="50" t="s">
        <v>1017</v>
      </c>
      <c r="E969" s="59">
        <v>50000000</v>
      </c>
      <c r="F969" s="52">
        <f t="shared" si="116"/>
        <v>22500</v>
      </c>
      <c r="G969" s="52">
        <f>MAX(N969:BB969)</f>
        <v>24600</v>
      </c>
      <c r="H969" s="53" t="str">
        <f>IF(I969=1,INDEX($N:$BB,1,MATCH(G969,N969:BB969,0)),"")</f>
        <v>407 北友</v>
      </c>
      <c r="I969" s="54">
        <f>COUNTIF(N969:BB969,G969)</f>
        <v>1</v>
      </c>
      <c r="J969" s="55">
        <f>_xlfn.MAXIFS(N969:BB969,N969:BB969,"&lt;"&amp;G969)</f>
        <v>21500</v>
      </c>
      <c r="K969" s="56">
        <f t="shared" si="92"/>
        <v>3100</v>
      </c>
      <c r="L969" s="1"/>
      <c r="M969" s="1"/>
      <c r="N969" s="31">
        <v>16800</v>
      </c>
      <c r="O969" s="31">
        <v>21500</v>
      </c>
      <c r="P969" s="31">
        <v>24600</v>
      </c>
      <c r="Q969" s="31"/>
      <c r="R969" s="31"/>
      <c r="S969" s="32"/>
      <c r="T969" s="32"/>
      <c r="U969" s="31"/>
      <c r="V969" s="31"/>
      <c r="W969" s="31"/>
      <c r="X969" s="31"/>
      <c r="Y969" s="31"/>
      <c r="Z969" s="31"/>
      <c r="AA969" s="31"/>
      <c r="AB969" s="33"/>
      <c r="AC969" s="34">
        <v>17000</v>
      </c>
      <c r="AD969" s="31"/>
      <c r="AE969" s="31"/>
      <c r="AF969" s="31"/>
      <c r="AH969" s="31"/>
      <c r="AI969" s="31"/>
      <c r="AJ969" s="31"/>
      <c r="AK969" s="31"/>
      <c r="AL969" s="31"/>
      <c r="AM969" s="31"/>
      <c r="AO969" s="38"/>
      <c r="AP969" s="31"/>
      <c r="AQ969" s="31"/>
      <c r="AR969" s="37"/>
      <c r="AS969" s="11"/>
      <c r="AT969" s="11"/>
      <c r="AU969" s="12"/>
      <c r="AV969" s="11"/>
      <c r="BA969" s="15"/>
      <c r="BB969" s="11"/>
      <c r="BC969" s="11"/>
      <c r="BD969" s="11"/>
      <c r="BE969" s="2"/>
    </row>
    <row r="970" spans="1:57" ht="30" customHeight="1" x14ac:dyDescent="0.2">
      <c r="A970" s="67">
        <f t="shared" si="115"/>
        <v>97</v>
      </c>
      <c r="B970" s="67">
        <v>8</v>
      </c>
      <c r="C970" s="50" t="s">
        <v>53</v>
      </c>
      <c r="D970" s="50" t="s">
        <v>1018</v>
      </c>
      <c r="E970" s="59">
        <v>50000000</v>
      </c>
      <c r="F970" s="52">
        <f t="shared" si="116"/>
        <v>77000</v>
      </c>
      <c r="G970" s="52">
        <f>MAX(N970:BB970)</f>
        <v>77000</v>
      </c>
      <c r="H970" s="53" t="str">
        <f>IF(I970=1,INDEX($N:$BB,1,MATCH(G970,N970:BB970,0)),"")</f>
        <v>4 足立</v>
      </c>
      <c r="I970" s="54">
        <f>COUNTIF(N970:BB970,G970)</f>
        <v>1</v>
      </c>
      <c r="J970" s="55">
        <f>_xlfn.MAXIFS(N970:BB970,N970:BB970,"&lt;"&amp;G970)</f>
        <v>76000</v>
      </c>
      <c r="K970" s="56">
        <f t="shared" si="92"/>
        <v>1000</v>
      </c>
      <c r="L970" s="1"/>
      <c r="M970" s="1"/>
      <c r="N970" s="31">
        <v>60100</v>
      </c>
      <c r="O970" s="31">
        <v>77000</v>
      </c>
      <c r="P970" s="31">
        <v>76000</v>
      </c>
      <c r="Q970" s="31"/>
      <c r="R970" s="31"/>
      <c r="S970" s="32"/>
      <c r="T970" s="32"/>
      <c r="U970" s="31"/>
      <c r="V970" s="31"/>
      <c r="W970" s="31"/>
      <c r="X970" s="31"/>
      <c r="Y970" s="31"/>
      <c r="Z970" s="31"/>
      <c r="AA970" s="31"/>
      <c r="AB970" s="33">
        <v>56600</v>
      </c>
      <c r="AC970" s="34">
        <v>39000</v>
      </c>
      <c r="AD970" s="31"/>
      <c r="AE970" s="31">
        <v>70000</v>
      </c>
      <c r="AF970" s="31"/>
      <c r="AH970" s="31"/>
      <c r="AI970" s="31"/>
      <c r="AJ970" s="31"/>
      <c r="AK970" s="31"/>
      <c r="AL970" s="31"/>
      <c r="AM970" s="31"/>
      <c r="AO970" s="38"/>
      <c r="AP970" s="31"/>
      <c r="AQ970" s="31"/>
      <c r="AR970" s="37"/>
      <c r="AS970" s="11"/>
      <c r="AT970" s="11"/>
      <c r="AU970" s="12"/>
      <c r="AV970" s="11"/>
      <c r="BA970" s="15"/>
      <c r="BB970" s="11"/>
      <c r="BC970" s="11"/>
      <c r="BD970" s="11"/>
      <c r="BE970" s="2"/>
    </row>
    <row r="971" spans="1:57" ht="30" customHeight="1" x14ac:dyDescent="0.2">
      <c r="A971" s="67">
        <f t="shared" si="115"/>
        <v>97</v>
      </c>
      <c r="B971" s="67">
        <v>9</v>
      </c>
      <c r="C971" s="50" t="s">
        <v>53</v>
      </c>
      <c r="D971" s="50" t="s">
        <v>1019</v>
      </c>
      <c r="E971" s="59">
        <v>50000000</v>
      </c>
      <c r="F971" s="52">
        <f t="shared" si="116"/>
        <v>76700</v>
      </c>
      <c r="G971" s="52">
        <f>MAX(N971:BB971)</f>
        <v>81000</v>
      </c>
      <c r="H971" s="53" t="str">
        <f>IF(I971=1,INDEX($N:$BB,1,MATCH(G971,N971:BB971,0)),"")</f>
        <v>60 エコリング</v>
      </c>
      <c r="I971" s="54">
        <f>COUNTIF(N971:BB971,G971)</f>
        <v>1</v>
      </c>
      <c r="J971" s="55">
        <f>_xlfn.MAXIFS(N971:BB971,N971:BB971,"&lt;"&amp;G971)</f>
        <v>75700</v>
      </c>
      <c r="K971" s="56">
        <f t="shared" si="92"/>
        <v>5300</v>
      </c>
      <c r="L971" s="1"/>
      <c r="M971" s="1"/>
      <c r="N971" s="31">
        <v>65200</v>
      </c>
      <c r="O971" s="31">
        <v>73000</v>
      </c>
      <c r="P971" s="31">
        <v>75700</v>
      </c>
      <c r="Q971" s="31">
        <v>61300</v>
      </c>
      <c r="R971" s="31"/>
      <c r="S971" s="32"/>
      <c r="T971" s="32">
        <v>63000</v>
      </c>
      <c r="U971" s="31"/>
      <c r="V971" s="31"/>
      <c r="W971" s="31"/>
      <c r="X971" s="31"/>
      <c r="Y971" s="31"/>
      <c r="Z971" s="31"/>
      <c r="AA971" s="31"/>
      <c r="AB971" s="33"/>
      <c r="AC971" s="34">
        <v>48000</v>
      </c>
      <c r="AD971" s="31"/>
      <c r="AE971" s="31">
        <v>81000</v>
      </c>
      <c r="AF971" s="31"/>
      <c r="AH971" s="31"/>
      <c r="AI971" s="31"/>
      <c r="AJ971" s="31"/>
      <c r="AK971" s="31"/>
      <c r="AL971" s="31"/>
      <c r="AM971" s="31"/>
      <c r="AO971" s="38"/>
      <c r="AP971" s="31"/>
      <c r="AQ971" s="31"/>
      <c r="AR971" s="37"/>
      <c r="AS971" s="11"/>
      <c r="AT971" s="11"/>
      <c r="AU971" s="12"/>
      <c r="AV971" s="11"/>
      <c r="BA971" s="15"/>
      <c r="BB971" s="11"/>
      <c r="BC971" s="11"/>
      <c r="BD971" s="11"/>
      <c r="BE971" s="2"/>
    </row>
    <row r="972" spans="1:57" ht="30" customHeight="1" x14ac:dyDescent="0.2">
      <c r="A972" s="67">
        <f t="shared" si="115"/>
        <v>97</v>
      </c>
      <c r="B972" s="67">
        <v>10</v>
      </c>
      <c r="C972" s="50" t="s">
        <v>53</v>
      </c>
      <c r="D972" s="50" t="s">
        <v>1020</v>
      </c>
      <c r="E972" s="59">
        <v>50000000</v>
      </c>
      <c r="F972" s="52">
        <f t="shared" si="116"/>
        <v>69000</v>
      </c>
      <c r="G972" s="52">
        <f>MAX(N972:BB972)</f>
        <v>75000</v>
      </c>
      <c r="H972" s="53" t="str">
        <f>IF(I972=1,INDEX($N:$BB,1,MATCH(G972,N972:BB972,0)),"")</f>
        <v>407 北友</v>
      </c>
      <c r="I972" s="54">
        <f>COUNTIF(N972:BB972,G972)</f>
        <v>1</v>
      </c>
      <c r="J972" s="55">
        <f>_xlfn.MAXIFS(N972:BB972,N972:BB972,"&lt;"&amp;G972)</f>
        <v>68000</v>
      </c>
      <c r="K972" s="56">
        <f t="shared" si="92"/>
        <v>7000</v>
      </c>
      <c r="L972" s="1"/>
      <c r="M972" s="1"/>
      <c r="N972" s="31">
        <v>60700</v>
      </c>
      <c r="O972" s="31">
        <v>67000</v>
      </c>
      <c r="P972" s="31">
        <v>75000</v>
      </c>
      <c r="Q972" s="31"/>
      <c r="R972" s="31"/>
      <c r="S972" s="32"/>
      <c r="T972" s="32">
        <v>58000</v>
      </c>
      <c r="U972" s="31"/>
      <c r="V972" s="31"/>
      <c r="W972" s="31"/>
      <c r="X972" s="31"/>
      <c r="Y972" s="31"/>
      <c r="Z972" s="31"/>
      <c r="AA972" s="31"/>
      <c r="AB972" s="33"/>
      <c r="AC972" s="34">
        <v>41000</v>
      </c>
      <c r="AD972" s="31"/>
      <c r="AE972" s="31">
        <v>68000</v>
      </c>
      <c r="AF972" s="31"/>
      <c r="AH972" s="31"/>
      <c r="AI972" s="31"/>
      <c r="AJ972" s="31"/>
      <c r="AK972" s="31"/>
      <c r="AL972" s="31"/>
      <c r="AM972" s="31"/>
      <c r="AO972" s="38"/>
      <c r="AP972" s="31"/>
      <c r="AQ972" s="31"/>
      <c r="AR972" s="37"/>
      <c r="AS972" s="11"/>
      <c r="AT972" s="11"/>
      <c r="AU972" s="12"/>
      <c r="AV972" s="11"/>
      <c r="BA972" s="15"/>
      <c r="BB972" s="11"/>
      <c r="BC972" s="11"/>
      <c r="BD972" s="11"/>
      <c r="BE972" s="2"/>
    </row>
    <row r="973" spans="1:57" ht="30" customHeight="1" x14ac:dyDescent="0.2">
      <c r="A973" s="67">
        <f>A972+1</f>
        <v>98</v>
      </c>
      <c r="B973" s="67">
        <v>1</v>
      </c>
      <c r="C973" s="50" t="s">
        <v>162</v>
      </c>
      <c r="D973" s="50" t="s">
        <v>1021</v>
      </c>
      <c r="E973" s="59">
        <v>50000000</v>
      </c>
      <c r="F973" s="52">
        <f t="shared" si="116"/>
        <v>19000</v>
      </c>
      <c r="G973" s="52">
        <f>MAX(N973:BB973)</f>
        <v>19500</v>
      </c>
      <c r="H973" s="53" t="str">
        <f>IF(I973=1,INDEX($N:$BB,1,MATCH(G973,N973:BB973,0)),"")</f>
        <v>4 足立</v>
      </c>
      <c r="I973" s="54">
        <f>COUNTIF(N973:BB973,G973)</f>
        <v>1</v>
      </c>
      <c r="J973" s="55">
        <f>_xlfn.MAXIFS(N973:BB973,N973:BB973,"&lt;"&amp;G973)</f>
        <v>18000</v>
      </c>
      <c r="K973" s="56">
        <f t="shared" si="92"/>
        <v>1500</v>
      </c>
      <c r="L973" s="1"/>
      <c r="M973" s="1"/>
      <c r="N973" s="31">
        <v>13100</v>
      </c>
      <c r="O973" s="31">
        <v>19500</v>
      </c>
      <c r="P973" s="31">
        <v>16600</v>
      </c>
      <c r="Q973" s="31"/>
      <c r="R973" s="31"/>
      <c r="S973" s="32"/>
      <c r="T973" s="32"/>
      <c r="U973" s="31"/>
      <c r="V973" s="31"/>
      <c r="W973" s="31"/>
      <c r="X973" s="31"/>
      <c r="Y973" s="31"/>
      <c r="Z973" s="31"/>
      <c r="AA973" s="31"/>
      <c r="AB973" s="33"/>
      <c r="AC973" s="34">
        <v>18000</v>
      </c>
      <c r="AD973" s="31"/>
      <c r="AE973" s="31"/>
      <c r="AF973" s="31"/>
      <c r="AH973" s="31"/>
      <c r="AI973" s="31"/>
      <c r="AJ973" s="31"/>
      <c r="AK973" s="31"/>
      <c r="AL973" s="31"/>
      <c r="AM973" s="31"/>
      <c r="AO973" s="38"/>
      <c r="AP973" s="31"/>
      <c r="AQ973" s="31"/>
      <c r="AR973" s="37"/>
      <c r="AS973" s="11"/>
      <c r="AT973" s="11"/>
      <c r="AU973" s="12"/>
      <c r="AV973" s="11"/>
      <c r="BA973" s="15"/>
      <c r="BB973" s="11"/>
      <c r="BC973" s="11"/>
      <c r="BD973" s="11"/>
      <c r="BE973" s="2"/>
    </row>
    <row r="974" spans="1:57" ht="30" customHeight="1" x14ac:dyDescent="0.2">
      <c r="A974" s="67">
        <f t="shared" ref="A974:A982" si="117">A973</f>
        <v>98</v>
      </c>
      <c r="B974" s="67">
        <v>2</v>
      </c>
      <c r="C974" s="50" t="s">
        <v>99</v>
      </c>
      <c r="D974" s="50" t="s">
        <v>1022</v>
      </c>
      <c r="E974" s="59">
        <v>50000000</v>
      </c>
      <c r="F974" s="52">
        <f t="shared" si="116"/>
        <v>50000</v>
      </c>
      <c r="G974" s="52">
        <f>MAX(N974:BB974)</f>
        <v>49500</v>
      </c>
      <c r="H974" s="53" t="str">
        <f>IF(I974=1,INDEX($N:$BB,1,MATCH(G974,N974:BB974,0)),"")</f>
        <v>407 北友</v>
      </c>
      <c r="I974" s="54">
        <f>COUNTIF(N974:BB974,G974)</f>
        <v>1</v>
      </c>
      <c r="J974" s="55">
        <f>_xlfn.MAXIFS(N974:BB974,N974:BB974,"&lt;"&amp;G974)</f>
        <v>49000</v>
      </c>
      <c r="K974" s="56">
        <f t="shared" si="92"/>
        <v>500</v>
      </c>
      <c r="L974" s="1"/>
      <c r="M974" s="1"/>
      <c r="N974" s="31">
        <v>30800</v>
      </c>
      <c r="O974" s="31">
        <v>44000</v>
      </c>
      <c r="P974" s="31">
        <v>49500</v>
      </c>
      <c r="Q974" s="31"/>
      <c r="R974" s="31"/>
      <c r="S974" s="32"/>
      <c r="T974" s="32"/>
      <c r="U974" s="31"/>
      <c r="V974" s="31"/>
      <c r="W974" s="31"/>
      <c r="X974" s="31"/>
      <c r="Y974" s="31"/>
      <c r="Z974" s="31"/>
      <c r="AA974" s="31"/>
      <c r="AB974" s="33"/>
      <c r="AC974" s="34">
        <v>49000</v>
      </c>
      <c r="AD974" s="31"/>
      <c r="AE974" s="31"/>
      <c r="AF974" s="31">
        <v>39100</v>
      </c>
      <c r="AH974" s="31"/>
      <c r="AI974" s="31"/>
      <c r="AJ974" s="31"/>
      <c r="AK974" s="31"/>
      <c r="AL974" s="31"/>
      <c r="AM974" s="31"/>
      <c r="AO974" s="38"/>
      <c r="AP974" s="31"/>
      <c r="AQ974" s="31"/>
      <c r="AR974" s="37"/>
      <c r="AS974" s="11"/>
      <c r="AT974" s="11"/>
      <c r="AU974" s="12"/>
      <c r="AV974" s="11"/>
      <c r="BA974" s="15"/>
      <c r="BB974" s="11"/>
      <c r="BC974" s="11"/>
      <c r="BD974" s="11"/>
      <c r="BE974" s="2"/>
    </row>
    <row r="975" spans="1:57" ht="30" customHeight="1" x14ac:dyDescent="0.2">
      <c r="A975" s="67">
        <f t="shared" si="117"/>
        <v>98</v>
      </c>
      <c r="B975" s="67">
        <v>3</v>
      </c>
      <c r="C975" s="50" t="s">
        <v>99</v>
      </c>
      <c r="D975" s="50" t="s">
        <v>1023</v>
      </c>
      <c r="E975" s="59">
        <v>50000000</v>
      </c>
      <c r="F975" s="52">
        <f t="shared" si="116"/>
        <v>22000</v>
      </c>
      <c r="G975" s="52">
        <f>MAX(N975:BB975)</f>
        <v>29000</v>
      </c>
      <c r="H975" s="53" t="str">
        <f>IF(I975=1,INDEX($N:$BB,1,MATCH(G975,N975:BB975,0)),"")</f>
        <v>4 足立</v>
      </c>
      <c r="I975" s="54">
        <f>COUNTIF(N975:BB975,G975)</f>
        <v>1</v>
      </c>
      <c r="J975" s="55">
        <f>_xlfn.MAXIFS(N975:BB975,N975:BB975,"&lt;"&amp;G975)</f>
        <v>21000</v>
      </c>
      <c r="K975" s="56">
        <f t="shared" si="92"/>
        <v>8000</v>
      </c>
      <c r="L975" s="1"/>
      <c r="M975" s="1"/>
      <c r="N975" s="31">
        <v>20600</v>
      </c>
      <c r="O975" s="31">
        <v>29000</v>
      </c>
      <c r="P975" s="31">
        <v>20800</v>
      </c>
      <c r="Q975" s="31"/>
      <c r="R975" s="31"/>
      <c r="S975" s="32"/>
      <c r="T975" s="32"/>
      <c r="U975" s="31"/>
      <c r="V975" s="31"/>
      <c r="W975" s="31"/>
      <c r="X975" s="31"/>
      <c r="Y975" s="31"/>
      <c r="Z975" s="31"/>
      <c r="AA975" s="31"/>
      <c r="AB975" s="33"/>
      <c r="AC975" s="34">
        <v>21000</v>
      </c>
      <c r="AD975" s="31"/>
      <c r="AE975" s="31"/>
      <c r="AF975" s="31"/>
      <c r="AH975" s="31"/>
      <c r="AI975" s="31"/>
      <c r="AJ975" s="31"/>
      <c r="AK975" s="31"/>
      <c r="AL975" s="31"/>
      <c r="AM975" s="31"/>
      <c r="AO975" s="38"/>
      <c r="AP975" s="31"/>
      <c r="AQ975" s="31"/>
      <c r="AR975" s="37"/>
      <c r="AS975" s="11"/>
      <c r="AT975" s="11"/>
      <c r="AU975" s="12"/>
      <c r="AV975" s="11"/>
      <c r="BA975" s="15"/>
      <c r="BB975" s="11"/>
      <c r="BC975" s="11"/>
      <c r="BD975" s="11"/>
      <c r="BE975" s="2"/>
    </row>
    <row r="976" spans="1:57" ht="30" customHeight="1" x14ac:dyDescent="0.2">
      <c r="A976" s="67">
        <f t="shared" si="117"/>
        <v>98</v>
      </c>
      <c r="B976" s="67">
        <v>4</v>
      </c>
      <c r="C976" s="50" t="s">
        <v>1024</v>
      </c>
      <c r="D976" s="50" t="s">
        <v>1025</v>
      </c>
      <c r="E976" s="59">
        <v>50000000</v>
      </c>
      <c r="F976" s="52">
        <f t="shared" si="116"/>
        <v>23100</v>
      </c>
      <c r="G976" s="52">
        <f>MAX(N976:BB976)</f>
        <v>22500</v>
      </c>
      <c r="H976" s="53" t="str">
        <f>IF(I976=1,INDEX($N:$BB,1,MATCH(G976,N976:BB976,0)),"")</f>
        <v>4 足立</v>
      </c>
      <c r="I976" s="54">
        <f>COUNTIF(N976:BB976,G976)</f>
        <v>1</v>
      </c>
      <c r="J976" s="55">
        <f>_xlfn.MAXIFS(N976:BB976,N976:BB976,"&lt;"&amp;G976)</f>
        <v>22100</v>
      </c>
      <c r="K976" s="56">
        <f t="shared" si="92"/>
        <v>400</v>
      </c>
      <c r="L976" s="1"/>
      <c r="M976" s="1"/>
      <c r="N976" s="31">
        <v>18000</v>
      </c>
      <c r="O976" s="31">
        <v>22500</v>
      </c>
      <c r="P976" s="31">
        <v>22100</v>
      </c>
      <c r="Q976" s="31"/>
      <c r="R976" s="31"/>
      <c r="S976" s="32"/>
      <c r="T976" s="32"/>
      <c r="U976" s="31"/>
      <c r="V976" s="31"/>
      <c r="W976" s="31"/>
      <c r="X976" s="31"/>
      <c r="Y976" s="31"/>
      <c r="Z976" s="31"/>
      <c r="AA976" s="31"/>
      <c r="AB976" s="33"/>
      <c r="AC976" s="34">
        <v>18000</v>
      </c>
      <c r="AD976" s="31"/>
      <c r="AE976" s="31"/>
      <c r="AF976" s="31"/>
      <c r="AH976" s="31"/>
      <c r="AI976" s="31"/>
      <c r="AJ976" s="31"/>
      <c r="AK976" s="31"/>
      <c r="AL976" s="31"/>
      <c r="AM976" s="31"/>
      <c r="AO976" s="38"/>
      <c r="AP976" s="31"/>
      <c r="AQ976" s="31"/>
      <c r="AR976" s="37"/>
      <c r="AS976" s="11"/>
      <c r="AT976" s="11"/>
      <c r="AU976" s="12"/>
      <c r="AV976" s="11"/>
      <c r="BA976" s="15"/>
      <c r="BB976" s="11"/>
      <c r="BC976" s="11"/>
      <c r="BD976" s="11"/>
      <c r="BE976" s="2"/>
    </row>
    <row r="977" spans="1:57" ht="30" customHeight="1" x14ac:dyDescent="0.2">
      <c r="A977" s="67">
        <f t="shared" si="117"/>
        <v>98</v>
      </c>
      <c r="B977" s="67">
        <v>5</v>
      </c>
      <c r="C977" s="50" t="s">
        <v>99</v>
      </c>
      <c r="D977" s="50" t="s">
        <v>1026</v>
      </c>
      <c r="E977" s="59">
        <v>50000000</v>
      </c>
      <c r="F977" s="52">
        <f t="shared" si="116"/>
        <v>30000</v>
      </c>
      <c r="G977" s="52">
        <f>MAX(N977:BB977)</f>
        <v>34000</v>
      </c>
      <c r="H977" s="53" t="str">
        <f>IF(I977=1,INDEX($N:$BB,1,MATCH(G977,N977:BB977,0)),"")</f>
        <v>4 足立</v>
      </c>
      <c r="I977" s="54">
        <f>COUNTIF(N977:BB977,G977)</f>
        <v>1</v>
      </c>
      <c r="J977" s="55">
        <f>_xlfn.MAXIFS(N977:BB977,N977:BB977,"&lt;"&amp;G977)</f>
        <v>29000</v>
      </c>
      <c r="K977" s="56">
        <f t="shared" si="92"/>
        <v>5000</v>
      </c>
      <c r="L977" s="1"/>
      <c r="M977" s="1"/>
      <c r="N977" s="31">
        <v>27900</v>
      </c>
      <c r="O977" s="31">
        <v>34000</v>
      </c>
      <c r="P977" s="31">
        <v>29000</v>
      </c>
      <c r="Q977" s="31"/>
      <c r="R977" s="31"/>
      <c r="S977" s="32"/>
      <c r="T977" s="32"/>
      <c r="U977" s="31"/>
      <c r="V977" s="31"/>
      <c r="W977" s="31"/>
      <c r="X977" s="31"/>
      <c r="Y977" s="31"/>
      <c r="Z977" s="31"/>
      <c r="AA977" s="31"/>
      <c r="AB977" s="33"/>
      <c r="AC977" s="34">
        <v>21000</v>
      </c>
      <c r="AD977" s="31"/>
      <c r="AE977" s="31"/>
      <c r="AF977" s="31"/>
      <c r="AH977" s="31"/>
      <c r="AI977" s="31"/>
      <c r="AJ977" s="31"/>
      <c r="AK977" s="31"/>
      <c r="AL977" s="31"/>
      <c r="AM977" s="31"/>
      <c r="AO977" s="38"/>
      <c r="AP977" s="31"/>
      <c r="AQ977" s="31"/>
      <c r="AR977" s="37"/>
      <c r="AS977" s="11"/>
      <c r="AT977" s="11"/>
      <c r="AU977" s="12"/>
      <c r="AV977" s="11"/>
      <c r="BA977" s="15"/>
      <c r="BB977" s="11"/>
      <c r="BC977" s="11"/>
      <c r="BD977" s="11"/>
      <c r="BE977" s="2"/>
    </row>
    <row r="978" spans="1:57" ht="30" customHeight="1" x14ac:dyDescent="0.2">
      <c r="A978" s="67">
        <f t="shared" si="117"/>
        <v>98</v>
      </c>
      <c r="B978" s="67">
        <v>6</v>
      </c>
      <c r="C978" s="50" t="s">
        <v>572</v>
      </c>
      <c r="D978" s="50" t="s">
        <v>1027</v>
      </c>
      <c r="E978" s="59">
        <v>50000000</v>
      </c>
      <c r="F978" s="52">
        <f t="shared" si="116"/>
        <v>31000</v>
      </c>
      <c r="G978" s="52">
        <f>MAX(N978:BB978)</f>
        <v>39000</v>
      </c>
      <c r="H978" s="53" t="str">
        <f>IF(I978=1,INDEX($N:$BB,1,MATCH(G978,N978:BB978,0)),"")</f>
        <v>4 足立</v>
      </c>
      <c r="I978" s="54">
        <f>COUNTIF(N978:BB978,G978)</f>
        <v>1</v>
      </c>
      <c r="J978" s="55">
        <f>_xlfn.MAXIFS(N978:BB978,N978:BB978,"&lt;"&amp;G978)</f>
        <v>30000</v>
      </c>
      <c r="K978" s="56">
        <f t="shared" si="92"/>
        <v>9000</v>
      </c>
      <c r="L978" s="1"/>
      <c r="M978" s="1"/>
      <c r="N978" s="31">
        <v>27400</v>
      </c>
      <c r="O978" s="31">
        <v>39000</v>
      </c>
      <c r="P978" s="31"/>
      <c r="Q978" s="31"/>
      <c r="R978" s="31"/>
      <c r="S978" s="32"/>
      <c r="T978" s="32"/>
      <c r="U978" s="31"/>
      <c r="V978" s="31"/>
      <c r="W978" s="31"/>
      <c r="X978" s="31"/>
      <c r="Y978" s="31"/>
      <c r="Z978" s="31"/>
      <c r="AA978" s="31"/>
      <c r="AB978" s="33"/>
      <c r="AC978" s="34">
        <v>30000</v>
      </c>
      <c r="AD978" s="31"/>
      <c r="AE978" s="31"/>
      <c r="AF978" s="31"/>
      <c r="AH978" s="31"/>
      <c r="AI978" s="31"/>
      <c r="AJ978" s="31"/>
      <c r="AK978" s="31"/>
      <c r="AL978" s="31"/>
      <c r="AM978" s="31"/>
      <c r="AO978" s="38"/>
      <c r="AP978" s="31"/>
      <c r="AQ978" s="31"/>
      <c r="AR978" s="37"/>
      <c r="AS978" s="11"/>
      <c r="AT978" s="11"/>
      <c r="AU978" s="12"/>
      <c r="AV978" s="11"/>
      <c r="BA978" s="15"/>
      <c r="BB978" s="11"/>
      <c r="BC978" s="11"/>
      <c r="BD978" s="11"/>
      <c r="BE978" s="2"/>
    </row>
    <row r="979" spans="1:57" ht="30" customHeight="1" x14ac:dyDescent="0.2">
      <c r="A979" s="67">
        <f t="shared" si="117"/>
        <v>98</v>
      </c>
      <c r="B979" s="67">
        <v>7</v>
      </c>
      <c r="C979" s="50" t="s">
        <v>99</v>
      </c>
      <c r="D979" s="50" t="s">
        <v>1028</v>
      </c>
      <c r="E979" s="59">
        <v>50000000</v>
      </c>
      <c r="F979" s="52">
        <f t="shared" si="116"/>
        <v>14000</v>
      </c>
      <c r="G979" s="52">
        <f>MAX(N979:BB979)</f>
        <v>16000</v>
      </c>
      <c r="H979" s="53" t="str">
        <f>IF(I979=1,INDEX($N:$BB,1,MATCH(G979,N979:BB979,0)),"")</f>
        <v>407 北友</v>
      </c>
      <c r="I979" s="54">
        <f>COUNTIF(N979:BB979,G979)</f>
        <v>1</v>
      </c>
      <c r="J979" s="55">
        <f>_xlfn.MAXIFS(N979:BB979,N979:BB979,"&lt;"&amp;G979)</f>
        <v>13000</v>
      </c>
      <c r="K979" s="56">
        <f t="shared" si="92"/>
        <v>3000</v>
      </c>
      <c r="L979" s="1"/>
      <c r="M979" s="1"/>
      <c r="N979" s="31">
        <v>8200</v>
      </c>
      <c r="O979" s="31">
        <v>13000</v>
      </c>
      <c r="P979" s="31">
        <v>16000</v>
      </c>
      <c r="Q979" s="31"/>
      <c r="R979" s="31"/>
      <c r="S979" s="32"/>
      <c r="T979" s="32"/>
      <c r="U979" s="31"/>
      <c r="V979" s="31"/>
      <c r="W979" s="31"/>
      <c r="X979" s="31"/>
      <c r="Y979" s="31"/>
      <c r="Z979" s="31"/>
      <c r="AA979" s="31"/>
      <c r="AB979" s="33"/>
      <c r="AC979" s="34">
        <v>13000</v>
      </c>
      <c r="AD979" s="31"/>
      <c r="AE979" s="31"/>
      <c r="AF979" s="31"/>
      <c r="AH979" s="31"/>
      <c r="AI979" s="31"/>
      <c r="AJ979" s="31"/>
      <c r="AK979" s="31"/>
      <c r="AL979" s="31"/>
      <c r="AM979" s="31"/>
      <c r="AO979" s="38"/>
      <c r="AP979" s="31"/>
      <c r="AQ979" s="31"/>
      <c r="AR979" s="37"/>
      <c r="AS979" s="11"/>
      <c r="AT979" s="11"/>
      <c r="AU979" s="12"/>
      <c r="AV979" s="11"/>
      <c r="BA979" s="15"/>
      <c r="BB979" s="11"/>
      <c r="BC979" s="11"/>
      <c r="BD979" s="11"/>
      <c r="BE979" s="2"/>
    </row>
    <row r="980" spans="1:57" ht="30" customHeight="1" x14ac:dyDescent="0.2">
      <c r="A980" s="67">
        <f t="shared" si="117"/>
        <v>98</v>
      </c>
      <c r="B980" s="67">
        <v>8</v>
      </c>
      <c r="C980" s="50" t="s">
        <v>572</v>
      </c>
      <c r="D980" s="50" t="s">
        <v>1029</v>
      </c>
      <c r="E980" s="59">
        <v>50000000</v>
      </c>
      <c r="F980" s="52">
        <f t="shared" si="116"/>
        <v>63000</v>
      </c>
      <c r="G980" s="52">
        <f>MAX(N980:BB980)</f>
        <v>63000</v>
      </c>
      <c r="H980" s="53" t="str">
        <f>IF(I980=1,INDEX($N:$BB,1,MATCH(G980,N980:BB980,0)),"")</f>
        <v/>
      </c>
      <c r="I980" s="54">
        <f>COUNTIF(N980:BB980,G980)</f>
        <v>2</v>
      </c>
      <c r="J980" s="55">
        <f>_xlfn.MAXIFS(N980:BB980,N980:BB980,"&lt;"&amp;G980)</f>
        <v>62000</v>
      </c>
      <c r="K980" s="56">
        <f t="shared" si="92"/>
        <v>1000</v>
      </c>
      <c r="L980" s="1"/>
      <c r="M980" s="1"/>
      <c r="N980" s="31">
        <v>43100</v>
      </c>
      <c r="O980" s="31">
        <v>62000</v>
      </c>
      <c r="P980" s="31">
        <v>63000</v>
      </c>
      <c r="Q980" s="31"/>
      <c r="R980" s="31"/>
      <c r="S980" s="32"/>
      <c r="T980" s="32"/>
      <c r="U980" s="31"/>
      <c r="V980" s="31"/>
      <c r="W980" s="31"/>
      <c r="X980" s="31"/>
      <c r="Y980" s="31"/>
      <c r="Z980" s="31"/>
      <c r="AA980" s="31"/>
      <c r="AB980" s="33"/>
      <c r="AC980" s="34">
        <v>63000</v>
      </c>
      <c r="AD980" s="31"/>
      <c r="AE980" s="31"/>
      <c r="AF980" s="31"/>
      <c r="AH980" s="31"/>
      <c r="AI980" s="31"/>
      <c r="AJ980" s="31"/>
      <c r="AK980" s="31"/>
      <c r="AL980" s="31"/>
      <c r="AM980" s="31"/>
      <c r="AO980" s="38"/>
      <c r="AP980" s="31"/>
      <c r="AQ980" s="31"/>
      <c r="AR980" s="37"/>
      <c r="AS980" s="11"/>
      <c r="AT980" s="11"/>
      <c r="AU980" s="12"/>
      <c r="AV980" s="11"/>
      <c r="BA980" s="15"/>
      <c r="BB980" s="11"/>
      <c r="BC980" s="11"/>
      <c r="BD980" s="11"/>
      <c r="BE980" s="2"/>
    </row>
    <row r="981" spans="1:57" ht="30" customHeight="1" x14ac:dyDescent="0.2">
      <c r="A981" s="67">
        <f t="shared" si="117"/>
        <v>98</v>
      </c>
      <c r="B981" s="67">
        <v>9</v>
      </c>
      <c r="C981" s="50" t="s">
        <v>14</v>
      </c>
      <c r="D981" s="50" t="s">
        <v>1030</v>
      </c>
      <c r="E981" s="59">
        <v>50000000</v>
      </c>
      <c r="F981" s="52">
        <f t="shared" si="116"/>
        <v>47000</v>
      </c>
      <c r="G981" s="52">
        <f>MAX(N981:BB981)</f>
        <v>50500</v>
      </c>
      <c r="H981" s="53" t="str">
        <f>IF(I981=1,INDEX($N:$BB,1,MATCH(G981,N981:BB981,0)),"")</f>
        <v>407 北友</v>
      </c>
      <c r="I981" s="54">
        <f>COUNTIF(N981:BB981,G981)</f>
        <v>1</v>
      </c>
      <c r="J981" s="55">
        <f>_xlfn.MAXIFS(N981:BB981,N981:BB981,"&lt;"&amp;G981)</f>
        <v>46000</v>
      </c>
      <c r="K981" s="56">
        <f t="shared" si="92"/>
        <v>4500</v>
      </c>
      <c r="L981" s="1"/>
      <c r="M981" s="1"/>
      <c r="N981" s="31">
        <v>43000</v>
      </c>
      <c r="O981" s="31">
        <v>46000</v>
      </c>
      <c r="P981" s="31">
        <v>50500</v>
      </c>
      <c r="Q981" s="31"/>
      <c r="R981" s="31">
        <v>45000</v>
      </c>
      <c r="S981" s="32"/>
      <c r="T981" s="32"/>
      <c r="U981" s="31"/>
      <c r="V981" s="31"/>
      <c r="W981" s="31"/>
      <c r="X981" s="31"/>
      <c r="Y981" s="31"/>
      <c r="Z981" s="31"/>
      <c r="AA981" s="31"/>
      <c r="AB981" s="33"/>
      <c r="AD981" s="31"/>
      <c r="AE981" s="31"/>
      <c r="AF981" s="31"/>
      <c r="AH981" s="31"/>
      <c r="AI981" s="31"/>
      <c r="AJ981" s="31"/>
      <c r="AK981" s="31"/>
      <c r="AL981" s="31"/>
      <c r="AM981" s="31"/>
      <c r="AO981" s="38"/>
      <c r="AP981" s="31"/>
      <c r="AQ981" s="31"/>
      <c r="AR981" s="37"/>
      <c r="AS981" s="11"/>
      <c r="AT981" s="11"/>
      <c r="AU981" s="12"/>
      <c r="AV981" s="11"/>
      <c r="BA981" s="15"/>
      <c r="BB981" s="11"/>
      <c r="BC981" s="11"/>
      <c r="BD981" s="11"/>
      <c r="BE981" s="2"/>
    </row>
    <row r="982" spans="1:57" ht="30" customHeight="1" x14ac:dyDescent="0.2">
      <c r="A982" s="67">
        <f t="shared" si="117"/>
        <v>98</v>
      </c>
      <c r="B982" s="67">
        <v>10</v>
      </c>
      <c r="C982" s="50" t="s">
        <v>250</v>
      </c>
      <c r="D982" s="50" t="s">
        <v>1031</v>
      </c>
      <c r="E982" s="59">
        <v>50000000</v>
      </c>
      <c r="F982" s="52">
        <f t="shared" si="116"/>
        <v>37700</v>
      </c>
      <c r="G982" s="52">
        <f>MAX(N982:BB982)</f>
        <v>46000</v>
      </c>
      <c r="H982" s="53" t="str">
        <f>IF(I982=1,INDEX($N:$BB,1,MATCH(G982,N982:BB982,0)),"")</f>
        <v/>
      </c>
      <c r="I982" s="54">
        <f>COUNTIF(N982:BB982,G982)</f>
        <v>2</v>
      </c>
      <c r="J982" s="55">
        <f>_xlfn.MAXIFS(N982:BB982,N982:BB982,"&lt;"&amp;G982)</f>
        <v>36700</v>
      </c>
      <c r="K982" s="56">
        <f t="shared" si="92"/>
        <v>9300</v>
      </c>
      <c r="L982" s="1"/>
      <c r="M982" s="1"/>
      <c r="N982" s="31">
        <v>33200</v>
      </c>
      <c r="O982" s="31">
        <v>46000</v>
      </c>
      <c r="P982" s="31">
        <v>36700</v>
      </c>
      <c r="Q982" s="31">
        <v>32600</v>
      </c>
      <c r="R982" s="31"/>
      <c r="S982" s="32"/>
      <c r="T982" s="32"/>
      <c r="U982" s="31"/>
      <c r="V982" s="31"/>
      <c r="W982" s="31"/>
      <c r="X982" s="31"/>
      <c r="Y982" s="31"/>
      <c r="Z982" s="31"/>
      <c r="AA982" s="31"/>
      <c r="AB982" s="33"/>
      <c r="AD982" s="31"/>
      <c r="AE982" s="31">
        <v>46000</v>
      </c>
      <c r="AF982" s="31"/>
      <c r="AH982" s="31"/>
      <c r="AI982" s="31"/>
      <c r="AJ982" s="31"/>
      <c r="AK982" s="31"/>
      <c r="AL982" s="31"/>
      <c r="AM982" s="31"/>
      <c r="AO982" s="38"/>
      <c r="AP982" s="31"/>
      <c r="AQ982" s="31"/>
      <c r="AR982" s="37"/>
      <c r="AS982" s="11"/>
      <c r="AT982" s="11"/>
      <c r="AU982" s="12"/>
      <c r="AV982" s="11"/>
      <c r="BA982" s="15"/>
      <c r="BB982" s="11"/>
      <c r="BC982" s="11"/>
      <c r="BD982" s="11"/>
      <c r="BE982" s="2"/>
    </row>
    <row r="983" spans="1:57" ht="30" customHeight="1" x14ac:dyDescent="0.2">
      <c r="A983" s="67">
        <f>A982+1</f>
        <v>99</v>
      </c>
      <c r="B983" s="67">
        <v>1</v>
      </c>
      <c r="C983" s="50" t="s">
        <v>62</v>
      </c>
      <c r="D983" s="50" t="s">
        <v>1032</v>
      </c>
      <c r="E983" s="59">
        <v>50000000</v>
      </c>
      <c r="F983" s="52">
        <f t="shared" si="116"/>
        <v>18000</v>
      </c>
      <c r="G983" s="52">
        <f>MAX(N983:BB983)</f>
        <v>17900</v>
      </c>
      <c r="H983" s="53" t="str">
        <f>IF(I983=1,INDEX($N:$BB,1,MATCH(G983,N983:BB983,0)),"")</f>
        <v>755 おお蔵</v>
      </c>
      <c r="I983" s="54">
        <f>COUNTIF(N983:BB983,G983)</f>
        <v>1</v>
      </c>
      <c r="J983" s="55">
        <f>_xlfn.MAXIFS(N983:BB983,N983:BB983,"&lt;"&amp;G983)</f>
        <v>17000</v>
      </c>
      <c r="K983" s="56">
        <f t="shared" si="92"/>
        <v>900</v>
      </c>
      <c r="L983" s="1"/>
      <c r="M983" s="1"/>
      <c r="N983" s="31">
        <v>17900</v>
      </c>
      <c r="O983" s="31">
        <v>16500</v>
      </c>
      <c r="P983" s="31">
        <v>16600</v>
      </c>
      <c r="Q983" s="31"/>
      <c r="R983" s="31">
        <v>17000</v>
      </c>
      <c r="S983" s="32"/>
      <c r="T983" s="32"/>
      <c r="U983" s="31"/>
      <c r="V983" s="31"/>
      <c r="W983" s="31"/>
      <c r="X983" s="31"/>
      <c r="Y983" s="31"/>
      <c r="Z983" s="31"/>
      <c r="AA983" s="31"/>
      <c r="AB983" s="33"/>
      <c r="AD983" s="31"/>
      <c r="AE983" s="31"/>
      <c r="AF983" s="31"/>
      <c r="AH983" s="31"/>
      <c r="AI983" s="31"/>
      <c r="AJ983" s="31"/>
      <c r="AK983" s="31"/>
      <c r="AL983" s="31"/>
      <c r="AM983" s="31"/>
      <c r="AO983" s="38"/>
      <c r="AP983" s="31"/>
      <c r="AQ983" s="31"/>
      <c r="AR983" s="37"/>
      <c r="AS983" s="11"/>
      <c r="AT983" s="11"/>
      <c r="AU983" s="12"/>
      <c r="AV983" s="11"/>
      <c r="BA983" s="15"/>
      <c r="BB983" s="11"/>
      <c r="BC983" s="11"/>
      <c r="BD983" s="11"/>
      <c r="BE983" s="2"/>
    </row>
    <row r="984" spans="1:57" ht="30" customHeight="1" x14ac:dyDescent="0.2">
      <c r="A984" s="67">
        <f t="shared" ref="A984:A992" si="118">A983</f>
        <v>99</v>
      </c>
      <c r="B984" s="67">
        <v>2</v>
      </c>
      <c r="C984" s="50" t="s">
        <v>53</v>
      </c>
      <c r="D984" s="50" t="s">
        <v>1033</v>
      </c>
      <c r="E984" s="59">
        <v>50000000</v>
      </c>
      <c r="F984" s="52">
        <f t="shared" si="116"/>
        <v>9000</v>
      </c>
      <c r="G984" s="52">
        <f>MAX(N984:BB984)</f>
        <v>8400</v>
      </c>
      <c r="H984" s="53" t="str">
        <f>IF(I984=1,INDEX($N:$BB,1,MATCH(G984,N984:BB984,0)),"")</f>
        <v>755 おお蔵</v>
      </c>
      <c r="I984" s="54">
        <f>COUNTIF(N984:BB984,G984)</f>
        <v>1</v>
      </c>
      <c r="J984" s="55">
        <f>_xlfn.MAXIFS(N984:BB984,N984:BB984,"&lt;"&amp;G984)</f>
        <v>8000</v>
      </c>
      <c r="K984" s="56">
        <f t="shared" si="92"/>
        <v>400</v>
      </c>
      <c r="L984" s="1"/>
      <c r="M984" s="1"/>
      <c r="N984" s="31">
        <v>8400</v>
      </c>
      <c r="O984" s="31">
        <v>8000</v>
      </c>
      <c r="P984" s="31"/>
      <c r="Q984" s="31"/>
      <c r="R984" s="31"/>
      <c r="S984" s="32"/>
      <c r="T984" s="32"/>
      <c r="U984" s="31"/>
      <c r="V984" s="31"/>
      <c r="W984" s="31"/>
      <c r="X984" s="31"/>
      <c r="Y984" s="31"/>
      <c r="Z984" s="31"/>
      <c r="AA984" s="31"/>
      <c r="AB984" s="33"/>
      <c r="AC984" s="34">
        <v>8000</v>
      </c>
      <c r="AD984" s="31"/>
      <c r="AE984" s="31"/>
      <c r="AF984" s="31"/>
      <c r="AH984" s="31"/>
      <c r="AI984" s="31"/>
      <c r="AJ984" s="31"/>
      <c r="AK984" s="31"/>
      <c r="AL984" s="31"/>
      <c r="AM984" s="31"/>
      <c r="AO984" s="38"/>
      <c r="AP984" s="31"/>
      <c r="AQ984" s="31"/>
      <c r="AR984" s="37"/>
      <c r="AS984" s="11"/>
      <c r="AT984" s="11"/>
      <c r="AU984" s="12"/>
      <c r="AV984" s="11"/>
      <c r="BA984" s="15"/>
      <c r="BB984" s="11"/>
      <c r="BC984" s="11"/>
      <c r="BD984" s="11"/>
      <c r="BE984" s="2"/>
    </row>
    <row r="985" spans="1:57" ht="30" customHeight="1" x14ac:dyDescent="0.2">
      <c r="A985" s="67">
        <f t="shared" si="118"/>
        <v>99</v>
      </c>
      <c r="B985" s="67">
        <v>3</v>
      </c>
      <c r="C985" s="50" t="s">
        <v>301</v>
      </c>
      <c r="D985" s="50" t="s">
        <v>1034</v>
      </c>
      <c r="E985" s="59">
        <v>50000000</v>
      </c>
      <c r="F985" s="52">
        <f t="shared" si="116"/>
        <v>30100</v>
      </c>
      <c r="G985" s="52">
        <f>MAX(N985:BB985)</f>
        <v>36000</v>
      </c>
      <c r="H985" s="53" t="str">
        <f>IF(I985=1,INDEX($N:$BB,1,MATCH(G985,N985:BB985,0)),"")</f>
        <v>4 足立</v>
      </c>
      <c r="I985" s="54">
        <f>COUNTIF(N985:BB985,G985)</f>
        <v>1</v>
      </c>
      <c r="J985" s="55">
        <f>_xlfn.MAXIFS(N985:BB985,N985:BB985,"&lt;"&amp;G985)</f>
        <v>29100</v>
      </c>
      <c r="K985" s="56">
        <f t="shared" si="92"/>
        <v>6900</v>
      </c>
      <c r="L985" s="1"/>
      <c r="M985" s="1"/>
      <c r="N985" s="31">
        <v>22300</v>
      </c>
      <c r="O985" s="31">
        <v>36000</v>
      </c>
      <c r="P985" s="31"/>
      <c r="Q985" s="31">
        <v>29100</v>
      </c>
      <c r="R985" s="31"/>
      <c r="S985" s="32"/>
      <c r="T985" s="32"/>
      <c r="U985" s="31"/>
      <c r="V985" s="31"/>
      <c r="W985" s="31"/>
      <c r="X985" s="31"/>
      <c r="Y985" s="31"/>
      <c r="Z985" s="31"/>
      <c r="AA985" s="31"/>
      <c r="AB985" s="33"/>
      <c r="AD985" s="31"/>
      <c r="AE985" s="31"/>
      <c r="AF985" s="31"/>
      <c r="AH985" s="31"/>
      <c r="AI985" s="31"/>
      <c r="AJ985" s="31"/>
      <c r="AK985" s="31"/>
      <c r="AL985" s="31"/>
      <c r="AM985" s="31"/>
      <c r="AO985" s="38"/>
      <c r="AP985" s="31"/>
      <c r="AQ985" s="31"/>
      <c r="AR985" s="37"/>
      <c r="AS985" s="11"/>
      <c r="AT985" s="11"/>
      <c r="AU985" s="12"/>
      <c r="AV985" s="11"/>
      <c r="BA985" s="15"/>
      <c r="BB985" s="11"/>
      <c r="BC985" s="11"/>
      <c r="BD985" s="11"/>
      <c r="BE985" s="2"/>
    </row>
    <row r="986" spans="1:57" ht="30" customHeight="1" x14ac:dyDescent="0.2">
      <c r="A986" s="67">
        <f t="shared" si="118"/>
        <v>99</v>
      </c>
      <c r="B986" s="67">
        <v>4</v>
      </c>
      <c r="C986" s="50" t="s">
        <v>62</v>
      </c>
      <c r="D986" s="50" t="s">
        <v>1035</v>
      </c>
      <c r="E986" s="59">
        <v>50000000</v>
      </c>
      <c r="F986" s="52">
        <f t="shared" si="116"/>
        <v>46000</v>
      </c>
      <c r="G986" s="52">
        <f>MAX(N986:BB986)</f>
        <v>46000</v>
      </c>
      <c r="H986" s="53" t="str">
        <f>IF(I986=1,INDEX($N:$BB,1,MATCH(G986,N986:BB986,0)),"")</f>
        <v>129 大山</v>
      </c>
      <c r="I986" s="54">
        <f>COUNTIF(N986:BB986,G986)</f>
        <v>1</v>
      </c>
      <c r="J986" s="55">
        <f>_xlfn.MAXIFS(N986:BB986,N986:BB986,"&lt;"&amp;G986)</f>
        <v>45000</v>
      </c>
      <c r="K986" s="56">
        <f t="shared" si="92"/>
        <v>1000</v>
      </c>
      <c r="L986" s="1"/>
      <c r="M986" s="1"/>
      <c r="N986" s="31">
        <v>39700</v>
      </c>
      <c r="O986" s="31">
        <v>45000</v>
      </c>
      <c r="P986" s="31"/>
      <c r="Q986" s="31"/>
      <c r="R986" s="31"/>
      <c r="S986" s="32"/>
      <c r="T986" s="32"/>
      <c r="U986" s="31"/>
      <c r="V986" s="31"/>
      <c r="W986" s="31">
        <v>46000</v>
      </c>
      <c r="X986" s="31"/>
      <c r="Y986" s="31"/>
      <c r="Z986" s="31"/>
      <c r="AA986" s="31"/>
      <c r="AB986" s="33"/>
      <c r="AD986" s="31"/>
      <c r="AE986" s="31"/>
      <c r="AF986" s="31"/>
      <c r="AH986" s="31"/>
      <c r="AI986" s="31"/>
      <c r="AJ986" s="31"/>
      <c r="AK986" s="31"/>
      <c r="AL986" s="31"/>
      <c r="AM986" s="31"/>
      <c r="AO986" s="38"/>
      <c r="AP986" s="31"/>
      <c r="AQ986" s="31"/>
      <c r="AR986" s="37"/>
      <c r="AS986" s="11"/>
      <c r="AT986" s="11"/>
      <c r="AU986" s="12"/>
      <c r="AV986" s="11"/>
      <c r="BA986" s="15"/>
      <c r="BB986" s="11"/>
      <c r="BC986" s="11"/>
      <c r="BD986" s="11"/>
      <c r="BE986" s="2"/>
    </row>
    <row r="987" spans="1:57" ht="30" customHeight="1" x14ac:dyDescent="0.2">
      <c r="A987" s="67">
        <f t="shared" si="118"/>
        <v>99</v>
      </c>
      <c r="B987" s="67">
        <v>5</v>
      </c>
      <c r="C987" s="50" t="s">
        <v>1036</v>
      </c>
      <c r="D987" s="50" t="s">
        <v>1037</v>
      </c>
      <c r="E987" s="59">
        <v>50000000</v>
      </c>
      <c r="F987" s="52">
        <f t="shared" si="116"/>
        <v>60000</v>
      </c>
      <c r="G987" s="52">
        <f>MAX(N987:BB987)</f>
        <v>62000</v>
      </c>
      <c r="H987" s="53" t="str">
        <f>IF(I987=1,INDEX($N:$BB,1,MATCH(G987,N987:BB987,0)),"")</f>
        <v>4 足立</v>
      </c>
      <c r="I987" s="54">
        <f>COUNTIF(N987:BB987,G987)</f>
        <v>1</v>
      </c>
      <c r="J987" s="55">
        <f>_xlfn.MAXIFS(N987:BB987,N987:BB987,"&lt;"&amp;G987)</f>
        <v>59000</v>
      </c>
      <c r="K987" s="56">
        <f t="shared" si="92"/>
        <v>3000</v>
      </c>
      <c r="L987" s="1"/>
      <c r="M987" s="1"/>
      <c r="N987" s="31">
        <v>42400</v>
      </c>
      <c r="O987" s="31">
        <v>62000</v>
      </c>
      <c r="P987" s="31"/>
      <c r="Q987" s="31"/>
      <c r="R987" s="31"/>
      <c r="S987" s="32"/>
      <c r="T987" s="32"/>
      <c r="U987" s="31"/>
      <c r="V987" s="31">
        <v>59000</v>
      </c>
      <c r="W987" s="31"/>
      <c r="X987" s="31"/>
      <c r="Y987" s="31"/>
      <c r="Z987" s="31"/>
      <c r="AA987" s="31"/>
      <c r="AB987" s="33"/>
      <c r="AD987" s="31"/>
      <c r="AE987" s="31"/>
      <c r="AF987" s="31"/>
      <c r="AH987" s="31"/>
      <c r="AI987" s="31"/>
      <c r="AJ987" s="31"/>
      <c r="AK987" s="31"/>
      <c r="AL987" s="31"/>
      <c r="AM987" s="31"/>
      <c r="AO987" s="38"/>
      <c r="AP987" s="31"/>
      <c r="AQ987" s="31"/>
      <c r="AR987" s="37"/>
      <c r="AS987" s="11"/>
      <c r="AT987" s="11"/>
      <c r="AU987" s="12"/>
      <c r="AV987" s="11"/>
      <c r="BA987" s="15"/>
      <c r="BB987" s="11"/>
      <c r="BC987" s="11"/>
      <c r="BD987" s="11"/>
      <c r="BE987" s="2"/>
    </row>
    <row r="988" spans="1:57" ht="30" customHeight="1" x14ac:dyDescent="0.2">
      <c r="A988" s="67">
        <f t="shared" si="118"/>
        <v>99</v>
      </c>
      <c r="B988" s="67">
        <v>6</v>
      </c>
      <c r="C988" s="60" t="s">
        <v>53</v>
      </c>
      <c r="D988" s="50" t="s">
        <v>1038</v>
      </c>
      <c r="E988" s="59">
        <v>50000000</v>
      </c>
      <c r="F988" s="52">
        <f t="shared" si="116"/>
        <v>21100</v>
      </c>
      <c r="G988" s="52">
        <f>MAX(N988:BB988)</f>
        <v>26000</v>
      </c>
      <c r="H988" s="53" t="str">
        <f>IF(I988=1,INDEX($N:$BB,1,MATCH(G988,N988:BB988,0)),"")</f>
        <v>578大谷商事</v>
      </c>
      <c r="I988" s="54">
        <f>COUNTIF(N988:BB988,G988)</f>
        <v>1</v>
      </c>
      <c r="J988" s="55">
        <f>_xlfn.MAXIFS(N988:BB988,N988:BB988,"&lt;"&amp;G988)</f>
        <v>20100</v>
      </c>
      <c r="K988" s="56">
        <f t="shared" si="92"/>
        <v>5900</v>
      </c>
      <c r="L988" s="1"/>
      <c r="M988" s="1"/>
      <c r="N988" s="31">
        <v>15700</v>
      </c>
      <c r="O988" s="31">
        <v>16800</v>
      </c>
      <c r="P988" s="31"/>
      <c r="Q988" s="31"/>
      <c r="R988" s="31"/>
      <c r="S988" s="32"/>
      <c r="T988" s="32"/>
      <c r="U988" s="31"/>
      <c r="V988" s="31">
        <v>18000</v>
      </c>
      <c r="W988" s="31"/>
      <c r="X988" s="31">
        <v>26000</v>
      </c>
      <c r="Y988" s="31"/>
      <c r="Z988" s="31"/>
      <c r="AA988" s="31"/>
      <c r="AB988" s="33"/>
      <c r="AC988" s="34">
        <v>10000</v>
      </c>
      <c r="AD988" s="31"/>
      <c r="AE988" s="31"/>
      <c r="AF988" s="31">
        <v>20100</v>
      </c>
      <c r="AH988" s="31"/>
      <c r="AI988" s="31"/>
      <c r="AJ988" s="31"/>
      <c r="AK988" s="31"/>
      <c r="AL988" s="31"/>
      <c r="AM988" s="31"/>
      <c r="AO988" s="38"/>
      <c r="AP988" s="31"/>
      <c r="AQ988" s="31"/>
      <c r="AR988" s="37"/>
      <c r="AS988" s="11"/>
      <c r="AT988" s="11"/>
      <c r="AU988" s="12"/>
      <c r="AV988" s="11"/>
      <c r="BA988" s="15"/>
      <c r="BB988" s="11"/>
      <c r="BC988" s="11"/>
      <c r="BD988" s="11"/>
      <c r="BE988" s="2"/>
    </row>
    <row r="989" spans="1:57" ht="30" customHeight="1" x14ac:dyDescent="0.2">
      <c r="A989" s="67">
        <f t="shared" si="118"/>
        <v>99</v>
      </c>
      <c r="B989" s="67">
        <v>7</v>
      </c>
      <c r="C989" s="50" t="s">
        <v>62</v>
      </c>
      <c r="D989" s="50" t="s">
        <v>1039</v>
      </c>
      <c r="E989" s="59">
        <v>50000000</v>
      </c>
      <c r="F989" s="52">
        <f t="shared" si="116"/>
        <v>37100</v>
      </c>
      <c r="G989" s="52">
        <f>MAX(N989:BB989)</f>
        <v>36200</v>
      </c>
      <c r="H989" s="53" t="str">
        <f>IF(I989=1,INDEX($N:$BB,1,MATCH(G989,N989:BB989,0)),"")</f>
        <v>755 おお蔵</v>
      </c>
      <c r="I989" s="54">
        <f>COUNTIF(N989:BB989,G989)</f>
        <v>1</v>
      </c>
      <c r="J989" s="55">
        <f>_xlfn.MAXIFS(N989:BB989,N989:BB989,"&lt;"&amp;G989)</f>
        <v>36100</v>
      </c>
      <c r="K989" s="56">
        <f t="shared" si="92"/>
        <v>100</v>
      </c>
      <c r="L989" s="1"/>
      <c r="M989" s="1"/>
      <c r="N989" s="31">
        <v>36200</v>
      </c>
      <c r="O989" s="31">
        <v>36000</v>
      </c>
      <c r="P989" s="31">
        <v>36100</v>
      </c>
      <c r="Q989" s="31"/>
      <c r="R989" s="31"/>
      <c r="S989" s="32"/>
      <c r="T989" s="32"/>
      <c r="U989" s="31"/>
      <c r="V989" s="31"/>
      <c r="W989" s="31"/>
      <c r="X989" s="31"/>
      <c r="Y989" s="31"/>
      <c r="Z989" s="31"/>
      <c r="AA989" s="31"/>
      <c r="AB989" s="33"/>
      <c r="AD989" s="31"/>
      <c r="AE989" s="31"/>
      <c r="AF989" s="31"/>
      <c r="AH989" s="31"/>
      <c r="AI989" s="31"/>
      <c r="AJ989" s="31"/>
      <c r="AK989" s="31"/>
      <c r="AL989" s="31"/>
      <c r="AM989" s="31"/>
      <c r="AO989" s="38"/>
      <c r="AP989" s="31"/>
      <c r="AQ989" s="31"/>
      <c r="AR989" s="37"/>
      <c r="AS989" s="11"/>
      <c r="AT989" s="11"/>
      <c r="AU989" s="12"/>
      <c r="AV989" s="11"/>
      <c r="BA989" s="15"/>
      <c r="BB989" s="11"/>
      <c r="BC989" s="11"/>
      <c r="BD989" s="11"/>
      <c r="BE989" s="2"/>
    </row>
    <row r="990" spans="1:57" ht="30" customHeight="1" x14ac:dyDescent="0.2">
      <c r="A990" s="67">
        <f t="shared" si="118"/>
        <v>99</v>
      </c>
      <c r="B990" s="67">
        <v>8</v>
      </c>
      <c r="C990" s="50" t="s">
        <v>62</v>
      </c>
      <c r="D990" s="50" t="s">
        <v>1040</v>
      </c>
      <c r="E990" s="59">
        <v>50000000</v>
      </c>
      <c r="F990" s="52">
        <f t="shared" si="116"/>
        <v>38000</v>
      </c>
      <c r="G990" s="52">
        <f>MAX(N990:BB990)</f>
        <v>38200</v>
      </c>
      <c r="H990" s="53" t="str">
        <f>IF(I990=1,INDEX($N:$BB,1,MATCH(G990,N990:BB990,0)),"")</f>
        <v>755 おお蔵</v>
      </c>
      <c r="I990" s="54">
        <f>COUNTIF(N990:BB990,G990)</f>
        <v>1</v>
      </c>
      <c r="J990" s="55">
        <f>_xlfn.MAXIFS(N990:BB990,N990:BB990,"&lt;"&amp;G990)</f>
        <v>37000</v>
      </c>
      <c r="K990" s="56">
        <f t="shared" si="92"/>
        <v>1200</v>
      </c>
      <c r="L990" s="1"/>
      <c r="M990" s="1"/>
      <c r="N990" s="31">
        <v>38200</v>
      </c>
      <c r="O990" s="31">
        <v>37000</v>
      </c>
      <c r="P990" s="31"/>
      <c r="Q990" s="31"/>
      <c r="R990" s="31"/>
      <c r="S990" s="32"/>
      <c r="T990" s="32"/>
      <c r="U990" s="31"/>
      <c r="V990" s="31"/>
      <c r="W990" s="31">
        <v>35000</v>
      </c>
      <c r="X990" s="31"/>
      <c r="Y990" s="31"/>
      <c r="Z990" s="31"/>
      <c r="AA990" s="31"/>
      <c r="AB990" s="33"/>
      <c r="AD990" s="31"/>
      <c r="AE990" s="31"/>
      <c r="AF990" s="31"/>
      <c r="AH990" s="31"/>
      <c r="AI990" s="31">
        <v>36000</v>
      </c>
      <c r="AJ990" s="31"/>
      <c r="AK990" s="31"/>
      <c r="AL990" s="31"/>
      <c r="AM990" s="31"/>
      <c r="AO990" s="38"/>
      <c r="AP990" s="31"/>
      <c r="AQ990" s="31"/>
      <c r="AR990" s="37"/>
      <c r="AS990" s="11"/>
      <c r="AT990" s="11"/>
      <c r="AU990" s="12"/>
      <c r="AV990" s="11"/>
      <c r="BA990" s="15"/>
      <c r="BB990" s="11"/>
      <c r="BC990" s="11"/>
      <c r="BD990" s="11"/>
      <c r="BE990" s="2"/>
    </row>
    <row r="991" spans="1:57" ht="30" customHeight="1" x14ac:dyDescent="0.2">
      <c r="A991" s="67">
        <f t="shared" si="118"/>
        <v>99</v>
      </c>
      <c r="B991" s="67">
        <v>9</v>
      </c>
      <c r="C991" s="50" t="s">
        <v>53</v>
      </c>
      <c r="D991" s="50" t="s">
        <v>1041</v>
      </c>
      <c r="E991" s="59">
        <v>50000000</v>
      </c>
      <c r="F991" s="52">
        <f t="shared" si="116"/>
        <v>51500</v>
      </c>
      <c r="G991" s="52">
        <f>MAX(N991:BB991)</f>
        <v>55000</v>
      </c>
      <c r="H991" s="53" t="str">
        <f>IF(I991=1,INDEX($N:$BB,1,MATCH(G991,N991:BB991,0)),"")</f>
        <v>4 足立</v>
      </c>
      <c r="I991" s="54">
        <f>COUNTIF(N991:BB991,G991)</f>
        <v>1</v>
      </c>
      <c r="J991" s="55">
        <f>_xlfn.MAXIFS(N991:BB991,N991:BB991,"&lt;"&amp;G991)</f>
        <v>50500</v>
      </c>
      <c r="K991" s="56">
        <f t="shared" si="92"/>
        <v>4500</v>
      </c>
      <c r="L991" s="1"/>
      <c r="M991" s="1"/>
      <c r="N991" s="31">
        <v>47100</v>
      </c>
      <c r="O991" s="31">
        <v>55000</v>
      </c>
      <c r="P991" s="31">
        <v>50500</v>
      </c>
      <c r="Q991" s="31"/>
      <c r="R991" s="31"/>
      <c r="S991" s="32"/>
      <c r="T991" s="32"/>
      <c r="U991" s="31"/>
      <c r="V991" s="31"/>
      <c r="W991" s="31"/>
      <c r="X991" s="31"/>
      <c r="Y991" s="31"/>
      <c r="Z991" s="31"/>
      <c r="AA991" s="31"/>
      <c r="AB991" s="33"/>
      <c r="AC991" s="34">
        <v>43000</v>
      </c>
      <c r="AD991" s="31"/>
      <c r="AE991" s="31"/>
      <c r="AF991" s="31"/>
      <c r="AH991" s="31"/>
      <c r="AI991" s="31"/>
      <c r="AJ991" s="31"/>
      <c r="AK991" s="31"/>
      <c r="AL991" s="31"/>
      <c r="AM991" s="31"/>
      <c r="AO991" s="38"/>
      <c r="AP991" s="31"/>
      <c r="AQ991" s="31"/>
      <c r="AR991" s="37"/>
      <c r="AS991" s="11"/>
      <c r="AT991" s="11"/>
      <c r="AU991" s="12"/>
      <c r="AV991" s="11"/>
      <c r="BA991" s="15"/>
      <c r="BB991" s="11"/>
      <c r="BC991" s="11"/>
      <c r="BD991" s="11"/>
      <c r="BE991" s="2"/>
    </row>
    <row r="992" spans="1:57" ht="30" customHeight="1" x14ac:dyDescent="0.2">
      <c r="A992" s="67">
        <f t="shared" si="118"/>
        <v>99</v>
      </c>
      <c r="B992" s="67">
        <v>10</v>
      </c>
      <c r="C992" s="50" t="s">
        <v>72</v>
      </c>
      <c r="D992" s="50" t="s">
        <v>1042</v>
      </c>
      <c r="E992" s="59">
        <v>50000000</v>
      </c>
      <c r="F992" s="52">
        <f t="shared" si="116"/>
        <v>46000</v>
      </c>
      <c r="G992" s="52">
        <f>MAX(N992:BB992)</f>
        <v>45500</v>
      </c>
      <c r="H992" s="53" t="str">
        <f>IF(I992=1,INDEX($N:$BB,1,MATCH(G992,N992:BB992,0)),"")</f>
        <v>755 おお蔵</v>
      </c>
      <c r="I992" s="54">
        <f>COUNTIF(N992:BB992,G992)</f>
        <v>1</v>
      </c>
      <c r="J992" s="55">
        <f>_xlfn.MAXIFS(N992:BB992,N992:BB992,"&lt;"&amp;G992)</f>
        <v>45000</v>
      </c>
      <c r="K992" s="56">
        <f t="shared" si="92"/>
        <v>500</v>
      </c>
      <c r="L992" s="1"/>
      <c r="M992" s="1"/>
      <c r="N992" s="31">
        <v>45500</v>
      </c>
      <c r="O992" s="31">
        <v>45000</v>
      </c>
      <c r="P992" s="31"/>
      <c r="Q992" s="31"/>
      <c r="R992" s="31"/>
      <c r="S992" s="32"/>
      <c r="T992" s="32"/>
      <c r="U992" s="31"/>
      <c r="V992" s="31"/>
      <c r="W992" s="31"/>
      <c r="X992" s="31"/>
      <c r="Y992" s="31"/>
      <c r="Z992" s="31"/>
      <c r="AA992" s="31"/>
      <c r="AB992" s="33"/>
      <c r="AD992" s="31"/>
      <c r="AE992" s="31"/>
      <c r="AF992" s="31"/>
      <c r="AH992" s="31"/>
      <c r="AI992" s="31"/>
      <c r="AJ992" s="31"/>
      <c r="AK992" s="31"/>
      <c r="AL992" s="31"/>
      <c r="AM992" s="31"/>
      <c r="AO992" s="38"/>
      <c r="AP992" s="31"/>
      <c r="AQ992" s="31"/>
      <c r="AR992" s="37"/>
      <c r="AS992" s="11"/>
      <c r="AT992" s="11"/>
      <c r="AU992" s="12"/>
      <c r="AV992" s="11"/>
      <c r="BA992" s="15"/>
      <c r="BB992" s="11"/>
      <c r="BC992" s="11"/>
      <c r="BD992" s="11"/>
      <c r="BE992" s="2"/>
    </row>
    <row r="993" spans="1:57" ht="30" customHeight="1" x14ac:dyDescent="0.2">
      <c r="A993" s="67">
        <f>A992+1</f>
        <v>100</v>
      </c>
      <c r="B993" s="67">
        <v>1</v>
      </c>
      <c r="C993" s="50" t="s">
        <v>141</v>
      </c>
      <c r="D993" s="50" t="s">
        <v>1043</v>
      </c>
      <c r="E993" s="51">
        <v>115000</v>
      </c>
      <c r="F993" s="52">
        <f t="shared" si="116"/>
        <v>132000</v>
      </c>
      <c r="G993" s="52">
        <f>MAX(N993:BB993)</f>
        <v>145000</v>
      </c>
      <c r="H993" s="53" t="str">
        <f>IF(I993=1,INDEX($N:$BB,1,MATCH(G993,N993:BB993,0)),"")</f>
        <v>60 エコリング</v>
      </c>
      <c r="I993" s="54">
        <f>COUNTIF(N993:BB993,G993)</f>
        <v>1</v>
      </c>
      <c r="J993" s="55">
        <f>_xlfn.MAXIFS(N993:BB993,N993:BB993,"&lt;"&amp;G993)</f>
        <v>127000</v>
      </c>
      <c r="K993" s="56">
        <f t="shared" si="92"/>
        <v>18000</v>
      </c>
      <c r="L993" s="1"/>
      <c r="M993" s="1"/>
      <c r="N993" s="31">
        <v>90700</v>
      </c>
      <c r="O993" s="31">
        <v>111000</v>
      </c>
      <c r="P993" s="31">
        <v>127000</v>
      </c>
      <c r="Q993" s="31">
        <v>109000</v>
      </c>
      <c r="R993" s="31"/>
      <c r="S993" s="32"/>
      <c r="T993" s="32"/>
      <c r="U993" s="31"/>
      <c r="V993" s="31"/>
      <c r="W993" s="31"/>
      <c r="X993" s="31"/>
      <c r="Y993" s="31"/>
      <c r="Z993" s="31"/>
      <c r="AA993" s="31"/>
      <c r="AB993" s="33"/>
      <c r="AC993" s="34">
        <v>79000</v>
      </c>
      <c r="AD993" s="31"/>
      <c r="AE993" s="31">
        <v>145000</v>
      </c>
      <c r="AF993" s="31"/>
      <c r="AH993" s="31"/>
      <c r="AI993" s="31"/>
      <c r="AJ993" s="31"/>
      <c r="AK993" s="31"/>
      <c r="AL993" s="31"/>
      <c r="AM993" s="31"/>
      <c r="AO993" s="38"/>
      <c r="AP993" s="31"/>
      <c r="AQ993" s="31"/>
      <c r="AR993" s="37"/>
      <c r="AS993" s="11"/>
      <c r="AT993" s="11"/>
      <c r="AU993" s="12"/>
      <c r="AV993" s="11"/>
      <c r="BA993" s="15"/>
      <c r="BB993" s="11"/>
      <c r="BC993" s="11"/>
      <c r="BD993" s="11"/>
      <c r="BE993" s="2"/>
    </row>
    <row r="994" spans="1:57" ht="30" customHeight="1" x14ac:dyDescent="0.2">
      <c r="A994" s="67">
        <f t="shared" ref="A994:A1012" si="119">A993</f>
        <v>100</v>
      </c>
      <c r="B994" s="67">
        <v>2</v>
      </c>
      <c r="C994" s="50" t="s">
        <v>141</v>
      </c>
      <c r="D994" s="50" t="s">
        <v>1044</v>
      </c>
      <c r="E994" s="51">
        <v>157000</v>
      </c>
      <c r="F994" s="52">
        <f t="shared" si="116"/>
        <v>172000</v>
      </c>
      <c r="G994" s="52">
        <f>MAX(N994:BB994)</f>
        <v>175000</v>
      </c>
      <c r="H994" s="53" t="str">
        <f>IF(I994=1,INDEX($N:$BB,1,MATCH(G994,N994:BB994,0)),"")</f>
        <v>60 エコリング</v>
      </c>
      <c r="I994" s="54">
        <f>COUNTIF(N994:BB994,G994)</f>
        <v>1</v>
      </c>
      <c r="J994" s="55">
        <f>_xlfn.MAXIFS(N994:BB994,N994:BB994,"&lt;"&amp;G994)</f>
        <v>167000</v>
      </c>
      <c r="K994" s="56">
        <f t="shared" si="92"/>
        <v>8000</v>
      </c>
      <c r="L994" s="1"/>
      <c r="M994" s="1"/>
      <c r="N994" s="31">
        <v>152000</v>
      </c>
      <c r="O994" s="31">
        <v>163000</v>
      </c>
      <c r="P994" s="31">
        <v>167000</v>
      </c>
      <c r="Q994" s="31"/>
      <c r="R994" s="31">
        <v>160000</v>
      </c>
      <c r="S994" s="32"/>
      <c r="T994" s="32"/>
      <c r="U994" s="31"/>
      <c r="V994" s="31"/>
      <c r="W994" s="31"/>
      <c r="X994" s="31"/>
      <c r="Y994" s="31"/>
      <c r="Z994" s="31"/>
      <c r="AA994" s="31"/>
      <c r="AB994" s="33"/>
      <c r="AD994" s="31"/>
      <c r="AE994" s="31">
        <v>175000</v>
      </c>
      <c r="AF994" s="31"/>
      <c r="AH994" s="31"/>
      <c r="AI994" s="31"/>
      <c r="AJ994" s="31"/>
      <c r="AK994" s="31"/>
      <c r="AL994" s="31"/>
      <c r="AM994" s="31"/>
      <c r="AO994" s="38"/>
      <c r="AP994" s="31"/>
      <c r="AQ994" s="31"/>
      <c r="AR994" s="37"/>
      <c r="AS994" s="11"/>
      <c r="AT994" s="11"/>
      <c r="AU994" s="12"/>
      <c r="AV994" s="11"/>
      <c r="BA994" s="15"/>
      <c r="BB994" s="11"/>
      <c r="BC994" s="11"/>
      <c r="BD994" s="11"/>
      <c r="BE994" s="2"/>
    </row>
    <row r="995" spans="1:57" ht="30" customHeight="1" x14ac:dyDescent="0.2">
      <c r="A995" s="67">
        <f t="shared" si="119"/>
        <v>100</v>
      </c>
      <c r="B995" s="67">
        <v>3</v>
      </c>
      <c r="C995" s="50" t="s">
        <v>141</v>
      </c>
      <c r="D995" s="50" t="s">
        <v>1045</v>
      </c>
      <c r="E995" s="51">
        <v>157000</v>
      </c>
      <c r="F995" s="52">
        <f t="shared" si="116"/>
        <v>145000</v>
      </c>
      <c r="G995" s="52">
        <f>MAX(N995:BB995)</f>
        <v>143000</v>
      </c>
      <c r="H995" s="53" t="str">
        <f>IF(I995=1,INDEX($N:$BB,1,MATCH(G995,N995:BB995,0)),"")</f>
        <v>205 宝美堂</v>
      </c>
      <c r="I995" s="54">
        <f>COUNTIF(N995:BB995,G995)</f>
        <v>1</v>
      </c>
      <c r="J995" s="55">
        <f>_xlfn.MAXIFS(N995:BB995,N995:BB995,"&lt;"&amp;G995)</f>
        <v>140000</v>
      </c>
      <c r="K995" s="56">
        <f t="shared" si="92"/>
        <v>3000</v>
      </c>
      <c r="L995" s="1"/>
      <c r="M995" s="1"/>
      <c r="N995" s="31">
        <v>100000</v>
      </c>
      <c r="O995" s="31">
        <v>104000</v>
      </c>
      <c r="P995" s="31">
        <v>96900</v>
      </c>
      <c r="Q995" s="31">
        <v>143000</v>
      </c>
      <c r="R995" s="31"/>
      <c r="S995" s="32"/>
      <c r="T995" s="32">
        <v>110000</v>
      </c>
      <c r="U995" s="31"/>
      <c r="V995" s="31">
        <v>140000</v>
      </c>
      <c r="W995" s="31">
        <v>100000</v>
      </c>
      <c r="X995" s="31"/>
      <c r="Y995" s="31"/>
      <c r="Z995" s="31">
        <v>98000</v>
      </c>
      <c r="AA995" s="31"/>
      <c r="AB995" s="33"/>
      <c r="AC995" s="34">
        <v>89000</v>
      </c>
      <c r="AD995" s="31"/>
      <c r="AE995" s="31">
        <v>109000</v>
      </c>
      <c r="AF995" s="31"/>
      <c r="AH995" s="31"/>
      <c r="AI995" s="31"/>
      <c r="AJ995" s="31"/>
      <c r="AK995" s="31"/>
      <c r="AL995" s="31"/>
      <c r="AM995" s="31"/>
      <c r="AO995" s="38"/>
      <c r="AP995" s="31"/>
      <c r="AQ995" s="31"/>
      <c r="AR995" s="37"/>
      <c r="AS995" s="11"/>
      <c r="AT995" s="11"/>
      <c r="AU995" s="12"/>
      <c r="AV995" s="11"/>
      <c r="BA995" s="15"/>
      <c r="BB995" s="11"/>
      <c r="BC995" s="11"/>
      <c r="BD995" s="11"/>
      <c r="BE995" s="2"/>
    </row>
    <row r="996" spans="1:57" ht="30" customHeight="1" x14ac:dyDescent="0.2">
      <c r="A996" s="67">
        <f t="shared" si="119"/>
        <v>100</v>
      </c>
      <c r="B996" s="67">
        <v>4</v>
      </c>
      <c r="C996" s="50" t="s">
        <v>141</v>
      </c>
      <c r="D996" s="50" t="s">
        <v>1046</v>
      </c>
      <c r="E996" s="51">
        <v>167000</v>
      </c>
      <c r="F996" s="52">
        <f t="shared" si="116"/>
        <v>97000</v>
      </c>
      <c r="G996" s="52">
        <f>MAX(N996:BB996)</f>
        <v>100000</v>
      </c>
      <c r="H996" s="53" t="str">
        <f>IF(I996=1,INDEX($N:$BB,1,MATCH(G996,N996:BB996,0)),"")</f>
        <v>45大田質屋</v>
      </c>
      <c r="I996" s="54">
        <f>COUNTIF(N996:BB996,G996)</f>
        <v>1</v>
      </c>
      <c r="J996" s="55">
        <f>_xlfn.MAXIFS(N996:BB996,N996:BB996,"&lt;"&amp;G996)</f>
        <v>96000</v>
      </c>
      <c r="K996" s="56">
        <f t="shared" si="92"/>
        <v>4000</v>
      </c>
      <c r="L996" s="1"/>
      <c r="M996" s="1"/>
      <c r="N996" s="31">
        <v>94500</v>
      </c>
      <c r="O996" s="31">
        <v>96000</v>
      </c>
      <c r="P996" s="31"/>
      <c r="Q996" s="31"/>
      <c r="R996" s="31"/>
      <c r="S996" s="32"/>
      <c r="T996" s="32">
        <v>100000</v>
      </c>
      <c r="U996" s="31"/>
      <c r="V996" s="31"/>
      <c r="W996" s="31"/>
      <c r="X996" s="31"/>
      <c r="Y996" s="31"/>
      <c r="Z996" s="31"/>
      <c r="AA996" s="31"/>
      <c r="AB996" s="33"/>
      <c r="AC996" s="34">
        <v>94000</v>
      </c>
      <c r="AD996" s="31"/>
      <c r="AE996" s="31"/>
      <c r="AF996" s="31"/>
      <c r="AH996" s="31"/>
      <c r="AI996" s="31"/>
      <c r="AJ996" s="31"/>
      <c r="AK996" s="31"/>
      <c r="AL996" s="31"/>
      <c r="AM996" s="31"/>
      <c r="AO996" s="38"/>
      <c r="AP996" s="31"/>
      <c r="AQ996" s="31"/>
      <c r="AR996" s="37"/>
      <c r="AS996" s="11"/>
      <c r="AT996" s="11"/>
      <c r="AU996" s="12"/>
      <c r="AV996" s="11"/>
      <c r="BA996" s="15"/>
      <c r="BB996" s="11"/>
      <c r="BC996" s="11"/>
      <c r="BD996" s="11"/>
      <c r="BE996" s="2"/>
    </row>
    <row r="997" spans="1:57" ht="30" customHeight="1" x14ac:dyDescent="0.2">
      <c r="A997" s="67">
        <f t="shared" si="119"/>
        <v>100</v>
      </c>
      <c r="B997" s="67">
        <v>5</v>
      </c>
      <c r="C997" s="50" t="s">
        <v>141</v>
      </c>
      <c r="D997" s="50" t="s">
        <v>1047</v>
      </c>
      <c r="E997" s="51">
        <v>60000</v>
      </c>
      <c r="F997" s="52">
        <f t="shared" si="116"/>
        <v>53000</v>
      </c>
      <c r="G997" s="52">
        <f>MAX(N997:BB997)</f>
        <v>56000</v>
      </c>
      <c r="H997" s="53" t="str">
        <f>IF(I997=1,INDEX($N:$BB,1,MATCH(G997,N997:BB997,0)),"")</f>
        <v>458PRIME</v>
      </c>
      <c r="I997" s="54">
        <f>COUNTIF(N997:BB997,G997)</f>
        <v>1</v>
      </c>
      <c r="J997" s="55">
        <f>_xlfn.MAXIFS(N997:BB997,N997:BB997,"&lt;"&amp;G997)</f>
        <v>52000</v>
      </c>
      <c r="K997" s="56">
        <f t="shared" si="92"/>
        <v>4000</v>
      </c>
      <c r="L997" s="1"/>
      <c r="M997" s="1"/>
      <c r="N997" s="31">
        <v>35700</v>
      </c>
      <c r="O997" s="31">
        <v>52000</v>
      </c>
      <c r="P997" s="31"/>
      <c r="Q997" s="31"/>
      <c r="R997" s="31"/>
      <c r="S997" s="32"/>
      <c r="T997" s="32"/>
      <c r="U997" s="31"/>
      <c r="V997" s="31"/>
      <c r="W997" s="31"/>
      <c r="X997" s="31"/>
      <c r="Y997" s="31"/>
      <c r="Z997" s="31">
        <v>56000</v>
      </c>
      <c r="AA997" s="31"/>
      <c r="AB997" s="33"/>
      <c r="AD997" s="31"/>
      <c r="AE997" s="31"/>
      <c r="AF997" s="31"/>
      <c r="AH997" s="31"/>
      <c r="AI997" s="31"/>
      <c r="AJ997" s="31"/>
      <c r="AK997" s="31"/>
      <c r="AL997" s="31"/>
      <c r="AM997" s="31"/>
      <c r="AO997" s="38"/>
      <c r="AP997" s="31"/>
      <c r="AQ997" s="31"/>
      <c r="AR997" s="37"/>
      <c r="AS997" s="11"/>
      <c r="AT997" s="11"/>
      <c r="AU997" s="12"/>
      <c r="AV997" s="11"/>
      <c r="BA997" s="15"/>
      <c r="BB997" s="11"/>
      <c r="BC997" s="11"/>
      <c r="BD997" s="11"/>
      <c r="BE997" s="2"/>
    </row>
    <row r="998" spans="1:57" ht="30" customHeight="1" x14ac:dyDescent="0.2">
      <c r="A998" s="67">
        <f t="shared" si="119"/>
        <v>100</v>
      </c>
      <c r="B998" s="67">
        <v>6</v>
      </c>
      <c r="C998" s="50" t="s">
        <v>141</v>
      </c>
      <c r="D998" s="50" t="s">
        <v>1048</v>
      </c>
      <c r="E998" s="51">
        <v>80000</v>
      </c>
      <c r="F998" s="52">
        <f t="shared" si="116"/>
        <v>65200</v>
      </c>
      <c r="G998" s="52">
        <f>MAX(N998:BB998)</f>
        <v>67000</v>
      </c>
      <c r="H998" s="53" t="str">
        <f>IF(I998=1,INDEX($N:$BB,1,MATCH(G998,N998:BB998,0)),"")</f>
        <v>4 足立</v>
      </c>
      <c r="I998" s="54">
        <f>COUNTIF(N998:BB998,G998)</f>
        <v>1</v>
      </c>
      <c r="J998" s="55">
        <f>_xlfn.MAXIFS(N998:BB998,N998:BB998,"&lt;"&amp;G998)</f>
        <v>64200</v>
      </c>
      <c r="K998" s="56">
        <f t="shared" si="92"/>
        <v>2800</v>
      </c>
      <c r="L998" s="1"/>
      <c r="M998" s="1"/>
      <c r="N998" s="31">
        <v>50400</v>
      </c>
      <c r="O998" s="31">
        <v>67000</v>
      </c>
      <c r="P998" s="31">
        <v>64200</v>
      </c>
      <c r="Q998" s="31"/>
      <c r="R998" s="31"/>
      <c r="S998" s="32"/>
      <c r="T998" s="32"/>
      <c r="U998" s="31"/>
      <c r="V998" s="31"/>
      <c r="W998" s="31"/>
      <c r="X998" s="31"/>
      <c r="Y998" s="31"/>
      <c r="Z998" s="31"/>
      <c r="AA998" s="31"/>
      <c r="AB998" s="33"/>
      <c r="AC998" s="34">
        <v>50000</v>
      </c>
      <c r="AD998" s="31"/>
      <c r="AE998" s="31">
        <v>64000</v>
      </c>
      <c r="AF998" s="31"/>
      <c r="AH998" s="31"/>
      <c r="AI998" s="31"/>
      <c r="AJ998" s="31"/>
      <c r="AK998" s="31"/>
      <c r="AL998" s="31"/>
      <c r="AM998" s="31"/>
      <c r="AO998" s="38"/>
      <c r="AP998" s="31"/>
      <c r="AQ998" s="31"/>
      <c r="AR998" s="37"/>
      <c r="AS998" s="11"/>
      <c r="AT998" s="11"/>
      <c r="AU998" s="12"/>
      <c r="AV998" s="11"/>
      <c r="BA998" s="15"/>
      <c r="BB998" s="11"/>
      <c r="BC998" s="11"/>
      <c r="BD998" s="11"/>
      <c r="BE998" s="2"/>
    </row>
    <row r="999" spans="1:57" ht="30" customHeight="1" x14ac:dyDescent="0.2">
      <c r="A999" s="67">
        <f t="shared" si="119"/>
        <v>100</v>
      </c>
      <c r="B999" s="67">
        <v>7</v>
      </c>
      <c r="C999" s="50" t="s">
        <v>141</v>
      </c>
      <c r="D999" s="50" t="s">
        <v>1049</v>
      </c>
      <c r="E999" s="51">
        <v>60000</v>
      </c>
      <c r="F999" s="52">
        <f t="shared" si="116"/>
        <v>57600</v>
      </c>
      <c r="G999" s="52">
        <f>MAX(N999:BB999)</f>
        <v>60000</v>
      </c>
      <c r="H999" s="53" t="str">
        <f>IF(I999=1,INDEX($N:$BB,1,MATCH(G999,N999:BB999,0)),"")</f>
        <v>79 二日市</v>
      </c>
      <c r="I999" s="54">
        <f>COUNTIF(N999:BB999,G999)</f>
        <v>1</v>
      </c>
      <c r="J999" s="55">
        <f>_xlfn.MAXIFS(N999:BB999,N999:BB999,"&lt;"&amp;G999)</f>
        <v>56600</v>
      </c>
      <c r="K999" s="56">
        <f t="shared" si="92"/>
        <v>3400</v>
      </c>
      <c r="L999" s="1"/>
      <c r="M999" s="1"/>
      <c r="N999" s="31">
        <v>39900</v>
      </c>
      <c r="O999" s="31">
        <v>56000</v>
      </c>
      <c r="P999" s="31">
        <v>56600</v>
      </c>
      <c r="Q999" s="31"/>
      <c r="R999" s="31"/>
      <c r="S999" s="32"/>
      <c r="T999" s="32"/>
      <c r="U999" s="31"/>
      <c r="V999" s="31"/>
      <c r="W999" s="31"/>
      <c r="X999" s="31"/>
      <c r="Y999" s="31"/>
      <c r="Z999" s="31"/>
      <c r="AA999" s="31"/>
      <c r="AB999" s="33"/>
      <c r="AC999" s="34">
        <v>39000</v>
      </c>
      <c r="AD999" s="31"/>
      <c r="AE999" s="31"/>
      <c r="AF999" s="31">
        <v>43100</v>
      </c>
      <c r="AH999" s="31"/>
      <c r="AI999" s="31"/>
      <c r="AJ999" s="31">
        <v>60000</v>
      </c>
      <c r="AK999" s="31"/>
      <c r="AL999" s="31"/>
      <c r="AM999" s="31"/>
      <c r="AO999" s="38"/>
      <c r="AP999" s="31"/>
      <c r="AQ999" s="31"/>
      <c r="AR999" s="37"/>
      <c r="AS999" s="11"/>
      <c r="AT999" s="11"/>
      <c r="AU999" s="12"/>
      <c r="AV999" s="11"/>
      <c r="BA999" s="15"/>
      <c r="BB999" s="11"/>
      <c r="BC999" s="11"/>
      <c r="BD999" s="11"/>
      <c r="BE999" s="2"/>
    </row>
    <row r="1000" spans="1:57" ht="30" customHeight="1" x14ac:dyDescent="0.2">
      <c r="A1000" s="67">
        <f t="shared" si="119"/>
        <v>100</v>
      </c>
      <c r="B1000" s="67">
        <v>8</v>
      </c>
      <c r="C1000" s="50" t="s">
        <v>72</v>
      </c>
      <c r="D1000" s="50" t="s">
        <v>1050</v>
      </c>
      <c r="E1000" s="51">
        <v>39000</v>
      </c>
      <c r="F1000" s="52">
        <f t="shared" si="116"/>
        <v>22000</v>
      </c>
      <c r="G1000" s="52">
        <f>MAX(N1000:BB1000)</f>
        <v>22400</v>
      </c>
      <c r="H1000" s="53" t="str">
        <f>IF(I1000=1,INDEX($N:$BB,1,MATCH(G1000,N1000:BB1000,0)),"")</f>
        <v>755 おお蔵</v>
      </c>
      <c r="I1000" s="54">
        <f>COUNTIF(N1000:BB1000,G1000)</f>
        <v>1</v>
      </c>
      <c r="J1000" s="55">
        <f>_xlfn.MAXIFS(N1000:BB1000,N1000:BB1000,"&lt;"&amp;G1000)</f>
        <v>21000</v>
      </c>
      <c r="K1000" s="56">
        <f t="shared" si="92"/>
        <v>1400</v>
      </c>
      <c r="L1000" s="1"/>
      <c r="M1000" s="1"/>
      <c r="N1000" s="31">
        <v>22400</v>
      </c>
      <c r="O1000" s="31">
        <v>21000</v>
      </c>
      <c r="P1000" s="31"/>
      <c r="Q1000" s="31"/>
      <c r="R1000" s="31"/>
      <c r="S1000" s="32"/>
      <c r="T1000" s="32"/>
      <c r="U1000" s="31"/>
      <c r="V1000" s="31">
        <v>11000</v>
      </c>
      <c r="W1000" s="31"/>
      <c r="X1000" s="31"/>
      <c r="Y1000" s="31"/>
      <c r="Z1000" s="31"/>
      <c r="AA1000" s="31"/>
      <c r="AB1000" s="33"/>
      <c r="AD1000" s="31"/>
      <c r="AE1000" s="31"/>
      <c r="AF1000" s="31"/>
      <c r="AH1000" s="31"/>
      <c r="AI1000" s="31"/>
      <c r="AJ1000" s="31"/>
      <c r="AK1000" s="31"/>
      <c r="AL1000" s="31"/>
      <c r="AM1000" s="31"/>
      <c r="AO1000" s="38"/>
      <c r="AP1000" s="31"/>
      <c r="AQ1000" s="31"/>
      <c r="AR1000" s="37"/>
      <c r="AS1000" s="11"/>
      <c r="AT1000" s="11"/>
      <c r="AU1000" s="12"/>
      <c r="AV1000" s="11"/>
      <c r="BA1000" s="15"/>
      <c r="BB1000" s="11"/>
      <c r="BC1000" s="11"/>
      <c r="BD1000" s="11"/>
      <c r="BE1000" s="2"/>
    </row>
    <row r="1001" spans="1:57" ht="30" customHeight="1" x14ac:dyDescent="0.2">
      <c r="A1001" s="67">
        <f t="shared" si="119"/>
        <v>100</v>
      </c>
      <c r="B1001" s="67">
        <v>9</v>
      </c>
      <c r="C1001" s="50" t="s">
        <v>72</v>
      </c>
      <c r="D1001" s="50" t="s">
        <v>1051</v>
      </c>
      <c r="E1001" s="51">
        <v>30000</v>
      </c>
      <c r="F1001" s="52">
        <f t="shared" si="116"/>
        <v>10000</v>
      </c>
      <c r="G1001" s="52">
        <f>MAX(N1001:BB1001)</f>
        <v>16000</v>
      </c>
      <c r="H1001" s="53" t="str">
        <f>IF(I1001=1,INDEX($N:$BB,1,MATCH(G1001,N1001:BB1001,0)),"")</f>
        <v>755 おお蔵</v>
      </c>
      <c r="I1001" s="54">
        <f>COUNTIF(N1001:BB1001,G1001)</f>
        <v>1</v>
      </c>
      <c r="J1001" s="55">
        <f>_xlfn.MAXIFS(N1001:BB1001,N1001:BB1001,"&lt;"&amp;G1001)</f>
        <v>9000</v>
      </c>
      <c r="K1001" s="56">
        <f t="shared" si="92"/>
        <v>7000</v>
      </c>
      <c r="L1001" s="1"/>
      <c r="M1001" s="1"/>
      <c r="N1001" s="31">
        <v>16000</v>
      </c>
      <c r="O1001" s="31">
        <v>9000</v>
      </c>
      <c r="P1001" s="31"/>
      <c r="Q1001" s="31"/>
      <c r="R1001" s="31"/>
      <c r="S1001" s="32"/>
      <c r="T1001" s="32"/>
      <c r="U1001" s="31"/>
      <c r="V1001" s="31"/>
      <c r="W1001" s="31"/>
      <c r="X1001" s="31"/>
      <c r="Y1001" s="31"/>
      <c r="Z1001" s="31"/>
      <c r="AA1001" s="31"/>
      <c r="AB1001" s="33"/>
      <c r="AD1001" s="31"/>
      <c r="AE1001" s="31"/>
      <c r="AF1001" s="31"/>
      <c r="AH1001" s="31"/>
      <c r="AI1001" s="31"/>
      <c r="AJ1001" s="31"/>
      <c r="AK1001" s="31"/>
      <c r="AL1001" s="31"/>
      <c r="AM1001" s="31"/>
      <c r="AO1001" s="38"/>
      <c r="AP1001" s="31"/>
      <c r="AQ1001" s="31"/>
      <c r="AR1001" s="37"/>
      <c r="AS1001" s="11"/>
      <c r="AT1001" s="11"/>
      <c r="AU1001" s="12"/>
      <c r="AV1001" s="11"/>
      <c r="BA1001" s="15"/>
      <c r="BB1001" s="11"/>
      <c r="BC1001" s="11"/>
      <c r="BD1001" s="11"/>
      <c r="BE1001" s="2"/>
    </row>
    <row r="1002" spans="1:57" ht="30" customHeight="1" x14ac:dyDescent="0.2">
      <c r="A1002" s="67">
        <f t="shared" si="119"/>
        <v>100</v>
      </c>
      <c r="B1002" s="67">
        <v>10</v>
      </c>
      <c r="C1002" s="50"/>
      <c r="D1002" s="50"/>
      <c r="E1002" s="51"/>
      <c r="F1002" s="52">
        <f t="shared" si="116"/>
        <v>1000</v>
      </c>
      <c r="G1002" s="52">
        <f>MAX(N1002:BB1002)</f>
        <v>0</v>
      </c>
      <c r="H1002" s="53" t="str">
        <f>IF(I1002=1,INDEX($N:$BB,1,MATCH(G1002,N1002:BB1002,0)),"")</f>
        <v/>
      </c>
      <c r="I1002" s="54">
        <f>COUNTIF(N1002:BB1002,G1002)</f>
        <v>0</v>
      </c>
      <c r="J1002" s="55">
        <f>_xlfn.MAXIFS(N1002:BB1002,N1002:BB1002,"&lt;"&amp;G1002)</f>
        <v>0</v>
      </c>
      <c r="K1002" s="56" t="str">
        <f t="shared" si="92"/>
        <v/>
      </c>
      <c r="L1002" s="3"/>
      <c r="M1002" s="3"/>
      <c r="N1002" s="31"/>
      <c r="O1002" s="31"/>
      <c r="P1002" s="31"/>
      <c r="Q1002" s="31"/>
      <c r="R1002" s="31"/>
      <c r="S1002" s="32"/>
      <c r="T1002" s="32"/>
      <c r="U1002" s="31"/>
      <c r="V1002" s="31"/>
      <c r="W1002" s="31"/>
      <c r="X1002" s="31"/>
      <c r="Y1002" s="31"/>
      <c r="Z1002" s="31"/>
      <c r="AA1002" s="31"/>
      <c r="AB1002" s="33"/>
      <c r="AD1002" s="31"/>
      <c r="AE1002" s="31"/>
      <c r="AF1002" s="31"/>
      <c r="AH1002" s="31"/>
      <c r="AI1002" s="31"/>
      <c r="AJ1002" s="31"/>
      <c r="AK1002" s="31"/>
      <c r="AL1002" s="31"/>
      <c r="AM1002" s="31"/>
      <c r="AO1002" s="38"/>
      <c r="AP1002" s="31"/>
      <c r="AQ1002" s="31"/>
      <c r="AR1002" s="37"/>
      <c r="AS1002" s="11"/>
      <c r="AT1002" s="11"/>
      <c r="AU1002" s="12"/>
      <c r="AV1002" s="11"/>
      <c r="BA1002" s="15"/>
      <c r="BB1002" s="11"/>
      <c r="BC1002" s="11"/>
      <c r="BD1002" s="11"/>
      <c r="BE1002" s="2"/>
    </row>
    <row r="1003" spans="1:57" ht="30" customHeight="1" x14ac:dyDescent="0.2">
      <c r="A1003" s="67">
        <f>A1002+1</f>
        <v>101</v>
      </c>
      <c r="B1003" s="67">
        <v>1</v>
      </c>
      <c r="C1003" s="50" t="s">
        <v>53</v>
      </c>
      <c r="D1003" s="50" t="s">
        <v>1052</v>
      </c>
      <c r="E1003" s="59">
        <v>50000000</v>
      </c>
      <c r="F1003" s="52">
        <f t="shared" si="116"/>
        <v>22100</v>
      </c>
      <c r="G1003" s="52">
        <f>MAX(N1003:BB1003)</f>
        <v>25000</v>
      </c>
      <c r="H1003" s="53" t="str">
        <f>IF(I1003=1,INDEX($N:$BB,1,MATCH(G1003,N1003:BB1003,0)),"")</f>
        <v>4 足立</v>
      </c>
      <c r="I1003" s="54">
        <f>COUNTIF(N1003:BB1003,G1003)</f>
        <v>1</v>
      </c>
      <c r="J1003" s="55">
        <f>_xlfn.MAXIFS(N1003:BB1003,N1003:BB1003,"&lt;"&amp;G1003)</f>
        <v>21100</v>
      </c>
      <c r="K1003" s="56">
        <f t="shared" si="92"/>
        <v>3900</v>
      </c>
      <c r="L1003" s="1"/>
      <c r="M1003" s="1"/>
      <c r="N1003" s="31">
        <v>18400</v>
      </c>
      <c r="O1003" s="31">
        <v>25000</v>
      </c>
      <c r="P1003" s="31">
        <v>21100</v>
      </c>
      <c r="Q1003" s="31"/>
      <c r="R1003" s="31"/>
      <c r="S1003" s="32"/>
      <c r="T1003" s="32"/>
      <c r="U1003" s="31"/>
      <c r="V1003" s="31"/>
      <c r="W1003" s="31"/>
      <c r="X1003" s="31"/>
      <c r="Y1003" s="31"/>
      <c r="Z1003" s="31"/>
      <c r="AA1003" s="31"/>
      <c r="AB1003" s="46"/>
      <c r="AD1003" s="31"/>
      <c r="AE1003" s="31"/>
      <c r="AF1003" s="31"/>
      <c r="AH1003" s="31"/>
      <c r="AI1003" s="31"/>
      <c r="AJ1003" s="31"/>
      <c r="AK1003" s="31"/>
      <c r="AL1003" s="31"/>
      <c r="AM1003" s="31"/>
      <c r="AO1003" s="38"/>
      <c r="AP1003" s="31"/>
      <c r="AQ1003" s="31"/>
      <c r="AR1003" s="37"/>
      <c r="AS1003" s="11"/>
      <c r="AT1003" s="11"/>
      <c r="AU1003" s="12"/>
      <c r="AV1003" s="11"/>
      <c r="BA1003" s="15"/>
      <c r="BB1003" s="11"/>
      <c r="BC1003" s="11"/>
      <c r="BD1003" s="11"/>
      <c r="BE1003" s="2"/>
    </row>
    <row r="1004" spans="1:57" ht="30" customHeight="1" x14ac:dyDescent="0.2">
      <c r="A1004" s="67">
        <f t="shared" si="119"/>
        <v>101</v>
      </c>
      <c r="B1004" s="67">
        <v>2</v>
      </c>
      <c r="C1004" s="62" t="s">
        <v>49</v>
      </c>
      <c r="D1004" s="62" t="s">
        <v>1053</v>
      </c>
      <c r="E1004" s="59">
        <v>50000000</v>
      </c>
      <c r="F1004" s="52">
        <f t="shared" si="116"/>
        <v>36600</v>
      </c>
      <c r="G1004" s="52">
        <f>MAX(N1004:BB1004)</f>
        <v>39000</v>
      </c>
      <c r="H1004" s="53" t="str">
        <f>IF(I1004=1,INDEX($N:$BB,1,MATCH(G1004,N1004:BB1004,0)),"")</f>
        <v>60 エコリング</v>
      </c>
      <c r="I1004" s="54">
        <f>COUNTIF(N1004:BB1004,G1004)</f>
        <v>1</v>
      </c>
      <c r="J1004" s="55">
        <f>_xlfn.MAXIFS(N1004:BB1004,N1004:BB1004,"&lt;"&amp;G1004)</f>
        <v>35600</v>
      </c>
      <c r="K1004" s="56">
        <f t="shared" si="92"/>
        <v>3400</v>
      </c>
      <c r="L1004" s="1"/>
      <c r="M1004" s="1"/>
      <c r="N1004" s="31">
        <v>30100</v>
      </c>
      <c r="O1004" s="31">
        <v>35500</v>
      </c>
      <c r="P1004" s="31">
        <v>35600</v>
      </c>
      <c r="Q1004" s="31"/>
      <c r="R1004" s="31"/>
      <c r="S1004" s="32">
        <v>26300</v>
      </c>
      <c r="T1004" s="32"/>
      <c r="U1004" s="31"/>
      <c r="V1004" s="31"/>
      <c r="W1004" s="31"/>
      <c r="X1004" s="31"/>
      <c r="Y1004" s="31"/>
      <c r="Z1004" s="31"/>
      <c r="AA1004" s="31"/>
      <c r="AB1004" s="46"/>
      <c r="AC1004" s="34">
        <v>28000</v>
      </c>
      <c r="AD1004" s="31"/>
      <c r="AE1004" s="31">
        <v>39000</v>
      </c>
      <c r="AF1004" s="31"/>
      <c r="AH1004" s="31"/>
      <c r="AI1004" s="31"/>
      <c r="AJ1004" s="31"/>
      <c r="AK1004" s="31"/>
      <c r="AL1004" s="31"/>
      <c r="AM1004" s="31"/>
      <c r="AO1004" s="38"/>
      <c r="AP1004" s="31"/>
      <c r="AQ1004" s="31"/>
      <c r="AR1004" s="37"/>
      <c r="AS1004" s="11"/>
      <c r="AT1004" s="11"/>
      <c r="AU1004" s="12"/>
      <c r="AV1004" s="11"/>
      <c r="BA1004" s="15"/>
      <c r="BB1004" s="11"/>
      <c r="BC1004" s="11"/>
      <c r="BD1004" s="11"/>
      <c r="BE1004" s="2"/>
    </row>
    <row r="1005" spans="1:57" ht="30" customHeight="1" x14ac:dyDescent="0.2">
      <c r="A1005" s="67">
        <f t="shared" si="119"/>
        <v>101</v>
      </c>
      <c r="B1005" s="67">
        <v>3</v>
      </c>
      <c r="C1005" s="62" t="s">
        <v>53</v>
      </c>
      <c r="D1005" s="62" t="s">
        <v>1054</v>
      </c>
      <c r="E1005" s="59">
        <v>50000000</v>
      </c>
      <c r="F1005" s="52">
        <f t="shared" si="116"/>
        <v>65000</v>
      </c>
      <c r="G1005" s="52">
        <f>MAX(N1005:BB1005)</f>
        <v>67000</v>
      </c>
      <c r="H1005" s="53" t="str">
        <f>IF(I1005=1,INDEX($N:$BB,1,MATCH(G1005,N1005:BB1005,0)),"")</f>
        <v>4 足立</v>
      </c>
      <c r="I1005" s="54">
        <f>COUNTIF(N1005:BB1005,G1005)</f>
        <v>1</v>
      </c>
      <c r="J1005" s="55">
        <f>_xlfn.MAXIFS(N1005:BB1005,N1005:BB1005,"&lt;"&amp;G1005)</f>
        <v>64000</v>
      </c>
      <c r="K1005" s="56">
        <f t="shared" si="92"/>
        <v>3000</v>
      </c>
      <c r="L1005" s="1"/>
      <c r="M1005" s="1"/>
      <c r="N1005" s="31">
        <v>58200</v>
      </c>
      <c r="O1005" s="31">
        <v>67000</v>
      </c>
      <c r="P1005" s="31">
        <v>56000</v>
      </c>
      <c r="Q1005" s="31"/>
      <c r="R1005" s="31"/>
      <c r="S1005" s="32">
        <v>47700</v>
      </c>
      <c r="T1005" s="32"/>
      <c r="U1005" s="31"/>
      <c r="V1005" s="31"/>
      <c r="W1005" s="31"/>
      <c r="X1005" s="31"/>
      <c r="Y1005" s="31"/>
      <c r="Z1005" s="31">
        <v>64000</v>
      </c>
      <c r="AA1005" s="31"/>
      <c r="AB1005" s="46"/>
      <c r="AC1005" s="34">
        <v>48000</v>
      </c>
      <c r="AD1005" s="31"/>
      <c r="AE1005" s="31">
        <v>61000</v>
      </c>
      <c r="AF1005" s="31"/>
      <c r="AH1005" s="31"/>
      <c r="AI1005" s="31"/>
      <c r="AJ1005" s="31"/>
      <c r="AK1005" s="31"/>
      <c r="AL1005" s="31"/>
      <c r="AM1005" s="31"/>
      <c r="AO1005" s="38"/>
      <c r="AP1005" s="31"/>
      <c r="AQ1005" s="31"/>
      <c r="AR1005" s="37"/>
      <c r="AS1005" s="11"/>
      <c r="AT1005" s="11"/>
      <c r="AU1005" s="12"/>
      <c r="AV1005" s="11"/>
      <c r="BA1005" s="15"/>
      <c r="BB1005" s="11"/>
      <c r="BC1005" s="11"/>
      <c r="BD1005" s="11"/>
      <c r="BE1005" s="2"/>
    </row>
    <row r="1006" spans="1:57" ht="30" customHeight="1" x14ac:dyDescent="0.2">
      <c r="A1006" s="67">
        <f t="shared" si="119"/>
        <v>101</v>
      </c>
      <c r="B1006" s="67">
        <v>4</v>
      </c>
      <c r="C1006" s="62" t="s">
        <v>36</v>
      </c>
      <c r="D1006" s="62" t="s">
        <v>1055</v>
      </c>
      <c r="E1006" s="59">
        <v>50000000</v>
      </c>
      <c r="F1006" s="52">
        <f t="shared" si="116"/>
        <v>92100</v>
      </c>
      <c r="G1006" s="52">
        <f>MAX(N1006:BB1006)</f>
        <v>92000</v>
      </c>
      <c r="H1006" s="53" t="str">
        <f>IF(I1006=1,INDEX($N:$BB,1,MATCH(G1006,N1006:BB1006,0)),"")</f>
        <v>4 足立</v>
      </c>
      <c r="I1006" s="54">
        <f>COUNTIF(N1006:BB1006,G1006)</f>
        <v>1</v>
      </c>
      <c r="J1006" s="55">
        <f>_xlfn.MAXIFS(N1006:BB1006,N1006:BB1006,"&lt;"&amp;G1006)</f>
        <v>91100</v>
      </c>
      <c r="K1006" s="56">
        <f t="shared" si="92"/>
        <v>900</v>
      </c>
      <c r="L1006" s="1"/>
      <c r="M1006" s="1"/>
      <c r="N1006" s="31">
        <v>87400</v>
      </c>
      <c r="O1006" s="31">
        <v>92000</v>
      </c>
      <c r="P1006" s="31">
        <v>91100</v>
      </c>
      <c r="Q1006" s="31"/>
      <c r="R1006" s="31"/>
      <c r="S1006" s="32">
        <v>88200</v>
      </c>
      <c r="T1006" s="32"/>
      <c r="U1006" s="31"/>
      <c r="V1006" s="31"/>
      <c r="W1006" s="31"/>
      <c r="X1006" s="31"/>
      <c r="Y1006" s="31"/>
      <c r="Z1006" s="31"/>
      <c r="AA1006" s="31"/>
      <c r="AB1006" s="46"/>
      <c r="AD1006" s="31"/>
      <c r="AE1006" s="31"/>
      <c r="AF1006" s="31"/>
      <c r="AH1006" s="31"/>
      <c r="AI1006" s="31"/>
      <c r="AJ1006" s="31"/>
      <c r="AK1006" s="31"/>
      <c r="AL1006" s="31"/>
      <c r="AM1006" s="31"/>
      <c r="AO1006" s="38"/>
      <c r="AP1006" s="31"/>
      <c r="AQ1006" s="31"/>
      <c r="AR1006" s="37"/>
      <c r="AS1006" s="11"/>
      <c r="AT1006" s="11"/>
      <c r="AU1006" s="12"/>
      <c r="AV1006" s="11"/>
      <c r="BA1006" s="15"/>
      <c r="BB1006" s="11"/>
      <c r="BC1006" s="11"/>
      <c r="BD1006" s="11"/>
      <c r="BE1006" s="2"/>
    </row>
    <row r="1007" spans="1:57" ht="30" customHeight="1" x14ac:dyDescent="0.2">
      <c r="A1007" s="67">
        <f t="shared" si="119"/>
        <v>101</v>
      </c>
      <c r="B1007" s="67">
        <v>5</v>
      </c>
      <c r="C1007" s="62" t="s">
        <v>62</v>
      </c>
      <c r="D1007" s="62" t="s">
        <v>1056</v>
      </c>
      <c r="E1007" s="59">
        <v>50000000</v>
      </c>
      <c r="F1007" s="52">
        <f t="shared" si="116"/>
        <v>137000</v>
      </c>
      <c r="G1007" s="52">
        <f>MAX(N1007:BB1007)</f>
        <v>145000</v>
      </c>
      <c r="H1007" s="53" t="str">
        <f>IF(I1007=1,INDEX($N:$BB,1,MATCH(G1007,N1007:BB1007,0)),"")</f>
        <v>36吉村質店</v>
      </c>
      <c r="I1007" s="54">
        <f>COUNTIF(N1007:BB1007,G1007)</f>
        <v>1</v>
      </c>
      <c r="J1007" s="55">
        <f>_xlfn.MAXIFS(N1007:BB1007,N1007:BB1007,"&lt;"&amp;G1007)</f>
        <v>132000</v>
      </c>
      <c r="K1007" s="56">
        <f t="shared" si="92"/>
        <v>13000</v>
      </c>
      <c r="L1007" s="1"/>
      <c r="M1007" s="1"/>
      <c r="N1007" s="31">
        <v>128000</v>
      </c>
      <c r="O1007" s="31">
        <v>128000</v>
      </c>
      <c r="P1007" s="31">
        <v>126000</v>
      </c>
      <c r="Q1007" s="31"/>
      <c r="R1007" s="31"/>
      <c r="S1007" s="32"/>
      <c r="T1007" s="32"/>
      <c r="U1007" s="31"/>
      <c r="V1007" s="31">
        <v>145000</v>
      </c>
      <c r="W1007" s="31"/>
      <c r="X1007" s="31"/>
      <c r="Y1007" s="31"/>
      <c r="Z1007" s="31"/>
      <c r="AA1007" s="31"/>
      <c r="AB1007" s="46"/>
      <c r="AD1007" s="31"/>
      <c r="AE1007" s="31"/>
      <c r="AF1007" s="31"/>
      <c r="AG1007" s="35">
        <v>132000</v>
      </c>
      <c r="AH1007" s="31"/>
      <c r="AI1007" s="31"/>
      <c r="AJ1007" s="31"/>
      <c r="AK1007" s="31"/>
      <c r="AL1007" s="31"/>
      <c r="AM1007" s="31"/>
      <c r="AO1007" s="38"/>
      <c r="AP1007" s="31"/>
      <c r="AQ1007" s="31"/>
      <c r="AR1007" s="37"/>
      <c r="AS1007" s="11"/>
      <c r="AT1007" s="11"/>
      <c r="AU1007" s="12"/>
      <c r="AV1007" s="11"/>
      <c r="BA1007" s="15"/>
      <c r="BB1007" s="11"/>
      <c r="BC1007" s="11"/>
      <c r="BD1007" s="11"/>
      <c r="BE1007" s="2"/>
    </row>
    <row r="1008" spans="1:57" ht="30" customHeight="1" x14ac:dyDescent="0.2">
      <c r="A1008" s="67">
        <f t="shared" si="119"/>
        <v>101</v>
      </c>
      <c r="B1008" s="67">
        <v>6</v>
      </c>
      <c r="C1008" s="62" t="s">
        <v>62</v>
      </c>
      <c r="D1008" s="62" t="s">
        <v>1057</v>
      </c>
      <c r="E1008" s="59">
        <v>50000000</v>
      </c>
      <c r="F1008" s="52">
        <f t="shared" si="116"/>
        <v>34000</v>
      </c>
      <c r="G1008" s="52">
        <f>MAX(N1008:BB1008)</f>
        <v>35000</v>
      </c>
      <c r="H1008" s="53" t="str">
        <f>IF(I1008=1,INDEX($N:$BB,1,MATCH(G1008,N1008:BB1008,0)),"")</f>
        <v>36吉村質店</v>
      </c>
      <c r="I1008" s="54">
        <f>COUNTIF(N1008:BB1008,G1008)</f>
        <v>1</v>
      </c>
      <c r="J1008" s="55">
        <f>_xlfn.MAXIFS(N1008:BB1008,N1008:BB1008,"&lt;"&amp;G1008)</f>
        <v>33000</v>
      </c>
      <c r="K1008" s="56">
        <f t="shared" si="92"/>
        <v>2000</v>
      </c>
      <c r="L1008" s="1"/>
      <c r="M1008" s="1"/>
      <c r="N1008" s="31">
        <v>31200</v>
      </c>
      <c r="O1008" s="31">
        <v>33000</v>
      </c>
      <c r="P1008" s="31">
        <v>32200</v>
      </c>
      <c r="Q1008" s="31"/>
      <c r="R1008" s="31"/>
      <c r="S1008" s="32"/>
      <c r="T1008" s="32"/>
      <c r="U1008" s="31"/>
      <c r="V1008" s="31">
        <v>35000</v>
      </c>
      <c r="W1008" s="31"/>
      <c r="X1008" s="31"/>
      <c r="Y1008" s="31"/>
      <c r="Z1008" s="31"/>
      <c r="AA1008" s="31"/>
      <c r="AB1008" s="46"/>
      <c r="AD1008" s="31"/>
      <c r="AE1008" s="31"/>
      <c r="AF1008" s="31"/>
      <c r="AH1008" s="31"/>
      <c r="AI1008" s="31"/>
      <c r="AJ1008" s="31"/>
      <c r="AK1008" s="31"/>
      <c r="AL1008" s="31"/>
      <c r="AM1008" s="31"/>
      <c r="AO1008" s="38"/>
      <c r="AP1008" s="31"/>
      <c r="AQ1008" s="31"/>
      <c r="AR1008" s="37"/>
      <c r="AS1008" s="11"/>
      <c r="AT1008" s="11"/>
      <c r="AU1008" s="12"/>
      <c r="AV1008" s="11"/>
      <c r="BA1008" s="15"/>
      <c r="BB1008" s="11"/>
      <c r="BC1008" s="11"/>
      <c r="BD1008" s="11"/>
      <c r="BE1008" s="2"/>
    </row>
    <row r="1009" spans="1:57" ht="30" customHeight="1" x14ac:dyDescent="0.2">
      <c r="A1009" s="67">
        <f t="shared" si="119"/>
        <v>101</v>
      </c>
      <c r="B1009" s="67">
        <v>7</v>
      </c>
      <c r="C1009" s="62" t="s">
        <v>53</v>
      </c>
      <c r="D1009" s="62" t="s">
        <v>1058</v>
      </c>
      <c r="E1009" s="59">
        <v>50000000</v>
      </c>
      <c r="F1009" s="52">
        <f t="shared" si="116"/>
        <v>41400</v>
      </c>
      <c r="G1009" s="52">
        <f>MAX(N1009:BB1009)</f>
        <v>43000</v>
      </c>
      <c r="H1009" s="53" t="str">
        <f>IF(I1009=1,INDEX($N:$BB,1,MATCH(G1009,N1009:BB1009,0)),"")</f>
        <v>60 エコリング</v>
      </c>
      <c r="I1009" s="54">
        <f>COUNTIF(N1009:BB1009,G1009)</f>
        <v>1</v>
      </c>
      <c r="J1009" s="55">
        <f>_xlfn.MAXIFS(N1009:BB1009,N1009:BB1009,"&lt;"&amp;G1009)</f>
        <v>40400</v>
      </c>
      <c r="K1009" s="56">
        <f t="shared" si="92"/>
        <v>2600</v>
      </c>
      <c r="L1009" s="1"/>
      <c r="M1009" s="1"/>
      <c r="N1009" s="31">
        <v>40400</v>
      </c>
      <c r="O1009" s="31">
        <v>40000</v>
      </c>
      <c r="P1009" s="31">
        <v>40200</v>
      </c>
      <c r="Q1009" s="31">
        <v>33200</v>
      </c>
      <c r="R1009" s="31"/>
      <c r="S1009" s="32">
        <v>30700</v>
      </c>
      <c r="T1009" s="32"/>
      <c r="U1009" s="31"/>
      <c r="V1009" s="31">
        <v>40000</v>
      </c>
      <c r="W1009" s="31"/>
      <c r="X1009" s="31"/>
      <c r="Y1009" s="31"/>
      <c r="Z1009" s="31"/>
      <c r="AA1009" s="31"/>
      <c r="AB1009" s="46"/>
      <c r="AD1009" s="31"/>
      <c r="AE1009" s="31">
        <v>43000</v>
      </c>
      <c r="AF1009" s="31"/>
      <c r="AH1009" s="31"/>
      <c r="AI1009" s="31"/>
      <c r="AJ1009" s="31"/>
      <c r="AK1009" s="31"/>
      <c r="AL1009" s="31"/>
      <c r="AM1009" s="31"/>
      <c r="AO1009" s="38"/>
      <c r="AP1009" s="31"/>
      <c r="AQ1009" s="31"/>
      <c r="AR1009" s="37"/>
      <c r="AS1009" s="11"/>
      <c r="AT1009" s="11"/>
      <c r="AU1009" s="12"/>
      <c r="AV1009" s="11"/>
      <c r="BA1009" s="15"/>
      <c r="BB1009" s="11"/>
      <c r="BC1009" s="11"/>
      <c r="BD1009" s="11"/>
      <c r="BE1009" s="2"/>
    </row>
    <row r="1010" spans="1:57" ht="30" customHeight="1" x14ac:dyDescent="0.2">
      <c r="A1010" s="67">
        <f t="shared" si="119"/>
        <v>101</v>
      </c>
      <c r="B1010" s="67">
        <v>8</v>
      </c>
      <c r="C1010" s="64" t="s">
        <v>62</v>
      </c>
      <c r="D1010" s="62" t="s">
        <v>1059</v>
      </c>
      <c r="E1010" s="59">
        <v>50000000</v>
      </c>
      <c r="F1010" s="52">
        <f t="shared" si="116"/>
        <v>64000</v>
      </c>
      <c r="G1010" s="52">
        <f>MAX(N1010:BB1010)</f>
        <v>67000</v>
      </c>
      <c r="H1010" s="53" t="str">
        <f>IF(I1010=1,INDEX($N:$BB,1,MATCH(G1010,N1010:BB1010,0)),"")</f>
        <v>60 エコリング</v>
      </c>
      <c r="I1010" s="54">
        <f>COUNTIF(N1010:BB1010,G1010)</f>
        <v>1</v>
      </c>
      <c r="J1010" s="55">
        <f>_xlfn.MAXIFS(N1010:BB1010,N1010:BB1010,"&lt;"&amp;G1010)</f>
        <v>63000</v>
      </c>
      <c r="K1010" s="56">
        <f t="shared" si="92"/>
        <v>4000</v>
      </c>
      <c r="L1010" s="1"/>
      <c r="M1010" s="1"/>
      <c r="N1010" s="31">
        <v>57900</v>
      </c>
      <c r="O1010" s="31">
        <v>63000</v>
      </c>
      <c r="P1010" s="31">
        <v>61600</v>
      </c>
      <c r="Q1010" s="31"/>
      <c r="R1010" s="31">
        <v>63000</v>
      </c>
      <c r="S1010" s="32">
        <v>62700</v>
      </c>
      <c r="T1010" s="32"/>
      <c r="U1010" s="31"/>
      <c r="V1010" s="31"/>
      <c r="W1010" s="31"/>
      <c r="X1010" s="31"/>
      <c r="Y1010" s="31"/>
      <c r="Z1010" s="31"/>
      <c r="AA1010" s="31"/>
      <c r="AB1010" s="46"/>
      <c r="AD1010" s="31"/>
      <c r="AE1010" s="31">
        <v>67000</v>
      </c>
      <c r="AF1010" s="31"/>
      <c r="AH1010" s="31"/>
      <c r="AI1010" s="31"/>
      <c r="AJ1010" s="31"/>
      <c r="AK1010" s="31"/>
      <c r="AL1010" s="31"/>
      <c r="AM1010" s="31"/>
      <c r="AO1010" s="38"/>
      <c r="AP1010" s="31"/>
      <c r="AQ1010" s="31"/>
      <c r="AR1010" s="37"/>
      <c r="AS1010" s="11"/>
      <c r="AT1010" s="11"/>
      <c r="AU1010" s="12"/>
      <c r="AV1010" s="11"/>
      <c r="BA1010" s="15"/>
      <c r="BB1010" s="11"/>
      <c r="BC1010" s="11"/>
      <c r="BD1010" s="11"/>
      <c r="BE1010" s="2"/>
    </row>
    <row r="1011" spans="1:57" ht="30" customHeight="1" x14ac:dyDescent="0.2">
      <c r="A1011" s="67">
        <f t="shared" si="119"/>
        <v>101</v>
      </c>
      <c r="B1011" s="67">
        <v>9</v>
      </c>
      <c r="C1011" s="62" t="s">
        <v>53</v>
      </c>
      <c r="D1011" s="62" t="s">
        <v>1060</v>
      </c>
      <c r="E1011" s="59">
        <v>50000000</v>
      </c>
      <c r="F1011" s="52">
        <f t="shared" si="116"/>
        <v>63900</v>
      </c>
      <c r="G1011" s="52">
        <f>MAX(N1011:BB1011)</f>
        <v>63600</v>
      </c>
      <c r="H1011" s="53" t="str">
        <f>IF(I1011=1,INDEX($N:$BB,1,MATCH(G1011,N1011:BB1011,0)),"")</f>
        <v>407 北友</v>
      </c>
      <c r="I1011" s="54">
        <f>COUNTIF(N1011:BB1011,G1011)</f>
        <v>1</v>
      </c>
      <c r="J1011" s="55">
        <f>_xlfn.MAXIFS(N1011:BB1011,N1011:BB1011,"&lt;"&amp;G1011)</f>
        <v>62900</v>
      </c>
      <c r="K1011" s="56">
        <f t="shared" si="92"/>
        <v>700</v>
      </c>
      <c r="L1011" s="1"/>
      <c r="M1011" s="1"/>
      <c r="N1011" s="31">
        <v>62900</v>
      </c>
      <c r="O1011" s="31">
        <v>62000</v>
      </c>
      <c r="P1011" s="31">
        <v>63600</v>
      </c>
      <c r="Q1011" s="31"/>
      <c r="R1011" s="31"/>
      <c r="S1011" s="32">
        <v>47100</v>
      </c>
      <c r="T1011" s="32"/>
      <c r="U1011" s="31"/>
      <c r="V1011" s="31"/>
      <c r="W1011" s="31">
        <v>55000</v>
      </c>
      <c r="X1011" s="31"/>
      <c r="Y1011" s="31"/>
      <c r="Z1011" s="31">
        <v>40000</v>
      </c>
      <c r="AA1011" s="31"/>
      <c r="AB1011" s="46"/>
      <c r="AD1011" s="31"/>
      <c r="AE1011" s="31"/>
      <c r="AF1011" s="31"/>
      <c r="AH1011" s="31"/>
      <c r="AI1011" s="31"/>
      <c r="AJ1011" s="31"/>
      <c r="AK1011" s="31"/>
      <c r="AL1011" s="31"/>
      <c r="AM1011" s="31"/>
      <c r="AO1011" s="38"/>
      <c r="AP1011" s="31"/>
      <c r="AQ1011" s="31"/>
      <c r="AR1011" s="37"/>
      <c r="AS1011" s="11"/>
      <c r="AT1011" s="11"/>
      <c r="AU1011" s="12"/>
      <c r="AV1011" s="11"/>
      <c r="BA1011" s="15"/>
      <c r="BB1011" s="11"/>
      <c r="BC1011" s="11"/>
      <c r="BD1011" s="11"/>
      <c r="BE1011" s="2"/>
    </row>
    <row r="1012" spans="1:57" ht="30" customHeight="1" x14ac:dyDescent="0.2">
      <c r="A1012" s="67">
        <f t="shared" si="119"/>
        <v>101</v>
      </c>
      <c r="B1012" s="67">
        <v>10</v>
      </c>
      <c r="C1012" s="62">
        <v>750</v>
      </c>
      <c r="D1012" s="62" t="s">
        <v>1061</v>
      </c>
      <c r="E1012" s="59">
        <v>50000000</v>
      </c>
      <c r="F1012" s="52">
        <f t="shared" si="116"/>
        <v>127000</v>
      </c>
      <c r="G1012" s="52">
        <f>MAX(N1012:BB1012)</f>
        <v>126000</v>
      </c>
      <c r="H1012" s="53" t="str">
        <f>IF(I1012=1,INDEX($N:$BB,1,MATCH(G1012,N1012:BB1012,0)),"")</f>
        <v>60 エコリング</v>
      </c>
      <c r="I1012" s="54">
        <f>COUNTIF(N1012:BB1012,G1012)</f>
        <v>1</v>
      </c>
      <c r="J1012" s="55">
        <f>_xlfn.MAXIFS(N1012:BB1012,N1012:BB1012,"&lt;"&amp;G1012)</f>
        <v>122000</v>
      </c>
      <c r="K1012" s="56">
        <f t="shared" si="92"/>
        <v>4000</v>
      </c>
      <c r="L1012" s="3"/>
      <c r="M1012" s="3"/>
      <c r="N1012" s="31">
        <v>112000</v>
      </c>
      <c r="O1012" s="31">
        <v>122000</v>
      </c>
      <c r="P1012" s="31">
        <v>121000</v>
      </c>
      <c r="Q1012" s="31"/>
      <c r="R1012" s="31"/>
      <c r="S1012" s="32"/>
      <c r="T1012" s="32"/>
      <c r="U1012" s="31"/>
      <c r="V1012" s="31">
        <v>120000</v>
      </c>
      <c r="W1012" s="31">
        <v>110000</v>
      </c>
      <c r="X1012" s="31"/>
      <c r="Y1012" s="31"/>
      <c r="Z1012" s="31"/>
      <c r="AA1012" s="31"/>
      <c r="AB1012" s="46"/>
      <c r="AD1012" s="31"/>
      <c r="AE1012" s="31">
        <v>126000</v>
      </c>
      <c r="AF1012" s="31"/>
      <c r="AH1012" s="31"/>
      <c r="AI1012" s="31"/>
      <c r="AJ1012" s="31"/>
      <c r="AK1012" s="31"/>
      <c r="AL1012" s="31"/>
      <c r="AM1012" s="31"/>
      <c r="AO1012" s="38"/>
      <c r="AP1012" s="31"/>
      <c r="AQ1012" s="31"/>
      <c r="AR1012" s="37"/>
      <c r="AS1012" s="11"/>
      <c r="AT1012" s="11"/>
      <c r="AU1012" s="12"/>
      <c r="AV1012" s="11"/>
      <c r="BA1012" s="15"/>
      <c r="BB1012" s="11"/>
      <c r="BC1012" s="11"/>
      <c r="BD1012" s="11"/>
      <c r="BE1012" s="2"/>
    </row>
    <row r="1013" spans="1:57" ht="30" customHeight="1" x14ac:dyDescent="0.2">
      <c r="A1013" s="67">
        <f>A1012+1</f>
        <v>102</v>
      </c>
      <c r="B1013" s="67">
        <v>1</v>
      </c>
      <c r="C1013" s="60" t="s">
        <v>53</v>
      </c>
      <c r="D1013" s="50" t="s">
        <v>1062</v>
      </c>
      <c r="E1013" s="51">
        <v>50000000</v>
      </c>
      <c r="F1013" s="52">
        <f t="shared" si="116"/>
        <v>39000</v>
      </c>
      <c r="G1013" s="52">
        <f>MAX(N1013:BB1013)</f>
        <v>40000</v>
      </c>
      <c r="H1013" s="53" t="str">
        <f>IF(I1013=1,INDEX($N:$BB,1,MATCH(G1013,N1013:BB1013,0)),"")</f>
        <v>204 真子住吉</v>
      </c>
      <c r="I1013" s="54">
        <f>COUNTIF(N1013:BB1013,G1013)</f>
        <v>1</v>
      </c>
      <c r="J1013" s="55">
        <f>_xlfn.MAXIFS(N1013:BB1013,N1013:BB1013,"&lt;"&amp;G1013)</f>
        <v>38000</v>
      </c>
      <c r="K1013" s="56">
        <f t="shared" si="92"/>
        <v>2000</v>
      </c>
      <c r="L1013" s="1"/>
      <c r="M1013" s="1"/>
      <c r="N1013" s="31">
        <v>16400</v>
      </c>
      <c r="O1013" s="31">
        <v>26000</v>
      </c>
      <c r="P1013" s="31">
        <v>14600</v>
      </c>
      <c r="Q1013" s="31">
        <v>31100</v>
      </c>
      <c r="R1013" s="31"/>
      <c r="S1013" s="32">
        <v>15500</v>
      </c>
      <c r="T1013" s="32">
        <v>24000</v>
      </c>
      <c r="U1013" s="31"/>
      <c r="V1013" s="31">
        <v>19000</v>
      </c>
      <c r="W1013" s="31">
        <v>20000</v>
      </c>
      <c r="X1013" s="31">
        <v>36000</v>
      </c>
      <c r="Y1013" s="31"/>
      <c r="Z1013" s="31">
        <v>13000</v>
      </c>
      <c r="AA1013" s="31"/>
      <c r="AB1013" s="46"/>
      <c r="AC1013" s="34">
        <v>20000</v>
      </c>
      <c r="AD1013" s="31"/>
      <c r="AE1013" s="31"/>
      <c r="AF1013" s="31"/>
      <c r="AG1013" s="35">
        <v>40000</v>
      </c>
      <c r="AH1013" s="31"/>
      <c r="AI1013" s="31">
        <v>24000</v>
      </c>
      <c r="AJ1013" s="31">
        <v>38000</v>
      </c>
      <c r="AK1013" s="31"/>
      <c r="AL1013" s="31"/>
      <c r="AM1013" s="31"/>
      <c r="AO1013" s="38"/>
      <c r="AP1013" s="31"/>
      <c r="AQ1013" s="31"/>
      <c r="AR1013" s="37"/>
      <c r="AS1013" s="11"/>
      <c r="AT1013" s="11"/>
      <c r="AU1013" s="12"/>
      <c r="AV1013" s="11"/>
      <c r="BA1013" s="15"/>
      <c r="BB1013" s="11"/>
      <c r="BC1013" s="11"/>
      <c r="BD1013" s="11"/>
      <c r="BE1013" s="2"/>
    </row>
    <row r="1014" spans="1:57" ht="30" customHeight="1" x14ac:dyDescent="0.2">
      <c r="A1014" s="67">
        <f t="shared" ref="A1014:A1022" si="120">A1013</f>
        <v>102</v>
      </c>
      <c r="B1014" s="67">
        <v>2</v>
      </c>
      <c r="C1014" s="50" t="s">
        <v>53</v>
      </c>
      <c r="D1014" s="50" t="s">
        <v>1063</v>
      </c>
      <c r="E1014" s="51">
        <v>50000000</v>
      </c>
      <c r="F1014" s="52">
        <f t="shared" si="116"/>
        <v>31000</v>
      </c>
      <c r="G1014" s="52">
        <f>MAX(N1014:BB1014)</f>
        <v>32000</v>
      </c>
      <c r="H1014" s="53" t="str">
        <f>IF(I1014=1,INDEX($N:$BB,1,MATCH(G1014,N1014:BB1014,0)),"")</f>
        <v>578大谷商事</v>
      </c>
      <c r="I1014" s="54">
        <f>COUNTIF(N1014:BB1014,G1014)</f>
        <v>1</v>
      </c>
      <c r="J1014" s="55">
        <f>_xlfn.MAXIFS(N1014:BB1014,N1014:BB1014,"&lt;"&amp;G1014)</f>
        <v>30000</v>
      </c>
      <c r="K1014" s="56">
        <f t="shared" si="92"/>
        <v>2000</v>
      </c>
      <c r="L1014" s="1"/>
      <c r="M1014" s="1"/>
      <c r="N1014" s="31">
        <v>16200</v>
      </c>
      <c r="O1014" s="31">
        <v>18000</v>
      </c>
      <c r="P1014" s="31">
        <v>12000</v>
      </c>
      <c r="Q1014" s="31"/>
      <c r="R1014" s="31"/>
      <c r="S1014" s="32">
        <v>12600</v>
      </c>
      <c r="T1014" s="32"/>
      <c r="U1014" s="31"/>
      <c r="V1014" s="31"/>
      <c r="W1014" s="31">
        <v>22000</v>
      </c>
      <c r="X1014" s="31">
        <v>32000</v>
      </c>
      <c r="Y1014" s="31"/>
      <c r="Z1014" s="31"/>
      <c r="AA1014" s="31"/>
      <c r="AB1014" s="46"/>
      <c r="AC1014" s="34">
        <v>17000</v>
      </c>
      <c r="AD1014" s="31"/>
      <c r="AE1014" s="31"/>
      <c r="AF1014" s="31"/>
      <c r="AG1014" s="35">
        <v>27000</v>
      </c>
      <c r="AH1014" s="31"/>
      <c r="AI1014" s="31"/>
      <c r="AJ1014" s="31">
        <v>30000</v>
      </c>
      <c r="AK1014" s="31"/>
      <c r="AL1014" s="31"/>
      <c r="AM1014" s="31"/>
      <c r="AO1014" s="38"/>
      <c r="AP1014" s="31"/>
      <c r="AQ1014" s="31"/>
      <c r="AR1014" s="37"/>
      <c r="AS1014" s="11"/>
      <c r="AT1014" s="11"/>
      <c r="AU1014" s="12"/>
      <c r="AV1014" s="11"/>
      <c r="BA1014" s="15"/>
      <c r="BB1014" s="11"/>
      <c r="BC1014" s="11"/>
      <c r="BD1014" s="11"/>
      <c r="BE1014" s="2"/>
    </row>
    <row r="1015" spans="1:57" ht="30" customHeight="1" x14ac:dyDescent="0.2">
      <c r="A1015" s="67">
        <f t="shared" si="120"/>
        <v>102</v>
      </c>
      <c r="B1015" s="67">
        <v>3</v>
      </c>
      <c r="C1015" s="62" t="s">
        <v>53</v>
      </c>
      <c r="D1015" s="62" t="s">
        <v>1064</v>
      </c>
      <c r="E1015" s="59">
        <v>50000000</v>
      </c>
      <c r="F1015" s="52">
        <f t="shared" si="116"/>
        <v>23000</v>
      </c>
      <c r="G1015" s="52">
        <f>MAX(N1015:BB1015)</f>
        <v>23000</v>
      </c>
      <c r="H1015" s="53" t="str">
        <f>IF(I1015=1,INDEX($N:$BB,1,MATCH(G1015,N1015:BB1015,0)),"")</f>
        <v/>
      </c>
      <c r="I1015" s="54">
        <f>COUNTIF(N1015:BB1015,G1015)</f>
        <v>2</v>
      </c>
      <c r="J1015" s="55">
        <f>_xlfn.MAXIFS(N1015:BB1015,N1015:BB1015,"&lt;"&amp;G1015)</f>
        <v>22000</v>
      </c>
      <c r="K1015" s="56">
        <f t="shared" si="92"/>
        <v>1000</v>
      </c>
      <c r="L1015" s="1"/>
      <c r="M1015" s="1"/>
      <c r="N1015" s="31">
        <v>21900</v>
      </c>
      <c r="O1015" s="31">
        <v>23000</v>
      </c>
      <c r="P1015" s="31">
        <v>21000</v>
      </c>
      <c r="Q1015" s="31"/>
      <c r="R1015" s="31">
        <v>23000</v>
      </c>
      <c r="S1015" s="32">
        <v>18200</v>
      </c>
      <c r="T1015" s="32"/>
      <c r="U1015" s="31"/>
      <c r="V1015" s="31">
        <v>22000</v>
      </c>
      <c r="W1015" s="31"/>
      <c r="X1015" s="31"/>
      <c r="Y1015" s="31"/>
      <c r="Z1015" s="31"/>
      <c r="AA1015" s="31"/>
      <c r="AB1015" s="46"/>
      <c r="AC1015" s="34">
        <v>20000</v>
      </c>
      <c r="AD1015" s="31"/>
      <c r="AE1015" s="31"/>
      <c r="AF1015" s="31"/>
      <c r="AH1015" s="31"/>
      <c r="AI1015" s="31"/>
      <c r="AJ1015" s="31"/>
      <c r="AK1015" s="31"/>
      <c r="AL1015" s="31"/>
      <c r="AM1015" s="31"/>
      <c r="AO1015" s="38"/>
      <c r="AP1015" s="31"/>
      <c r="AQ1015" s="31"/>
      <c r="AR1015" s="37"/>
      <c r="AS1015" s="11"/>
      <c r="AT1015" s="11"/>
      <c r="AU1015" s="12"/>
      <c r="AV1015" s="11"/>
      <c r="BA1015" s="15"/>
      <c r="BB1015" s="11"/>
      <c r="BC1015" s="11"/>
      <c r="BD1015" s="11"/>
      <c r="BE1015" s="2"/>
    </row>
    <row r="1016" spans="1:57" ht="30" customHeight="1" x14ac:dyDescent="0.2">
      <c r="A1016" s="67">
        <f t="shared" si="120"/>
        <v>102</v>
      </c>
      <c r="B1016" s="67">
        <v>4</v>
      </c>
      <c r="C1016" s="62" t="s">
        <v>53</v>
      </c>
      <c r="D1016" s="62" t="s">
        <v>1065</v>
      </c>
      <c r="E1016" s="59">
        <v>50000000</v>
      </c>
      <c r="F1016" s="52">
        <f t="shared" si="116"/>
        <v>81000</v>
      </c>
      <c r="G1016" s="52">
        <f>MAX(N1016:BB1016)</f>
        <v>91900</v>
      </c>
      <c r="H1016" s="53" t="str">
        <f>IF(I1016=1,INDEX($N:$BB,1,MATCH(G1016,N1016:BB1016,0)),"")</f>
        <v>755 おお蔵</v>
      </c>
      <c r="I1016" s="54">
        <f>COUNTIF(N1016:BB1016,G1016)</f>
        <v>1</v>
      </c>
      <c r="J1016" s="55">
        <f>_xlfn.MAXIFS(N1016:BB1016,N1016:BB1016,"&lt;"&amp;G1016)</f>
        <v>80000</v>
      </c>
      <c r="K1016" s="56">
        <f t="shared" si="92"/>
        <v>11900</v>
      </c>
      <c r="L1016" s="1"/>
      <c r="M1016" s="1"/>
      <c r="N1016" s="31">
        <v>91900</v>
      </c>
      <c r="O1016" s="31">
        <v>77000</v>
      </c>
      <c r="P1016" s="31">
        <v>70300</v>
      </c>
      <c r="Q1016" s="31"/>
      <c r="R1016" s="31"/>
      <c r="S1016" s="32"/>
      <c r="T1016" s="32">
        <v>70000</v>
      </c>
      <c r="U1016" s="31"/>
      <c r="V1016" s="31"/>
      <c r="W1016" s="31"/>
      <c r="X1016" s="31">
        <v>78000</v>
      </c>
      <c r="Y1016" s="31"/>
      <c r="Z1016" s="31"/>
      <c r="AA1016" s="31"/>
      <c r="AB1016" s="46"/>
      <c r="AC1016" s="34">
        <v>58000</v>
      </c>
      <c r="AD1016" s="31"/>
      <c r="AE1016" s="31">
        <v>80000</v>
      </c>
      <c r="AF1016" s="31"/>
      <c r="AH1016" s="31"/>
      <c r="AI1016" s="31"/>
      <c r="AJ1016" s="31"/>
      <c r="AK1016" s="31"/>
      <c r="AL1016" s="31"/>
      <c r="AM1016" s="31"/>
      <c r="AO1016" s="38"/>
      <c r="AP1016" s="31"/>
      <c r="AQ1016" s="31"/>
      <c r="AR1016" s="37"/>
      <c r="AS1016" s="11"/>
      <c r="AT1016" s="11"/>
      <c r="AU1016" s="12"/>
      <c r="AV1016" s="11"/>
      <c r="BA1016" s="15"/>
      <c r="BB1016" s="11"/>
      <c r="BC1016" s="11"/>
      <c r="BD1016" s="11"/>
      <c r="BE1016" s="2"/>
    </row>
    <row r="1017" spans="1:57" ht="30" customHeight="1" x14ac:dyDescent="0.2">
      <c r="A1017" s="67">
        <f t="shared" si="120"/>
        <v>102</v>
      </c>
      <c r="B1017" s="67">
        <v>5</v>
      </c>
      <c r="C1017" s="62" t="s">
        <v>36</v>
      </c>
      <c r="D1017" s="62" t="s">
        <v>1066</v>
      </c>
      <c r="E1017" s="59">
        <v>50000000</v>
      </c>
      <c r="F1017" s="52">
        <f t="shared" si="116"/>
        <v>49000</v>
      </c>
      <c r="G1017" s="52">
        <f>MAX(N1017:BB1017)</f>
        <v>49300</v>
      </c>
      <c r="H1017" s="53" t="str">
        <f>IF(I1017=1,INDEX($N:$BB,1,MATCH(G1017,N1017:BB1017,0)),"")</f>
        <v>407 北友</v>
      </c>
      <c r="I1017" s="54">
        <f>COUNTIF(N1017:BB1017,G1017)</f>
        <v>1</v>
      </c>
      <c r="J1017" s="55">
        <f>_xlfn.MAXIFS(N1017:BB1017,N1017:BB1017,"&lt;"&amp;G1017)</f>
        <v>48000</v>
      </c>
      <c r="K1017" s="56">
        <f t="shared" si="92"/>
        <v>1300</v>
      </c>
      <c r="L1017" s="1"/>
      <c r="M1017" s="1"/>
      <c r="N1017" s="31">
        <v>39500</v>
      </c>
      <c r="O1017" s="31">
        <v>48000</v>
      </c>
      <c r="P1017" s="31">
        <v>49300</v>
      </c>
      <c r="Q1017" s="31">
        <v>42300</v>
      </c>
      <c r="R1017" s="31"/>
      <c r="S1017" s="32">
        <v>44800</v>
      </c>
      <c r="T1017" s="32"/>
      <c r="U1017" s="31"/>
      <c r="V1017" s="31"/>
      <c r="W1017" s="31"/>
      <c r="X1017" s="31"/>
      <c r="Y1017" s="31"/>
      <c r="Z1017" s="31"/>
      <c r="AA1017" s="31"/>
      <c r="AB1017" s="46"/>
      <c r="AD1017" s="31"/>
      <c r="AE1017" s="31"/>
      <c r="AF1017" s="31"/>
      <c r="AH1017" s="31"/>
      <c r="AI1017" s="31"/>
      <c r="AJ1017" s="31"/>
      <c r="AK1017" s="31"/>
      <c r="AL1017" s="31"/>
      <c r="AM1017" s="31"/>
      <c r="AO1017" s="38"/>
      <c r="AP1017" s="31"/>
      <c r="AQ1017" s="31"/>
      <c r="AR1017" s="37"/>
      <c r="AS1017" s="11"/>
      <c r="AT1017" s="11"/>
      <c r="AU1017" s="12"/>
      <c r="AV1017" s="11"/>
      <c r="BA1017" s="15"/>
      <c r="BB1017" s="11"/>
      <c r="BC1017" s="11"/>
      <c r="BD1017" s="11"/>
      <c r="BE1017" s="2"/>
    </row>
    <row r="1018" spans="1:57" ht="30" customHeight="1" x14ac:dyDescent="0.2">
      <c r="A1018" s="67">
        <f t="shared" si="120"/>
        <v>102</v>
      </c>
      <c r="B1018" s="67">
        <v>6</v>
      </c>
      <c r="C1018" s="62" t="s">
        <v>127</v>
      </c>
      <c r="D1018" s="62" t="s">
        <v>1067</v>
      </c>
      <c r="E1018" s="59">
        <v>50000000</v>
      </c>
      <c r="F1018" s="52">
        <f t="shared" si="116"/>
        <v>19300</v>
      </c>
      <c r="G1018" s="52">
        <f>MAX(N1018:BB1018)</f>
        <v>25000</v>
      </c>
      <c r="H1018" s="53" t="str">
        <f>IF(I1018=1,INDEX($N:$BB,1,MATCH(G1018,N1018:BB1018,0)),"")</f>
        <v>204 真子住吉</v>
      </c>
      <c r="I1018" s="54">
        <f>COUNTIF(N1018:BB1018,G1018)</f>
        <v>1</v>
      </c>
      <c r="J1018" s="55">
        <f>_xlfn.MAXIFS(N1018:BB1018,N1018:BB1018,"&lt;"&amp;G1018)</f>
        <v>18300</v>
      </c>
      <c r="K1018" s="56">
        <f t="shared" si="92"/>
        <v>6700</v>
      </c>
      <c r="L1018" s="1"/>
      <c r="M1018" s="1"/>
      <c r="N1018" s="31">
        <v>15500</v>
      </c>
      <c r="O1018" s="31">
        <v>15000</v>
      </c>
      <c r="P1018" s="31">
        <v>15400</v>
      </c>
      <c r="Q1018" s="31"/>
      <c r="R1018" s="31"/>
      <c r="S1018" s="32">
        <v>18300</v>
      </c>
      <c r="T1018" s="32"/>
      <c r="U1018" s="31"/>
      <c r="V1018" s="31"/>
      <c r="W1018" s="31"/>
      <c r="X1018" s="31"/>
      <c r="Y1018" s="31"/>
      <c r="Z1018" s="31"/>
      <c r="AA1018" s="31"/>
      <c r="AB1018" s="46"/>
      <c r="AD1018" s="31"/>
      <c r="AE1018" s="31"/>
      <c r="AF1018" s="31"/>
      <c r="AG1018" s="35">
        <v>25000</v>
      </c>
      <c r="AH1018" s="31"/>
      <c r="AI1018" s="31"/>
      <c r="AJ1018" s="31"/>
      <c r="AK1018" s="31"/>
      <c r="AL1018" s="31"/>
      <c r="AM1018" s="31"/>
      <c r="AO1018" s="38"/>
      <c r="AP1018" s="31"/>
      <c r="AQ1018" s="31"/>
      <c r="AR1018" s="37"/>
      <c r="AS1018" s="11"/>
      <c r="AT1018" s="11"/>
      <c r="AU1018" s="12"/>
      <c r="AV1018" s="11"/>
      <c r="BA1018" s="15"/>
      <c r="BB1018" s="11"/>
      <c r="BC1018" s="11"/>
      <c r="BD1018" s="11"/>
      <c r="BE1018" s="2"/>
    </row>
    <row r="1019" spans="1:57" ht="30" customHeight="1" x14ac:dyDescent="0.2">
      <c r="A1019" s="67">
        <f t="shared" si="120"/>
        <v>102</v>
      </c>
      <c r="B1019" s="67">
        <v>7</v>
      </c>
      <c r="C1019" s="62" t="s">
        <v>53</v>
      </c>
      <c r="D1019" s="62" t="s">
        <v>1068</v>
      </c>
      <c r="E1019" s="59">
        <v>50000000</v>
      </c>
      <c r="F1019" s="52">
        <f t="shared" si="116"/>
        <v>29000</v>
      </c>
      <c r="G1019" s="52">
        <f>MAX(N1019:BB1019)</f>
        <v>32700</v>
      </c>
      <c r="H1019" s="53" t="str">
        <f>IF(I1019=1,INDEX($N:$BB,1,MATCH(G1019,N1019:BB1019,0)),"")</f>
        <v>205 宝美堂</v>
      </c>
      <c r="I1019" s="54">
        <f>COUNTIF(N1019:BB1019,G1019)</f>
        <v>1</v>
      </c>
      <c r="J1019" s="55">
        <f>_xlfn.MAXIFS(N1019:BB1019,N1019:BB1019,"&lt;"&amp;G1019)</f>
        <v>28000</v>
      </c>
      <c r="K1019" s="56">
        <f t="shared" si="92"/>
        <v>4700</v>
      </c>
      <c r="L1019" s="1"/>
      <c r="M1019" s="1"/>
      <c r="N1019" s="31">
        <v>15800</v>
      </c>
      <c r="O1019" s="31">
        <v>26000</v>
      </c>
      <c r="P1019" s="31">
        <v>18900</v>
      </c>
      <c r="Q1019" s="31">
        <v>32700</v>
      </c>
      <c r="R1019" s="31"/>
      <c r="S1019" s="32"/>
      <c r="T1019" s="32">
        <v>28000</v>
      </c>
      <c r="U1019" s="31"/>
      <c r="V1019" s="31">
        <v>21000</v>
      </c>
      <c r="W1019" s="31"/>
      <c r="X1019" s="31"/>
      <c r="Y1019" s="31"/>
      <c r="Z1019" s="31"/>
      <c r="AA1019" s="31"/>
      <c r="AB1019" s="46"/>
      <c r="AC1019" s="34">
        <v>22000</v>
      </c>
      <c r="AD1019" s="31"/>
      <c r="AE1019" s="31"/>
      <c r="AF1019" s="31"/>
      <c r="AH1019" s="31"/>
      <c r="AI1019" s="31"/>
      <c r="AJ1019" s="31"/>
      <c r="AK1019" s="31"/>
      <c r="AL1019" s="31"/>
      <c r="AM1019" s="31"/>
      <c r="AO1019" s="38"/>
      <c r="AP1019" s="31"/>
      <c r="AQ1019" s="31"/>
      <c r="AR1019" s="37"/>
      <c r="AS1019" s="11"/>
      <c r="AT1019" s="11"/>
      <c r="AU1019" s="12"/>
      <c r="AV1019" s="11"/>
      <c r="BA1019" s="15"/>
      <c r="BB1019" s="11"/>
      <c r="BC1019" s="11"/>
      <c r="BD1019" s="11"/>
      <c r="BE1019" s="2"/>
    </row>
    <row r="1020" spans="1:57" ht="30" customHeight="1" x14ac:dyDescent="0.2">
      <c r="A1020" s="67">
        <f t="shared" si="120"/>
        <v>102</v>
      </c>
      <c r="B1020" s="67">
        <v>8</v>
      </c>
      <c r="C1020" s="62" t="s">
        <v>53</v>
      </c>
      <c r="D1020" s="62" t="s">
        <v>1069</v>
      </c>
      <c r="E1020" s="59">
        <v>50000000</v>
      </c>
      <c r="F1020" s="52">
        <f t="shared" si="116"/>
        <v>29000</v>
      </c>
      <c r="G1020" s="52">
        <f>MAX(N1020:BB1020)</f>
        <v>30000</v>
      </c>
      <c r="H1020" s="53" t="str">
        <f>IF(I1020=1,INDEX($N:$BB,1,MATCH(G1020,N1020:BB1020,0)),"")</f>
        <v>79 二日市</v>
      </c>
      <c r="I1020" s="54">
        <f>COUNTIF(N1020:BB1020,G1020)</f>
        <v>1</v>
      </c>
      <c r="J1020" s="55">
        <f>_xlfn.MAXIFS(N1020:BB1020,N1020:BB1020,"&lt;"&amp;G1020)</f>
        <v>28000</v>
      </c>
      <c r="K1020" s="56">
        <f t="shared" si="92"/>
        <v>2000</v>
      </c>
      <c r="L1020" s="1"/>
      <c r="M1020" s="1"/>
      <c r="N1020" s="31">
        <v>26800</v>
      </c>
      <c r="O1020" s="31">
        <v>26000</v>
      </c>
      <c r="P1020" s="31">
        <v>25500</v>
      </c>
      <c r="Q1020" s="31"/>
      <c r="R1020" s="31"/>
      <c r="S1020" s="32">
        <v>23700</v>
      </c>
      <c r="T1020" s="32"/>
      <c r="U1020" s="31"/>
      <c r="V1020" s="31"/>
      <c r="W1020" s="31"/>
      <c r="X1020" s="31"/>
      <c r="Y1020" s="31"/>
      <c r="Z1020" s="31"/>
      <c r="AA1020" s="31"/>
      <c r="AB1020" s="46"/>
      <c r="AC1020" s="34">
        <v>28000</v>
      </c>
      <c r="AD1020" s="31"/>
      <c r="AE1020" s="31"/>
      <c r="AF1020" s="31"/>
      <c r="AH1020" s="31"/>
      <c r="AI1020" s="31"/>
      <c r="AJ1020" s="31">
        <v>30000</v>
      </c>
      <c r="AK1020" s="31"/>
      <c r="AL1020" s="31"/>
      <c r="AM1020" s="31"/>
      <c r="AO1020" s="38"/>
      <c r="AP1020" s="31"/>
      <c r="AQ1020" s="31"/>
      <c r="AR1020" s="37"/>
      <c r="AS1020" s="11"/>
      <c r="AT1020" s="11"/>
      <c r="AU1020" s="12"/>
      <c r="AV1020" s="11"/>
      <c r="BA1020" s="15"/>
      <c r="BB1020" s="11"/>
      <c r="BC1020" s="11"/>
      <c r="BD1020" s="11"/>
      <c r="BE1020" s="2"/>
    </row>
    <row r="1021" spans="1:57" ht="30" customHeight="1" x14ac:dyDescent="0.2">
      <c r="A1021" s="67">
        <f t="shared" si="120"/>
        <v>102</v>
      </c>
      <c r="B1021" s="67">
        <v>9</v>
      </c>
      <c r="C1021" s="62" t="s">
        <v>53</v>
      </c>
      <c r="D1021" s="62" t="s">
        <v>1070</v>
      </c>
      <c r="E1021" s="59">
        <v>50000000</v>
      </c>
      <c r="F1021" s="52">
        <f t="shared" si="116"/>
        <v>27500</v>
      </c>
      <c r="G1021" s="52">
        <f>MAX(N1021:BB1021)</f>
        <v>30000</v>
      </c>
      <c r="H1021" s="53" t="str">
        <f>IF(I1021=1,INDEX($N:$BB,1,MATCH(G1021,N1021:BB1021,0)),"")</f>
        <v>129 大山</v>
      </c>
      <c r="I1021" s="54">
        <f>COUNTIF(N1021:BB1021,G1021)</f>
        <v>1</v>
      </c>
      <c r="J1021" s="55">
        <f>_xlfn.MAXIFS(N1021:BB1021,N1021:BB1021,"&lt;"&amp;G1021)</f>
        <v>26500</v>
      </c>
      <c r="K1021" s="56">
        <f t="shared" si="92"/>
        <v>3500</v>
      </c>
      <c r="L1021" s="1"/>
      <c r="M1021" s="1"/>
      <c r="N1021" s="31">
        <v>25700</v>
      </c>
      <c r="O1021" s="31">
        <v>26500</v>
      </c>
      <c r="P1021" s="31">
        <v>26500</v>
      </c>
      <c r="Q1021" s="31"/>
      <c r="R1021" s="31"/>
      <c r="S1021" s="32">
        <v>24600</v>
      </c>
      <c r="T1021" s="32"/>
      <c r="U1021" s="31"/>
      <c r="V1021" s="31"/>
      <c r="W1021" s="31">
        <v>30000</v>
      </c>
      <c r="X1021" s="31"/>
      <c r="Y1021" s="31"/>
      <c r="Z1021" s="31"/>
      <c r="AA1021" s="31"/>
      <c r="AB1021" s="46"/>
      <c r="AD1021" s="31"/>
      <c r="AE1021" s="31"/>
      <c r="AF1021" s="31"/>
      <c r="AH1021" s="31"/>
      <c r="AI1021" s="31"/>
      <c r="AJ1021" s="31"/>
      <c r="AK1021" s="31"/>
      <c r="AL1021" s="31"/>
      <c r="AM1021" s="31"/>
      <c r="AO1021" s="38"/>
      <c r="AP1021" s="31"/>
      <c r="AQ1021" s="31"/>
      <c r="AR1021" s="37"/>
      <c r="AS1021" s="11"/>
      <c r="AT1021" s="11"/>
      <c r="AU1021" s="12"/>
      <c r="AV1021" s="11"/>
      <c r="BA1021" s="15"/>
      <c r="BB1021" s="11"/>
      <c r="BC1021" s="11"/>
      <c r="BD1021" s="11"/>
      <c r="BE1021" s="2"/>
    </row>
    <row r="1022" spans="1:57" ht="30" customHeight="1" x14ac:dyDescent="0.2">
      <c r="A1022" s="67">
        <f t="shared" si="120"/>
        <v>102</v>
      </c>
      <c r="B1022" s="67">
        <v>10</v>
      </c>
      <c r="C1022" s="62" t="s">
        <v>53</v>
      </c>
      <c r="D1022" s="62" t="s">
        <v>1071</v>
      </c>
      <c r="E1022" s="59">
        <v>50000000</v>
      </c>
      <c r="F1022" s="52">
        <f t="shared" si="116"/>
        <v>49000</v>
      </c>
      <c r="G1022" s="52">
        <f>MAX(N1022:BB1022)</f>
        <v>88000</v>
      </c>
      <c r="H1022" s="53" t="str">
        <f>IF(I1022=1,INDEX($N:$BB,1,MATCH(G1022,N1022:BB1022,0)),"")</f>
        <v>578大谷商事</v>
      </c>
      <c r="I1022" s="54">
        <f>COUNTIF(N1022:BB1022,G1022)</f>
        <v>1</v>
      </c>
      <c r="J1022" s="55">
        <f>_xlfn.MAXIFS(N1022:BB1022,N1022:BB1022,"&lt;"&amp;G1022)</f>
        <v>48000</v>
      </c>
      <c r="K1022" s="56">
        <f t="shared" si="92"/>
        <v>40000</v>
      </c>
      <c r="L1022" s="1"/>
      <c r="M1022" s="1"/>
      <c r="N1022" s="31">
        <v>27800</v>
      </c>
      <c r="O1022" s="31">
        <v>46000</v>
      </c>
      <c r="P1022" s="31">
        <v>25000</v>
      </c>
      <c r="Q1022" s="31"/>
      <c r="R1022" s="31"/>
      <c r="S1022" s="32"/>
      <c r="T1022" s="32"/>
      <c r="U1022" s="31"/>
      <c r="V1022" s="31"/>
      <c r="W1022" s="31">
        <v>33000</v>
      </c>
      <c r="X1022" s="31">
        <v>88000</v>
      </c>
      <c r="Y1022" s="31"/>
      <c r="Z1022" s="31">
        <v>48000</v>
      </c>
      <c r="AA1022" s="31"/>
      <c r="AB1022" s="46"/>
      <c r="AC1022" s="34">
        <v>24000</v>
      </c>
      <c r="AD1022" s="31"/>
      <c r="AE1022" s="31"/>
      <c r="AF1022" s="31"/>
      <c r="AH1022" s="31"/>
      <c r="AI1022" s="31"/>
      <c r="AJ1022" s="31"/>
      <c r="AK1022" s="31"/>
      <c r="AL1022" s="31"/>
      <c r="AM1022" s="31"/>
      <c r="AO1022" s="38"/>
      <c r="AP1022" s="31"/>
      <c r="AQ1022" s="31"/>
      <c r="AR1022" s="37"/>
      <c r="AS1022" s="11"/>
      <c r="AT1022" s="11"/>
      <c r="AU1022" s="12"/>
      <c r="AV1022" s="11"/>
      <c r="BA1022" s="15"/>
      <c r="BB1022" s="11"/>
      <c r="BC1022" s="11"/>
      <c r="BD1022" s="11"/>
      <c r="BE1022" s="2"/>
    </row>
    <row r="1023" spans="1:57" ht="30" customHeight="1" x14ac:dyDescent="0.2">
      <c r="A1023" s="67">
        <f>A1022+1</f>
        <v>103</v>
      </c>
      <c r="B1023" s="67">
        <v>1</v>
      </c>
      <c r="C1023" s="50" t="s">
        <v>53</v>
      </c>
      <c r="D1023" s="61" t="s">
        <v>1072</v>
      </c>
      <c r="E1023" s="51">
        <v>50000000</v>
      </c>
      <c r="F1023" s="52">
        <f t="shared" si="116"/>
        <v>11100</v>
      </c>
      <c r="G1023" s="52">
        <f>MAX(N1023:BB1023)</f>
        <v>11900</v>
      </c>
      <c r="H1023" s="53" t="str">
        <f>IF(I1023=1,INDEX($N:$BB,1,MATCH(G1023,N1023:BB1023,0)),"")</f>
        <v>407 北友</v>
      </c>
      <c r="I1023" s="54">
        <f>COUNTIF(N1023:BB1023,G1023)</f>
        <v>1</v>
      </c>
      <c r="J1023" s="55">
        <f>_xlfn.MAXIFS(N1023:BB1023,N1023:BB1023,"&lt;"&amp;G1023)</f>
        <v>10100</v>
      </c>
      <c r="K1023" s="56">
        <f t="shared" ref="K1023:K1086" si="121">IF(J1023&gt;0,G1023-J1023,"")</f>
        <v>1800</v>
      </c>
      <c r="L1023" s="1"/>
      <c r="M1023" s="1"/>
      <c r="N1023" s="31">
        <v>6300</v>
      </c>
      <c r="O1023" s="31">
        <v>7200</v>
      </c>
      <c r="P1023" s="31">
        <v>11900</v>
      </c>
      <c r="Q1023" s="31"/>
      <c r="R1023" s="31"/>
      <c r="S1023" s="32">
        <v>10100</v>
      </c>
      <c r="T1023" s="32"/>
      <c r="U1023" s="31"/>
      <c r="V1023" s="31"/>
      <c r="W1023" s="31"/>
      <c r="X1023" s="31"/>
      <c r="Y1023" s="31"/>
      <c r="Z1023" s="31"/>
      <c r="AA1023" s="31"/>
      <c r="AB1023" s="46"/>
      <c r="AD1023" s="31"/>
      <c r="AE1023" s="31"/>
      <c r="AF1023" s="31"/>
      <c r="AH1023" s="31"/>
      <c r="AI1023" s="31"/>
      <c r="AJ1023" s="31"/>
      <c r="AK1023" s="31"/>
      <c r="AL1023" s="31"/>
      <c r="AM1023" s="31"/>
      <c r="AO1023" s="38"/>
      <c r="AP1023" s="31"/>
      <c r="AQ1023" s="31"/>
      <c r="AR1023" s="37"/>
      <c r="AS1023" s="11"/>
      <c r="AT1023" s="11"/>
      <c r="AU1023" s="12"/>
      <c r="AV1023" s="11"/>
      <c r="BA1023" s="15"/>
      <c r="BB1023" s="11"/>
      <c r="BC1023" s="11"/>
      <c r="BD1023" s="11"/>
      <c r="BE1023" s="2"/>
    </row>
    <row r="1024" spans="1:57" ht="30" customHeight="1" x14ac:dyDescent="0.2">
      <c r="A1024" s="67">
        <f t="shared" ref="A1024:A1032" si="122">A1023</f>
        <v>103</v>
      </c>
      <c r="B1024" s="67">
        <v>2</v>
      </c>
      <c r="C1024" s="50" t="s">
        <v>53</v>
      </c>
      <c r="D1024" s="50" t="s">
        <v>1073</v>
      </c>
      <c r="E1024" s="51">
        <v>50000000</v>
      </c>
      <c r="F1024" s="52">
        <f t="shared" si="116"/>
        <v>9600</v>
      </c>
      <c r="G1024" s="52">
        <f>MAX(N1024:BB1024)</f>
        <v>22000</v>
      </c>
      <c r="H1024" s="53" t="str">
        <f>IF(I1024=1,INDEX($N:$BB,1,MATCH(G1024,N1024:BB1024,0)),"")</f>
        <v>578大谷商事</v>
      </c>
      <c r="I1024" s="54">
        <f>COUNTIF(N1024:BB1024,G1024)</f>
        <v>1</v>
      </c>
      <c r="J1024" s="55">
        <f>_xlfn.MAXIFS(N1024:BB1024,N1024:BB1024,"&lt;"&amp;G1024)</f>
        <v>8600</v>
      </c>
      <c r="K1024" s="56">
        <f t="shared" si="121"/>
        <v>13400</v>
      </c>
      <c r="L1024" s="1"/>
      <c r="M1024" s="1"/>
      <c r="N1024" s="31">
        <v>2100</v>
      </c>
      <c r="O1024" s="31">
        <v>8000</v>
      </c>
      <c r="P1024" s="31"/>
      <c r="Q1024" s="31"/>
      <c r="R1024" s="31"/>
      <c r="S1024" s="32">
        <v>5100</v>
      </c>
      <c r="T1024" s="32"/>
      <c r="U1024" s="31"/>
      <c r="V1024" s="31">
        <v>4000</v>
      </c>
      <c r="W1024" s="31"/>
      <c r="X1024" s="31">
        <v>22000</v>
      </c>
      <c r="Y1024" s="31"/>
      <c r="Z1024" s="31"/>
      <c r="AA1024" s="31"/>
      <c r="AB1024" s="46"/>
      <c r="AD1024" s="31"/>
      <c r="AE1024" s="31"/>
      <c r="AF1024" s="31">
        <v>8600</v>
      </c>
      <c r="AH1024" s="31"/>
      <c r="AI1024" s="31"/>
      <c r="AJ1024" s="31"/>
      <c r="AK1024" s="31"/>
      <c r="AL1024" s="31"/>
      <c r="AM1024" s="31"/>
      <c r="AO1024" s="38"/>
      <c r="AP1024" s="31"/>
      <c r="AQ1024" s="31"/>
      <c r="AR1024" s="37"/>
      <c r="AS1024" s="11"/>
      <c r="AT1024" s="11"/>
      <c r="AU1024" s="12"/>
      <c r="AV1024" s="11"/>
      <c r="BA1024" s="15"/>
      <c r="BB1024" s="11"/>
      <c r="BC1024" s="11"/>
      <c r="BD1024" s="11"/>
      <c r="BE1024" s="2"/>
    </row>
    <row r="1025" spans="1:57" ht="30" customHeight="1" x14ac:dyDescent="0.2">
      <c r="A1025" s="67">
        <f t="shared" si="122"/>
        <v>103</v>
      </c>
      <c r="B1025" s="67">
        <v>3</v>
      </c>
      <c r="C1025" s="50" t="s">
        <v>53</v>
      </c>
      <c r="D1025" s="50" t="s">
        <v>1074</v>
      </c>
      <c r="E1025" s="51">
        <v>50000000</v>
      </c>
      <c r="F1025" s="52">
        <f t="shared" si="116"/>
        <v>25000</v>
      </c>
      <c r="G1025" s="52">
        <f>MAX(N1025:BB1025)</f>
        <v>25500</v>
      </c>
      <c r="H1025" s="53" t="str">
        <f>IF(I1025=1,INDEX($N:$BB,1,MATCH(G1025,N1025:BB1025,0)),"")</f>
        <v>407 北友</v>
      </c>
      <c r="I1025" s="54">
        <f>COUNTIF(N1025:BB1025,G1025)</f>
        <v>1</v>
      </c>
      <c r="J1025" s="55">
        <f>_xlfn.MAXIFS(N1025:BB1025,N1025:BB1025,"&lt;"&amp;G1025)</f>
        <v>24000</v>
      </c>
      <c r="K1025" s="56">
        <f t="shared" si="121"/>
        <v>1500</v>
      </c>
      <c r="L1025" s="1"/>
      <c r="M1025" s="1"/>
      <c r="N1025" s="31">
        <v>22400</v>
      </c>
      <c r="O1025" s="31">
        <v>24000</v>
      </c>
      <c r="P1025" s="31">
        <v>25500</v>
      </c>
      <c r="Q1025" s="31"/>
      <c r="R1025" s="31"/>
      <c r="S1025" s="32">
        <v>19100</v>
      </c>
      <c r="T1025" s="32"/>
      <c r="U1025" s="31"/>
      <c r="V1025" s="31"/>
      <c r="W1025" s="31"/>
      <c r="X1025" s="31"/>
      <c r="Y1025" s="31"/>
      <c r="Z1025" s="31"/>
      <c r="AA1025" s="31"/>
      <c r="AB1025" s="46"/>
      <c r="AD1025" s="31"/>
      <c r="AE1025" s="31"/>
      <c r="AF1025" s="31"/>
      <c r="AH1025" s="31"/>
      <c r="AI1025" s="31"/>
      <c r="AJ1025" s="31"/>
      <c r="AK1025" s="31"/>
      <c r="AL1025" s="31"/>
      <c r="AM1025" s="31"/>
      <c r="AO1025" s="38"/>
      <c r="AP1025" s="31"/>
      <c r="AQ1025" s="31"/>
      <c r="AR1025" s="37"/>
      <c r="AS1025" s="11"/>
      <c r="AT1025" s="11"/>
      <c r="AU1025" s="12"/>
      <c r="AV1025" s="11"/>
      <c r="BA1025" s="15"/>
      <c r="BB1025" s="11"/>
      <c r="BC1025" s="11"/>
      <c r="BD1025" s="11"/>
      <c r="BE1025" s="2"/>
    </row>
    <row r="1026" spans="1:57" ht="30" customHeight="1" x14ac:dyDescent="0.2">
      <c r="A1026" s="67">
        <f t="shared" si="122"/>
        <v>103</v>
      </c>
      <c r="B1026" s="67">
        <v>4</v>
      </c>
      <c r="C1026" s="57" t="s">
        <v>1075</v>
      </c>
      <c r="D1026" s="50" t="s">
        <v>1076</v>
      </c>
      <c r="E1026" s="51">
        <v>50000000</v>
      </c>
      <c r="F1026" s="52">
        <f t="shared" si="116"/>
        <v>33100</v>
      </c>
      <c r="G1026" s="52">
        <f>MAX(N1026:BB1026)</f>
        <v>37000</v>
      </c>
      <c r="H1026" s="53" t="str">
        <f>IF(I1026=1,INDEX($N:$BB,1,MATCH(G1026,N1026:BB1026,0)),"")</f>
        <v>4 足立</v>
      </c>
      <c r="I1026" s="54">
        <f>COUNTIF(N1026:BB1026,G1026)</f>
        <v>1</v>
      </c>
      <c r="J1026" s="55">
        <f>_xlfn.MAXIFS(N1026:BB1026,N1026:BB1026,"&lt;"&amp;G1026)</f>
        <v>32100</v>
      </c>
      <c r="K1026" s="56">
        <f t="shared" si="121"/>
        <v>4900</v>
      </c>
      <c r="L1026" s="1"/>
      <c r="M1026" s="1"/>
      <c r="N1026" s="31">
        <v>3000</v>
      </c>
      <c r="O1026" s="31">
        <v>37000</v>
      </c>
      <c r="P1026" s="31"/>
      <c r="Q1026" s="31"/>
      <c r="R1026" s="31"/>
      <c r="S1026" s="32">
        <v>32100</v>
      </c>
      <c r="T1026" s="32"/>
      <c r="U1026" s="31"/>
      <c r="V1026" s="31"/>
      <c r="W1026" s="31"/>
      <c r="X1026" s="31"/>
      <c r="Y1026" s="31"/>
      <c r="Z1026" s="31"/>
      <c r="AA1026" s="31"/>
      <c r="AB1026" s="46"/>
      <c r="AC1026" s="34">
        <v>32000</v>
      </c>
      <c r="AD1026" s="31"/>
      <c r="AE1026" s="31"/>
      <c r="AF1026" s="31"/>
      <c r="AH1026" s="31"/>
      <c r="AI1026" s="31"/>
      <c r="AJ1026" s="31"/>
      <c r="AK1026" s="31"/>
      <c r="AL1026" s="31"/>
      <c r="AM1026" s="31"/>
      <c r="AO1026" s="38"/>
      <c r="AP1026" s="31"/>
      <c r="AQ1026" s="31"/>
      <c r="AR1026" s="37"/>
      <c r="AS1026" s="11"/>
      <c r="AT1026" s="11"/>
      <c r="AU1026" s="12"/>
      <c r="AV1026" s="11"/>
      <c r="BA1026" s="15"/>
      <c r="BB1026" s="11"/>
      <c r="BC1026" s="11"/>
      <c r="BD1026" s="11"/>
      <c r="BE1026" s="2"/>
    </row>
    <row r="1027" spans="1:57" ht="30" customHeight="1" x14ac:dyDescent="0.2">
      <c r="A1027" s="67">
        <f t="shared" si="122"/>
        <v>103</v>
      </c>
      <c r="B1027" s="67">
        <v>5</v>
      </c>
      <c r="C1027" s="50" t="s">
        <v>663</v>
      </c>
      <c r="D1027" s="50" t="s">
        <v>1077</v>
      </c>
      <c r="E1027" s="51">
        <v>50000000</v>
      </c>
      <c r="F1027" s="52">
        <f t="shared" si="116"/>
        <v>106000</v>
      </c>
      <c r="G1027" s="52">
        <f>MAX(N1027:BB1027)</f>
        <v>113000</v>
      </c>
      <c r="H1027" s="53" t="str">
        <f>IF(I1027=1,INDEX($N:$BB,1,MATCH(G1027,N1027:BB1027,0)),"")</f>
        <v>205 宝美堂</v>
      </c>
      <c r="I1027" s="54">
        <f>COUNTIF(N1027:BB1027,G1027)</f>
        <v>1</v>
      </c>
      <c r="J1027" s="55">
        <f>_xlfn.MAXIFS(N1027:BB1027,N1027:BB1027,"&lt;"&amp;G1027)</f>
        <v>101000</v>
      </c>
      <c r="K1027" s="56">
        <f t="shared" si="121"/>
        <v>12000</v>
      </c>
      <c r="L1027" s="1"/>
      <c r="M1027" s="1"/>
      <c r="N1027" s="31">
        <v>93800</v>
      </c>
      <c r="O1027" s="31">
        <v>101000</v>
      </c>
      <c r="P1027" s="31">
        <v>100000</v>
      </c>
      <c r="Q1027" s="31">
        <v>113000</v>
      </c>
      <c r="R1027" s="31"/>
      <c r="S1027" s="32"/>
      <c r="T1027" s="32"/>
      <c r="U1027" s="31"/>
      <c r="V1027" s="31"/>
      <c r="W1027" s="31"/>
      <c r="X1027" s="31"/>
      <c r="Y1027" s="31"/>
      <c r="Z1027" s="31">
        <v>95000</v>
      </c>
      <c r="AA1027" s="31"/>
      <c r="AB1027" s="46"/>
      <c r="AD1027" s="31"/>
      <c r="AE1027" s="31"/>
      <c r="AF1027" s="31"/>
      <c r="AH1027" s="31"/>
      <c r="AI1027" s="31"/>
      <c r="AJ1027" s="31"/>
      <c r="AK1027" s="31"/>
      <c r="AL1027" s="31"/>
      <c r="AM1027" s="31"/>
      <c r="AO1027" s="38"/>
      <c r="AP1027" s="31"/>
      <c r="AQ1027" s="31"/>
      <c r="AR1027" s="37"/>
      <c r="AS1027" s="11"/>
      <c r="AT1027" s="11"/>
      <c r="AU1027" s="12"/>
      <c r="AV1027" s="11"/>
      <c r="BA1027" s="15"/>
      <c r="BB1027" s="11"/>
      <c r="BC1027" s="11"/>
      <c r="BD1027" s="11"/>
      <c r="BE1027" s="2"/>
    </row>
    <row r="1028" spans="1:57" ht="30" customHeight="1" x14ac:dyDescent="0.2">
      <c r="A1028" s="67">
        <f t="shared" si="122"/>
        <v>103</v>
      </c>
      <c r="B1028" s="67">
        <v>6</v>
      </c>
      <c r="C1028" s="50" t="s">
        <v>1078</v>
      </c>
      <c r="D1028" s="50" t="s">
        <v>1079</v>
      </c>
      <c r="E1028" s="51">
        <v>50000000</v>
      </c>
      <c r="F1028" s="52">
        <f t="shared" ref="F1028:F1091" si="123">IF(J1028&lt;10001,J1028+1000,IF(J1028&lt;100001,J1028+1000,IF(J1028&lt;500001,J1028+5000,IF(J1028&lt;1000001,J1028+10000,J1028+20000))))</f>
        <v>44400</v>
      </c>
      <c r="G1028" s="52">
        <f>MAX(N1028:BB1028)</f>
        <v>48000</v>
      </c>
      <c r="H1028" s="53" t="str">
        <f>IF(I1028=1,INDEX($N:$BB,1,MATCH(G1028,N1028:BB1028,0)),"")</f>
        <v>4 足立</v>
      </c>
      <c r="I1028" s="54">
        <f>COUNTIF(N1028:BB1028,G1028)</f>
        <v>1</v>
      </c>
      <c r="J1028" s="55">
        <f>_xlfn.MAXIFS(N1028:BB1028,N1028:BB1028,"&lt;"&amp;G1028)</f>
        <v>43400</v>
      </c>
      <c r="K1028" s="56">
        <f t="shared" si="121"/>
        <v>4600</v>
      </c>
      <c r="L1028" s="1"/>
      <c r="M1028" s="1"/>
      <c r="N1028" s="31">
        <v>38800</v>
      </c>
      <c r="O1028" s="31">
        <v>48000</v>
      </c>
      <c r="P1028" s="31">
        <v>43400</v>
      </c>
      <c r="Q1028" s="31"/>
      <c r="R1028" s="31"/>
      <c r="S1028" s="32">
        <v>37500</v>
      </c>
      <c r="T1028" s="32"/>
      <c r="U1028" s="31"/>
      <c r="V1028" s="31"/>
      <c r="W1028" s="31"/>
      <c r="X1028" s="31"/>
      <c r="Y1028" s="31"/>
      <c r="Z1028" s="31"/>
      <c r="AA1028" s="31"/>
      <c r="AB1028" s="46"/>
      <c r="AC1028" s="34">
        <v>37000</v>
      </c>
      <c r="AD1028" s="31"/>
      <c r="AE1028" s="31"/>
      <c r="AF1028" s="31"/>
      <c r="AH1028" s="31"/>
      <c r="AI1028" s="31"/>
      <c r="AJ1028" s="31"/>
      <c r="AK1028" s="31"/>
      <c r="AL1028" s="31"/>
      <c r="AM1028" s="31"/>
      <c r="AO1028" s="38"/>
      <c r="AP1028" s="31"/>
      <c r="AQ1028" s="31"/>
      <c r="AR1028" s="37"/>
      <c r="AS1028" s="11"/>
      <c r="AT1028" s="11"/>
      <c r="AU1028" s="12"/>
      <c r="AV1028" s="11"/>
      <c r="BA1028" s="15"/>
      <c r="BB1028" s="11"/>
      <c r="BC1028" s="11"/>
      <c r="BD1028" s="11"/>
      <c r="BE1028" s="2"/>
    </row>
    <row r="1029" spans="1:57" ht="30" customHeight="1" x14ac:dyDescent="0.2">
      <c r="A1029" s="67">
        <f t="shared" si="122"/>
        <v>103</v>
      </c>
      <c r="B1029" s="67">
        <v>7</v>
      </c>
      <c r="C1029" s="62" t="s">
        <v>99</v>
      </c>
      <c r="D1029" s="62" t="s">
        <v>1080</v>
      </c>
      <c r="E1029" s="59">
        <v>50000000</v>
      </c>
      <c r="F1029" s="52">
        <f t="shared" si="123"/>
        <v>39400</v>
      </c>
      <c r="G1029" s="52">
        <f>MAX(N1029:BB1029)</f>
        <v>40000</v>
      </c>
      <c r="H1029" s="53" t="str">
        <f>IF(I1029=1,INDEX($N:$BB,1,MATCH(G1029,N1029:BB1029,0)),"")</f>
        <v>4 足立</v>
      </c>
      <c r="I1029" s="54">
        <f>COUNTIF(N1029:BB1029,G1029)</f>
        <v>1</v>
      </c>
      <c r="J1029" s="55">
        <f>_xlfn.MAXIFS(N1029:BB1029,N1029:BB1029,"&lt;"&amp;G1029)</f>
        <v>38400</v>
      </c>
      <c r="K1029" s="56">
        <f t="shared" si="121"/>
        <v>1600</v>
      </c>
      <c r="L1029" s="1"/>
      <c r="M1029" s="1"/>
      <c r="N1029" s="31">
        <v>36500</v>
      </c>
      <c r="O1029" s="31">
        <v>40000</v>
      </c>
      <c r="P1029" s="31">
        <v>38400</v>
      </c>
      <c r="Q1029" s="31"/>
      <c r="R1029" s="31"/>
      <c r="S1029" s="32"/>
      <c r="T1029" s="32"/>
      <c r="U1029" s="31"/>
      <c r="V1029" s="31"/>
      <c r="W1029" s="31"/>
      <c r="X1029" s="31"/>
      <c r="Y1029" s="31"/>
      <c r="Z1029" s="31"/>
      <c r="AA1029" s="31"/>
      <c r="AB1029" s="46"/>
      <c r="AD1029" s="31"/>
      <c r="AE1029" s="31"/>
      <c r="AF1029" s="31"/>
      <c r="AH1029" s="31"/>
      <c r="AI1029" s="31"/>
      <c r="AJ1029" s="31"/>
      <c r="AK1029" s="31"/>
      <c r="AL1029" s="31"/>
      <c r="AM1029" s="31"/>
      <c r="AO1029" s="38"/>
      <c r="AP1029" s="31"/>
      <c r="AQ1029" s="31"/>
      <c r="AR1029" s="37"/>
      <c r="AS1029" s="11"/>
      <c r="AT1029" s="11"/>
      <c r="AU1029" s="12"/>
      <c r="AV1029" s="11"/>
      <c r="BA1029" s="15"/>
      <c r="BB1029" s="11"/>
      <c r="BC1029" s="11"/>
      <c r="BD1029" s="11"/>
      <c r="BE1029" s="2"/>
    </row>
    <row r="1030" spans="1:57" ht="30" customHeight="1" x14ac:dyDescent="0.2">
      <c r="A1030" s="67">
        <f t="shared" si="122"/>
        <v>103</v>
      </c>
      <c r="B1030" s="67">
        <v>8</v>
      </c>
      <c r="C1030" s="62" t="s">
        <v>53</v>
      </c>
      <c r="D1030" s="62" t="s">
        <v>1081</v>
      </c>
      <c r="E1030" s="59">
        <v>50000000</v>
      </c>
      <c r="F1030" s="52">
        <f t="shared" si="123"/>
        <v>119000</v>
      </c>
      <c r="G1030" s="52">
        <f>MAX(N1030:BB1030)</f>
        <v>137000</v>
      </c>
      <c r="H1030" s="53" t="str">
        <f>IF(I1030=1,INDEX($N:$BB,1,MATCH(G1030,N1030:BB1030,0)),"")</f>
        <v>205 宝美堂</v>
      </c>
      <c r="I1030" s="54">
        <f>COUNTIF(N1030:BB1030,G1030)</f>
        <v>1</v>
      </c>
      <c r="J1030" s="55">
        <f>_xlfn.MAXIFS(N1030:BB1030,N1030:BB1030,"&lt;"&amp;G1030)</f>
        <v>114000</v>
      </c>
      <c r="K1030" s="56">
        <f t="shared" si="121"/>
        <v>23000</v>
      </c>
      <c r="L1030" s="1"/>
      <c r="M1030" s="1"/>
      <c r="N1030" s="31">
        <v>76900</v>
      </c>
      <c r="O1030" s="31">
        <v>85000</v>
      </c>
      <c r="P1030" s="31">
        <v>34600</v>
      </c>
      <c r="Q1030" s="31">
        <v>137000</v>
      </c>
      <c r="R1030" s="31">
        <v>30000</v>
      </c>
      <c r="S1030" s="32">
        <v>38600</v>
      </c>
      <c r="T1030" s="32">
        <v>62000</v>
      </c>
      <c r="U1030" s="31"/>
      <c r="V1030" s="31">
        <v>88000</v>
      </c>
      <c r="W1030" s="31">
        <v>70000</v>
      </c>
      <c r="X1030" s="31"/>
      <c r="Y1030" s="31"/>
      <c r="Z1030" s="31">
        <v>35000</v>
      </c>
      <c r="AA1030" s="31"/>
      <c r="AB1030" s="46"/>
      <c r="AC1030" s="34">
        <v>42000</v>
      </c>
      <c r="AD1030" s="31"/>
      <c r="AE1030" s="31">
        <v>38000</v>
      </c>
      <c r="AF1030" s="31"/>
      <c r="AG1030" s="35">
        <v>114000</v>
      </c>
      <c r="AH1030" s="31"/>
      <c r="AI1030" s="31">
        <v>79000</v>
      </c>
      <c r="AJ1030" s="31">
        <v>100000</v>
      </c>
      <c r="AK1030" s="31"/>
      <c r="AL1030" s="31"/>
      <c r="AM1030" s="31"/>
      <c r="AO1030" s="38"/>
      <c r="AP1030" s="31"/>
      <c r="AQ1030" s="31"/>
      <c r="AR1030" s="37"/>
      <c r="AS1030" s="11"/>
      <c r="AT1030" s="11"/>
      <c r="AU1030" s="12"/>
      <c r="AV1030" s="11"/>
      <c r="BA1030" s="15"/>
      <c r="BB1030" s="11"/>
      <c r="BC1030" s="11"/>
      <c r="BD1030" s="11"/>
      <c r="BE1030" s="2"/>
    </row>
    <row r="1031" spans="1:57" ht="30" customHeight="1" x14ac:dyDescent="0.2">
      <c r="A1031" s="67">
        <f t="shared" si="122"/>
        <v>103</v>
      </c>
      <c r="B1031" s="67">
        <v>9</v>
      </c>
      <c r="C1031" s="62" t="s">
        <v>62</v>
      </c>
      <c r="D1031" s="62" t="s">
        <v>1082</v>
      </c>
      <c r="E1031" s="59">
        <v>50000000</v>
      </c>
      <c r="F1031" s="52">
        <f t="shared" si="123"/>
        <v>115000</v>
      </c>
      <c r="G1031" s="52">
        <f>MAX(N1031:BB1031)</f>
        <v>113000</v>
      </c>
      <c r="H1031" s="53" t="str">
        <f>IF(I1031=1,INDEX($N:$BB,1,MATCH(G1031,N1031:BB1031,0)),"")</f>
        <v>205 宝美堂</v>
      </c>
      <c r="I1031" s="54">
        <f>COUNTIF(N1031:BB1031,G1031)</f>
        <v>1</v>
      </c>
      <c r="J1031" s="55">
        <f>_xlfn.MAXIFS(N1031:BB1031,N1031:BB1031,"&lt;"&amp;G1031)</f>
        <v>110000</v>
      </c>
      <c r="K1031" s="56">
        <f t="shared" si="121"/>
        <v>3000</v>
      </c>
      <c r="L1031" s="1"/>
      <c r="M1031" s="1"/>
      <c r="N1031" s="31">
        <v>107000</v>
      </c>
      <c r="O1031" s="31">
        <v>108000</v>
      </c>
      <c r="P1031" s="31">
        <v>105000</v>
      </c>
      <c r="Q1031" s="31">
        <v>113000</v>
      </c>
      <c r="R1031" s="31"/>
      <c r="S1031" s="32"/>
      <c r="T1031" s="32">
        <v>110000</v>
      </c>
      <c r="U1031" s="31"/>
      <c r="V1031" s="31">
        <v>108000</v>
      </c>
      <c r="W1031" s="31"/>
      <c r="X1031" s="31"/>
      <c r="Y1031" s="31"/>
      <c r="Z1031" s="31"/>
      <c r="AA1031" s="31"/>
      <c r="AB1031" s="46"/>
      <c r="AD1031" s="31"/>
      <c r="AE1031" s="31">
        <v>61000</v>
      </c>
      <c r="AF1031" s="31"/>
      <c r="AH1031" s="31"/>
      <c r="AI1031" s="31"/>
      <c r="AJ1031" s="31"/>
      <c r="AK1031" s="31"/>
      <c r="AL1031" s="31"/>
      <c r="AM1031" s="31"/>
      <c r="AO1031" s="38"/>
      <c r="AP1031" s="31"/>
      <c r="AQ1031" s="31"/>
      <c r="AR1031" s="37"/>
      <c r="AS1031" s="11"/>
      <c r="AT1031" s="11"/>
      <c r="AU1031" s="12"/>
      <c r="AV1031" s="11"/>
      <c r="BA1031" s="15"/>
      <c r="BB1031" s="11"/>
      <c r="BC1031" s="11"/>
      <c r="BD1031" s="11"/>
      <c r="BE1031" s="2"/>
    </row>
    <row r="1032" spans="1:57" ht="30" customHeight="1" x14ac:dyDescent="0.2">
      <c r="A1032" s="67">
        <f t="shared" si="122"/>
        <v>103</v>
      </c>
      <c r="B1032" s="67">
        <v>10</v>
      </c>
      <c r="C1032" s="62" t="s">
        <v>410</v>
      </c>
      <c r="D1032" s="62" t="s">
        <v>1083</v>
      </c>
      <c r="E1032" s="59">
        <v>50000000</v>
      </c>
      <c r="F1032" s="52">
        <f t="shared" si="123"/>
        <v>131000</v>
      </c>
      <c r="G1032" s="52">
        <f>MAX(N1032:BB1032)</f>
        <v>131000</v>
      </c>
      <c r="H1032" s="53" t="str">
        <f>IF(I1032=1,INDEX($N:$BB,1,MATCH(G1032,N1032:BB1032,0)),"")</f>
        <v>407 北友</v>
      </c>
      <c r="I1032" s="54">
        <f>COUNTIF(N1032:BB1032,G1032)</f>
        <v>1</v>
      </c>
      <c r="J1032" s="55">
        <f>_xlfn.MAXIFS(N1032:BB1032,N1032:BB1032,"&lt;"&amp;G1032)</f>
        <v>126000</v>
      </c>
      <c r="K1032" s="56">
        <f t="shared" si="121"/>
        <v>5000</v>
      </c>
      <c r="L1032" s="1"/>
      <c r="M1032" s="1"/>
      <c r="N1032" s="31">
        <v>111000</v>
      </c>
      <c r="O1032" s="31">
        <v>126000</v>
      </c>
      <c r="P1032" s="31">
        <v>131000</v>
      </c>
      <c r="Q1032" s="31"/>
      <c r="R1032" s="31"/>
      <c r="S1032" s="32"/>
      <c r="T1032" s="32"/>
      <c r="U1032" s="31"/>
      <c r="V1032" s="31"/>
      <c r="W1032" s="31"/>
      <c r="X1032" s="31"/>
      <c r="Y1032" s="31"/>
      <c r="Z1032" s="31"/>
      <c r="AA1032" s="31"/>
      <c r="AB1032" s="46"/>
      <c r="AD1032" s="31"/>
      <c r="AE1032" s="31"/>
      <c r="AF1032" s="31"/>
      <c r="AH1032" s="31"/>
      <c r="AI1032" s="31"/>
      <c r="AJ1032" s="31"/>
      <c r="AK1032" s="31"/>
      <c r="AL1032" s="31"/>
      <c r="AM1032" s="31"/>
      <c r="AO1032" s="38"/>
      <c r="AP1032" s="31"/>
      <c r="AQ1032" s="31"/>
      <c r="AR1032" s="37"/>
      <c r="AS1032" s="11"/>
      <c r="AT1032" s="11"/>
      <c r="AU1032" s="12"/>
      <c r="AV1032" s="11"/>
      <c r="BA1032" s="15"/>
      <c r="BB1032" s="11"/>
      <c r="BC1032" s="11"/>
      <c r="BD1032" s="11"/>
      <c r="BE1032" s="2"/>
    </row>
    <row r="1033" spans="1:57" ht="30" customHeight="1" x14ac:dyDescent="0.2">
      <c r="A1033" s="67">
        <f>A1032+1</f>
        <v>104</v>
      </c>
      <c r="B1033" s="67">
        <v>1</v>
      </c>
      <c r="C1033" s="50" t="s">
        <v>14</v>
      </c>
      <c r="D1033" s="50" t="s">
        <v>1084</v>
      </c>
      <c r="E1033" s="51">
        <v>130000</v>
      </c>
      <c r="F1033" s="52">
        <f t="shared" si="123"/>
        <v>126000</v>
      </c>
      <c r="G1033" s="52">
        <f>MAX(N1033:BB1033)</f>
        <v>136000</v>
      </c>
      <c r="H1033" s="53" t="str">
        <f>IF(I1033=1,INDEX($N:$BB,1,MATCH(G1033,N1033:BB1033,0)),"")</f>
        <v>204 真子住吉</v>
      </c>
      <c r="I1033" s="54">
        <f>COUNTIF(N1033:BB1033,G1033)</f>
        <v>1</v>
      </c>
      <c r="J1033" s="55">
        <f>_xlfn.MAXIFS(N1033:BB1033,N1033:BB1033,"&lt;"&amp;G1033)</f>
        <v>121000</v>
      </c>
      <c r="K1033" s="56">
        <f t="shared" si="121"/>
        <v>15000</v>
      </c>
      <c r="L1033" s="1"/>
      <c r="M1033" s="1"/>
      <c r="N1033" s="31"/>
      <c r="O1033" s="31">
        <v>78000</v>
      </c>
      <c r="P1033" s="31"/>
      <c r="Q1033" s="31">
        <v>89700</v>
      </c>
      <c r="R1033" s="31"/>
      <c r="S1033" s="32"/>
      <c r="T1033" s="32">
        <v>82000</v>
      </c>
      <c r="U1033" s="31"/>
      <c r="V1033" s="31"/>
      <c r="W1033" s="31">
        <v>85000</v>
      </c>
      <c r="X1033" s="31">
        <v>98000</v>
      </c>
      <c r="Y1033" s="31">
        <v>121000</v>
      </c>
      <c r="Z1033" s="31">
        <v>80000</v>
      </c>
      <c r="AA1033" s="31"/>
      <c r="AB1033" s="46"/>
      <c r="AD1033" s="31"/>
      <c r="AE1033" s="31">
        <v>87000</v>
      </c>
      <c r="AF1033" s="31">
        <v>86100</v>
      </c>
      <c r="AG1033" s="35">
        <v>136000</v>
      </c>
      <c r="AH1033" s="31"/>
      <c r="AI1033" s="31"/>
      <c r="AJ1033" s="31"/>
      <c r="AK1033" s="31"/>
      <c r="AL1033" s="31"/>
      <c r="AM1033" s="31"/>
      <c r="AO1033" s="38"/>
      <c r="AP1033" s="31"/>
      <c r="AQ1033" s="31"/>
      <c r="AR1033" s="37"/>
      <c r="AS1033" s="11"/>
      <c r="AT1033" s="11"/>
      <c r="AU1033" s="12"/>
      <c r="AV1033" s="11"/>
      <c r="BA1033" s="15"/>
      <c r="BB1033" s="11"/>
      <c r="BC1033" s="11"/>
      <c r="BD1033" s="11"/>
      <c r="BE1033" s="2"/>
    </row>
    <row r="1034" spans="1:57" ht="30" customHeight="1" x14ac:dyDescent="0.2">
      <c r="A1034" s="67">
        <f t="shared" ref="A1034:A1042" si="124">A1033</f>
        <v>104</v>
      </c>
      <c r="B1034" s="67">
        <v>2</v>
      </c>
      <c r="C1034" s="50" t="s">
        <v>84</v>
      </c>
      <c r="D1034" s="50" t="s">
        <v>1085</v>
      </c>
      <c r="E1034" s="51">
        <v>60000</v>
      </c>
      <c r="F1034" s="52">
        <f t="shared" si="123"/>
        <v>25000</v>
      </c>
      <c r="G1034" s="52">
        <f>MAX(N1034:BB1034)</f>
        <v>24200</v>
      </c>
      <c r="H1034" s="53" t="str">
        <f>IF(I1034=1,INDEX($N:$BB,1,MATCH(G1034,N1034:BB1034,0)),"")</f>
        <v>407 北友</v>
      </c>
      <c r="I1034" s="54">
        <f>COUNTIF(N1034:BB1034,G1034)</f>
        <v>1</v>
      </c>
      <c r="J1034" s="55">
        <f>_xlfn.MAXIFS(N1034:BB1034,N1034:BB1034,"&lt;"&amp;G1034)</f>
        <v>24000</v>
      </c>
      <c r="K1034" s="56">
        <f t="shared" si="121"/>
        <v>200</v>
      </c>
      <c r="L1034" s="1"/>
      <c r="M1034" s="1"/>
      <c r="N1034" s="31"/>
      <c r="O1034" s="31">
        <v>24000</v>
      </c>
      <c r="P1034" s="31">
        <v>24200</v>
      </c>
      <c r="Q1034" s="31"/>
      <c r="R1034" s="31"/>
      <c r="S1034" s="32">
        <v>22100</v>
      </c>
      <c r="T1034" s="32"/>
      <c r="U1034" s="31"/>
      <c r="V1034" s="31"/>
      <c r="W1034" s="31"/>
      <c r="X1034" s="31"/>
      <c r="Y1034" s="31"/>
      <c r="Z1034" s="31"/>
      <c r="AA1034" s="31"/>
      <c r="AB1034" s="46"/>
      <c r="AD1034" s="31"/>
      <c r="AE1034" s="31"/>
      <c r="AF1034" s="31"/>
      <c r="AH1034" s="31"/>
      <c r="AI1034" s="31"/>
      <c r="AJ1034" s="31"/>
      <c r="AK1034" s="31"/>
      <c r="AL1034" s="31"/>
      <c r="AM1034" s="31"/>
      <c r="AO1034" s="38"/>
      <c r="AP1034" s="31"/>
      <c r="AQ1034" s="31"/>
      <c r="AR1034" s="37"/>
      <c r="AS1034" s="11"/>
      <c r="AT1034" s="11"/>
      <c r="AU1034" s="12"/>
      <c r="AV1034" s="11"/>
      <c r="BA1034" s="15"/>
      <c r="BB1034" s="11"/>
      <c r="BC1034" s="11"/>
      <c r="BD1034" s="11"/>
      <c r="BE1034" s="2"/>
    </row>
    <row r="1035" spans="1:57" ht="30" customHeight="1" x14ac:dyDescent="0.2">
      <c r="A1035" s="67">
        <f t="shared" si="124"/>
        <v>104</v>
      </c>
      <c r="B1035" s="67">
        <v>3</v>
      </c>
      <c r="C1035" s="58" t="s">
        <v>141</v>
      </c>
      <c r="D1035" s="50" t="s">
        <v>1086</v>
      </c>
      <c r="E1035" s="51">
        <v>180000</v>
      </c>
      <c r="F1035" s="52">
        <f t="shared" si="123"/>
        <v>71000</v>
      </c>
      <c r="G1035" s="52">
        <f>MAX(N1035:BB1035)</f>
        <v>78000</v>
      </c>
      <c r="H1035" s="53" t="str">
        <f>IF(I1035=1,INDEX($N:$BB,1,MATCH(G1035,N1035:BB1035,0)),"")</f>
        <v>458PRIME</v>
      </c>
      <c r="I1035" s="54">
        <f>COUNTIF(N1035:BB1035,G1035)</f>
        <v>1</v>
      </c>
      <c r="J1035" s="55">
        <f>_xlfn.MAXIFS(N1035:BB1035,N1035:BB1035,"&lt;"&amp;G1035)</f>
        <v>70000</v>
      </c>
      <c r="K1035" s="56">
        <f t="shared" si="121"/>
        <v>8000</v>
      </c>
      <c r="L1035" s="1"/>
      <c r="M1035" s="1"/>
      <c r="N1035" s="31"/>
      <c r="O1035" s="31">
        <v>61000</v>
      </c>
      <c r="P1035" s="31">
        <v>40600</v>
      </c>
      <c r="Q1035" s="31"/>
      <c r="R1035" s="31"/>
      <c r="S1035" s="32"/>
      <c r="T1035" s="32"/>
      <c r="U1035" s="31"/>
      <c r="V1035" s="31"/>
      <c r="W1035" s="31">
        <v>70000</v>
      </c>
      <c r="X1035" s="31"/>
      <c r="Y1035" s="31"/>
      <c r="Z1035" s="31">
        <v>78000</v>
      </c>
      <c r="AA1035" s="31"/>
      <c r="AB1035" s="46"/>
      <c r="AC1035" s="34">
        <v>50000</v>
      </c>
      <c r="AD1035" s="31"/>
      <c r="AE1035" s="31"/>
      <c r="AF1035" s="31"/>
      <c r="AH1035" s="31"/>
      <c r="AI1035" s="31"/>
      <c r="AJ1035" s="31"/>
      <c r="AK1035" s="31"/>
      <c r="AL1035" s="31"/>
      <c r="AM1035" s="31"/>
      <c r="AO1035" s="38"/>
      <c r="AP1035" s="31"/>
      <c r="AQ1035" s="31"/>
      <c r="AR1035" s="37"/>
      <c r="AS1035" s="11"/>
      <c r="AT1035" s="11"/>
      <c r="AU1035" s="12"/>
      <c r="AV1035" s="11"/>
      <c r="BA1035" s="15"/>
      <c r="BB1035" s="11"/>
      <c r="BC1035" s="11"/>
      <c r="BD1035" s="11"/>
      <c r="BE1035" s="2"/>
    </row>
    <row r="1036" spans="1:57" ht="30" customHeight="1" x14ac:dyDescent="0.2">
      <c r="A1036" s="67">
        <f t="shared" si="124"/>
        <v>104</v>
      </c>
      <c r="B1036" s="67">
        <v>4</v>
      </c>
      <c r="C1036" s="50" t="s">
        <v>14</v>
      </c>
      <c r="D1036" s="50" t="s">
        <v>1087</v>
      </c>
      <c r="E1036" s="51">
        <v>160000</v>
      </c>
      <c r="F1036" s="52">
        <f t="shared" si="123"/>
        <v>115000</v>
      </c>
      <c r="G1036" s="52">
        <f>MAX(N1036:BB1036)</f>
        <v>111000</v>
      </c>
      <c r="H1036" s="53" t="str">
        <f>IF(I1036=1,INDEX($N:$BB,1,MATCH(G1036,N1036:BB1036,0)),"")</f>
        <v>4 足立</v>
      </c>
      <c r="I1036" s="54">
        <f>COUNTIF(N1036:BB1036,G1036)</f>
        <v>1</v>
      </c>
      <c r="J1036" s="55">
        <f>_xlfn.MAXIFS(N1036:BB1036,N1036:BB1036,"&lt;"&amp;G1036)</f>
        <v>110000</v>
      </c>
      <c r="K1036" s="56">
        <f t="shared" si="121"/>
        <v>1000</v>
      </c>
      <c r="L1036" s="1"/>
      <c r="M1036" s="1"/>
      <c r="N1036" s="31"/>
      <c r="O1036" s="31">
        <v>111000</v>
      </c>
      <c r="P1036" s="31">
        <v>110000</v>
      </c>
      <c r="Q1036" s="31"/>
      <c r="R1036" s="31"/>
      <c r="S1036" s="32">
        <v>110000</v>
      </c>
      <c r="T1036" s="32"/>
      <c r="U1036" s="31"/>
      <c r="V1036" s="31"/>
      <c r="W1036" s="31"/>
      <c r="X1036" s="31"/>
      <c r="Y1036" s="31"/>
      <c r="Z1036" s="31"/>
      <c r="AA1036" s="31"/>
      <c r="AB1036" s="46"/>
      <c r="AD1036" s="31"/>
      <c r="AE1036" s="31"/>
      <c r="AF1036" s="31"/>
      <c r="AH1036" s="31"/>
      <c r="AI1036" s="31"/>
      <c r="AJ1036" s="31"/>
      <c r="AK1036" s="31"/>
      <c r="AL1036" s="31"/>
      <c r="AM1036" s="31"/>
      <c r="AO1036" s="38"/>
      <c r="AP1036" s="31"/>
      <c r="AQ1036" s="31"/>
      <c r="AR1036" s="37"/>
      <c r="AS1036" s="11"/>
      <c r="AT1036" s="11"/>
      <c r="AU1036" s="12"/>
      <c r="AV1036" s="11"/>
      <c r="BA1036" s="15"/>
      <c r="BB1036" s="11"/>
      <c r="BC1036" s="11"/>
      <c r="BD1036" s="11"/>
      <c r="BE1036" s="2"/>
    </row>
    <row r="1037" spans="1:57" ht="30" customHeight="1" x14ac:dyDescent="0.2">
      <c r="A1037" s="67">
        <f t="shared" si="124"/>
        <v>104</v>
      </c>
      <c r="B1037" s="67">
        <v>5</v>
      </c>
      <c r="C1037" s="50" t="s">
        <v>141</v>
      </c>
      <c r="D1037" s="50" t="s">
        <v>1088</v>
      </c>
      <c r="E1037" s="51">
        <v>100000</v>
      </c>
      <c r="F1037" s="52">
        <f t="shared" si="123"/>
        <v>59000</v>
      </c>
      <c r="G1037" s="52">
        <f>MAX(N1037:BB1037)</f>
        <v>60000</v>
      </c>
      <c r="H1037" s="53" t="str">
        <f>IF(I1037=1,INDEX($N:$BB,1,MATCH(G1037,N1037:BB1037,0)),"")</f>
        <v>36吉村質店</v>
      </c>
      <c r="I1037" s="54">
        <f>COUNTIF(N1037:BB1037,G1037)</f>
        <v>1</v>
      </c>
      <c r="J1037" s="55">
        <f>_xlfn.MAXIFS(N1037:BB1037,N1037:BB1037,"&lt;"&amp;G1037)</f>
        <v>58000</v>
      </c>
      <c r="K1037" s="56">
        <f t="shared" si="121"/>
        <v>2000</v>
      </c>
      <c r="L1037" s="1"/>
      <c r="M1037" s="1"/>
      <c r="N1037" s="31"/>
      <c r="O1037" s="31">
        <v>45000</v>
      </c>
      <c r="P1037" s="31">
        <v>46300</v>
      </c>
      <c r="Q1037" s="31"/>
      <c r="R1037" s="31"/>
      <c r="S1037" s="32">
        <v>40800</v>
      </c>
      <c r="T1037" s="32">
        <v>51000</v>
      </c>
      <c r="U1037" s="31"/>
      <c r="V1037" s="31">
        <v>60000</v>
      </c>
      <c r="W1037" s="31">
        <v>58000</v>
      </c>
      <c r="X1037" s="31">
        <v>49000</v>
      </c>
      <c r="Y1037" s="31"/>
      <c r="Z1037" s="31">
        <v>56000</v>
      </c>
      <c r="AA1037" s="31"/>
      <c r="AB1037" s="46">
        <v>44000</v>
      </c>
      <c r="AC1037" s="34">
        <v>41000</v>
      </c>
      <c r="AD1037" s="31"/>
      <c r="AE1037" s="31"/>
      <c r="AF1037" s="31"/>
      <c r="AH1037" s="31"/>
      <c r="AI1037" s="31"/>
      <c r="AJ1037" s="31"/>
      <c r="AK1037" s="31"/>
      <c r="AL1037" s="31"/>
      <c r="AM1037" s="31"/>
      <c r="AO1037" s="38"/>
      <c r="AP1037" s="31"/>
      <c r="AQ1037" s="31"/>
      <c r="AR1037" s="37"/>
      <c r="AS1037" s="11"/>
      <c r="AT1037" s="11"/>
      <c r="AU1037" s="12"/>
      <c r="AV1037" s="11"/>
      <c r="BA1037" s="15"/>
      <c r="BB1037" s="11"/>
      <c r="BC1037" s="11"/>
      <c r="BD1037" s="11"/>
      <c r="BE1037" s="2"/>
    </row>
    <row r="1038" spans="1:57" ht="30" customHeight="1" x14ac:dyDescent="0.2">
      <c r="A1038" s="67">
        <f t="shared" si="124"/>
        <v>104</v>
      </c>
      <c r="B1038" s="67">
        <v>6</v>
      </c>
      <c r="C1038" s="50" t="s">
        <v>1089</v>
      </c>
      <c r="D1038" s="50" t="s">
        <v>1090</v>
      </c>
      <c r="E1038" s="51">
        <v>150000</v>
      </c>
      <c r="F1038" s="52">
        <f t="shared" si="123"/>
        <v>99000</v>
      </c>
      <c r="G1038" s="52">
        <f>MAX(N1038:BB1038)</f>
        <v>103000</v>
      </c>
      <c r="H1038" s="53" t="str">
        <f>IF(I1038=1,INDEX($N:$BB,1,MATCH(G1038,N1038:BB1038,0)),"")</f>
        <v>407 北友</v>
      </c>
      <c r="I1038" s="54">
        <f>COUNTIF(N1038:BB1038,G1038)</f>
        <v>1</v>
      </c>
      <c r="J1038" s="55">
        <f>_xlfn.MAXIFS(N1038:BB1038,N1038:BB1038,"&lt;"&amp;G1038)</f>
        <v>98000</v>
      </c>
      <c r="K1038" s="56">
        <f t="shared" si="121"/>
        <v>5000</v>
      </c>
      <c r="L1038" s="1"/>
      <c r="M1038" s="1"/>
      <c r="N1038" s="31"/>
      <c r="O1038" s="31">
        <v>98000</v>
      </c>
      <c r="P1038" s="31">
        <v>103000</v>
      </c>
      <c r="Q1038" s="31"/>
      <c r="R1038" s="31"/>
      <c r="S1038" s="32">
        <v>96500</v>
      </c>
      <c r="T1038" s="32"/>
      <c r="U1038" s="31"/>
      <c r="V1038" s="31"/>
      <c r="W1038" s="31"/>
      <c r="X1038" s="31"/>
      <c r="Y1038" s="31"/>
      <c r="Z1038" s="31"/>
      <c r="AA1038" s="31"/>
      <c r="AB1038" s="46"/>
      <c r="AD1038" s="31"/>
      <c r="AE1038" s="31">
        <v>53000</v>
      </c>
      <c r="AF1038" s="31"/>
      <c r="AH1038" s="31"/>
      <c r="AI1038" s="31"/>
      <c r="AJ1038" s="31"/>
      <c r="AK1038" s="31"/>
      <c r="AL1038" s="31"/>
      <c r="AM1038" s="31"/>
      <c r="AO1038" s="38"/>
      <c r="AP1038" s="31"/>
      <c r="AQ1038" s="31"/>
      <c r="AR1038" s="37"/>
      <c r="AS1038" s="11"/>
      <c r="AT1038" s="11"/>
      <c r="AU1038" s="12"/>
      <c r="AV1038" s="11"/>
      <c r="BA1038" s="15"/>
      <c r="BB1038" s="11"/>
      <c r="BC1038" s="11"/>
      <c r="BD1038" s="11"/>
      <c r="BE1038" s="2"/>
    </row>
    <row r="1039" spans="1:57" ht="30" customHeight="1" x14ac:dyDescent="0.2">
      <c r="A1039" s="67">
        <f t="shared" si="124"/>
        <v>104</v>
      </c>
      <c r="B1039" s="67">
        <v>7</v>
      </c>
      <c r="C1039" s="50" t="s">
        <v>84</v>
      </c>
      <c r="D1039" s="50" t="s">
        <v>1091</v>
      </c>
      <c r="E1039" s="51">
        <v>50000</v>
      </c>
      <c r="F1039" s="52">
        <f t="shared" si="123"/>
        <v>17200</v>
      </c>
      <c r="G1039" s="52">
        <f>MAX(N1039:BB1039)</f>
        <v>16500</v>
      </c>
      <c r="H1039" s="53" t="str">
        <f>IF(I1039=1,INDEX($N:$BB,1,MATCH(G1039,N1039:BB1039,0)),"")</f>
        <v>4 足立</v>
      </c>
      <c r="I1039" s="54">
        <f>COUNTIF(N1039:BB1039,G1039)</f>
        <v>1</v>
      </c>
      <c r="J1039" s="55">
        <f>_xlfn.MAXIFS(N1039:BB1039,N1039:BB1039,"&lt;"&amp;G1039)</f>
        <v>16200</v>
      </c>
      <c r="K1039" s="56">
        <f t="shared" si="121"/>
        <v>300</v>
      </c>
      <c r="L1039" s="1"/>
      <c r="M1039" s="1"/>
      <c r="N1039" s="31"/>
      <c r="O1039" s="31">
        <v>16500</v>
      </c>
      <c r="P1039" s="31">
        <v>16200</v>
      </c>
      <c r="Q1039" s="31"/>
      <c r="R1039" s="31"/>
      <c r="S1039" s="32">
        <v>15200</v>
      </c>
      <c r="T1039" s="32"/>
      <c r="U1039" s="31"/>
      <c r="V1039" s="31"/>
      <c r="W1039" s="31"/>
      <c r="X1039" s="31"/>
      <c r="Y1039" s="31"/>
      <c r="Z1039" s="31"/>
      <c r="AA1039" s="31"/>
      <c r="AB1039" s="46"/>
      <c r="AD1039" s="31"/>
      <c r="AE1039" s="31"/>
      <c r="AF1039" s="31"/>
      <c r="AH1039" s="31"/>
      <c r="AI1039" s="31"/>
      <c r="AJ1039" s="31"/>
      <c r="AK1039" s="31"/>
      <c r="AL1039" s="31"/>
      <c r="AM1039" s="31"/>
      <c r="AO1039" s="38"/>
      <c r="AP1039" s="31"/>
      <c r="AQ1039" s="31"/>
      <c r="AR1039" s="37"/>
      <c r="AS1039" s="11"/>
      <c r="AT1039" s="11"/>
      <c r="AU1039" s="12"/>
      <c r="AV1039" s="11"/>
      <c r="BA1039" s="15"/>
      <c r="BB1039" s="11"/>
      <c r="BC1039" s="11"/>
      <c r="BD1039" s="11"/>
      <c r="BE1039" s="2"/>
    </row>
    <row r="1040" spans="1:57" ht="30" customHeight="1" x14ac:dyDescent="0.2">
      <c r="A1040" s="67">
        <f t="shared" si="124"/>
        <v>104</v>
      </c>
      <c r="B1040" s="67">
        <v>8</v>
      </c>
      <c r="C1040" s="60" t="s">
        <v>84</v>
      </c>
      <c r="D1040" s="50" t="s">
        <v>1092</v>
      </c>
      <c r="E1040" s="51">
        <v>130000</v>
      </c>
      <c r="F1040" s="52">
        <f t="shared" si="123"/>
        <v>99000</v>
      </c>
      <c r="G1040" s="52">
        <f>MAX(N1040:BB1040)</f>
        <v>102000</v>
      </c>
      <c r="H1040" s="53" t="str">
        <f>IF(I1040=1,INDEX($N:$BB,1,MATCH(G1040,N1040:BB1040,0)),"")</f>
        <v>4 足立</v>
      </c>
      <c r="I1040" s="54">
        <f>COUNTIF(N1040:BB1040,G1040)</f>
        <v>1</v>
      </c>
      <c r="J1040" s="55">
        <f>_xlfn.MAXIFS(N1040:BB1040,N1040:BB1040,"&lt;"&amp;G1040)</f>
        <v>98000</v>
      </c>
      <c r="K1040" s="56">
        <f t="shared" si="121"/>
        <v>4000</v>
      </c>
      <c r="L1040" s="1"/>
      <c r="M1040" s="1"/>
      <c r="N1040" s="31"/>
      <c r="O1040" s="31">
        <v>102000</v>
      </c>
      <c r="P1040" s="31">
        <v>95700</v>
      </c>
      <c r="Q1040" s="31"/>
      <c r="R1040" s="31">
        <v>98000</v>
      </c>
      <c r="S1040" s="32">
        <v>95700</v>
      </c>
      <c r="T1040" s="32"/>
      <c r="U1040" s="31"/>
      <c r="V1040" s="31"/>
      <c r="W1040" s="31"/>
      <c r="X1040" s="31"/>
      <c r="Y1040" s="31"/>
      <c r="Z1040" s="31"/>
      <c r="AA1040" s="31"/>
      <c r="AB1040" s="46"/>
      <c r="AD1040" s="31"/>
      <c r="AE1040" s="31"/>
      <c r="AF1040" s="31"/>
      <c r="AH1040" s="31"/>
      <c r="AI1040" s="31"/>
      <c r="AJ1040" s="31"/>
      <c r="AK1040" s="31"/>
      <c r="AL1040" s="31"/>
      <c r="AM1040" s="31"/>
      <c r="AO1040" s="38"/>
      <c r="AP1040" s="31"/>
      <c r="AQ1040" s="31"/>
      <c r="AR1040" s="37"/>
      <c r="AS1040" s="11"/>
      <c r="AT1040" s="11"/>
      <c r="AU1040" s="12"/>
      <c r="AV1040" s="11"/>
      <c r="BA1040" s="15"/>
      <c r="BB1040" s="11"/>
      <c r="BC1040" s="11"/>
      <c r="BD1040" s="11"/>
      <c r="BE1040" s="2"/>
    </row>
    <row r="1041" spans="1:57" ht="30" customHeight="1" x14ac:dyDescent="0.2">
      <c r="A1041" s="67">
        <f t="shared" si="124"/>
        <v>104</v>
      </c>
      <c r="B1041" s="67">
        <v>9</v>
      </c>
      <c r="C1041" s="50" t="s">
        <v>14</v>
      </c>
      <c r="D1041" s="50" t="s">
        <v>1093</v>
      </c>
      <c r="E1041" s="51">
        <v>50000</v>
      </c>
      <c r="F1041" s="52">
        <f t="shared" si="123"/>
        <v>16700</v>
      </c>
      <c r="G1041" s="52">
        <f>MAX(N1041:BB1041)</f>
        <v>15800</v>
      </c>
      <c r="H1041" s="53" t="str">
        <f>IF(I1041=1,INDEX($N:$BB,1,MATCH(G1041,N1041:BB1041,0)),"")</f>
        <v>311 原田</v>
      </c>
      <c r="I1041" s="54">
        <f>COUNTIF(N1041:BB1041,G1041)</f>
        <v>1</v>
      </c>
      <c r="J1041" s="55">
        <f>_xlfn.MAXIFS(N1041:BB1041,N1041:BB1041,"&lt;"&amp;G1041)</f>
        <v>15700</v>
      </c>
      <c r="K1041" s="56">
        <f t="shared" si="121"/>
        <v>100</v>
      </c>
      <c r="L1041" s="1"/>
      <c r="M1041" s="1"/>
      <c r="N1041" s="31"/>
      <c r="O1041" s="31">
        <v>15600</v>
      </c>
      <c r="P1041" s="31">
        <v>15700</v>
      </c>
      <c r="Q1041" s="31"/>
      <c r="R1041" s="31"/>
      <c r="S1041" s="32">
        <v>15800</v>
      </c>
      <c r="T1041" s="32"/>
      <c r="U1041" s="31"/>
      <c r="V1041" s="31"/>
      <c r="W1041" s="31"/>
      <c r="X1041" s="31"/>
      <c r="Y1041" s="31"/>
      <c r="Z1041" s="31"/>
      <c r="AA1041" s="31"/>
      <c r="AB1041" s="46"/>
      <c r="AD1041" s="31"/>
      <c r="AE1041" s="31"/>
      <c r="AF1041" s="31"/>
      <c r="AH1041" s="31"/>
      <c r="AI1041" s="31"/>
      <c r="AJ1041" s="31"/>
      <c r="AK1041" s="31"/>
      <c r="AL1041" s="31"/>
      <c r="AM1041" s="31"/>
      <c r="AO1041" s="38"/>
      <c r="AP1041" s="31"/>
      <c r="AQ1041" s="31"/>
      <c r="AR1041" s="37"/>
      <c r="AS1041" s="11"/>
      <c r="AT1041" s="11"/>
      <c r="AU1041" s="12"/>
      <c r="AV1041" s="11"/>
      <c r="BA1041" s="15"/>
      <c r="BB1041" s="11"/>
      <c r="BC1041" s="11"/>
      <c r="BD1041" s="11"/>
      <c r="BE1041" s="2"/>
    </row>
    <row r="1042" spans="1:57" ht="30" customHeight="1" x14ac:dyDescent="0.2">
      <c r="A1042" s="67">
        <f t="shared" si="124"/>
        <v>104</v>
      </c>
      <c r="B1042" s="67">
        <v>10</v>
      </c>
      <c r="C1042" s="50" t="s">
        <v>84</v>
      </c>
      <c r="D1042" s="50" t="s">
        <v>1094</v>
      </c>
      <c r="E1042" s="51">
        <v>60000</v>
      </c>
      <c r="F1042" s="52">
        <f t="shared" si="123"/>
        <v>30700</v>
      </c>
      <c r="G1042" s="52">
        <f>MAX(N1042:BB1042)</f>
        <v>31200</v>
      </c>
      <c r="H1042" s="53" t="str">
        <f>IF(I1042=1,INDEX($N:$BB,1,MATCH(G1042,N1042:BB1042,0)),"")</f>
        <v>407 北友</v>
      </c>
      <c r="I1042" s="54">
        <f>COUNTIF(N1042:BB1042,G1042)</f>
        <v>1</v>
      </c>
      <c r="J1042" s="55">
        <f>_xlfn.MAXIFS(N1042:BB1042,N1042:BB1042,"&lt;"&amp;G1042)</f>
        <v>29700</v>
      </c>
      <c r="K1042" s="56">
        <f t="shared" si="121"/>
        <v>1500</v>
      </c>
      <c r="L1042" s="1"/>
      <c r="M1042" s="1"/>
      <c r="N1042" s="31"/>
      <c r="O1042" s="31">
        <v>29700</v>
      </c>
      <c r="P1042" s="31">
        <v>31200</v>
      </c>
      <c r="Q1042" s="31"/>
      <c r="R1042" s="31"/>
      <c r="S1042" s="32">
        <v>23500</v>
      </c>
      <c r="T1042" s="32"/>
      <c r="U1042" s="31"/>
      <c r="V1042" s="31"/>
      <c r="W1042" s="31"/>
      <c r="X1042" s="31"/>
      <c r="Y1042" s="31"/>
      <c r="Z1042" s="31"/>
      <c r="AA1042" s="31"/>
      <c r="AB1042" s="46"/>
      <c r="AD1042" s="31"/>
      <c r="AE1042" s="31"/>
      <c r="AF1042" s="31"/>
      <c r="AH1042" s="31"/>
      <c r="AI1042" s="31"/>
      <c r="AJ1042" s="31"/>
      <c r="AK1042" s="31"/>
      <c r="AL1042" s="31"/>
      <c r="AM1042" s="31"/>
      <c r="AO1042" s="38"/>
      <c r="AP1042" s="31"/>
      <c r="AQ1042" s="31"/>
      <c r="AR1042" s="37"/>
      <c r="AS1042" s="11"/>
      <c r="AT1042" s="11"/>
      <c r="AU1042" s="12"/>
      <c r="AV1042" s="11"/>
      <c r="BA1042" s="15"/>
      <c r="BB1042" s="11"/>
      <c r="BC1042" s="11"/>
      <c r="BD1042" s="11"/>
      <c r="BE1042" s="2"/>
    </row>
    <row r="1043" spans="1:57" ht="30" customHeight="1" x14ac:dyDescent="0.2">
      <c r="A1043" s="67">
        <f>A1042+1</f>
        <v>105</v>
      </c>
      <c r="B1043" s="67">
        <v>1</v>
      </c>
      <c r="C1043" s="50" t="s">
        <v>14</v>
      </c>
      <c r="D1043" s="50" t="s">
        <v>1095</v>
      </c>
      <c r="E1043" s="59">
        <v>100000</v>
      </c>
      <c r="F1043" s="52">
        <f t="shared" si="123"/>
        <v>64400</v>
      </c>
      <c r="G1043" s="52">
        <f>MAX(N1043:BB1043)</f>
        <v>63700</v>
      </c>
      <c r="H1043" s="53" t="str">
        <f>IF(I1043=1,INDEX($N:$BB,1,MATCH(G1043,N1043:BB1043,0)),"")</f>
        <v>311 原田</v>
      </c>
      <c r="I1043" s="54">
        <f>COUNTIF(N1043:BB1043,G1043)</f>
        <v>1</v>
      </c>
      <c r="J1043" s="55">
        <f>_xlfn.MAXIFS(N1043:BB1043,N1043:BB1043,"&lt;"&amp;G1043)</f>
        <v>63400</v>
      </c>
      <c r="K1043" s="56">
        <f t="shared" si="121"/>
        <v>300</v>
      </c>
      <c r="L1043" s="1"/>
      <c r="M1043" s="1"/>
      <c r="N1043" s="31"/>
      <c r="O1043" s="31">
        <v>63000</v>
      </c>
      <c r="P1043" s="31">
        <v>63400</v>
      </c>
      <c r="Q1043" s="31"/>
      <c r="R1043" s="31"/>
      <c r="S1043" s="32">
        <v>63700</v>
      </c>
      <c r="T1043" s="32"/>
      <c r="U1043" s="31"/>
      <c r="V1043" s="31"/>
      <c r="W1043" s="31"/>
      <c r="X1043" s="31"/>
      <c r="Y1043" s="31"/>
      <c r="Z1043" s="31"/>
      <c r="AA1043" s="31"/>
      <c r="AB1043" s="46"/>
      <c r="AD1043" s="31"/>
      <c r="AE1043" s="31"/>
      <c r="AF1043" s="31"/>
      <c r="AH1043" s="31"/>
      <c r="AI1043" s="31"/>
      <c r="AJ1043" s="31"/>
      <c r="AK1043" s="31"/>
      <c r="AL1043" s="31"/>
      <c r="AM1043" s="31"/>
      <c r="AO1043" s="38"/>
      <c r="AP1043" s="31"/>
      <c r="AQ1043" s="31"/>
      <c r="AR1043" s="37"/>
      <c r="AS1043" s="11"/>
      <c r="AT1043" s="11"/>
      <c r="AU1043" s="12"/>
      <c r="AV1043" s="11"/>
      <c r="BA1043" s="15"/>
      <c r="BB1043" s="11"/>
      <c r="BC1043" s="11"/>
      <c r="BD1043" s="11"/>
      <c r="BE1043" s="2"/>
    </row>
    <row r="1044" spans="1:57" ht="30" customHeight="1" x14ac:dyDescent="0.2">
      <c r="A1044" s="67">
        <f t="shared" ref="A1044:A1052" si="125">A1043</f>
        <v>105</v>
      </c>
      <c r="B1044" s="67">
        <v>2</v>
      </c>
      <c r="C1044" s="50" t="s">
        <v>14</v>
      </c>
      <c r="D1044" s="50" t="s">
        <v>1096</v>
      </c>
      <c r="E1044" s="59">
        <v>70000</v>
      </c>
      <c r="F1044" s="52">
        <f t="shared" si="123"/>
        <v>39300</v>
      </c>
      <c r="G1044" s="52">
        <f>MAX(N1044:BB1044)</f>
        <v>38500</v>
      </c>
      <c r="H1044" s="53" t="str">
        <f>IF(I1044=1,INDEX($N:$BB,1,MATCH(G1044,N1044:BB1044,0)),"")</f>
        <v>407 北友</v>
      </c>
      <c r="I1044" s="54">
        <f>COUNTIF(N1044:BB1044,G1044)</f>
        <v>1</v>
      </c>
      <c r="J1044" s="55">
        <f>_xlfn.MAXIFS(N1044:BB1044,N1044:BB1044,"&lt;"&amp;G1044)</f>
        <v>38300</v>
      </c>
      <c r="K1044" s="56">
        <f t="shared" si="121"/>
        <v>200</v>
      </c>
      <c r="L1044" s="1"/>
      <c r="M1044" s="1"/>
      <c r="N1044" s="31"/>
      <c r="O1044" s="31">
        <v>38200</v>
      </c>
      <c r="P1044" s="31">
        <v>38500</v>
      </c>
      <c r="Q1044" s="31"/>
      <c r="R1044" s="31"/>
      <c r="S1044" s="32">
        <v>38300</v>
      </c>
      <c r="T1044" s="32"/>
      <c r="U1044" s="31"/>
      <c r="V1044" s="31"/>
      <c r="W1044" s="31"/>
      <c r="X1044" s="31"/>
      <c r="Y1044" s="31"/>
      <c r="Z1044" s="31"/>
      <c r="AA1044" s="31"/>
      <c r="AB1044" s="46"/>
      <c r="AD1044" s="31"/>
      <c r="AE1044" s="31"/>
      <c r="AF1044" s="31"/>
      <c r="AH1044" s="31"/>
      <c r="AI1044" s="31"/>
      <c r="AJ1044" s="31"/>
      <c r="AK1044" s="31"/>
      <c r="AL1044" s="31"/>
      <c r="AM1044" s="31"/>
      <c r="AO1044" s="38"/>
      <c r="AP1044" s="31"/>
      <c r="AQ1044" s="31"/>
      <c r="AR1044" s="37"/>
      <c r="AS1044" s="11"/>
      <c r="AT1044" s="11"/>
      <c r="AU1044" s="12"/>
      <c r="AV1044" s="11"/>
      <c r="BA1044" s="15"/>
      <c r="BB1044" s="11"/>
      <c r="BC1044" s="11"/>
      <c r="BD1044" s="11"/>
      <c r="BE1044" s="2"/>
    </row>
    <row r="1045" spans="1:57" ht="30" customHeight="1" x14ac:dyDescent="0.2">
      <c r="A1045" s="67">
        <f t="shared" si="125"/>
        <v>105</v>
      </c>
      <c r="B1045" s="67">
        <v>3</v>
      </c>
      <c r="C1045" s="50" t="s">
        <v>89</v>
      </c>
      <c r="D1045" s="50" t="s">
        <v>1097</v>
      </c>
      <c r="E1045" s="59">
        <v>70000</v>
      </c>
      <c r="F1045" s="52">
        <f t="shared" si="123"/>
        <v>35500</v>
      </c>
      <c r="G1045" s="52">
        <f>MAX(N1045:BB1045)</f>
        <v>35800</v>
      </c>
      <c r="H1045" s="53" t="str">
        <f>IF(I1045=1,INDEX($N:$BB,1,MATCH(G1045,N1045:BB1045,0)),"")</f>
        <v>311 原田</v>
      </c>
      <c r="I1045" s="54">
        <f>COUNTIF(N1045:BB1045,G1045)</f>
        <v>1</v>
      </c>
      <c r="J1045" s="55">
        <f>_xlfn.MAXIFS(N1045:BB1045,N1045:BB1045,"&lt;"&amp;G1045)</f>
        <v>34500</v>
      </c>
      <c r="K1045" s="56">
        <f t="shared" si="121"/>
        <v>1300</v>
      </c>
      <c r="L1045" s="1"/>
      <c r="M1045" s="1"/>
      <c r="N1045" s="31"/>
      <c r="O1045" s="31">
        <v>34500</v>
      </c>
      <c r="P1045" s="31">
        <v>34000</v>
      </c>
      <c r="Q1045" s="31"/>
      <c r="R1045" s="31"/>
      <c r="S1045" s="32">
        <v>35800</v>
      </c>
      <c r="T1045" s="32"/>
      <c r="U1045" s="31"/>
      <c r="V1045" s="31"/>
      <c r="W1045" s="31"/>
      <c r="X1045" s="31"/>
      <c r="Y1045" s="31"/>
      <c r="Z1045" s="31"/>
      <c r="AA1045" s="31"/>
      <c r="AB1045" s="46"/>
      <c r="AD1045" s="31"/>
      <c r="AE1045" s="31"/>
      <c r="AF1045" s="31"/>
      <c r="AH1045" s="31"/>
      <c r="AI1045" s="31"/>
      <c r="AJ1045" s="31"/>
      <c r="AK1045" s="31"/>
      <c r="AL1045" s="31"/>
      <c r="AM1045" s="31"/>
      <c r="AO1045" s="38"/>
      <c r="AP1045" s="31"/>
      <c r="AQ1045" s="31"/>
      <c r="AR1045" s="37"/>
      <c r="AS1045" s="11"/>
      <c r="AT1045" s="11"/>
      <c r="AU1045" s="12"/>
      <c r="AV1045" s="11"/>
      <c r="BA1045" s="15"/>
      <c r="BB1045" s="11"/>
      <c r="BC1045" s="11"/>
      <c r="BD1045" s="11"/>
      <c r="BE1045" s="2"/>
    </row>
    <row r="1046" spans="1:57" ht="30" customHeight="1" x14ac:dyDescent="0.2">
      <c r="A1046" s="67">
        <f t="shared" si="125"/>
        <v>105</v>
      </c>
      <c r="B1046" s="67">
        <v>4</v>
      </c>
      <c r="C1046" s="50" t="s">
        <v>84</v>
      </c>
      <c r="D1046" s="50" t="s">
        <v>1098</v>
      </c>
      <c r="E1046" s="59">
        <v>120000</v>
      </c>
      <c r="F1046" s="52">
        <f t="shared" si="123"/>
        <v>97000</v>
      </c>
      <c r="G1046" s="52">
        <f>MAX(N1046:BB1046)</f>
        <v>97000</v>
      </c>
      <c r="H1046" s="53" t="str">
        <f>IF(I1046=1,INDEX($N:$BB,1,MATCH(G1046,N1046:BB1046,0)),"")</f>
        <v>60 エコリング</v>
      </c>
      <c r="I1046" s="54">
        <f>COUNTIF(N1046:BB1046,G1046)</f>
        <v>1</v>
      </c>
      <c r="J1046" s="55">
        <f>_xlfn.MAXIFS(N1046:BB1046,N1046:BB1046,"&lt;"&amp;G1046)</f>
        <v>96000</v>
      </c>
      <c r="K1046" s="56">
        <f t="shared" si="121"/>
        <v>1000</v>
      </c>
      <c r="L1046" s="1"/>
      <c r="M1046" s="1"/>
      <c r="N1046" s="31"/>
      <c r="O1046" s="31">
        <v>90000</v>
      </c>
      <c r="P1046" s="31">
        <v>86200</v>
      </c>
      <c r="Q1046" s="31"/>
      <c r="R1046" s="31">
        <v>96000</v>
      </c>
      <c r="S1046" s="32">
        <v>80600</v>
      </c>
      <c r="T1046" s="32"/>
      <c r="U1046" s="31"/>
      <c r="V1046" s="31"/>
      <c r="W1046" s="31"/>
      <c r="X1046" s="31"/>
      <c r="Y1046" s="31"/>
      <c r="Z1046" s="31"/>
      <c r="AA1046" s="31"/>
      <c r="AB1046" s="46"/>
      <c r="AD1046" s="31"/>
      <c r="AE1046" s="31">
        <v>97000</v>
      </c>
      <c r="AF1046" s="31"/>
      <c r="AH1046" s="31"/>
      <c r="AI1046" s="31"/>
      <c r="AJ1046" s="31"/>
      <c r="AK1046" s="31"/>
      <c r="AL1046" s="31"/>
      <c r="AM1046" s="31"/>
      <c r="AO1046" s="38"/>
      <c r="AP1046" s="31"/>
      <c r="AQ1046" s="31"/>
      <c r="AR1046" s="37"/>
      <c r="AS1046" s="11"/>
      <c r="AT1046" s="11"/>
      <c r="AU1046" s="12"/>
      <c r="AV1046" s="11"/>
      <c r="BA1046" s="15"/>
      <c r="BB1046" s="11"/>
      <c r="BC1046" s="11"/>
      <c r="BD1046" s="11"/>
      <c r="BE1046" s="2"/>
    </row>
    <row r="1047" spans="1:57" ht="30" customHeight="1" x14ac:dyDescent="0.2">
      <c r="A1047" s="67">
        <f t="shared" si="125"/>
        <v>105</v>
      </c>
      <c r="B1047" s="67">
        <v>5</v>
      </c>
      <c r="C1047" s="50" t="s">
        <v>141</v>
      </c>
      <c r="D1047" s="50" t="s">
        <v>1099</v>
      </c>
      <c r="E1047" s="59">
        <v>100000</v>
      </c>
      <c r="F1047" s="52">
        <f t="shared" si="123"/>
        <v>57000</v>
      </c>
      <c r="G1047" s="52">
        <f>MAX(N1047:BB1047)</f>
        <v>62000</v>
      </c>
      <c r="H1047" s="53" t="str">
        <f>IF(I1047=1,INDEX($N:$BB,1,MATCH(G1047,N1047:BB1047,0)),"")</f>
        <v>204 真子住吉</v>
      </c>
      <c r="I1047" s="54">
        <f>COUNTIF(N1047:BB1047,G1047)</f>
        <v>1</v>
      </c>
      <c r="J1047" s="55">
        <f>_xlfn.MAXIFS(N1047:BB1047,N1047:BB1047,"&lt;"&amp;G1047)</f>
        <v>56000</v>
      </c>
      <c r="K1047" s="56">
        <f t="shared" si="121"/>
        <v>6000</v>
      </c>
      <c r="L1047" s="1"/>
      <c r="M1047" s="1"/>
      <c r="N1047" s="31"/>
      <c r="O1047" s="31">
        <v>36000</v>
      </c>
      <c r="P1047" s="31">
        <v>33600</v>
      </c>
      <c r="Q1047" s="31">
        <v>42100</v>
      </c>
      <c r="R1047" s="31"/>
      <c r="S1047" s="32">
        <v>32000</v>
      </c>
      <c r="T1047" s="32">
        <v>44000</v>
      </c>
      <c r="U1047" s="31"/>
      <c r="V1047" s="31">
        <v>56000</v>
      </c>
      <c r="W1047" s="31"/>
      <c r="X1047" s="31"/>
      <c r="Y1047" s="31"/>
      <c r="Z1047" s="31"/>
      <c r="AA1047" s="31"/>
      <c r="AB1047" s="46"/>
      <c r="AC1047" s="34">
        <v>38000</v>
      </c>
      <c r="AD1047" s="31"/>
      <c r="AE1047" s="31">
        <v>51000</v>
      </c>
      <c r="AF1047" s="31">
        <v>38100</v>
      </c>
      <c r="AG1047" s="35">
        <v>62000</v>
      </c>
      <c r="AH1047" s="31"/>
      <c r="AI1047" s="31"/>
      <c r="AJ1047" s="31"/>
      <c r="AK1047" s="31"/>
      <c r="AL1047" s="31"/>
      <c r="AM1047" s="31"/>
      <c r="AO1047" s="38"/>
      <c r="AP1047" s="31"/>
      <c r="AQ1047" s="31"/>
      <c r="AR1047" s="37"/>
      <c r="AS1047" s="11"/>
      <c r="AT1047" s="11"/>
      <c r="AU1047" s="12"/>
      <c r="AV1047" s="11"/>
      <c r="BA1047" s="15"/>
      <c r="BB1047" s="11"/>
      <c r="BC1047" s="11"/>
      <c r="BD1047" s="11"/>
      <c r="BE1047" s="2"/>
    </row>
    <row r="1048" spans="1:57" ht="30" customHeight="1" x14ac:dyDescent="0.2">
      <c r="A1048" s="67">
        <f t="shared" si="125"/>
        <v>105</v>
      </c>
      <c r="B1048" s="67">
        <v>6</v>
      </c>
      <c r="C1048" s="50" t="s">
        <v>14</v>
      </c>
      <c r="D1048" s="50" t="s">
        <v>1100</v>
      </c>
      <c r="E1048" s="59">
        <v>50000</v>
      </c>
      <c r="F1048" s="52">
        <f t="shared" si="123"/>
        <v>19200</v>
      </c>
      <c r="G1048" s="52">
        <f>MAX(N1048:BB1048)</f>
        <v>18700</v>
      </c>
      <c r="H1048" s="53" t="str">
        <f>IF(I1048=1,INDEX($N:$BB,1,MATCH(G1048,N1048:BB1048,0)),"")</f>
        <v>407 北友</v>
      </c>
      <c r="I1048" s="54">
        <f>COUNTIF(N1048:BB1048,G1048)</f>
        <v>1</v>
      </c>
      <c r="J1048" s="55">
        <f>_xlfn.MAXIFS(N1048:BB1048,N1048:BB1048,"&lt;"&amp;G1048)</f>
        <v>18200</v>
      </c>
      <c r="K1048" s="56">
        <f t="shared" si="121"/>
        <v>500</v>
      </c>
      <c r="L1048" s="1"/>
      <c r="M1048" s="1"/>
      <c r="N1048" s="31"/>
      <c r="O1048" s="31">
        <v>18200</v>
      </c>
      <c r="P1048" s="31">
        <v>18700</v>
      </c>
      <c r="Q1048" s="31"/>
      <c r="R1048" s="31"/>
      <c r="S1048" s="32">
        <v>18200</v>
      </c>
      <c r="T1048" s="32"/>
      <c r="U1048" s="31"/>
      <c r="V1048" s="31"/>
      <c r="W1048" s="31"/>
      <c r="X1048" s="31"/>
      <c r="Y1048" s="31"/>
      <c r="Z1048" s="31"/>
      <c r="AA1048" s="31"/>
      <c r="AB1048" s="46"/>
      <c r="AD1048" s="31"/>
      <c r="AE1048" s="31"/>
      <c r="AF1048" s="31"/>
      <c r="AH1048" s="31"/>
      <c r="AI1048" s="31"/>
      <c r="AJ1048" s="31"/>
      <c r="AK1048" s="31"/>
      <c r="AL1048" s="31"/>
      <c r="AM1048" s="31"/>
      <c r="AO1048" s="38"/>
      <c r="AP1048" s="31"/>
      <c r="AQ1048" s="31"/>
      <c r="AR1048" s="37"/>
      <c r="AS1048" s="11"/>
      <c r="AT1048" s="11"/>
      <c r="AU1048" s="12"/>
      <c r="AV1048" s="11"/>
      <c r="BA1048" s="15"/>
      <c r="BB1048" s="11"/>
      <c r="BC1048" s="11"/>
      <c r="BD1048" s="11"/>
      <c r="BE1048" s="2"/>
    </row>
    <row r="1049" spans="1:57" ht="30" customHeight="1" x14ac:dyDescent="0.2">
      <c r="A1049" s="67">
        <f t="shared" si="125"/>
        <v>105</v>
      </c>
      <c r="B1049" s="67">
        <v>7</v>
      </c>
      <c r="C1049" s="50" t="s">
        <v>84</v>
      </c>
      <c r="D1049" s="50" t="s">
        <v>1101</v>
      </c>
      <c r="E1049" s="59">
        <v>60000</v>
      </c>
      <c r="F1049" s="52">
        <f t="shared" si="123"/>
        <v>22000</v>
      </c>
      <c r="G1049" s="52">
        <f>MAX(N1049:BB1049)</f>
        <v>21200</v>
      </c>
      <c r="H1049" s="53" t="str">
        <f>IF(I1049=1,INDEX($N:$BB,1,MATCH(G1049,N1049:BB1049,0)),"")</f>
        <v>407 北友</v>
      </c>
      <c r="I1049" s="54">
        <f>COUNTIF(N1049:BB1049,G1049)</f>
        <v>1</v>
      </c>
      <c r="J1049" s="55">
        <f>_xlfn.MAXIFS(N1049:BB1049,N1049:BB1049,"&lt;"&amp;G1049)</f>
        <v>21000</v>
      </c>
      <c r="K1049" s="56">
        <f t="shared" si="121"/>
        <v>200</v>
      </c>
      <c r="L1049" s="1"/>
      <c r="M1049" s="1"/>
      <c r="N1049" s="31"/>
      <c r="O1049" s="31">
        <v>21000</v>
      </c>
      <c r="P1049" s="31">
        <v>21200</v>
      </c>
      <c r="Q1049" s="31"/>
      <c r="R1049" s="31"/>
      <c r="S1049" s="32">
        <v>21000</v>
      </c>
      <c r="T1049" s="32"/>
      <c r="U1049" s="31"/>
      <c r="V1049" s="31"/>
      <c r="W1049" s="31"/>
      <c r="X1049" s="31"/>
      <c r="Y1049" s="31"/>
      <c r="Z1049" s="31"/>
      <c r="AA1049" s="31"/>
      <c r="AB1049" s="46"/>
      <c r="AD1049" s="31"/>
      <c r="AE1049" s="31"/>
      <c r="AF1049" s="31"/>
      <c r="AH1049" s="31"/>
      <c r="AI1049" s="31"/>
      <c r="AJ1049" s="31"/>
      <c r="AK1049" s="31"/>
      <c r="AL1049" s="31"/>
      <c r="AM1049" s="31"/>
      <c r="AO1049" s="38"/>
      <c r="AP1049" s="31"/>
      <c r="AQ1049" s="31"/>
      <c r="AR1049" s="37"/>
      <c r="AS1049" s="11"/>
      <c r="AT1049" s="11"/>
      <c r="AU1049" s="12"/>
      <c r="AV1049" s="11"/>
      <c r="BA1049" s="15"/>
      <c r="BB1049" s="11"/>
      <c r="BC1049" s="11"/>
      <c r="BD1049" s="11"/>
      <c r="BE1049" s="2"/>
    </row>
    <row r="1050" spans="1:57" ht="30" customHeight="1" x14ac:dyDescent="0.2">
      <c r="A1050" s="67">
        <f t="shared" si="125"/>
        <v>105</v>
      </c>
      <c r="B1050" s="67">
        <v>8</v>
      </c>
      <c r="C1050" s="57" t="s">
        <v>84</v>
      </c>
      <c r="D1050" s="50" t="s">
        <v>1102</v>
      </c>
      <c r="E1050" s="59">
        <v>60000</v>
      </c>
      <c r="F1050" s="52">
        <f>IF(J1050&lt;10001,J1050+1000,IF(J1050&lt;100001,J1050+1000,IF(J1050&lt;500001,J1050+5000,IF(J1050&lt;1000001,J1050+10000,J1050+20000))))</f>
        <v>26600</v>
      </c>
      <c r="G1050" s="52">
        <f>MAX(N1050:BB1050)</f>
        <v>26400</v>
      </c>
      <c r="H1050" s="53" t="str">
        <f>IF(I1050=1,INDEX($N:$BB,1,MATCH(G1050,N1050:BB1050,0)),"")</f>
        <v>407 北友</v>
      </c>
      <c r="I1050" s="54">
        <f>COUNTIF(N1050:BB1050,G1050)</f>
        <v>1</v>
      </c>
      <c r="J1050" s="55">
        <f>_xlfn.MAXIFS(N1050:BB1050,N1050:BB1050,"&lt;"&amp;G1050)</f>
        <v>25600</v>
      </c>
      <c r="K1050" s="56">
        <f t="shared" si="121"/>
        <v>800</v>
      </c>
      <c r="L1050" s="1"/>
      <c r="M1050" s="1"/>
      <c r="N1050" s="31"/>
      <c r="O1050" s="31">
        <v>25600</v>
      </c>
      <c r="P1050" s="31">
        <v>26400</v>
      </c>
      <c r="Q1050" s="31"/>
      <c r="R1050" s="31"/>
      <c r="S1050" s="32">
        <v>25600</v>
      </c>
      <c r="T1050" s="32"/>
      <c r="U1050" s="31"/>
      <c r="V1050" s="31"/>
      <c r="W1050" s="31"/>
      <c r="X1050" s="31"/>
      <c r="Y1050" s="31"/>
      <c r="Z1050" s="31"/>
      <c r="AA1050" s="31"/>
      <c r="AB1050" s="46"/>
      <c r="AD1050" s="31"/>
      <c r="AE1050" s="31"/>
      <c r="AF1050" s="31"/>
      <c r="AH1050" s="31"/>
      <c r="AI1050" s="31"/>
      <c r="AJ1050" s="31"/>
      <c r="AK1050" s="31"/>
      <c r="AL1050" s="31"/>
      <c r="AM1050" s="31"/>
      <c r="AO1050" s="38"/>
      <c r="AP1050" s="31"/>
      <c r="AQ1050" s="31"/>
      <c r="AR1050" s="37"/>
      <c r="AS1050" s="11"/>
      <c r="AT1050" s="11"/>
      <c r="AU1050" s="12"/>
      <c r="AV1050" s="11"/>
      <c r="BA1050" s="15"/>
      <c r="BB1050" s="11"/>
      <c r="BC1050" s="11"/>
      <c r="BD1050" s="11"/>
      <c r="BE1050" s="2"/>
    </row>
    <row r="1051" spans="1:57" ht="30" customHeight="1" x14ac:dyDescent="0.2">
      <c r="A1051" s="67">
        <f t="shared" si="125"/>
        <v>105</v>
      </c>
      <c r="B1051" s="67">
        <v>9</v>
      </c>
      <c r="C1051" s="57" t="s">
        <v>14</v>
      </c>
      <c r="D1051" s="50" t="s">
        <v>1103</v>
      </c>
      <c r="E1051" s="59">
        <v>90000</v>
      </c>
      <c r="F1051" s="52">
        <f t="shared" si="123"/>
        <v>50600</v>
      </c>
      <c r="G1051" s="52">
        <f>MAX(N1051:BB1051)</f>
        <v>51000</v>
      </c>
      <c r="H1051" s="53" t="str">
        <f>IF(I1051=1,INDEX($N:$BB,1,MATCH(G1051,N1051:BB1051,0)),"")</f>
        <v/>
      </c>
      <c r="I1051" s="54">
        <f>COUNTIF(N1051:BB1051,G1051)</f>
        <v>2</v>
      </c>
      <c r="J1051" s="55">
        <f>_xlfn.MAXIFS(N1051:BB1051,N1051:BB1051,"&lt;"&amp;G1051)</f>
        <v>49600</v>
      </c>
      <c r="K1051" s="56">
        <f t="shared" si="121"/>
        <v>1400</v>
      </c>
      <c r="L1051" s="1"/>
      <c r="M1051" s="1"/>
      <c r="N1051" s="31"/>
      <c r="O1051" s="31">
        <v>51000</v>
      </c>
      <c r="P1051" s="31">
        <v>51000</v>
      </c>
      <c r="Q1051" s="31"/>
      <c r="R1051" s="31"/>
      <c r="S1051" s="32">
        <v>49600</v>
      </c>
      <c r="T1051" s="32"/>
      <c r="U1051" s="31"/>
      <c r="V1051" s="31"/>
      <c r="W1051" s="31"/>
      <c r="X1051" s="31"/>
      <c r="Y1051" s="31"/>
      <c r="Z1051" s="31"/>
      <c r="AA1051" s="31"/>
      <c r="AB1051" s="46"/>
      <c r="AD1051" s="31"/>
      <c r="AE1051" s="31"/>
      <c r="AF1051" s="31"/>
      <c r="AH1051" s="31"/>
      <c r="AI1051" s="31"/>
      <c r="AJ1051" s="31"/>
      <c r="AK1051" s="31"/>
      <c r="AL1051" s="31"/>
      <c r="AM1051" s="31"/>
      <c r="AO1051" s="38"/>
      <c r="AP1051" s="31"/>
      <c r="AQ1051" s="31"/>
      <c r="AR1051" s="37"/>
      <c r="AS1051" s="11"/>
      <c r="AT1051" s="11"/>
      <c r="AU1051" s="12"/>
      <c r="AV1051" s="11"/>
      <c r="BA1051" s="15"/>
      <c r="BB1051" s="11"/>
      <c r="BC1051" s="11"/>
      <c r="BD1051" s="11"/>
      <c r="BE1051" s="2"/>
    </row>
    <row r="1052" spans="1:57" ht="30" customHeight="1" x14ac:dyDescent="0.2">
      <c r="A1052" s="67">
        <f t="shared" si="125"/>
        <v>105</v>
      </c>
      <c r="B1052" s="67">
        <v>10</v>
      </c>
      <c r="C1052" s="50" t="s">
        <v>84</v>
      </c>
      <c r="D1052" s="50" t="s">
        <v>1104</v>
      </c>
      <c r="E1052" s="59">
        <v>80000</v>
      </c>
      <c r="F1052" s="52">
        <f t="shared" si="123"/>
        <v>51700</v>
      </c>
      <c r="G1052" s="52">
        <f>MAX(N1052:BB1052)</f>
        <v>53000</v>
      </c>
      <c r="H1052" s="53" t="str">
        <f>IF(I1052=1,INDEX($N:$BB,1,MATCH(G1052,N1052:BB1052,0)),"")</f>
        <v>4 足立</v>
      </c>
      <c r="I1052" s="54">
        <f>COUNTIF(N1052:BB1052,G1052)</f>
        <v>1</v>
      </c>
      <c r="J1052" s="55">
        <f>_xlfn.MAXIFS(N1052:BB1052,N1052:BB1052,"&lt;"&amp;G1052)</f>
        <v>50700</v>
      </c>
      <c r="K1052" s="56">
        <f t="shared" si="121"/>
        <v>2300</v>
      </c>
      <c r="L1052" s="1"/>
      <c r="M1052" s="1"/>
      <c r="N1052" s="31"/>
      <c r="O1052" s="31">
        <v>53000</v>
      </c>
      <c r="P1052" s="31">
        <v>50300</v>
      </c>
      <c r="Q1052" s="31"/>
      <c r="R1052" s="31"/>
      <c r="S1052" s="32">
        <v>50700</v>
      </c>
      <c r="T1052" s="32"/>
      <c r="U1052" s="31"/>
      <c r="V1052" s="31"/>
      <c r="W1052" s="31"/>
      <c r="X1052" s="31"/>
      <c r="Y1052" s="31"/>
      <c r="Z1052" s="31"/>
      <c r="AA1052" s="31"/>
      <c r="AB1052" s="46"/>
      <c r="AD1052" s="31"/>
      <c r="AE1052" s="31"/>
      <c r="AF1052" s="31"/>
      <c r="AH1052" s="31"/>
      <c r="AI1052" s="31"/>
      <c r="AJ1052" s="31"/>
      <c r="AK1052" s="31"/>
      <c r="AL1052" s="31"/>
      <c r="AM1052" s="31"/>
      <c r="AO1052" s="38"/>
      <c r="AP1052" s="31"/>
      <c r="AQ1052" s="31"/>
      <c r="AR1052" s="37"/>
      <c r="AS1052" s="11"/>
      <c r="AT1052" s="11"/>
      <c r="AU1052" s="12"/>
      <c r="AV1052" s="11"/>
      <c r="BA1052" s="15"/>
      <c r="BB1052" s="11"/>
      <c r="BC1052" s="11"/>
      <c r="BD1052" s="11"/>
      <c r="BE1052" s="2"/>
    </row>
    <row r="1053" spans="1:57" ht="30" customHeight="1" x14ac:dyDescent="0.2">
      <c r="A1053" s="67">
        <f>A1052+1</f>
        <v>106</v>
      </c>
      <c r="B1053" s="67">
        <v>1</v>
      </c>
      <c r="C1053" s="50" t="s">
        <v>14</v>
      </c>
      <c r="D1053" s="50" t="s">
        <v>1105</v>
      </c>
      <c r="E1053" s="59">
        <v>160000</v>
      </c>
      <c r="F1053" s="52">
        <f t="shared" si="123"/>
        <v>161000</v>
      </c>
      <c r="G1053" s="52">
        <f>MAX(N1053:BB1053)</f>
        <v>157000</v>
      </c>
      <c r="H1053" s="53" t="str">
        <f>IF(I1053=1,INDEX($N:$BB,1,MATCH(G1053,N1053:BB1053,0)),"")</f>
        <v>60 エコリング</v>
      </c>
      <c r="I1053" s="54">
        <f>COUNTIF(N1053:BB1053,G1053)</f>
        <v>1</v>
      </c>
      <c r="J1053" s="55">
        <f>_xlfn.MAXIFS(N1053:BB1053,N1053:BB1053,"&lt;"&amp;G1053)</f>
        <v>156000</v>
      </c>
      <c r="K1053" s="56">
        <f t="shared" si="121"/>
        <v>1000</v>
      </c>
      <c r="L1053" s="1"/>
      <c r="M1053" s="1"/>
      <c r="N1053" s="31">
        <v>155000</v>
      </c>
      <c r="O1053" s="31">
        <v>151000</v>
      </c>
      <c r="P1053" s="31">
        <v>144000</v>
      </c>
      <c r="Q1053" s="31"/>
      <c r="R1053" s="31">
        <v>156000</v>
      </c>
      <c r="S1053" s="32"/>
      <c r="T1053" s="32"/>
      <c r="U1053" s="31"/>
      <c r="V1053" s="31"/>
      <c r="W1053" s="31"/>
      <c r="X1053" s="31"/>
      <c r="Y1053" s="31"/>
      <c r="Z1053" s="31"/>
      <c r="AA1053" s="31"/>
      <c r="AB1053" s="46"/>
      <c r="AD1053" s="31"/>
      <c r="AE1053" s="31">
        <v>157000</v>
      </c>
      <c r="AF1053" s="31"/>
      <c r="AH1053" s="31"/>
      <c r="AI1053" s="31"/>
      <c r="AJ1053" s="31"/>
      <c r="AK1053" s="31"/>
      <c r="AL1053" s="31"/>
      <c r="AM1053" s="31"/>
      <c r="AO1053" s="38"/>
      <c r="AP1053" s="31"/>
      <c r="AQ1053" s="31"/>
      <c r="AR1053" s="37"/>
      <c r="AS1053" s="11"/>
      <c r="AT1053" s="11"/>
      <c r="AU1053" s="12"/>
      <c r="AV1053" s="11"/>
      <c r="BA1053" s="15"/>
      <c r="BB1053" s="11"/>
      <c r="BC1053" s="11"/>
      <c r="BD1053" s="11"/>
      <c r="BE1053" s="2"/>
    </row>
    <row r="1054" spans="1:57" ht="30" customHeight="1" x14ac:dyDescent="0.2">
      <c r="A1054" s="67">
        <f t="shared" ref="A1054:A1062" si="126">A1053</f>
        <v>106</v>
      </c>
      <c r="B1054" s="67">
        <v>2</v>
      </c>
      <c r="C1054" s="60" t="s">
        <v>14</v>
      </c>
      <c r="D1054" s="50" t="s">
        <v>1106</v>
      </c>
      <c r="E1054" s="59">
        <v>45000</v>
      </c>
      <c r="F1054" s="52">
        <f t="shared" si="123"/>
        <v>42000</v>
      </c>
      <c r="G1054" s="52">
        <f>MAX(N1054:BB1054)</f>
        <v>49000</v>
      </c>
      <c r="H1054" s="53" t="str">
        <f>IF(I1054=1,INDEX($N:$BB,1,MATCH(G1054,N1054:BB1054,0)),"")</f>
        <v>204 真子住吉</v>
      </c>
      <c r="I1054" s="54">
        <f>COUNTIF(N1054:BB1054,G1054)</f>
        <v>1</v>
      </c>
      <c r="J1054" s="55">
        <f>_xlfn.MAXIFS(N1054:BB1054,N1054:BB1054,"&lt;"&amp;G1054)</f>
        <v>41000</v>
      </c>
      <c r="K1054" s="56">
        <f t="shared" si="121"/>
        <v>8000</v>
      </c>
      <c r="L1054" s="1"/>
      <c r="M1054" s="1"/>
      <c r="N1054" s="31">
        <v>38300</v>
      </c>
      <c r="O1054" s="31">
        <v>41000</v>
      </c>
      <c r="P1054" s="31">
        <v>39000</v>
      </c>
      <c r="Q1054" s="31"/>
      <c r="R1054" s="31"/>
      <c r="S1054" s="32"/>
      <c r="T1054" s="32"/>
      <c r="U1054" s="31"/>
      <c r="V1054" s="31"/>
      <c r="W1054" s="31"/>
      <c r="X1054" s="31"/>
      <c r="Y1054" s="31"/>
      <c r="Z1054" s="31"/>
      <c r="AA1054" s="31"/>
      <c r="AB1054" s="46"/>
      <c r="AD1054" s="31"/>
      <c r="AE1054" s="31"/>
      <c r="AF1054" s="31"/>
      <c r="AG1054" s="35">
        <v>49000</v>
      </c>
      <c r="AH1054" s="31"/>
      <c r="AI1054" s="31"/>
      <c r="AJ1054" s="31"/>
      <c r="AK1054" s="31"/>
      <c r="AL1054" s="31"/>
      <c r="AM1054" s="31"/>
      <c r="AO1054" s="38"/>
      <c r="AP1054" s="31"/>
      <c r="AQ1054" s="31"/>
      <c r="AR1054" s="37"/>
      <c r="AS1054" s="11"/>
      <c r="AT1054" s="11"/>
      <c r="AU1054" s="12"/>
      <c r="AV1054" s="11"/>
      <c r="BA1054" s="15"/>
      <c r="BB1054" s="11"/>
      <c r="BC1054" s="11"/>
      <c r="BD1054" s="11"/>
      <c r="BE1054" s="2"/>
    </row>
    <row r="1055" spans="1:57" ht="30" customHeight="1" x14ac:dyDescent="0.2">
      <c r="A1055" s="67">
        <f t="shared" si="126"/>
        <v>106</v>
      </c>
      <c r="B1055" s="67">
        <v>3</v>
      </c>
      <c r="C1055" s="50" t="s">
        <v>14</v>
      </c>
      <c r="D1055" s="50" t="s">
        <v>1107</v>
      </c>
      <c r="E1055" s="59">
        <v>37000</v>
      </c>
      <c r="F1055" s="52">
        <f t="shared" si="123"/>
        <v>33100</v>
      </c>
      <c r="G1055" s="52">
        <f>MAX(N1055:BB1055)</f>
        <v>33000</v>
      </c>
      <c r="H1055" s="53" t="str">
        <f>IF(I1055=1,INDEX($N:$BB,1,MATCH(G1055,N1055:BB1055,0)),"")</f>
        <v>311 原田</v>
      </c>
      <c r="I1055" s="54">
        <f>COUNTIF(N1055:BB1055,G1055)</f>
        <v>1</v>
      </c>
      <c r="J1055" s="55">
        <f>_xlfn.MAXIFS(N1055:BB1055,N1055:BB1055,"&lt;"&amp;G1055)</f>
        <v>32100</v>
      </c>
      <c r="K1055" s="56">
        <f t="shared" si="121"/>
        <v>900</v>
      </c>
      <c r="L1055" s="1"/>
      <c r="M1055" s="1"/>
      <c r="N1055" s="31">
        <v>30900</v>
      </c>
      <c r="O1055" s="31">
        <v>32000</v>
      </c>
      <c r="P1055" s="31">
        <v>32100</v>
      </c>
      <c r="Q1055" s="31"/>
      <c r="R1055" s="31"/>
      <c r="S1055" s="32">
        <v>33000</v>
      </c>
      <c r="T1055" s="32"/>
      <c r="U1055" s="31"/>
      <c r="V1055" s="31"/>
      <c r="W1055" s="31"/>
      <c r="X1055" s="31"/>
      <c r="Y1055" s="31"/>
      <c r="Z1055" s="31"/>
      <c r="AA1055" s="31"/>
      <c r="AB1055" s="46"/>
      <c r="AD1055" s="31"/>
      <c r="AE1055" s="31"/>
      <c r="AF1055" s="31"/>
      <c r="AH1055" s="31"/>
      <c r="AI1055" s="31"/>
      <c r="AJ1055" s="31"/>
      <c r="AK1055" s="31"/>
      <c r="AL1055" s="31"/>
      <c r="AM1055" s="31"/>
      <c r="AO1055" s="36"/>
      <c r="AP1055" s="31"/>
      <c r="AQ1055" s="31"/>
      <c r="AR1055" s="37"/>
      <c r="AS1055" s="11"/>
      <c r="AT1055" s="11"/>
      <c r="AU1055" s="12"/>
      <c r="AV1055" s="11"/>
      <c r="BA1055" s="15"/>
      <c r="BB1055" s="11"/>
      <c r="BC1055" s="11"/>
      <c r="BD1055" s="11"/>
      <c r="BE1055" s="2"/>
    </row>
    <row r="1056" spans="1:57" ht="30" customHeight="1" x14ac:dyDescent="0.2">
      <c r="A1056" s="67">
        <f t="shared" si="126"/>
        <v>106</v>
      </c>
      <c r="B1056" s="67">
        <v>4</v>
      </c>
      <c r="C1056" s="60" t="s">
        <v>14</v>
      </c>
      <c r="D1056" s="50" t="s">
        <v>1108</v>
      </c>
      <c r="E1056" s="59">
        <v>35000</v>
      </c>
      <c r="F1056" s="52">
        <f t="shared" si="123"/>
        <v>33100</v>
      </c>
      <c r="G1056" s="52">
        <f>MAX(N1056:BB1056)</f>
        <v>33000</v>
      </c>
      <c r="H1056" s="53" t="str">
        <f>IF(I1056=1,INDEX($N:$BB,1,MATCH(G1056,N1056:BB1056,0)),"")</f>
        <v>22 ネット</v>
      </c>
      <c r="I1056" s="54">
        <f>COUNTIF(N1056:BB1056,G1056)</f>
        <v>1</v>
      </c>
      <c r="J1056" s="55">
        <f>_xlfn.MAXIFS(N1056:BB1056,N1056:BB1056,"&lt;"&amp;G1056)</f>
        <v>32100</v>
      </c>
      <c r="K1056" s="56">
        <f t="shared" si="121"/>
        <v>900</v>
      </c>
      <c r="L1056" s="1"/>
      <c r="M1056" s="1"/>
      <c r="N1056" s="31">
        <v>30900</v>
      </c>
      <c r="O1056" s="31">
        <v>32000</v>
      </c>
      <c r="P1056" s="31">
        <v>32100</v>
      </c>
      <c r="Q1056" s="31"/>
      <c r="R1056" s="31">
        <v>33000</v>
      </c>
      <c r="S1056" s="32">
        <v>32000</v>
      </c>
      <c r="T1056" s="32"/>
      <c r="U1056" s="31"/>
      <c r="V1056" s="31"/>
      <c r="W1056" s="31"/>
      <c r="X1056" s="31"/>
      <c r="Y1056" s="31"/>
      <c r="Z1056" s="31"/>
      <c r="AA1056" s="31"/>
      <c r="AB1056" s="46"/>
      <c r="AD1056" s="31"/>
      <c r="AE1056" s="31"/>
      <c r="AF1056" s="31"/>
      <c r="AH1056" s="31"/>
      <c r="AI1056" s="31"/>
      <c r="AJ1056" s="31"/>
      <c r="AK1056" s="31"/>
      <c r="AL1056" s="31"/>
      <c r="AM1056" s="31"/>
      <c r="AO1056" s="38"/>
      <c r="AP1056" s="31"/>
      <c r="AQ1056" s="31"/>
      <c r="AR1056" s="37"/>
      <c r="AS1056" s="11"/>
      <c r="AT1056" s="11"/>
      <c r="AU1056" s="12"/>
      <c r="AV1056" s="11"/>
      <c r="BA1056" s="15"/>
      <c r="BB1056" s="11"/>
      <c r="BC1056" s="11"/>
      <c r="BD1056" s="11"/>
      <c r="BE1056" s="2"/>
    </row>
    <row r="1057" spans="1:57" ht="30" customHeight="1" x14ac:dyDescent="0.2">
      <c r="A1057" s="67">
        <f t="shared" si="126"/>
        <v>106</v>
      </c>
      <c r="B1057" s="67">
        <v>5</v>
      </c>
      <c r="C1057" s="50" t="s">
        <v>28</v>
      </c>
      <c r="D1057" s="50" t="s">
        <v>1109</v>
      </c>
      <c r="E1057" s="59">
        <v>30000</v>
      </c>
      <c r="F1057" s="52">
        <f t="shared" si="123"/>
        <v>21600</v>
      </c>
      <c r="G1057" s="52">
        <f>MAX(N1057:BB1057)</f>
        <v>21000</v>
      </c>
      <c r="H1057" s="53" t="str">
        <f>IF(I1057=1,INDEX($N:$BB,1,MATCH(G1057,N1057:BB1057,0)),"")</f>
        <v>4 足立</v>
      </c>
      <c r="I1057" s="54">
        <f>COUNTIF(N1057:BB1057,G1057)</f>
        <v>1</v>
      </c>
      <c r="J1057" s="55">
        <f>_xlfn.MAXIFS(N1057:BB1057,N1057:BB1057,"&lt;"&amp;G1057)</f>
        <v>20600</v>
      </c>
      <c r="K1057" s="56">
        <f t="shared" si="121"/>
        <v>400</v>
      </c>
      <c r="L1057" s="1"/>
      <c r="M1057" s="1"/>
      <c r="N1057" s="31">
        <v>10700</v>
      </c>
      <c r="O1057" s="31">
        <v>21000</v>
      </c>
      <c r="P1057" s="31">
        <v>20600</v>
      </c>
      <c r="Q1057" s="31"/>
      <c r="R1057" s="31"/>
      <c r="S1057" s="32">
        <v>19000</v>
      </c>
      <c r="T1057" s="32"/>
      <c r="U1057" s="31"/>
      <c r="V1057" s="31"/>
      <c r="W1057" s="31"/>
      <c r="X1057" s="31"/>
      <c r="Y1057" s="31"/>
      <c r="Z1057" s="31"/>
      <c r="AA1057" s="31"/>
      <c r="AB1057" s="46"/>
      <c r="AD1057" s="31"/>
      <c r="AE1057" s="31"/>
      <c r="AF1057" s="31"/>
      <c r="AH1057" s="31"/>
      <c r="AI1057" s="31"/>
      <c r="AJ1057" s="31"/>
      <c r="AK1057" s="31"/>
      <c r="AL1057" s="31"/>
      <c r="AM1057" s="31"/>
      <c r="AO1057" s="38"/>
      <c r="AP1057" s="31"/>
      <c r="AQ1057" s="31"/>
      <c r="AR1057" s="37"/>
      <c r="AS1057" s="11"/>
      <c r="AT1057" s="11"/>
      <c r="AU1057" s="12"/>
      <c r="AV1057" s="11"/>
      <c r="BA1057" s="15"/>
      <c r="BB1057" s="11"/>
      <c r="BC1057" s="11"/>
      <c r="BD1057" s="11"/>
      <c r="BE1057" s="2"/>
    </row>
    <row r="1058" spans="1:57" ht="30" customHeight="1" x14ac:dyDescent="0.2">
      <c r="A1058" s="67">
        <f t="shared" si="126"/>
        <v>106</v>
      </c>
      <c r="B1058" s="67">
        <v>6</v>
      </c>
      <c r="C1058" s="50" t="s">
        <v>14</v>
      </c>
      <c r="D1058" s="50" t="s">
        <v>1110</v>
      </c>
      <c r="E1058" s="59">
        <v>30000</v>
      </c>
      <c r="F1058" s="52">
        <f t="shared" si="123"/>
        <v>28000</v>
      </c>
      <c r="G1058" s="52">
        <f>MAX(N1058:BB1058)</f>
        <v>27200</v>
      </c>
      <c r="H1058" s="53" t="str">
        <f>IF(I1058=1,INDEX($N:$BB,1,MATCH(G1058,N1058:BB1058,0)),"")</f>
        <v>407 北友</v>
      </c>
      <c r="I1058" s="54">
        <f>COUNTIF(N1058:BB1058,G1058)</f>
        <v>1</v>
      </c>
      <c r="J1058" s="55">
        <f>_xlfn.MAXIFS(N1058:BB1058,N1058:BB1058,"&lt;"&amp;G1058)</f>
        <v>27000</v>
      </c>
      <c r="K1058" s="56">
        <f t="shared" si="121"/>
        <v>200</v>
      </c>
      <c r="L1058" s="1"/>
      <c r="M1058" s="1"/>
      <c r="N1058" s="31">
        <v>25800</v>
      </c>
      <c r="O1058" s="31">
        <v>26800</v>
      </c>
      <c r="P1058" s="31">
        <v>27200</v>
      </c>
      <c r="Q1058" s="31"/>
      <c r="R1058" s="31"/>
      <c r="S1058" s="32">
        <v>27000</v>
      </c>
      <c r="T1058" s="32"/>
      <c r="U1058" s="31"/>
      <c r="V1058" s="31"/>
      <c r="W1058" s="31"/>
      <c r="X1058" s="31"/>
      <c r="Y1058" s="31"/>
      <c r="Z1058" s="31"/>
      <c r="AA1058" s="31"/>
      <c r="AB1058" s="46"/>
      <c r="AD1058" s="31"/>
      <c r="AE1058" s="31"/>
      <c r="AF1058" s="31"/>
      <c r="AH1058" s="31"/>
      <c r="AI1058" s="31"/>
      <c r="AJ1058" s="31"/>
      <c r="AK1058" s="31"/>
      <c r="AL1058" s="31"/>
      <c r="AM1058" s="31"/>
      <c r="AO1058" s="38"/>
      <c r="AP1058" s="31"/>
      <c r="AQ1058" s="31"/>
      <c r="AR1058" s="37"/>
      <c r="AS1058" s="11"/>
      <c r="AT1058" s="11"/>
      <c r="AU1058" s="12"/>
      <c r="AV1058" s="11"/>
      <c r="BA1058" s="15"/>
      <c r="BB1058" s="11"/>
      <c r="BC1058" s="11"/>
      <c r="BD1058" s="11"/>
      <c r="BE1058" s="2"/>
    </row>
    <row r="1059" spans="1:57" ht="30" customHeight="1" x14ac:dyDescent="0.2">
      <c r="A1059" s="67">
        <f t="shared" si="126"/>
        <v>106</v>
      </c>
      <c r="B1059" s="67">
        <v>7</v>
      </c>
      <c r="C1059" s="50" t="s">
        <v>14</v>
      </c>
      <c r="D1059" s="50" t="s">
        <v>1111</v>
      </c>
      <c r="E1059" s="59">
        <v>30000</v>
      </c>
      <c r="F1059" s="52">
        <f t="shared" si="123"/>
        <v>29600</v>
      </c>
      <c r="G1059" s="52">
        <f>MAX(N1059:BB1059)</f>
        <v>28800</v>
      </c>
      <c r="H1059" s="53" t="str">
        <f>IF(I1059=1,INDEX($N:$BB,1,MATCH(G1059,N1059:BB1059,0)),"")</f>
        <v>755 おお蔵</v>
      </c>
      <c r="I1059" s="54">
        <f>COUNTIF(N1059:BB1059,G1059)</f>
        <v>1</v>
      </c>
      <c r="J1059" s="55">
        <f>_xlfn.MAXIFS(N1059:BB1059,N1059:BB1059,"&lt;"&amp;G1059)</f>
        <v>28600</v>
      </c>
      <c r="K1059" s="56">
        <f t="shared" si="121"/>
        <v>200</v>
      </c>
      <c r="L1059" s="1"/>
      <c r="M1059" s="1"/>
      <c r="N1059" s="31">
        <v>28800</v>
      </c>
      <c r="O1059" s="31">
        <v>28000</v>
      </c>
      <c r="P1059" s="31">
        <v>28100</v>
      </c>
      <c r="Q1059" s="31"/>
      <c r="R1059" s="31"/>
      <c r="S1059" s="32">
        <v>28600</v>
      </c>
      <c r="T1059" s="32"/>
      <c r="U1059" s="31"/>
      <c r="V1059" s="31"/>
      <c r="W1059" s="31"/>
      <c r="X1059" s="31"/>
      <c r="Y1059" s="31"/>
      <c r="Z1059" s="31"/>
      <c r="AA1059" s="31"/>
      <c r="AB1059" s="46"/>
      <c r="AD1059" s="31"/>
      <c r="AE1059" s="31"/>
      <c r="AF1059" s="31"/>
      <c r="AH1059" s="31"/>
      <c r="AI1059" s="31"/>
      <c r="AJ1059" s="31"/>
      <c r="AK1059" s="31"/>
      <c r="AL1059" s="31"/>
      <c r="AM1059" s="31"/>
      <c r="AO1059" s="38"/>
      <c r="AP1059" s="31"/>
      <c r="AQ1059" s="31"/>
      <c r="AR1059" s="37"/>
      <c r="AS1059" s="11"/>
      <c r="AT1059" s="11"/>
      <c r="AU1059" s="12"/>
      <c r="AV1059" s="11"/>
      <c r="BA1059" s="15"/>
      <c r="BB1059" s="11"/>
      <c r="BC1059" s="11"/>
      <c r="BD1059" s="11"/>
      <c r="BE1059" s="2"/>
    </row>
    <row r="1060" spans="1:57" ht="30" customHeight="1" x14ac:dyDescent="0.2">
      <c r="A1060" s="67">
        <f t="shared" si="126"/>
        <v>106</v>
      </c>
      <c r="B1060" s="67">
        <v>8</v>
      </c>
      <c r="C1060" s="50" t="s">
        <v>14</v>
      </c>
      <c r="D1060" s="50" t="s">
        <v>1112</v>
      </c>
      <c r="E1060" s="59">
        <v>30000</v>
      </c>
      <c r="F1060" s="52">
        <f t="shared" si="123"/>
        <v>23200</v>
      </c>
      <c r="G1060" s="52">
        <f>MAX(N1060:BB1060)</f>
        <v>27400</v>
      </c>
      <c r="H1060" s="53" t="str">
        <f>IF(I1060=1,INDEX($N:$BB,1,MATCH(G1060,N1060:BB1060,0)),"")</f>
        <v>407 北友</v>
      </c>
      <c r="I1060" s="54">
        <f>COUNTIF(N1060:BB1060,G1060)</f>
        <v>1</v>
      </c>
      <c r="J1060" s="55">
        <f>_xlfn.MAXIFS(N1060:BB1060,N1060:BB1060,"&lt;"&amp;G1060)</f>
        <v>22200</v>
      </c>
      <c r="K1060" s="56">
        <f t="shared" si="121"/>
        <v>5200</v>
      </c>
      <c r="L1060" s="1"/>
      <c r="M1060" s="1"/>
      <c r="N1060" s="31">
        <v>20600</v>
      </c>
      <c r="O1060" s="31">
        <v>21700</v>
      </c>
      <c r="P1060" s="31">
        <v>27400</v>
      </c>
      <c r="Q1060" s="31"/>
      <c r="R1060" s="31"/>
      <c r="S1060" s="32">
        <v>22200</v>
      </c>
      <c r="T1060" s="32"/>
      <c r="U1060" s="31"/>
      <c r="V1060" s="31"/>
      <c r="W1060" s="31"/>
      <c r="X1060" s="31"/>
      <c r="Y1060" s="31"/>
      <c r="Z1060" s="31"/>
      <c r="AA1060" s="31"/>
      <c r="AB1060" s="46"/>
      <c r="AD1060" s="31"/>
      <c r="AE1060" s="31"/>
      <c r="AF1060" s="31"/>
      <c r="AH1060" s="31"/>
      <c r="AI1060" s="31"/>
      <c r="AJ1060" s="31"/>
      <c r="AK1060" s="31"/>
      <c r="AL1060" s="31"/>
      <c r="AM1060" s="31"/>
      <c r="AO1060" s="38"/>
      <c r="AP1060" s="31"/>
      <c r="AQ1060" s="31"/>
      <c r="AR1060" s="37"/>
      <c r="AS1060" s="11"/>
      <c r="AT1060" s="11"/>
      <c r="AU1060" s="12"/>
      <c r="AV1060" s="11"/>
      <c r="BA1060" s="15"/>
      <c r="BB1060" s="11"/>
      <c r="BC1060" s="11"/>
      <c r="BD1060" s="11"/>
      <c r="BE1060" s="2"/>
    </row>
    <row r="1061" spans="1:57" ht="30" customHeight="1" x14ac:dyDescent="0.2">
      <c r="A1061" s="67">
        <f t="shared" si="126"/>
        <v>106</v>
      </c>
      <c r="B1061" s="67">
        <v>9</v>
      </c>
      <c r="C1061" s="50" t="s">
        <v>14</v>
      </c>
      <c r="D1061" s="50" t="s">
        <v>1113</v>
      </c>
      <c r="E1061" s="59">
        <v>30000</v>
      </c>
      <c r="F1061" s="52">
        <f t="shared" si="123"/>
        <v>21400</v>
      </c>
      <c r="G1061" s="52">
        <f>MAX(N1061:BB1061)</f>
        <v>21100</v>
      </c>
      <c r="H1061" s="53" t="str">
        <f>IF(I1061=1,INDEX($N:$BB,1,MATCH(G1061,N1061:BB1061,0)),"")</f>
        <v>755 おお蔵</v>
      </c>
      <c r="I1061" s="54">
        <f>COUNTIF(N1061:BB1061,G1061)</f>
        <v>1</v>
      </c>
      <c r="J1061" s="55">
        <f>_xlfn.MAXIFS(N1061:BB1061,N1061:BB1061,"&lt;"&amp;G1061)</f>
        <v>20400</v>
      </c>
      <c r="K1061" s="56">
        <f t="shared" si="121"/>
        <v>700</v>
      </c>
      <c r="L1061" s="1"/>
      <c r="M1061" s="1"/>
      <c r="N1061" s="31">
        <v>21100</v>
      </c>
      <c r="O1061" s="31">
        <v>20000</v>
      </c>
      <c r="P1061" s="31">
        <v>20000</v>
      </c>
      <c r="Q1061" s="31"/>
      <c r="R1061" s="31"/>
      <c r="S1061" s="32">
        <v>20400</v>
      </c>
      <c r="T1061" s="32"/>
      <c r="U1061" s="31"/>
      <c r="V1061" s="31"/>
      <c r="W1061" s="31"/>
      <c r="X1061" s="31"/>
      <c r="Y1061" s="31"/>
      <c r="Z1061" s="31"/>
      <c r="AA1061" s="31"/>
      <c r="AB1061" s="46"/>
      <c r="AD1061" s="31"/>
      <c r="AE1061" s="31"/>
      <c r="AF1061" s="31"/>
      <c r="AH1061" s="31"/>
      <c r="AI1061" s="31"/>
      <c r="AJ1061" s="31"/>
      <c r="AK1061" s="31"/>
      <c r="AL1061" s="31"/>
      <c r="AM1061" s="31"/>
      <c r="AO1061" s="38"/>
      <c r="AP1061" s="31"/>
      <c r="AQ1061" s="31"/>
      <c r="AR1061" s="37"/>
      <c r="AS1061" s="11"/>
      <c r="AT1061" s="11"/>
      <c r="AU1061" s="12"/>
      <c r="AV1061" s="11"/>
      <c r="BA1061" s="15"/>
      <c r="BB1061" s="11"/>
      <c r="BC1061" s="11"/>
      <c r="BD1061" s="11"/>
      <c r="BE1061" s="2"/>
    </row>
    <row r="1062" spans="1:57" ht="30" customHeight="1" x14ac:dyDescent="0.2">
      <c r="A1062" s="67">
        <f t="shared" si="126"/>
        <v>106</v>
      </c>
      <c r="B1062" s="67">
        <v>10</v>
      </c>
      <c r="C1062" s="50" t="s">
        <v>14</v>
      </c>
      <c r="D1062" s="50" t="s">
        <v>1114</v>
      </c>
      <c r="E1062" s="59">
        <v>30000</v>
      </c>
      <c r="F1062" s="52">
        <f t="shared" si="123"/>
        <v>12600</v>
      </c>
      <c r="G1062" s="52">
        <f>MAX(N1062:BB1062)</f>
        <v>11700</v>
      </c>
      <c r="H1062" s="53" t="str">
        <f>IF(I1062=1,INDEX($N:$BB,1,MATCH(G1062,N1062:BB1062,0)),"")</f>
        <v>311 原田</v>
      </c>
      <c r="I1062" s="54">
        <f>COUNTIF(N1062:BB1062,G1062)</f>
        <v>1</v>
      </c>
      <c r="J1062" s="55">
        <f>_xlfn.MAXIFS(N1062:BB1062,N1062:BB1062,"&lt;"&amp;G1062)</f>
        <v>11600</v>
      </c>
      <c r="K1062" s="56">
        <f t="shared" si="121"/>
        <v>100</v>
      </c>
      <c r="L1062" s="1"/>
      <c r="M1062" s="1"/>
      <c r="N1062" s="31">
        <v>11100</v>
      </c>
      <c r="O1062" s="31">
        <v>11200</v>
      </c>
      <c r="P1062" s="31">
        <v>10900</v>
      </c>
      <c r="Q1062" s="31">
        <v>11600</v>
      </c>
      <c r="R1062" s="31"/>
      <c r="S1062" s="32">
        <v>11700</v>
      </c>
      <c r="T1062" s="32"/>
      <c r="U1062" s="31"/>
      <c r="V1062" s="31"/>
      <c r="W1062" s="31"/>
      <c r="X1062" s="31"/>
      <c r="Y1062" s="31"/>
      <c r="Z1062" s="31"/>
      <c r="AA1062" s="31"/>
      <c r="AB1062" s="46"/>
      <c r="AD1062" s="31"/>
      <c r="AE1062" s="31"/>
      <c r="AF1062" s="31"/>
      <c r="AH1062" s="31"/>
      <c r="AI1062" s="31"/>
      <c r="AJ1062" s="31"/>
      <c r="AK1062" s="31"/>
      <c r="AL1062" s="31"/>
      <c r="AM1062" s="31"/>
      <c r="AO1062" s="38"/>
      <c r="AP1062" s="31"/>
      <c r="AQ1062" s="31"/>
      <c r="AR1062" s="37"/>
      <c r="AS1062" s="11"/>
      <c r="AT1062" s="11"/>
      <c r="AU1062" s="12"/>
      <c r="AV1062" s="11"/>
      <c r="BA1062" s="15"/>
      <c r="BB1062" s="11"/>
      <c r="BC1062" s="11"/>
      <c r="BD1062" s="11"/>
      <c r="BE1062" s="2"/>
    </row>
    <row r="1063" spans="1:57" ht="30" customHeight="1" x14ac:dyDescent="0.2">
      <c r="A1063" s="67">
        <f>A1062+1</f>
        <v>107</v>
      </c>
      <c r="B1063" s="67">
        <v>1</v>
      </c>
      <c r="C1063" s="50" t="s">
        <v>53</v>
      </c>
      <c r="D1063" s="50" t="s">
        <v>1115</v>
      </c>
      <c r="E1063" s="59">
        <v>60000</v>
      </c>
      <c r="F1063" s="52">
        <f t="shared" si="123"/>
        <v>51000</v>
      </c>
      <c r="G1063" s="52">
        <f>MAX(N1063:BB1063)</f>
        <v>51000</v>
      </c>
      <c r="H1063" s="53" t="str">
        <f>IF(I1063=1,INDEX($N:$BB,1,MATCH(G1063,N1063:BB1063,0)),"")</f>
        <v>158コエラ</v>
      </c>
      <c r="I1063" s="54">
        <f>COUNTIF(N1063:BB1063,G1063)</f>
        <v>1</v>
      </c>
      <c r="J1063" s="55">
        <f>_xlfn.MAXIFS(N1063:BB1063,N1063:BB1063,"&lt;"&amp;G1063)</f>
        <v>50000</v>
      </c>
      <c r="K1063" s="56">
        <f t="shared" si="121"/>
        <v>1000</v>
      </c>
      <c r="L1063" s="1"/>
      <c r="M1063" s="1"/>
      <c r="N1063" s="31">
        <v>29300</v>
      </c>
      <c r="O1063" s="31">
        <v>38000</v>
      </c>
      <c r="P1063" s="31">
        <v>29600</v>
      </c>
      <c r="Q1063" s="31"/>
      <c r="R1063" s="31"/>
      <c r="S1063" s="32"/>
      <c r="T1063" s="32">
        <v>50000</v>
      </c>
      <c r="U1063" s="31"/>
      <c r="V1063" s="31">
        <v>40000</v>
      </c>
      <c r="W1063" s="31">
        <v>40000</v>
      </c>
      <c r="X1063" s="31"/>
      <c r="Y1063" s="31">
        <v>51000</v>
      </c>
      <c r="Z1063" s="31">
        <v>43000</v>
      </c>
      <c r="AA1063" s="31"/>
      <c r="AB1063" s="46"/>
      <c r="AC1063" s="34">
        <v>27000</v>
      </c>
      <c r="AD1063" s="31"/>
      <c r="AE1063" s="31"/>
      <c r="AF1063" s="31"/>
      <c r="AG1063" s="35">
        <v>43000</v>
      </c>
      <c r="AH1063" s="31"/>
      <c r="AI1063" s="31"/>
      <c r="AJ1063" s="31"/>
      <c r="AK1063" s="31"/>
      <c r="AL1063" s="31"/>
      <c r="AM1063" s="31"/>
      <c r="AO1063" s="38"/>
      <c r="AP1063" s="31"/>
      <c r="AQ1063" s="31"/>
      <c r="AR1063" s="37"/>
      <c r="AS1063" s="11"/>
      <c r="AT1063" s="11"/>
      <c r="AU1063" s="12"/>
      <c r="AV1063" s="11"/>
      <c r="BA1063" s="15"/>
      <c r="BB1063" s="11"/>
      <c r="BC1063" s="11"/>
      <c r="BD1063" s="11"/>
      <c r="BE1063" s="2"/>
    </row>
    <row r="1064" spans="1:57" ht="30" customHeight="1" x14ac:dyDescent="0.2">
      <c r="A1064" s="67">
        <f t="shared" ref="A1064:A1072" si="127">A1063</f>
        <v>107</v>
      </c>
      <c r="B1064" s="67">
        <v>2</v>
      </c>
      <c r="C1064" s="50" t="s">
        <v>1116</v>
      </c>
      <c r="D1064" s="50" t="s">
        <v>1117</v>
      </c>
      <c r="E1064" s="59">
        <v>80000</v>
      </c>
      <c r="F1064" s="52">
        <f t="shared" si="123"/>
        <v>77000</v>
      </c>
      <c r="G1064" s="52">
        <f>MAX(N1064:BB1064)</f>
        <v>78000</v>
      </c>
      <c r="H1064" s="53" t="str">
        <f>IF(I1064=1,INDEX($N:$BB,1,MATCH(G1064,N1064:BB1064,0)),"")</f>
        <v>311 原田</v>
      </c>
      <c r="I1064" s="54">
        <f>COUNTIF(N1064:BB1064,G1064)</f>
        <v>1</v>
      </c>
      <c r="J1064" s="55">
        <f>_xlfn.MAXIFS(N1064:BB1064,N1064:BB1064,"&lt;"&amp;G1064)</f>
        <v>76000</v>
      </c>
      <c r="K1064" s="56">
        <f t="shared" si="121"/>
        <v>2000</v>
      </c>
      <c r="L1064" s="1"/>
      <c r="M1064" s="1"/>
      <c r="N1064" s="31">
        <v>43000</v>
      </c>
      <c r="O1064" s="31">
        <v>76000</v>
      </c>
      <c r="P1064" s="31"/>
      <c r="Q1064" s="31"/>
      <c r="R1064" s="31"/>
      <c r="S1064" s="32">
        <v>78000</v>
      </c>
      <c r="T1064" s="32"/>
      <c r="U1064" s="31"/>
      <c r="V1064" s="31"/>
      <c r="W1064" s="31"/>
      <c r="X1064" s="31"/>
      <c r="Y1064" s="31"/>
      <c r="Z1064" s="31"/>
      <c r="AA1064" s="31"/>
      <c r="AB1064" s="46"/>
      <c r="AD1064" s="31"/>
      <c r="AE1064" s="31"/>
      <c r="AF1064" s="31"/>
      <c r="AH1064" s="31"/>
      <c r="AI1064" s="31"/>
      <c r="AJ1064" s="31"/>
      <c r="AK1064" s="31"/>
      <c r="AL1064" s="31"/>
      <c r="AM1064" s="31"/>
      <c r="AO1064" s="38"/>
      <c r="AP1064" s="31"/>
      <c r="AQ1064" s="31"/>
      <c r="AR1064" s="37"/>
      <c r="AS1064" s="11"/>
      <c r="AT1064" s="11"/>
      <c r="AU1064" s="12"/>
      <c r="AV1064" s="11"/>
      <c r="BA1064" s="15"/>
      <c r="BB1064" s="11"/>
      <c r="BC1064" s="11"/>
      <c r="BD1064" s="11"/>
      <c r="BE1064" s="2"/>
    </row>
    <row r="1065" spans="1:57" ht="30" customHeight="1" x14ac:dyDescent="0.2">
      <c r="A1065" s="67">
        <f t="shared" si="127"/>
        <v>107</v>
      </c>
      <c r="B1065" s="67">
        <v>3</v>
      </c>
      <c r="C1065" s="50" t="s">
        <v>62</v>
      </c>
      <c r="D1065" s="50" t="s">
        <v>1118</v>
      </c>
      <c r="E1065" s="59">
        <v>62000</v>
      </c>
      <c r="F1065" s="52">
        <f t="shared" si="123"/>
        <v>49500</v>
      </c>
      <c r="G1065" s="52">
        <f>MAX(N1065:BB1065)</f>
        <v>51000</v>
      </c>
      <c r="H1065" s="53" t="str">
        <f>IF(I1065=1,INDEX($N:$BB,1,MATCH(G1065,N1065:BB1065,0)),"")</f>
        <v/>
      </c>
      <c r="I1065" s="54">
        <f>COUNTIF(N1065:BB1065,G1065)</f>
        <v>2</v>
      </c>
      <c r="J1065" s="55">
        <f>_xlfn.MAXIFS(N1065:BB1065,N1065:BB1065,"&lt;"&amp;G1065)</f>
        <v>48500</v>
      </c>
      <c r="K1065" s="56">
        <f t="shared" si="121"/>
        <v>2500</v>
      </c>
      <c r="L1065" s="1"/>
      <c r="M1065" s="1"/>
      <c r="N1065" s="31">
        <v>48500</v>
      </c>
      <c r="O1065" s="31">
        <v>51000</v>
      </c>
      <c r="P1065" s="31">
        <v>47500</v>
      </c>
      <c r="Q1065" s="31"/>
      <c r="R1065" s="31"/>
      <c r="S1065" s="32"/>
      <c r="T1065" s="32"/>
      <c r="U1065" s="31"/>
      <c r="V1065" s="31">
        <v>51000</v>
      </c>
      <c r="W1065" s="31"/>
      <c r="X1065" s="31"/>
      <c r="Y1065" s="31"/>
      <c r="Z1065" s="31"/>
      <c r="AA1065" s="31"/>
      <c r="AB1065" s="46"/>
      <c r="AD1065" s="31"/>
      <c r="AE1065" s="31"/>
      <c r="AF1065" s="31"/>
      <c r="AH1065" s="31"/>
      <c r="AI1065" s="31"/>
      <c r="AJ1065" s="31"/>
      <c r="AK1065" s="31"/>
      <c r="AL1065" s="31"/>
      <c r="AM1065" s="31"/>
      <c r="AO1065" s="38"/>
      <c r="AP1065" s="31"/>
      <c r="AQ1065" s="31"/>
      <c r="AR1065" s="37"/>
      <c r="AS1065" s="11"/>
      <c r="AT1065" s="11"/>
      <c r="AU1065" s="12"/>
      <c r="AV1065" s="11"/>
      <c r="BA1065" s="15"/>
      <c r="BB1065" s="11"/>
      <c r="BC1065" s="11"/>
      <c r="BD1065" s="11"/>
      <c r="BE1065" s="2"/>
    </row>
    <row r="1066" spans="1:57" ht="30" customHeight="1" x14ac:dyDescent="0.2">
      <c r="A1066" s="67">
        <f t="shared" si="127"/>
        <v>107</v>
      </c>
      <c r="B1066" s="67">
        <v>4</v>
      </c>
      <c r="C1066" s="50" t="s">
        <v>14</v>
      </c>
      <c r="D1066" s="50" t="s">
        <v>1119</v>
      </c>
      <c r="E1066" s="59">
        <v>118000</v>
      </c>
      <c r="F1066" s="52">
        <f t="shared" si="123"/>
        <v>87000</v>
      </c>
      <c r="G1066" s="52">
        <f>MAX(N1066:BB1066)</f>
        <v>133000</v>
      </c>
      <c r="H1066" s="53" t="str">
        <f>IF(I1066=1,INDEX($N:$BB,1,MATCH(G1066,N1066:BB1066,0)),"")</f>
        <v/>
      </c>
      <c r="I1066" s="54">
        <f>COUNTIF(N1066:BB1066,G1066)</f>
        <v>2</v>
      </c>
      <c r="J1066" s="55">
        <f>_xlfn.MAXIFS(N1066:BB1066,N1066:BB1066,"&lt;"&amp;G1066)</f>
        <v>86000</v>
      </c>
      <c r="K1066" s="56">
        <f t="shared" si="121"/>
        <v>47000</v>
      </c>
      <c r="L1066" s="1"/>
      <c r="M1066" s="1"/>
      <c r="N1066" s="31">
        <v>86000</v>
      </c>
      <c r="O1066" s="31">
        <v>133000</v>
      </c>
      <c r="P1066" s="31">
        <v>133000</v>
      </c>
      <c r="Q1066" s="31"/>
      <c r="R1066" s="31"/>
      <c r="S1066" s="32"/>
      <c r="T1066" s="32"/>
      <c r="U1066" s="31"/>
      <c r="V1066" s="31"/>
      <c r="W1066" s="31"/>
      <c r="X1066" s="31"/>
      <c r="Y1066" s="31"/>
      <c r="Z1066" s="31"/>
      <c r="AA1066" s="31"/>
      <c r="AB1066" s="46"/>
      <c r="AD1066" s="31"/>
      <c r="AE1066" s="31"/>
      <c r="AF1066" s="31"/>
      <c r="AH1066" s="31"/>
      <c r="AI1066" s="31"/>
      <c r="AJ1066" s="31"/>
      <c r="AK1066" s="31"/>
      <c r="AL1066" s="31"/>
      <c r="AM1066" s="31"/>
      <c r="AO1066" s="38"/>
      <c r="AP1066" s="31"/>
      <c r="AQ1066" s="31"/>
      <c r="AR1066" s="37"/>
      <c r="AS1066" s="11"/>
      <c r="AT1066" s="11"/>
      <c r="AU1066" s="12"/>
      <c r="AV1066" s="11"/>
      <c r="BA1066" s="15"/>
      <c r="BB1066" s="11"/>
      <c r="BC1066" s="11"/>
      <c r="BD1066" s="11"/>
      <c r="BE1066" s="2"/>
    </row>
    <row r="1067" spans="1:57" ht="30" customHeight="1" x14ac:dyDescent="0.2">
      <c r="A1067" s="67">
        <f t="shared" si="127"/>
        <v>107</v>
      </c>
      <c r="B1067" s="67">
        <v>5</v>
      </c>
      <c r="C1067" s="50" t="s">
        <v>62</v>
      </c>
      <c r="D1067" s="50" t="s">
        <v>1120</v>
      </c>
      <c r="E1067" s="59">
        <v>130000</v>
      </c>
      <c r="F1067" s="52">
        <f t="shared" si="123"/>
        <v>101000</v>
      </c>
      <c r="G1067" s="52">
        <f>MAX(N1067:BB1067)</f>
        <v>103000</v>
      </c>
      <c r="H1067" s="53" t="str">
        <f>IF(I1067=1,INDEX($N:$BB,1,MATCH(G1067,N1067:BB1067,0)),"")</f>
        <v>4 足立</v>
      </c>
      <c r="I1067" s="54">
        <f>COUNTIF(N1067:BB1067,G1067)</f>
        <v>1</v>
      </c>
      <c r="J1067" s="55">
        <f>_xlfn.MAXIFS(N1067:BB1067,N1067:BB1067,"&lt;"&amp;G1067)</f>
        <v>100000</v>
      </c>
      <c r="K1067" s="56">
        <f t="shared" si="121"/>
        <v>3000</v>
      </c>
      <c r="L1067" s="1"/>
      <c r="M1067" s="1"/>
      <c r="N1067" s="31">
        <v>100000</v>
      </c>
      <c r="O1067" s="31">
        <v>103000</v>
      </c>
      <c r="P1067" s="31"/>
      <c r="Q1067" s="31"/>
      <c r="R1067" s="31"/>
      <c r="S1067" s="32"/>
      <c r="T1067" s="32"/>
      <c r="U1067" s="31"/>
      <c r="V1067" s="31"/>
      <c r="W1067" s="31"/>
      <c r="X1067" s="31"/>
      <c r="Y1067" s="31"/>
      <c r="Z1067" s="31"/>
      <c r="AA1067" s="31"/>
      <c r="AB1067" s="46"/>
      <c r="AD1067" s="31"/>
      <c r="AE1067" s="31"/>
      <c r="AF1067" s="31"/>
      <c r="AH1067" s="31"/>
      <c r="AI1067" s="31"/>
      <c r="AJ1067" s="31"/>
      <c r="AK1067" s="31"/>
      <c r="AL1067" s="31"/>
      <c r="AM1067" s="31"/>
      <c r="AO1067" s="38"/>
      <c r="AP1067" s="31"/>
      <c r="AQ1067" s="31"/>
      <c r="AR1067" s="37"/>
      <c r="AS1067" s="11"/>
      <c r="AT1067" s="11"/>
      <c r="AU1067" s="12"/>
      <c r="AV1067" s="11"/>
      <c r="BA1067" s="15"/>
      <c r="BB1067" s="11"/>
      <c r="BC1067" s="11"/>
      <c r="BD1067" s="11"/>
      <c r="BE1067" s="2"/>
    </row>
    <row r="1068" spans="1:57" ht="30" customHeight="1" x14ac:dyDescent="0.2">
      <c r="A1068" s="67">
        <f t="shared" si="127"/>
        <v>107</v>
      </c>
      <c r="B1068" s="67">
        <v>6</v>
      </c>
      <c r="C1068" s="50">
        <v>750</v>
      </c>
      <c r="D1068" s="50" t="s">
        <v>1121</v>
      </c>
      <c r="E1068" s="59">
        <v>90000</v>
      </c>
      <c r="F1068" s="52">
        <f t="shared" si="123"/>
        <v>77400</v>
      </c>
      <c r="G1068" s="52">
        <f>MAX(N1068:BB1068)</f>
        <v>80000</v>
      </c>
      <c r="H1068" s="53" t="str">
        <f>IF(I1068=1,INDEX($N:$BB,1,MATCH(G1068,N1068:BB1068,0)),"")</f>
        <v>158コエラ</v>
      </c>
      <c r="I1068" s="54">
        <f>COUNTIF(N1068:BB1068,G1068)</f>
        <v>1</v>
      </c>
      <c r="J1068" s="55">
        <f>_xlfn.MAXIFS(N1068:BB1068,N1068:BB1068,"&lt;"&amp;G1068)</f>
        <v>76400</v>
      </c>
      <c r="K1068" s="56">
        <f t="shared" si="121"/>
        <v>3600</v>
      </c>
      <c r="L1068" s="1"/>
      <c r="M1068" s="1"/>
      <c r="N1068" s="31">
        <v>76400</v>
      </c>
      <c r="O1068" s="31">
        <v>70000</v>
      </c>
      <c r="P1068" s="31">
        <v>73900</v>
      </c>
      <c r="Q1068" s="31"/>
      <c r="R1068" s="31">
        <v>72000</v>
      </c>
      <c r="S1068" s="32"/>
      <c r="T1068" s="32"/>
      <c r="U1068" s="31"/>
      <c r="V1068" s="31"/>
      <c r="W1068" s="31"/>
      <c r="X1068" s="31"/>
      <c r="Y1068" s="31">
        <v>80000</v>
      </c>
      <c r="Z1068" s="31"/>
      <c r="AA1068" s="31"/>
      <c r="AB1068" s="46"/>
      <c r="AD1068" s="31"/>
      <c r="AE1068" s="31"/>
      <c r="AF1068" s="31"/>
      <c r="AH1068" s="31"/>
      <c r="AI1068" s="31"/>
      <c r="AJ1068" s="31"/>
      <c r="AK1068" s="31"/>
      <c r="AL1068" s="31"/>
      <c r="AM1068" s="31"/>
      <c r="AO1068" s="38"/>
      <c r="AP1068" s="31"/>
      <c r="AQ1068" s="31"/>
      <c r="AR1068" s="37"/>
      <c r="AS1068" s="11"/>
      <c r="AT1068" s="11"/>
      <c r="AU1068" s="12"/>
      <c r="AV1068" s="11"/>
      <c r="BA1068" s="15"/>
      <c r="BB1068" s="11"/>
      <c r="BC1068" s="11"/>
      <c r="BD1068" s="11"/>
      <c r="BE1068" s="2"/>
    </row>
    <row r="1069" spans="1:57" ht="30" customHeight="1" x14ac:dyDescent="0.2">
      <c r="A1069" s="67">
        <f t="shared" si="127"/>
        <v>107</v>
      </c>
      <c r="B1069" s="67">
        <v>7</v>
      </c>
      <c r="C1069" s="50" t="s">
        <v>1122</v>
      </c>
      <c r="D1069" s="50" t="s">
        <v>1123</v>
      </c>
      <c r="E1069" s="59">
        <v>55000</v>
      </c>
      <c r="F1069" s="52">
        <f t="shared" si="123"/>
        <v>55000</v>
      </c>
      <c r="G1069" s="52">
        <f>MAX(N1069:BB1069)</f>
        <v>60000</v>
      </c>
      <c r="H1069" s="53" t="str">
        <f>IF(I1069=1,INDEX($N:$BB,1,MATCH(G1069,N1069:BB1069,0)),"")</f>
        <v>45大田質屋</v>
      </c>
      <c r="I1069" s="54">
        <f>COUNTIF(N1069:BB1069,G1069)</f>
        <v>1</v>
      </c>
      <c r="J1069" s="55">
        <f>_xlfn.MAXIFS(N1069:BB1069,N1069:BB1069,"&lt;"&amp;G1069)</f>
        <v>54000</v>
      </c>
      <c r="K1069" s="56">
        <f t="shared" si="121"/>
        <v>6000</v>
      </c>
      <c r="L1069" s="1"/>
      <c r="M1069" s="1"/>
      <c r="N1069" s="31">
        <v>31200</v>
      </c>
      <c r="O1069" s="31">
        <v>50500</v>
      </c>
      <c r="P1069" s="31">
        <v>33300</v>
      </c>
      <c r="Q1069" s="31"/>
      <c r="R1069" s="31"/>
      <c r="S1069" s="32"/>
      <c r="T1069" s="32">
        <v>60000</v>
      </c>
      <c r="U1069" s="31"/>
      <c r="V1069" s="31">
        <v>54000</v>
      </c>
      <c r="W1069" s="31"/>
      <c r="X1069" s="31"/>
      <c r="Y1069" s="31"/>
      <c r="Z1069" s="31"/>
      <c r="AA1069" s="31"/>
      <c r="AB1069" s="46"/>
      <c r="AD1069" s="31"/>
      <c r="AE1069" s="31"/>
      <c r="AF1069" s="31"/>
      <c r="AH1069" s="31"/>
      <c r="AI1069" s="31"/>
      <c r="AJ1069" s="31"/>
      <c r="AK1069" s="31"/>
      <c r="AL1069" s="31"/>
      <c r="AM1069" s="31"/>
      <c r="AO1069" s="38"/>
      <c r="AP1069" s="31"/>
      <c r="AQ1069" s="31"/>
      <c r="AR1069" s="37"/>
      <c r="AS1069" s="11"/>
      <c r="AT1069" s="11"/>
      <c r="AU1069" s="12"/>
      <c r="AV1069" s="11"/>
      <c r="BA1069" s="15"/>
      <c r="BB1069" s="11"/>
      <c r="BC1069" s="11"/>
      <c r="BD1069" s="11"/>
      <c r="BE1069" s="2"/>
    </row>
    <row r="1070" spans="1:57" ht="30" customHeight="1" x14ac:dyDescent="0.2">
      <c r="A1070" s="67">
        <f t="shared" si="127"/>
        <v>107</v>
      </c>
      <c r="B1070" s="67">
        <v>8</v>
      </c>
      <c r="C1070" s="50" t="s">
        <v>14</v>
      </c>
      <c r="D1070" s="50" t="s">
        <v>1124</v>
      </c>
      <c r="E1070" s="59">
        <v>170000</v>
      </c>
      <c r="F1070" s="52">
        <f t="shared" si="123"/>
        <v>137000</v>
      </c>
      <c r="G1070" s="52">
        <f>MAX(N1070:BB1070)</f>
        <v>134000</v>
      </c>
      <c r="H1070" s="53" t="str">
        <f>IF(I1070=1,INDEX($N:$BB,1,MATCH(G1070,N1070:BB1070,0)),"")</f>
        <v>407 北友</v>
      </c>
      <c r="I1070" s="54">
        <f>COUNTIF(N1070:BB1070,G1070)</f>
        <v>1</v>
      </c>
      <c r="J1070" s="55">
        <f>_xlfn.MAXIFS(N1070:BB1070,N1070:BB1070,"&lt;"&amp;G1070)</f>
        <v>132000</v>
      </c>
      <c r="K1070" s="56">
        <f t="shared" si="121"/>
        <v>2000</v>
      </c>
      <c r="L1070" s="1"/>
      <c r="M1070" s="1"/>
      <c r="N1070" s="31">
        <v>132000</v>
      </c>
      <c r="O1070" s="31">
        <v>132000</v>
      </c>
      <c r="P1070" s="31">
        <v>134000</v>
      </c>
      <c r="Q1070" s="31"/>
      <c r="R1070" s="31"/>
      <c r="S1070" s="32"/>
      <c r="T1070" s="32"/>
      <c r="U1070" s="31"/>
      <c r="V1070" s="31"/>
      <c r="W1070" s="31"/>
      <c r="X1070" s="31"/>
      <c r="Y1070" s="31"/>
      <c r="Z1070" s="31"/>
      <c r="AA1070" s="31"/>
      <c r="AB1070" s="46"/>
      <c r="AD1070" s="31"/>
      <c r="AE1070" s="31"/>
      <c r="AF1070" s="31"/>
      <c r="AH1070" s="31"/>
      <c r="AI1070" s="31"/>
      <c r="AJ1070" s="31"/>
      <c r="AK1070" s="31"/>
      <c r="AL1070" s="31"/>
      <c r="AM1070" s="31"/>
      <c r="AO1070" s="38"/>
      <c r="AP1070" s="31"/>
      <c r="AQ1070" s="31"/>
      <c r="AR1070" s="37"/>
      <c r="AS1070" s="11"/>
      <c r="AT1070" s="11"/>
      <c r="AU1070" s="12"/>
      <c r="AV1070" s="11"/>
      <c r="BA1070" s="15"/>
      <c r="BB1070" s="11"/>
      <c r="BC1070" s="11"/>
      <c r="BD1070" s="11"/>
      <c r="BE1070" s="2"/>
    </row>
    <row r="1071" spans="1:57" ht="30" customHeight="1" x14ac:dyDescent="0.2">
      <c r="A1071" s="67">
        <f t="shared" si="127"/>
        <v>107</v>
      </c>
      <c r="B1071" s="67">
        <v>9</v>
      </c>
      <c r="C1071" s="50" t="s">
        <v>62</v>
      </c>
      <c r="D1071" s="50" t="s">
        <v>1125</v>
      </c>
      <c r="E1071" s="59">
        <v>35000</v>
      </c>
      <c r="F1071" s="52">
        <f t="shared" si="123"/>
        <v>25000</v>
      </c>
      <c r="G1071" s="52">
        <f>MAX(N1071:BB1071)</f>
        <v>32000</v>
      </c>
      <c r="H1071" s="53" t="str">
        <f>IF(I1071=1,INDEX($N:$BB,1,MATCH(G1071,N1071:BB1071,0)),"")</f>
        <v>204 真子住吉</v>
      </c>
      <c r="I1071" s="54">
        <f>COUNTIF(N1071:BB1071,G1071)</f>
        <v>1</v>
      </c>
      <c r="J1071" s="55">
        <f>_xlfn.MAXIFS(N1071:BB1071,N1071:BB1071,"&lt;"&amp;G1071)</f>
        <v>24000</v>
      </c>
      <c r="K1071" s="56">
        <f t="shared" si="121"/>
        <v>8000</v>
      </c>
      <c r="L1071" s="1"/>
      <c r="M1071" s="1"/>
      <c r="N1071" s="31">
        <v>20700</v>
      </c>
      <c r="O1071" s="31">
        <v>23000</v>
      </c>
      <c r="P1071" s="31">
        <v>23500</v>
      </c>
      <c r="Q1071" s="31"/>
      <c r="R1071" s="31"/>
      <c r="S1071" s="32"/>
      <c r="T1071" s="32"/>
      <c r="U1071" s="31"/>
      <c r="V1071" s="31">
        <v>24000</v>
      </c>
      <c r="W1071" s="31"/>
      <c r="X1071" s="31"/>
      <c r="Y1071" s="31"/>
      <c r="Z1071" s="31"/>
      <c r="AA1071" s="31"/>
      <c r="AB1071" s="46"/>
      <c r="AD1071" s="31"/>
      <c r="AE1071" s="31"/>
      <c r="AF1071" s="31">
        <v>20100</v>
      </c>
      <c r="AG1071" s="35">
        <v>32000</v>
      </c>
      <c r="AH1071" s="31"/>
      <c r="AI1071" s="31"/>
      <c r="AJ1071" s="31"/>
      <c r="AK1071" s="31"/>
      <c r="AL1071" s="31"/>
      <c r="AM1071" s="31"/>
      <c r="AO1071" s="38"/>
      <c r="AP1071" s="31"/>
      <c r="AQ1071" s="31"/>
      <c r="AR1071" s="37"/>
      <c r="AS1071" s="11"/>
      <c r="AT1071" s="11"/>
      <c r="AU1071" s="12"/>
      <c r="AV1071" s="11"/>
      <c r="BA1071" s="15"/>
      <c r="BB1071" s="11"/>
      <c r="BC1071" s="11"/>
      <c r="BD1071" s="11"/>
      <c r="BE1071" s="2"/>
    </row>
    <row r="1072" spans="1:57" ht="30" customHeight="1" x14ac:dyDescent="0.2">
      <c r="A1072" s="67">
        <f t="shared" si="127"/>
        <v>107</v>
      </c>
      <c r="B1072" s="67">
        <v>10</v>
      </c>
      <c r="C1072" s="50" t="s">
        <v>14</v>
      </c>
      <c r="D1072" s="50" t="s">
        <v>1126</v>
      </c>
      <c r="E1072" s="59">
        <v>110000</v>
      </c>
      <c r="F1072" s="52">
        <f t="shared" si="123"/>
        <v>93100</v>
      </c>
      <c r="G1072" s="52">
        <f>MAX(N1072:BB1072)</f>
        <v>93300</v>
      </c>
      <c r="H1072" s="53" t="str">
        <f>IF(I1072=1,INDEX($N:$BB,1,MATCH(G1072,N1072:BB1072,0)),"")</f>
        <v>407 北友</v>
      </c>
      <c r="I1072" s="54">
        <f>COUNTIF(N1072:BB1072,G1072)</f>
        <v>1</v>
      </c>
      <c r="J1072" s="55">
        <f>_xlfn.MAXIFS(N1072:BB1072,N1072:BB1072,"&lt;"&amp;G1072)</f>
        <v>92100</v>
      </c>
      <c r="K1072" s="56">
        <f t="shared" si="121"/>
        <v>1200</v>
      </c>
      <c r="L1072" s="1"/>
      <c r="M1072" s="1"/>
      <c r="N1072" s="31">
        <v>80400</v>
      </c>
      <c r="O1072" s="31">
        <v>90500</v>
      </c>
      <c r="P1072" s="31">
        <v>93300</v>
      </c>
      <c r="Q1072" s="31">
        <v>88900</v>
      </c>
      <c r="R1072" s="31"/>
      <c r="S1072" s="32"/>
      <c r="T1072" s="32"/>
      <c r="U1072" s="31"/>
      <c r="V1072" s="31"/>
      <c r="W1072" s="31"/>
      <c r="X1072" s="31"/>
      <c r="Y1072" s="31"/>
      <c r="Z1072" s="31"/>
      <c r="AA1072" s="31"/>
      <c r="AB1072" s="46"/>
      <c r="AD1072" s="31"/>
      <c r="AE1072" s="31"/>
      <c r="AF1072" s="31">
        <v>92100</v>
      </c>
      <c r="AH1072" s="31"/>
      <c r="AI1072" s="31"/>
      <c r="AJ1072" s="31"/>
      <c r="AK1072" s="31"/>
      <c r="AL1072" s="31"/>
      <c r="AM1072" s="31"/>
      <c r="AO1072" s="38"/>
      <c r="AP1072" s="31"/>
      <c r="AQ1072" s="31"/>
      <c r="AR1072" s="37"/>
      <c r="AS1072" s="11"/>
      <c r="AT1072" s="11"/>
      <c r="AU1072" s="12"/>
      <c r="AV1072" s="11"/>
      <c r="BA1072" s="15"/>
      <c r="BB1072" s="11"/>
      <c r="BC1072" s="11"/>
      <c r="BD1072" s="11"/>
      <c r="BE1072" s="2"/>
    </row>
    <row r="1073" spans="1:57" ht="30" customHeight="1" x14ac:dyDescent="0.2">
      <c r="A1073" s="67">
        <f>A1072+1</f>
        <v>108</v>
      </c>
      <c r="B1073" s="67">
        <v>1</v>
      </c>
      <c r="C1073" s="50" t="s">
        <v>53</v>
      </c>
      <c r="D1073" s="50" t="s">
        <v>1127</v>
      </c>
      <c r="E1073" s="51">
        <v>50000000</v>
      </c>
      <c r="F1073" s="52">
        <f t="shared" si="123"/>
        <v>34700</v>
      </c>
      <c r="G1073" s="52">
        <f>MAX(N1073:BB1073)</f>
        <v>34000</v>
      </c>
      <c r="H1073" s="53" t="str">
        <f>IF(I1073=1,INDEX($N:$BB,1,MATCH(G1073,N1073:BB1073,0)),"")</f>
        <v/>
      </c>
      <c r="I1073" s="54">
        <f>COUNTIF(N1073:BB1073,G1073)</f>
        <v>2</v>
      </c>
      <c r="J1073" s="55">
        <f>_xlfn.MAXIFS(N1073:BB1073,N1073:BB1073,"&lt;"&amp;G1073)</f>
        <v>33700</v>
      </c>
      <c r="K1073" s="56">
        <f t="shared" si="121"/>
        <v>300</v>
      </c>
      <c r="L1073" s="1"/>
      <c r="M1073" s="1"/>
      <c r="N1073" s="31">
        <v>32800</v>
      </c>
      <c r="O1073" s="31">
        <v>34000</v>
      </c>
      <c r="P1073" s="31">
        <v>33700</v>
      </c>
      <c r="Q1073" s="31"/>
      <c r="R1073" s="31"/>
      <c r="S1073" s="32">
        <v>30800</v>
      </c>
      <c r="T1073" s="32"/>
      <c r="U1073" s="31"/>
      <c r="V1073" s="31">
        <v>33000</v>
      </c>
      <c r="W1073" s="31"/>
      <c r="X1073" s="31"/>
      <c r="Y1073" s="31"/>
      <c r="Z1073" s="31"/>
      <c r="AA1073" s="31"/>
      <c r="AB1073" s="46"/>
      <c r="AC1073" s="34">
        <v>34000</v>
      </c>
      <c r="AD1073" s="31"/>
      <c r="AE1073" s="31"/>
      <c r="AF1073" s="31"/>
      <c r="AH1073" s="31"/>
      <c r="AI1073" s="31"/>
      <c r="AJ1073" s="31"/>
      <c r="AK1073" s="31"/>
      <c r="AL1073" s="31"/>
      <c r="AM1073" s="31"/>
      <c r="AO1073" s="38"/>
      <c r="AP1073" s="31"/>
      <c r="AQ1073" s="31"/>
      <c r="AR1073" s="37"/>
      <c r="AS1073" s="11"/>
      <c r="AT1073" s="11"/>
      <c r="AU1073" s="12"/>
      <c r="AV1073" s="11"/>
      <c r="BA1073" s="15"/>
      <c r="BB1073" s="11"/>
      <c r="BC1073" s="11"/>
      <c r="BD1073" s="11"/>
      <c r="BE1073" s="2"/>
    </row>
    <row r="1074" spans="1:57" ht="30" customHeight="1" x14ac:dyDescent="0.2">
      <c r="A1074" s="67">
        <f t="shared" ref="A1074:A1082" si="128">A1073</f>
        <v>108</v>
      </c>
      <c r="B1074" s="67">
        <v>2</v>
      </c>
      <c r="C1074" s="50" t="s">
        <v>53</v>
      </c>
      <c r="D1074" s="50" t="s">
        <v>1128</v>
      </c>
      <c r="E1074" s="51">
        <v>50000000</v>
      </c>
      <c r="F1074" s="52">
        <f t="shared" si="123"/>
        <v>46800</v>
      </c>
      <c r="G1074" s="52">
        <f>MAX(N1074:BB1074)</f>
        <v>47000</v>
      </c>
      <c r="H1074" s="53" t="str">
        <f>IF(I1074=1,INDEX($N:$BB,1,MATCH(G1074,N1074:BB1074,0)),"")</f>
        <v>60 エコリング</v>
      </c>
      <c r="I1074" s="54">
        <f>COUNTIF(N1074:BB1074,G1074)</f>
        <v>1</v>
      </c>
      <c r="J1074" s="55">
        <f>_xlfn.MAXIFS(N1074:BB1074,N1074:BB1074,"&lt;"&amp;G1074)</f>
        <v>45800</v>
      </c>
      <c r="K1074" s="56">
        <f t="shared" si="121"/>
        <v>1200</v>
      </c>
      <c r="L1074" s="1"/>
      <c r="M1074" s="1"/>
      <c r="N1074" s="31">
        <v>45800</v>
      </c>
      <c r="O1074" s="31">
        <v>40000</v>
      </c>
      <c r="P1074" s="31">
        <v>38600</v>
      </c>
      <c r="Q1074" s="31">
        <v>37200</v>
      </c>
      <c r="R1074" s="31"/>
      <c r="S1074" s="32">
        <v>34200</v>
      </c>
      <c r="T1074" s="32">
        <v>44000</v>
      </c>
      <c r="U1074" s="31"/>
      <c r="V1074" s="31">
        <v>45000</v>
      </c>
      <c r="W1074" s="31">
        <v>43000</v>
      </c>
      <c r="X1074" s="31"/>
      <c r="Y1074" s="31"/>
      <c r="Z1074" s="31"/>
      <c r="AA1074" s="31"/>
      <c r="AB1074" s="46"/>
      <c r="AC1074" s="34">
        <v>39000</v>
      </c>
      <c r="AD1074" s="31"/>
      <c r="AE1074" s="31">
        <v>47000</v>
      </c>
      <c r="AF1074" s="31"/>
      <c r="AH1074" s="31"/>
      <c r="AI1074" s="31"/>
      <c r="AJ1074" s="31"/>
      <c r="AK1074" s="31"/>
      <c r="AL1074" s="31"/>
      <c r="AM1074" s="31"/>
      <c r="AO1074" s="38"/>
      <c r="AP1074" s="31"/>
      <c r="AQ1074" s="31"/>
      <c r="AR1074" s="37"/>
      <c r="AS1074" s="11"/>
      <c r="AT1074" s="11"/>
      <c r="AU1074" s="12"/>
      <c r="AV1074" s="11"/>
      <c r="BA1074" s="15"/>
      <c r="BB1074" s="11"/>
      <c r="BC1074" s="11"/>
      <c r="BD1074" s="11"/>
      <c r="BE1074" s="2"/>
    </row>
    <row r="1075" spans="1:57" ht="30" customHeight="1" x14ac:dyDescent="0.2">
      <c r="A1075" s="67">
        <f t="shared" si="128"/>
        <v>108</v>
      </c>
      <c r="B1075" s="67">
        <v>3</v>
      </c>
      <c r="C1075" s="50" t="s">
        <v>53</v>
      </c>
      <c r="D1075" s="50" t="s">
        <v>1129</v>
      </c>
      <c r="E1075" s="51">
        <v>50000000</v>
      </c>
      <c r="F1075" s="52">
        <f t="shared" si="123"/>
        <v>44100</v>
      </c>
      <c r="G1075" s="52">
        <f>MAX(N1075:BB1075)</f>
        <v>46000</v>
      </c>
      <c r="H1075" s="53" t="str">
        <f>IF(I1075=1,INDEX($N:$BB,1,MATCH(G1075,N1075:BB1075,0)),"")</f>
        <v>458PRIME</v>
      </c>
      <c r="I1075" s="54">
        <f>COUNTIF(N1075:BB1075,G1075)</f>
        <v>1</v>
      </c>
      <c r="J1075" s="55">
        <f>_xlfn.MAXIFS(N1075:BB1075,N1075:BB1075,"&lt;"&amp;G1075)</f>
        <v>43100</v>
      </c>
      <c r="K1075" s="56">
        <f t="shared" si="121"/>
        <v>2900</v>
      </c>
      <c r="L1075" s="1"/>
      <c r="M1075" s="1"/>
      <c r="N1075" s="31">
        <v>32400</v>
      </c>
      <c r="O1075" s="31">
        <v>37000</v>
      </c>
      <c r="P1075" s="31">
        <v>33700</v>
      </c>
      <c r="Q1075" s="31">
        <v>43100</v>
      </c>
      <c r="R1075" s="31"/>
      <c r="S1075" s="32">
        <v>29200</v>
      </c>
      <c r="T1075" s="32">
        <v>41000</v>
      </c>
      <c r="U1075" s="31"/>
      <c r="V1075" s="31"/>
      <c r="W1075" s="31"/>
      <c r="X1075" s="31"/>
      <c r="Y1075" s="31"/>
      <c r="Z1075" s="31">
        <v>46000</v>
      </c>
      <c r="AA1075" s="31"/>
      <c r="AB1075" s="46"/>
      <c r="AC1075" s="34">
        <v>36000</v>
      </c>
      <c r="AD1075" s="31"/>
      <c r="AE1075" s="31">
        <v>39000</v>
      </c>
      <c r="AF1075" s="31"/>
      <c r="AH1075" s="31"/>
      <c r="AI1075" s="31"/>
      <c r="AJ1075" s="31"/>
      <c r="AK1075" s="31"/>
      <c r="AL1075" s="31"/>
      <c r="AM1075" s="31"/>
      <c r="AO1075" s="38"/>
      <c r="AP1075" s="31"/>
      <c r="AQ1075" s="31"/>
      <c r="AR1075" s="37"/>
      <c r="AS1075" s="11"/>
      <c r="AT1075" s="11"/>
      <c r="AU1075" s="12"/>
      <c r="AV1075" s="11"/>
      <c r="BA1075" s="15"/>
      <c r="BB1075" s="11"/>
      <c r="BC1075" s="11"/>
      <c r="BD1075" s="11"/>
      <c r="BE1075" s="2"/>
    </row>
    <row r="1076" spans="1:57" ht="30" customHeight="1" x14ac:dyDescent="0.2">
      <c r="A1076" s="67">
        <f t="shared" si="128"/>
        <v>108</v>
      </c>
      <c r="B1076" s="67">
        <v>4</v>
      </c>
      <c r="C1076" s="62" t="s">
        <v>53</v>
      </c>
      <c r="D1076" s="62" t="s">
        <v>1130</v>
      </c>
      <c r="E1076" s="59">
        <v>50000000</v>
      </c>
      <c r="F1076" s="52">
        <f t="shared" si="123"/>
        <v>40600</v>
      </c>
      <c r="G1076" s="52">
        <f>MAX(N1076:BB1076)</f>
        <v>40000</v>
      </c>
      <c r="H1076" s="53" t="str">
        <f>IF(I1076=1,INDEX($N:$BB,1,MATCH(G1076,N1076:BB1076,0)),"")</f>
        <v>60 エコリング</v>
      </c>
      <c r="I1076" s="54">
        <f>COUNTIF(N1076:BB1076,G1076)</f>
        <v>1</v>
      </c>
      <c r="J1076" s="55">
        <f>_xlfn.MAXIFS(N1076:BB1076,N1076:BB1076,"&lt;"&amp;G1076)</f>
        <v>39600</v>
      </c>
      <c r="K1076" s="56">
        <f t="shared" si="121"/>
        <v>400</v>
      </c>
      <c r="L1076" s="1"/>
      <c r="M1076" s="1"/>
      <c r="N1076" s="31">
        <v>39600</v>
      </c>
      <c r="O1076" s="31">
        <v>37000</v>
      </c>
      <c r="P1076" s="31">
        <v>37500</v>
      </c>
      <c r="Q1076" s="31">
        <v>34700</v>
      </c>
      <c r="R1076" s="31"/>
      <c r="S1076" s="32">
        <v>30300</v>
      </c>
      <c r="T1076" s="32">
        <v>36000</v>
      </c>
      <c r="U1076" s="31"/>
      <c r="V1076" s="31">
        <v>35000</v>
      </c>
      <c r="W1076" s="31"/>
      <c r="X1076" s="31"/>
      <c r="Y1076" s="31"/>
      <c r="Z1076" s="31"/>
      <c r="AA1076" s="31"/>
      <c r="AB1076" s="46"/>
      <c r="AC1076" s="34">
        <v>34000</v>
      </c>
      <c r="AD1076" s="31"/>
      <c r="AE1076" s="31">
        <v>40000</v>
      </c>
      <c r="AF1076" s="31"/>
      <c r="AH1076" s="31"/>
      <c r="AI1076" s="31"/>
      <c r="AJ1076" s="31"/>
      <c r="AK1076" s="31"/>
      <c r="AL1076" s="31"/>
      <c r="AM1076" s="31"/>
      <c r="AO1076" s="38"/>
      <c r="AP1076" s="31"/>
      <c r="AQ1076" s="31"/>
      <c r="AR1076" s="37"/>
      <c r="AS1076" s="11"/>
      <c r="AT1076" s="11"/>
      <c r="AU1076" s="12"/>
      <c r="AV1076" s="11"/>
      <c r="BA1076" s="15"/>
      <c r="BB1076" s="11"/>
      <c r="BC1076" s="11"/>
      <c r="BD1076" s="11"/>
      <c r="BE1076" s="2"/>
    </row>
    <row r="1077" spans="1:57" ht="30" customHeight="1" x14ac:dyDescent="0.2">
      <c r="A1077" s="67">
        <f t="shared" si="128"/>
        <v>108</v>
      </c>
      <c r="B1077" s="67">
        <v>5</v>
      </c>
      <c r="C1077" s="62" t="s">
        <v>53</v>
      </c>
      <c r="D1077" s="62" t="s">
        <v>1131</v>
      </c>
      <c r="E1077" s="59">
        <v>50000000</v>
      </c>
      <c r="F1077" s="52">
        <f t="shared" si="123"/>
        <v>54000</v>
      </c>
      <c r="G1077" s="52">
        <f>MAX(N1077:BB1077)</f>
        <v>55600</v>
      </c>
      <c r="H1077" s="53" t="str">
        <f>IF(I1077=1,INDEX($N:$BB,1,MATCH(G1077,N1077:BB1077,0)),"")</f>
        <v>755 おお蔵</v>
      </c>
      <c r="I1077" s="54">
        <f>COUNTIF(N1077:BB1077,G1077)</f>
        <v>1</v>
      </c>
      <c r="J1077" s="55">
        <f>_xlfn.MAXIFS(N1077:BB1077,N1077:BB1077,"&lt;"&amp;G1077)</f>
        <v>53000</v>
      </c>
      <c r="K1077" s="56">
        <f t="shared" si="121"/>
        <v>2600</v>
      </c>
      <c r="L1077" s="1"/>
      <c r="M1077" s="1"/>
      <c r="N1077" s="31">
        <v>55600</v>
      </c>
      <c r="O1077" s="31">
        <v>53000</v>
      </c>
      <c r="P1077" s="31">
        <v>49600</v>
      </c>
      <c r="Q1077" s="31"/>
      <c r="R1077" s="31"/>
      <c r="S1077" s="32"/>
      <c r="T1077" s="32"/>
      <c r="U1077" s="31"/>
      <c r="V1077" s="31"/>
      <c r="W1077" s="31">
        <v>52000</v>
      </c>
      <c r="X1077" s="31"/>
      <c r="Y1077" s="31"/>
      <c r="Z1077" s="31"/>
      <c r="AA1077" s="31"/>
      <c r="AB1077" s="46"/>
      <c r="AC1077" s="34">
        <v>40000</v>
      </c>
      <c r="AD1077" s="31"/>
      <c r="AE1077" s="31"/>
      <c r="AF1077" s="31"/>
      <c r="AH1077" s="31"/>
      <c r="AI1077" s="31"/>
      <c r="AJ1077" s="31"/>
      <c r="AK1077" s="31"/>
      <c r="AL1077" s="31"/>
      <c r="AM1077" s="31"/>
      <c r="AO1077" s="38"/>
      <c r="AP1077" s="31"/>
      <c r="AQ1077" s="31"/>
      <c r="AR1077" s="37"/>
      <c r="AS1077" s="11"/>
      <c r="AT1077" s="11"/>
      <c r="AU1077" s="12"/>
      <c r="AV1077" s="11"/>
      <c r="BA1077" s="15"/>
      <c r="BB1077" s="11"/>
      <c r="BC1077" s="11"/>
      <c r="BD1077" s="11"/>
      <c r="BE1077" s="2"/>
    </row>
    <row r="1078" spans="1:57" ht="30" customHeight="1" x14ac:dyDescent="0.2">
      <c r="A1078" s="67">
        <f t="shared" si="128"/>
        <v>108</v>
      </c>
      <c r="B1078" s="67">
        <v>6</v>
      </c>
      <c r="C1078" s="62" t="s">
        <v>53</v>
      </c>
      <c r="D1078" s="62" t="s">
        <v>1132</v>
      </c>
      <c r="E1078" s="59">
        <v>50000000</v>
      </c>
      <c r="F1078" s="52">
        <f t="shared" si="123"/>
        <v>34000</v>
      </c>
      <c r="G1078" s="52">
        <f>MAX(N1078:BB1078)</f>
        <v>34400</v>
      </c>
      <c r="H1078" s="53" t="str">
        <f>IF(I1078=1,INDEX($N:$BB,1,MATCH(G1078,N1078:BB1078,0)),"")</f>
        <v>637KMS</v>
      </c>
      <c r="I1078" s="54">
        <f>COUNTIF(N1078:BB1078,G1078)</f>
        <v>1</v>
      </c>
      <c r="J1078" s="55">
        <f>_xlfn.MAXIFS(N1078:BB1078,N1078:BB1078,"&lt;"&amp;G1078)</f>
        <v>33000</v>
      </c>
      <c r="K1078" s="56">
        <f t="shared" si="121"/>
        <v>1400</v>
      </c>
      <c r="L1078" s="1"/>
      <c r="M1078" s="1"/>
      <c r="N1078" s="31">
        <v>29600</v>
      </c>
      <c r="O1078" s="31">
        <v>32500</v>
      </c>
      <c r="P1078" s="31">
        <v>31000</v>
      </c>
      <c r="Q1078" s="31"/>
      <c r="R1078" s="31"/>
      <c r="S1078" s="32">
        <v>27600</v>
      </c>
      <c r="T1078" s="32"/>
      <c r="U1078" s="31"/>
      <c r="V1078" s="31"/>
      <c r="W1078" s="31">
        <v>33000</v>
      </c>
      <c r="X1078" s="31"/>
      <c r="Y1078" s="31"/>
      <c r="Z1078" s="31"/>
      <c r="AA1078" s="31"/>
      <c r="AB1078" s="46">
        <v>34400</v>
      </c>
      <c r="AC1078" s="34">
        <v>27000</v>
      </c>
      <c r="AD1078" s="31"/>
      <c r="AE1078" s="31"/>
      <c r="AF1078" s="31"/>
      <c r="AH1078" s="31"/>
      <c r="AI1078" s="31"/>
      <c r="AJ1078" s="31"/>
      <c r="AK1078" s="31"/>
      <c r="AL1078" s="31"/>
      <c r="AM1078" s="31"/>
      <c r="AO1078" s="38"/>
      <c r="AP1078" s="31"/>
      <c r="AQ1078" s="31"/>
      <c r="AR1078" s="37"/>
      <c r="AS1078" s="11"/>
      <c r="AT1078" s="11"/>
      <c r="AU1078" s="12"/>
      <c r="AV1078" s="11"/>
      <c r="BA1078" s="15"/>
      <c r="BB1078" s="11"/>
      <c r="BC1078" s="11"/>
      <c r="BD1078" s="11"/>
      <c r="BE1078" s="2"/>
    </row>
    <row r="1079" spans="1:57" ht="30" customHeight="1" x14ac:dyDescent="0.2">
      <c r="A1079" s="67">
        <f t="shared" si="128"/>
        <v>108</v>
      </c>
      <c r="B1079" s="67">
        <v>7</v>
      </c>
      <c r="C1079" s="64" t="s">
        <v>53</v>
      </c>
      <c r="D1079" s="62" t="s">
        <v>1133</v>
      </c>
      <c r="E1079" s="59">
        <v>50000000</v>
      </c>
      <c r="F1079" s="52">
        <f t="shared" si="123"/>
        <v>55700</v>
      </c>
      <c r="G1079" s="52">
        <f>MAX(N1079:BB1079)</f>
        <v>65000</v>
      </c>
      <c r="H1079" s="53" t="str">
        <f>IF(I1079=1,INDEX($N:$BB,1,MATCH(G1079,N1079:BB1079,0)),"")</f>
        <v>578大谷商事</v>
      </c>
      <c r="I1079" s="54">
        <f>COUNTIF(N1079:BB1079,G1079)</f>
        <v>1</v>
      </c>
      <c r="J1079" s="55">
        <f>_xlfn.MAXIFS(N1079:BB1079,N1079:BB1079,"&lt;"&amp;G1079)</f>
        <v>54700</v>
      </c>
      <c r="K1079" s="56">
        <f t="shared" si="121"/>
        <v>10300</v>
      </c>
      <c r="L1079" s="1"/>
      <c r="M1079" s="1"/>
      <c r="N1079" s="31">
        <v>19200</v>
      </c>
      <c r="O1079" s="31">
        <v>48000</v>
      </c>
      <c r="P1079" s="31">
        <v>17000</v>
      </c>
      <c r="Q1079" s="31">
        <v>54700</v>
      </c>
      <c r="R1079" s="31"/>
      <c r="S1079" s="32"/>
      <c r="T1079" s="32">
        <v>31000</v>
      </c>
      <c r="U1079" s="31"/>
      <c r="V1079" s="31"/>
      <c r="W1079" s="31"/>
      <c r="X1079" s="31">
        <v>65000</v>
      </c>
      <c r="Y1079" s="31"/>
      <c r="Z1079" s="31"/>
      <c r="AA1079" s="31"/>
      <c r="AB1079" s="46"/>
      <c r="AC1079" s="34">
        <v>12000</v>
      </c>
      <c r="AD1079" s="31"/>
      <c r="AE1079" s="31">
        <v>35000</v>
      </c>
      <c r="AF1079" s="31"/>
      <c r="AH1079" s="31"/>
      <c r="AI1079" s="31"/>
      <c r="AJ1079" s="31"/>
      <c r="AK1079" s="31"/>
      <c r="AL1079" s="31"/>
      <c r="AM1079" s="31"/>
      <c r="AO1079" s="38"/>
      <c r="AP1079" s="31"/>
      <c r="AQ1079" s="31"/>
      <c r="AR1079" s="37"/>
      <c r="AS1079" s="11"/>
      <c r="AT1079" s="11"/>
      <c r="AU1079" s="12"/>
      <c r="AV1079" s="11"/>
      <c r="BA1079" s="15"/>
      <c r="BB1079" s="11"/>
      <c r="BC1079" s="11"/>
      <c r="BD1079" s="11"/>
      <c r="BE1079" s="2"/>
    </row>
    <row r="1080" spans="1:57" ht="30" customHeight="1" x14ac:dyDescent="0.2">
      <c r="A1080" s="67">
        <f t="shared" si="128"/>
        <v>108</v>
      </c>
      <c r="B1080" s="67">
        <v>8</v>
      </c>
      <c r="C1080" s="62" t="s">
        <v>49</v>
      </c>
      <c r="D1080" s="62" t="s">
        <v>1134</v>
      </c>
      <c r="E1080" s="59">
        <v>50000000</v>
      </c>
      <c r="F1080" s="52">
        <f t="shared" si="123"/>
        <v>52000</v>
      </c>
      <c r="G1080" s="52">
        <f>MAX(N1080:BB1080)</f>
        <v>60000</v>
      </c>
      <c r="H1080" s="53" t="str">
        <f>IF(I1080=1,INDEX($N:$BB,1,MATCH(G1080,N1080:BB1080,0)),"")</f>
        <v>60 エコリング</v>
      </c>
      <c r="I1080" s="54">
        <f>COUNTIF(N1080:BB1080,G1080)</f>
        <v>1</v>
      </c>
      <c r="J1080" s="55">
        <f>_xlfn.MAXIFS(N1080:BB1080,N1080:BB1080,"&lt;"&amp;G1080)</f>
        <v>51000</v>
      </c>
      <c r="K1080" s="56">
        <f t="shared" si="121"/>
        <v>9000</v>
      </c>
      <c r="L1080" s="1"/>
      <c r="M1080" s="1"/>
      <c r="N1080" s="31">
        <v>35800</v>
      </c>
      <c r="O1080" s="31">
        <v>51000</v>
      </c>
      <c r="P1080" s="31">
        <v>46000</v>
      </c>
      <c r="Q1080" s="31"/>
      <c r="R1080" s="31"/>
      <c r="S1080" s="32"/>
      <c r="T1080" s="32">
        <v>45000</v>
      </c>
      <c r="U1080" s="31"/>
      <c r="V1080" s="31"/>
      <c r="W1080" s="31"/>
      <c r="X1080" s="31"/>
      <c r="Y1080" s="31"/>
      <c r="Z1080" s="31"/>
      <c r="AA1080" s="31"/>
      <c r="AB1080" s="46"/>
      <c r="AC1080" s="34">
        <v>51000</v>
      </c>
      <c r="AD1080" s="31"/>
      <c r="AE1080" s="31">
        <v>60000</v>
      </c>
      <c r="AF1080" s="31"/>
      <c r="AH1080" s="31"/>
      <c r="AI1080" s="31"/>
      <c r="AJ1080" s="31"/>
      <c r="AK1080" s="31"/>
      <c r="AL1080" s="31"/>
      <c r="AM1080" s="31"/>
      <c r="AO1080" s="38"/>
      <c r="AP1080" s="31"/>
      <c r="AQ1080" s="31"/>
      <c r="AR1080" s="37"/>
      <c r="AS1080" s="11"/>
      <c r="AT1080" s="11"/>
      <c r="AU1080" s="12"/>
      <c r="AV1080" s="11"/>
      <c r="BA1080" s="15"/>
      <c r="BB1080" s="11"/>
      <c r="BC1080" s="11"/>
      <c r="BD1080" s="11"/>
      <c r="BE1080" s="2"/>
    </row>
    <row r="1081" spans="1:57" ht="30" customHeight="1" x14ac:dyDescent="0.2">
      <c r="A1081" s="67">
        <f t="shared" si="128"/>
        <v>108</v>
      </c>
      <c r="B1081" s="67">
        <v>9</v>
      </c>
      <c r="C1081" s="62" t="s">
        <v>53</v>
      </c>
      <c r="D1081" s="62" t="s">
        <v>1135</v>
      </c>
      <c r="E1081" s="59">
        <v>50000000</v>
      </c>
      <c r="F1081" s="52">
        <f t="shared" si="123"/>
        <v>80900</v>
      </c>
      <c r="G1081" s="52">
        <f>MAX(N1081:BB1081)</f>
        <v>80000</v>
      </c>
      <c r="H1081" s="53" t="str">
        <f>IF(I1081=1,INDEX($N:$BB,1,MATCH(G1081,N1081:BB1081,0)),"")</f>
        <v>578大谷商事</v>
      </c>
      <c r="I1081" s="54">
        <f>COUNTIF(N1081:BB1081,G1081)</f>
        <v>1</v>
      </c>
      <c r="J1081" s="55">
        <f>_xlfn.MAXIFS(N1081:BB1081,N1081:BB1081,"&lt;"&amp;G1081)</f>
        <v>79900</v>
      </c>
      <c r="K1081" s="56">
        <f t="shared" si="121"/>
        <v>100</v>
      </c>
      <c r="L1081" s="1"/>
      <c r="M1081" s="1"/>
      <c r="N1081" s="31">
        <v>77100</v>
      </c>
      <c r="O1081" s="31">
        <v>67000</v>
      </c>
      <c r="P1081" s="31">
        <v>31700</v>
      </c>
      <c r="Q1081" s="31">
        <v>79900</v>
      </c>
      <c r="R1081" s="31"/>
      <c r="S1081" s="32"/>
      <c r="T1081" s="32">
        <v>58000</v>
      </c>
      <c r="U1081" s="31"/>
      <c r="V1081" s="31"/>
      <c r="W1081" s="31">
        <v>60000</v>
      </c>
      <c r="X1081" s="31">
        <v>80000</v>
      </c>
      <c r="Y1081" s="31"/>
      <c r="Z1081" s="31">
        <v>58000</v>
      </c>
      <c r="AA1081" s="31"/>
      <c r="AB1081" s="46"/>
      <c r="AC1081" s="34">
        <v>37000</v>
      </c>
      <c r="AD1081" s="31"/>
      <c r="AE1081" s="31">
        <v>47000</v>
      </c>
      <c r="AF1081" s="31"/>
      <c r="AH1081" s="31"/>
      <c r="AI1081" s="31"/>
      <c r="AJ1081" s="31"/>
      <c r="AK1081" s="31"/>
      <c r="AL1081" s="31"/>
      <c r="AM1081" s="31"/>
      <c r="AO1081" s="38"/>
      <c r="AP1081" s="31"/>
      <c r="AQ1081" s="31"/>
      <c r="AR1081" s="37"/>
      <c r="AS1081" s="11"/>
      <c r="AT1081" s="11"/>
      <c r="AU1081" s="12"/>
      <c r="AV1081" s="11"/>
      <c r="BA1081" s="15"/>
      <c r="BB1081" s="11"/>
      <c r="BC1081" s="11"/>
      <c r="BD1081" s="11"/>
      <c r="BE1081" s="2"/>
    </row>
    <row r="1082" spans="1:57" ht="30" customHeight="1" x14ac:dyDescent="0.2">
      <c r="A1082" s="67">
        <f t="shared" si="128"/>
        <v>108</v>
      </c>
      <c r="B1082" s="67">
        <v>10</v>
      </c>
      <c r="C1082" s="62" t="s">
        <v>53</v>
      </c>
      <c r="D1082" s="62" t="s">
        <v>1136</v>
      </c>
      <c r="E1082" s="59">
        <v>50000000</v>
      </c>
      <c r="F1082" s="52">
        <f t="shared" si="123"/>
        <v>85400</v>
      </c>
      <c r="G1082" s="52">
        <f>MAX(N1082:BB1082)</f>
        <v>100000</v>
      </c>
      <c r="H1082" s="53" t="str">
        <f>IF(I1082=1,INDEX($N:$BB,1,MATCH(G1082,N1082:BB1082,0)),"")</f>
        <v>578大谷商事</v>
      </c>
      <c r="I1082" s="54">
        <f>COUNTIF(N1082:BB1082,G1082)</f>
        <v>1</v>
      </c>
      <c r="J1082" s="55">
        <f>_xlfn.MAXIFS(N1082:BB1082,N1082:BB1082,"&lt;"&amp;G1082)</f>
        <v>84400</v>
      </c>
      <c r="K1082" s="56">
        <f t="shared" si="121"/>
        <v>15600</v>
      </c>
      <c r="L1082" s="1"/>
      <c r="M1082" s="1"/>
      <c r="N1082" s="31">
        <v>84400</v>
      </c>
      <c r="O1082" s="31">
        <v>71000</v>
      </c>
      <c r="P1082" s="31">
        <v>50000</v>
      </c>
      <c r="Q1082" s="31">
        <v>79900</v>
      </c>
      <c r="R1082" s="31"/>
      <c r="S1082" s="32"/>
      <c r="T1082" s="32">
        <v>63000</v>
      </c>
      <c r="U1082" s="31"/>
      <c r="V1082" s="31">
        <v>68000</v>
      </c>
      <c r="W1082" s="31">
        <v>63000</v>
      </c>
      <c r="X1082" s="31">
        <v>100000</v>
      </c>
      <c r="Y1082" s="31"/>
      <c r="Z1082" s="31">
        <v>68000</v>
      </c>
      <c r="AA1082" s="31"/>
      <c r="AB1082" s="46"/>
      <c r="AC1082" s="34">
        <v>43000</v>
      </c>
      <c r="AD1082" s="31"/>
      <c r="AE1082" s="31">
        <v>75000</v>
      </c>
      <c r="AF1082" s="31"/>
      <c r="AG1082" s="35">
        <v>70000</v>
      </c>
      <c r="AH1082" s="31"/>
      <c r="AI1082" s="31"/>
      <c r="AJ1082" s="31"/>
      <c r="AK1082" s="31"/>
      <c r="AL1082" s="31"/>
      <c r="AM1082" s="31"/>
      <c r="AO1082" s="38"/>
      <c r="AP1082" s="31"/>
      <c r="AQ1082" s="31"/>
      <c r="AR1082" s="37"/>
      <c r="AS1082" s="11"/>
      <c r="AT1082" s="11"/>
      <c r="AU1082" s="12"/>
      <c r="AV1082" s="11"/>
      <c r="BA1082" s="15"/>
      <c r="BB1082" s="11"/>
      <c r="BC1082" s="11"/>
      <c r="BD1082" s="11"/>
      <c r="BE1082" s="2"/>
    </row>
    <row r="1083" spans="1:57" ht="30" customHeight="1" x14ac:dyDescent="0.2">
      <c r="A1083" s="67">
        <f>A1082+1</f>
        <v>109</v>
      </c>
      <c r="B1083" s="67">
        <v>1</v>
      </c>
      <c r="C1083" s="50" t="s">
        <v>53</v>
      </c>
      <c r="D1083" s="50" t="s">
        <v>1137</v>
      </c>
      <c r="E1083" s="51">
        <v>50000000</v>
      </c>
      <c r="F1083" s="52">
        <f t="shared" si="123"/>
        <v>123000</v>
      </c>
      <c r="G1083" s="52">
        <f>MAX(N1083:BB1083)</f>
        <v>119000</v>
      </c>
      <c r="H1083" s="53" t="str">
        <f>IF(I1083=1,INDEX($N:$BB,1,MATCH(G1083,N1083:BB1083,0)),"")</f>
        <v>205 宝美堂</v>
      </c>
      <c r="I1083" s="54">
        <f>COUNTIF(N1083:BB1083,G1083)</f>
        <v>1</v>
      </c>
      <c r="J1083" s="55">
        <f>_xlfn.MAXIFS(N1083:BB1083,N1083:BB1083,"&lt;"&amp;G1083)</f>
        <v>118000</v>
      </c>
      <c r="K1083" s="56">
        <f t="shared" si="121"/>
        <v>1000</v>
      </c>
      <c r="L1083" s="1"/>
      <c r="M1083" s="1"/>
      <c r="N1083" s="31">
        <v>80600</v>
      </c>
      <c r="O1083" s="31">
        <v>115000</v>
      </c>
      <c r="P1083" s="31">
        <v>108000</v>
      </c>
      <c r="Q1083" s="31">
        <v>119000</v>
      </c>
      <c r="R1083" s="31"/>
      <c r="S1083" s="32">
        <v>118000</v>
      </c>
      <c r="T1083" s="32">
        <v>100000</v>
      </c>
      <c r="U1083" s="31"/>
      <c r="V1083" s="31"/>
      <c r="W1083" s="31"/>
      <c r="X1083" s="31"/>
      <c r="Y1083" s="31"/>
      <c r="Z1083" s="31"/>
      <c r="AA1083" s="31"/>
      <c r="AB1083" s="46"/>
      <c r="AD1083" s="31"/>
      <c r="AE1083" s="31"/>
      <c r="AF1083" s="31"/>
      <c r="AH1083" s="31"/>
      <c r="AI1083" s="31"/>
      <c r="AJ1083" s="31"/>
      <c r="AK1083" s="31"/>
      <c r="AL1083" s="31"/>
      <c r="AM1083" s="31"/>
      <c r="AO1083" s="38"/>
      <c r="AP1083" s="31"/>
      <c r="AQ1083" s="31"/>
      <c r="AR1083" s="37"/>
      <c r="AS1083" s="11"/>
      <c r="AT1083" s="11"/>
      <c r="AU1083" s="12"/>
      <c r="AV1083" s="11"/>
      <c r="BA1083" s="15"/>
      <c r="BB1083" s="11"/>
      <c r="BC1083" s="11"/>
      <c r="BD1083" s="11"/>
      <c r="BE1083" s="2"/>
    </row>
    <row r="1084" spans="1:57" ht="30" customHeight="1" x14ac:dyDescent="0.2">
      <c r="A1084" s="67">
        <f t="shared" ref="A1084:A1092" si="129">A1083</f>
        <v>109</v>
      </c>
      <c r="B1084" s="67">
        <v>2</v>
      </c>
      <c r="C1084" s="50" t="s">
        <v>53</v>
      </c>
      <c r="D1084" s="50" t="s">
        <v>465</v>
      </c>
      <c r="E1084" s="51">
        <v>50000000</v>
      </c>
      <c r="F1084" s="52">
        <f t="shared" si="123"/>
        <v>51000</v>
      </c>
      <c r="G1084" s="52">
        <f>MAX(N1084:BB1084)</f>
        <v>56000</v>
      </c>
      <c r="H1084" s="53" t="str">
        <f>IF(I1084=1,INDEX($N:$BB,1,MATCH(G1084,N1084:BB1084,0)),"")</f>
        <v>407 北友</v>
      </c>
      <c r="I1084" s="54">
        <f>COUNTIF(N1084:BB1084,G1084)</f>
        <v>1</v>
      </c>
      <c r="J1084" s="55">
        <f>_xlfn.MAXIFS(N1084:BB1084,N1084:BB1084,"&lt;"&amp;G1084)</f>
        <v>50000</v>
      </c>
      <c r="K1084" s="56">
        <f t="shared" si="121"/>
        <v>6000</v>
      </c>
      <c r="L1084" s="1"/>
      <c r="M1084" s="1"/>
      <c r="N1084" s="31">
        <v>45200</v>
      </c>
      <c r="O1084" s="31">
        <v>50000</v>
      </c>
      <c r="P1084" s="31">
        <v>56000</v>
      </c>
      <c r="Q1084" s="31"/>
      <c r="R1084" s="31"/>
      <c r="S1084" s="32">
        <v>40100</v>
      </c>
      <c r="T1084" s="32"/>
      <c r="U1084" s="31"/>
      <c r="V1084" s="31"/>
      <c r="W1084" s="31"/>
      <c r="X1084" s="31"/>
      <c r="Y1084" s="31"/>
      <c r="Z1084" s="31"/>
      <c r="AA1084" s="31"/>
      <c r="AB1084" s="46">
        <v>42700</v>
      </c>
      <c r="AC1084" s="34">
        <v>32000</v>
      </c>
      <c r="AD1084" s="31"/>
      <c r="AE1084" s="31"/>
      <c r="AF1084" s="31"/>
      <c r="AH1084" s="31"/>
      <c r="AI1084" s="31"/>
      <c r="AJ1084" s="31"/>
      <c r="AK1084" s="31"/>
      <c r="AL1084" s="31"/>
      <c r="AM1084" s="31"/>
      <c r="AO1084" s="38"/>
      <c r="AP1084" s="31"/>
      <c r="AQ1084" s="31"/>
      <c r="AR1084" s="37"/>
      <c r="AS1084" s="11"/>
      <c r="AT1084" s="11"/>
      <c r="AU1084" s="12"/>
      <c r="AV1084" s="11"/>
      <c r="BA1084" s="15"/>
      <c r="BB1084" s="11"/>
      <c r="BC1084" s="11"/>
      <c r="BD1084" s="11"/>
      <c r="BE1084" s="2"/>
    </row>
    <row r="1085" spans="1:57" ht="30" customHeight="1" x14ac:dyDescent="0.2">
      <c r="A1085" s="67">
        <f t="shared" si="129"/>
        <v>109</v>
      </c>
      <c r="B1085" s="67">
        <v>3</v>
      </c>
      <c r="C1085" s="50" t="s">
        <v>53</v>
      </c>
      <c r="D1085" s="50" t="s">
        <v>41</v>
      </c>
      <c r="E1085" s="51">
        <v>50000000</v>
      </c>
      <c r="F1085" s="52">
        <f t="shared" si="123"/>
        <v>50300</v>
      </c>
      <c r="G1085" s="52">
        <f>MAX(N1085:BB1085)</f>
        <v>51600</v>
      </c>
      <c r="H1085" s="53" t="str">
        <f>IF(I1085=1,INDEX($N:$BB,1,MATCH(G1085,N1085:BB1085,0)),"")</f>
        <v>407 北友</v>
      </c>
      <c r="I1085" s="54">
        <f>COUNTIF(N1085:BB1085,G1085)</f>
        <v>1</v>
      </c>
      <c r="J1085" s="55">
        <f>_xlfn.MAXIFS(N1085:BB1085,N1085:BB1085,"&lt;"&amp;G1085)</f>
        <v>49300</v>
      </c>
      <c r="K1085" s="56">
        <f t="shared" si="121"/>
        <v>2300</v>
      </c>
      <c r="L1085" s="1"/>
      <c r="M1085" s="1"/>
      <c r="N1085" s="31">
        <v>49300</v>
      </c>
      <c r="O1085" s="31">
        <v>44500</v>
      </c>
      <c r="P1085" s="31">
        <v>51600</v>
      </c>
      <c r="Q1085" s="31"/>
      <c r="R1085" s="31"/>
      <c r="S1085" s="32">
        <v>34600</v>
      </c>
      <c r="T1085" s="32"/>
      <c r="U1085" s="31"/>
      <c r="V1085" s="31"/>
      <c r="W1085" s="31"/>
      <c r="X1085" s="31"/>
      <c r="Y1085" s="31">
        <v>45000</v>
      </c>
      <c r="Z1085" s="31">
        <v>43000</v>
      </c>
      <c r="AA1085" s="31"/>
      <c r="AB1085" s="46"/>
      <c r="AC1085" s="34">
        <v>34000</v>
      </c>
      <c r="AD1085" s="31"/>
      <c r="AE1085" s="31">
        <v>49000</v>
      </c>
      <c r="AF1085" s="31"/>
      <c r="AH1085" s="31"/>
      <c r="AI1085" s="31"/>
      <c r="AJ1085" s="31"/>
      <c r="AK1085" s="31"/>
      <c r="AL1085" s="31"/>
      <c r="AM1085" s="31"/>
      <c r="AO1085" s="38"/>
      <c r="AP1085" s="31"/>
      <c r="AQ1085" s="31"/>
      <c r="AR1085" s="37"/>
      <c r="AS1085" s="11"/>
      <c r="AT1085" s="11"/>
      <c r="AU1085" s="12"/>
      <c r="AV1085" s="11"/>
      <c r="BA1085" s="15"/>
      <c r="BB1085" s="11"/>
      <c r="BC1085" s="11"/>
      <c r="BD1085" s="11"/>
      <c r="BE1085" s="2"/>
    </row>
    <row r="1086" spans="1:57" ht="30" customHeight="1" x14ac:dyDescent="0.2">
      <c r="A1086" s="67">
        <f t="shared" si="129"/>
        <v>109</v>
      </c>
      <c r="B1086" s="67">
        <v>4</v>
      </c>
      <c r="C1086" s="50" t="s">
        <v>62</v>
      </c>
      <c r="D1086" s="50" t="s">
        <v>1138</v>
      </c>
      <c r="E1086" s="51">
        <v>50000000</v>
      </c>
      <c r="F1086" s="52">
        <f t="shared" si="123"/>
        <v>35500</v>
      </c>
      <c r="G1086" s="52">
        <f>MAX(N1086:BB1086)</f>
        <v>34700</v>
      </c>
      <c r="H1086" s="53" t="str">
        <f>IF(I1086=1,INDEX($N:$BB,1,MATCH(G1086,N1086:BB1086,0)),"")</f>
        <v>407 北友</v>
      </c>
      <c r="I1086" s="54">
        <f>COUNTIF(N1086:BB1086,G1086)</f>
        <v>1</v>
      </c>
      <c r="J1086" s="55">
        <f>_xlfn.MAXIFS(N1086:BB1086,N1086:BB1086,"&lt;"&amp;G1086)</f>
        <v>34500</v>
      </c>
      <c r="K1086" s="56">
        <f t="shared" si="121"/>
        <v>200</v>
      </c>
      <c r="L1086" s="1"/>
      <c r="M1086" s="1"/>
      <c r="N1086" s="31">
        <v>32800</v>
      </c>
      <c r="O1086" s="31">
        <v>34500</v>
      </c>
      <c r="P1086" s="31">
        <v>34700</v>
      </c>
      <c r="Q1086" s="31"/>
      <c r="R1086" s="31"/>
      <c r="S1086" s="32">
        <v>34100</v>
      </c>
      <c r="T1086" s="32"/>
      <c r="U1086" s="31"/>
      <c r="V1086" s="31"/>
      <c r="W1086" s="31"/>
      <c r="X1086" s="31"/>
      <c r="Y1086" s="31"/>
      <c r="Z1086" s="31"/>
      <c r="AA1086" s="31"/>
      <c r="AB1086" s="46"/>
      <c r="AD1086" s="31"/>
      <c r="AE1086" s="31"/>
      <c r="AF1086" s="31"/>
      <c r="AH1086" s="31"/>
      <c r="AI1086" s="31"/>
      <c r="AJ1086" s="31"/>
      <c r="AK1086" s="31"/>
      <c r="AL1086" s="31"/>
      <c r="AM1086" s="31"/>
      <c r="AO1086" s="38"/>
      <c r="AP1086" s="31"/>
      <c r="AQ1086" s="31"/>
      <c r="AR1086" s="37"/>
      <c r="AS1086" s="11"/>
      <c r="AT1086" s="11"/>
      <c r="AU1086" s="12"/>
      <c r="AV1086" s="11"/>
      <c r="BA1086" s="15"/>
      <c r="BB1086" s="11"/>
      <c r="BC1086" s="11"/>
      <c r="BD1086" s="11"/>
      <c r="BE1086" s="2"/>
    </row>
    <row r="1087" spans="1:57" ht="30" customHeight="1" x14ac:dyDescent="0.2">
      <c r="A1087" s="67">
        <f t="shared" si="129"/>
        <v>109</v>
      </c>
      <c r="B1087" s="67">
        <v>5</v>
      </c>
      <c r="C1087" s="57" t="s">
        <v>119</v>
      </c>
      <c r="D1087" s="50" t="s">
        <v>1139</v>
      </c>
      <c r="E1087" s="51">
        <v>50000000</v>
      </c>
      <c r="F1087" s="52">
        <f t="shared" si="123"/>
        <v>26000</v>
      </c>
      <c r="G1087" s="52">
        <f>MAX(N1087:BB1087)</f>
        <v>32000</v>
      </c>
      <c r="H1087" s="53" t="str">
        <f>IF(I1087=1,INDEX($N:$BB,1,MATCH(G1087,N1087:BB1087,0)),"")</f>
        <v>407 北友</v>
      </c>
      <c r="I1087" s="54">
        <f>COUNTIF(N1087:BB1087,G1087)</f>
        <v>1</v>
      </c>
      <c r="J1087" s="55">
        <f>_xlfn.MAXIFS(N1087:BB1087,N1087:BB1087,"&lt;"&amp;G1087)</f>
        <v>25000</v>
      </c>
      <c r="K1087" s="56">
        <f t="shared" ref="K1087:K1150" si="130">IF(J1087&gt;0,G1087-J1087,"")</f>
        <v>7000</v>
      </c>
      <c r="L1087" s="1"/>
      <c r="M1087" s="1"/>
      <c r="N1087" s="31">
        <v>17000</v>
      </c>
      <c r="O1087" s="31"/>
      <c r="P1087" s="31">
        <v>32000</v>
      </c>
      <c r="Q1087" s="31"/>
      <c r="R1087" s="31"/>
      <c r="S1087" s="32"/>
      <c r="T1087" s="32"/>
      <c r="U1087" s="31"/>
      <c r="V1087" s="31"/>
      <c r="W1087" s="31"/>
      <c r="X1087" s="31"/>
      <c r="Y1087" s="31"/>
      <c r="Z1087" s="31"/>
      <c r="AA1087" s="31"/>
      <c r="AB1087" s="46"/>
      <c r="AD1087" s="31"/>
      <c r="AE1087" s="31"/>
      <c r="AF1087" s="31"/>
      <c r="AG1087" s="35">
        <v>25000</v>
      </c>
      <c r="AH1087" s="31"/>
      <c r="AI1087" s="31"/>
      <c r="AJ1087" s="31"/>
      <c r="AK1087" s="31"/>
      <c r="AL1087" s="31"/>
      <c r="AM1087" s="31"/>
      <c r="AO1087" s="38"/>
      <c r="AP1087" s="31"/>
      <c r="AQ1087" s="31"/>
      <c r="AR1087" s="37"/>
      <c r="AS1087" s="11"/>
      <c r="AT1087" s="11"/>
      <c r="AU1087" s="12"/>
      <c r="AV1087" s="11"/>
      <c r="BA1087" s="15"/>
      <c r="BB1087" s="11"/>
      <c r="BC1087" s="11"/>
      <c r="BD1087" s="11"/>
      <c r="BE1087" s="2"/>
    </row>
    <row r="1088" spans="1:57" ht="30" customHeight="1" x14ac:dyDescent="0.2">
      <c r="A1088" s="67">
        <f t="shared" si="129"/>
        <v>109</v>
      </c>
      <c r="B1088" s="67">
        <v>6</v>
      </c>
      <c r="C1088" s="60" t="s">
        <v>14</v>
      </c>
      <c r="D1088" s="50" t="s">
        <v>1140</v>
      </c>
      <c r="E1088" s="51">
        <v>50000000</v>
      </c>
      <c r="F1088" s="52">
        <f t="shared" si="123"/>
        <v>31100</v>
      </c>
      <c r="G1088" s="52">
        <f>MAX(N1088:BB1088)</f>
        <v>34500</v>
      </c>
      <c r="H1088" s="53" t="str">
        <f>IF(I1088=1,INDEX($N:$BB,1,MATCH(G1088,N1088:BB1088,0)),"")</f>
        <v/>
      </c>
      <c r="I1088" s="54">
        <f>COUNTIF(N1088:BB1088,G1088)</f>
        <v>2</v>
      </c>
      <c r="J1088" s="55">
        <f>_xlfn.MAXIFS(N1088:BB1088,N1088:BB1088,"&lt;"&amp;G1088)</f>
        <v>30100</v>
      </c>
      <c r="K1088" s="56">
        <f t="shared" si="130"/>
        <v>4400</v>
      </c>
      <c r="L1088" s="1"/>
      <c r="M1088" s="1"/>
      <c r="N1088" s="31">
        <v>30100</v>
      </c>
      <c r="O1088" s="31">
        <v>34500</v>
      </c>
      <c r="P1088" s="31">
        <v>34500</v>
      </c>
      <c r="Q1088" s="31"/>
      <c r="R1088" s="31"/>
      <c r="S1088" s="32">
        <v>29700</v>
      </c>
      <c r="T1088" s="32"/>
      <c r="U1088" s="31"/>
      <c r="V1088" s="31"/>
      <c r="W1088" s="31"/>
      <c r="X1088" s="31"/>
      <c r="Y1088" s="31"/>
      <c r="Z1088" s="31"/>
      <c r="AA1088" s="31"/>
      <c r="AB1088" s="46"/>
      <c r="AD1088" s="31"/>
      <c r="AE1088" s="31"/>
      <c r="AF1088" s="31"/>
      <c r="AH1088" s="31"/>
      <c r="AI1088" s="31"/>
      <c r="AJ1088" s="31"/>
      <c r="AK1088" s="31"/>
      <c r="AL1088" s="31"/>
      <c r="AM1088" s="31"/>
      <c r="AO1088" s="38"/>
      <c r="AP1088" s="31"/>
      <c r="AQ1088" s="31"/>
      <c r="AR1088" s="37"/>
      <c r="AS1088" s="11"/>
      <c r="AT1088" s="11"/>
      <c r="AU1088" s="12"/>
      <c r="AV1088" s="11"/>
      <c r="BA1088" s="15"/>
      <c r="BB1088" s="11"/>
      <c r="BC1088" s="11"/>
      <c r="BD1088" s="11"/>
      <c r="BE1088" s="2"/>
    </row>
    <row r="1089" spans="1:57" ht="30" customHeight="1" x14ac:dyDescent="0.2">
      <c r="A1089" s="67">
        <f t="shared" si="129"/>
        <v>109</v>
      </c>
      <c r="B1089" s="67">
        <v>7</v>
      </c>
      <c r="C1089" s="50" t="s">
        <v>14</v>
      </c>
      <c r="D1089" s="50" t="s">
        <v>1141</v>
      </c>
      <c r="E1089" s="51">
        <v>50000000</v>
      </c>
      <c r="F1089" s="52">
        <f t="shared" si="123"/>
        <v>28000</v>
      </c>
      <c r="G1089" s="52">
        <f>MAX(N1089:BB1089)</f>
        <v>29500</v>
      </c>
      <c r="H1089" s="53" t="str">
        <f>IF(I1089=1,INDEX($N:$BB,1,MATCH(G1089,N1089:BB1089,0)),"")</f>
        <v>4 足立</v>
      </c>
      <c r="I1089" s="54">
        <f>COUNTIF(N1089:BB1089,G1089)</f>
        <v>1</v>
      </c>
      <c r="J1089" s="55">
        <f>_xlfn.MAXIFS(N1089:BB1089,N1089:BB1089,"&lt;"&amp;G1089)</f>
        <v>27000</v>
      </c>
      <c r="K1089" s="56">
        <f t="shared" si="130"/>
        <v>2500</v>
      </c>
      <c r="L1089" s="1"/>
      <c r="M1089" s="1"/>
      <c r="N1089" s="31">
        <v>24700</v>
      </c>
      <c r="O1089" s="31">
        <v>29500</v>
      </c>
      <c r="P1089" s="31">
        <v>24800</v>
      </c>
      <c r="Q1089" s="31"/>
      <c r="R1089" s="31"/>
      <c r="S1089" s="32">
        <v>25100</v>
      </c>
      <c r="T1089" s="32">
        <v>23000</v>
      </c>
      <c r="U1089" s="31"/>
      <c r="V1089" s="31"/>
      <c r="W1089" s="31"/>
      <c r="X1089" s="31"/>
      <c r="Y1089" s="31">
        <v>26000</v>
      </c>
      <c r="Z1089" s="31"/>
      <c r="AA1089" s="31"/>
      <c r="AB1089" s="46"/>
      <c r="AD1089" s="31"/>
      <c r="AE1089" s="31"/>
      <c r="AF1089" s="31"/>
      <c r="AG1089" s="35">
        <v>27000</v>
      </c>
      <c r="AH1089" s="31"/>
      <c r="AI1089" s="31"/>
      <c r="AJ1089" s="31"/>
      <c r="AK1089" s="31"/>
      <c r="AL1089" s="31"/>
      <c r="AM1089" s="31"/>
      <c r="AO1089" s="38"/>
      <c r="AP1089" s="31"/>
      <c r="AQ1089" s="31"/>
      <c r="AR1089" s="37"/>
      <c r="AS1089" s="11"/>
      <c r="AT1089" s="11"/>
      <c r="AU1089" s="12"/>
      <c r="AV1089" s="11"/>
      <c r="BA1089" s="15"/>
      <c r="BB1089" s="11"/>
      <c r="BC1089" s="11"/>
      <c r="BD1089" s="11"/>
      <c r="BE1089" s="2"/>
    </row>
    <row r="1090" spans="1:57" ht="30" customHeight="1" x14ac:dyDescent="0.2">
      <c r="A1090" s="67">
        <f t="shared" si="129"/>
        <v>109</v>
      </c>
      <c r="B1090" s="67">
        <v>8</v>
      </c>
      <c r="C1090" s="50" t="s">
        <v>14</v>
      </c>
      <c r="D1090" s="50" t="s">
        <v>1142</v>
      </c>
      <c r="E1090" s="51">
        <v>50000000</v>
      </c>
      <c r="F1090" s="52">
        <f t="shared" si="123"/>
        <v>49000</v>
      </c>
      <c r="G1090" s="52">
        <f>MAX(N1090:BB1090)</f>
        <v>64500</v>
      </c>
      <c r="H1090" s="53" t="str">
        <f>IF(I1090=1,INDEX($N:$BB,1,MATCH(G1090,N1090:BB1090,0)),"")</f>
        <v>311 原田</v>
      </c>
      <c r="I1090" s="54">
        <f>COUNTIF(N1090:BB1090,G1090)</f>
        <v>1</v>
      </c>
      <c r="J1090" s="55">
        <f>_xlfn.MAXIFS(N1090:BB1090,N1090:BB1090,"&lt;"&amp;G1090)</f>
        <v>48000</v>
      </c>
      <c r="K1090" s="56">
        <f t="shared" si="130"/>
        <v>16500</v>
      </c>
      <c r="L1090" s="1"/>
      <c r="M1090" s="1"/>
      <c r="N1090" s="31">
        <v>45400</v>
      </c>
      <c r="O1090" s="31">
        <v>48000</v>
      </c>
      <c r="P1090" s="31">
        <v>46100</v>
      </c>
      <c r="Q1090" s="31"/>
      <c r="R1090" s="31">
        <v>47000</v>
      </c>
      <c r="S1090" s="32">
        <v>64500</v>
      </c>
      <c r="T1090" s="32"/>
      <c r="U1090" s="31"/>
      <c r="V1090" s="31"/>
      <c r="W1090" s="31"/>
      <c r="X1090" s="31"/>
      <c r="Y1090" s="31"/>
      <c r="Z1090" s="31"/>
      <c r="AA1090" s="31"/>
      <c r="AB1090" s="46"/>
      <c r="AD1090" s="31"/>
      <c r="AE1090" s="31"/>
      <c r="AF1090" s="31"/>
      <c r="AH1090" s="31"/>
      <c r="AI1090" s="31"/>
      <c r="AJ1090" s="31"/>
      <c r="AK1090" s="31"/>
      <c r="AL1090" s="31"/>
      <c r="AM1090" s="31"/>
      <c r="AO1090" s="38"/>
      <c r="AP1090" s="31"/>
      <c r="AQ1090" s="31"/>
      <c r="AR1090" s="37"/>
      <c r="AS1090" s="11"/>
      <c r="AT1090" s="11"/>
      <c r="AU1090" s="12"/>
      <c r="AV1090" s="11"/>
      <c r="BA1090" s="15"/>
      <c r="BB1090" s="11"/>
      <c r="BC1090" s="11"/>
      <c r="BD1090" s="11"/>
      <c r="BE1090" s="2"/>
    </row>
    <row r="1091" spans="1:57" ht="30" customHeight="1" x14ac:dyDescent="0.2">
      <c r="A1091" s="67">
        <f t="shared" si="129"/>
        <v>109</v>
      </c>
      <c r="B1091" s="67">
        <v>9</v>
      </c>
      <c r="C1091" s="50" t="s">
        <v>14</v>
      </c>
      <c r="D1091" s="50" t="s">
        <v>1143</v>
      </c>
      <c r="E1091" s="51">
        <v>50000000</v>
      </c>
      <c r="F1091" s="52">
        <f t="shared" si="123"/>
        <v>339000</v>
      </c>
      <c r="G1091" s="52">
        <f>MAX(N1091:BB1091)</f>
        <v>341000</v>
      </c>
      <c r="H1091" s="53" t="str">
        <f>IF(I1091=1,INDEX($N:$BB,1,MATCH(G1091,N1091:BB1091,0)),"")</f>
        <v>407 北友</v>
      </c>
      <c r="I1091" s="54">
        <f>COUNTIF(N1091:BB1091,G1091)</f>
        <v>1</v>
      </c>
      <c r="J1091" s="55">
        <f>_xlfn.MAXIFS(N1091:BB1091,N1091:BB1091,"&lt;"&amp;G1091)</f>
        <v>334000</v>
      </c>
      <c r="K1091" s="56">
        <f t="shared" si="130"/>
        <v>7000</v>
      </c>
      <c r="L1091" s="1"/>
      <c r="M1091" s="1"/>
      <c r="N1091" s="31">
        <v>320000</v>
      </c>
      <c r="O1091" s="31">
        <v>333000</v>
      </c>
      <c r="P1091" s="31">
        <v>341000</v>
      </c>
      <c r="Q1091" s="31"/>
      <c r="R1091" s="31">
        <v>334000</v>
      </c>
      <c r="S1091" s="32">
        <v>310000</v>
      </c>
      <c r="T1091" s="32"/>
      <c r="U1091" s="31"/>
      <c r="V1091" s="31"/>
      <c r="W1091" s="31"/>
      <c r="X1091" s="31"/>
      <c r="Y1091" s="31"/>
      <c r="Z1091" s="31"/>
      <c r="AA1091" s="31"/>
      <c r="AB1091" s="46">
        <v>321000</v>
      </c>
      <c r="AD1091" s="31"/>
      <c r="AE1091" s="31">
        <v>333000</v>
      </c>
      <c r="AF1091" s="31"/>
      <c r="AH1091" s="31"/>
      <c r="AI1091" s="31"/>
      <c r="AJ1091" s="31"/>
      <c r="AK1091" s="31"/>
      <c r="AL1091" s="31"/>
      <c r="AM1091" s="31"/>
      <c r="AO1091" s="38"/>
      <c r="AP1091" s="31"/>
      <c r="AQ1091" s="31"/>
      <c r="AR1091" s="37"/>
      <c r="AS1091" s="11"/>
      <c r="AT1091" s="11"/>
      <c r="AU1091" s="12"/>
      <c r="AV1091" s="11"/>
      <c r="BA1091" s="15"/>
      <c r="BB1091" s="11"/>
      <c r="BC1091" s="11"/>
      <c r="BD1091" s="11"/>
      <c r="BE1091" s="2"/>
    </row>
    <row r="1092" spans="1:57" ht="30" customHeight="1" x14ac:dyDescent="0.2">
      <c r="A1092" s="67">
        <f t="shared" si="129"/>
        <v>109</v>
      </c>
      <c r="B1092" s="67">
        <v>10</v>
      </c>
      <c r="C1092" s="50">
        <v>750</v>
      </c>
      <c r="D1092" s="50" t="s">
        <v>1144</v>
      </c>
      <c r="E1092" s="51">
        <v>50000000</v>
      </c>
      <c r="F1092" s="52">
        <f t="shared" ref="F1092:F1155" si="131">IF(J1092&lt;10001,J1092+1000,IF(J1092&lt;100001,J1092+1000,IF(J1092&lt;500001,J1092+5000,IF(J1092&lt;1000001,J1092+10000,J1092+20000))))</f>
        <v>215000</v>
      </c>
      <c r="G1092" s="52">
        <f>MAX(N1092:BB1092)</f>
        <v>222000</v>
      </c>
      <c r="H1092" s="53" t="str">
        <f>IF(I1092=1,INDEX($N:$BB,1,MATCH(G1092,N1092:BB1092,0)),"")</f>
        <v>205 宝美堂</v>
      </c>
      <c r="I1092" s="54">
        <f>COUNTIF(N1092:BB1092,G1092)</f>
        <v>1</v>
      </c>
      <c r="J1092" s="55">
        <f>_xlfn.MAXIFS(N1092:BB1092,N1092:BB1092,"&lt;"&amp;G1092)</f>
        <v>210000</v>
      </c>
      <c r="K1092" s="56">
        <f t="shared" si="130"/>
        <v>12000</v>
      </c>
      <c r="L1092" s="1"/>
      <c r="M1092" s="1"/>
      <c r="N1092" s="31">
        <v>201000</v>
      </c>
      <c r="O1092" s="31">
        <v>205000</v>
      </c>
      <c r="P1092" s="31">
        <v>205000</v>
      </c>
      <c r="Q1092" s="31">
        <v>222000</v>
      </c>
      <c r="R1092" s="31">
        <v>210000</v>
      </c>
      <c r="S1092" s="32">
        <v>205000</v>
      </c>
      <c r="T1092" s="32"/>
      <c r="U1092" s="31"/>
      <c r="V1092" s="31"/>
      <c r="W1092" s="31"/>
      <c r="X1092" s="31"/>
      <c r="Y1092" s="31"/>
      <c r="Z1092" s="31"/>
      <c r="AA1092" s="31"/>
      <c r="AB1092" s="46"/>
      <c r="AD1092" s="31"/>
      <c r="AE1092" s="31">
        <v>204000</v>
      </c>
      <c r="AF1092" s="31"/>
      <c r="AH1092" s="31"/>
      <c r="AI1092" s="31"/>
      <c r="AJ1092" s="31"/>
      <c r="AK1092" s="31"/>
      <c r="AL1092" s="31"/>
      <c r="AM1092" s="31"/>
      <c r="AO1092" s="38"/>
      <c r="AP1092" s="31"/>
      <c r="AQ1092" s="31"/>
      <c r="AR1092" s="37"/>
      <c r="AS1092" s="11"/>
      <c r="AT1092" s="11"/>
      <c r="AU1092" s="12"/>
      <c r="AV1092" s="11"/>
      <c r="BA1092" s="15"/>
      <c r="BB1092" s="11"/>
      <c r="BC1092" s="11"/>
      <c r="BD1092" s="11"/>
      <c r="BE1092" s="2"/>
    </row>
    <row r="1093" spans="1:57" ht="30" customHeight="1" x14ac:dyDescent="0.2">
      <c r="A1093" s="67">
        <f>A1092+1</f>
        <v>110</v>
      </c>
      <c r="B1093" s="67">
        <v>1</v>
      </c>
      <c r="C1093" s="60" t="s">
        <v>179</v>
      </c>
      <c r="D1093" s="50" t="s">
        <v>1145</v>
      </c>
      <c r="E1093" s="59">
        <v>50000000</v>
      </c>
      <c r="F1093" s="52">
        <f t="shared" si="131"/>
        <v>35500</v>
      </c>
      <c r="G1093" s="52">
        <f>MAX(N1093:BB1093)</f>
        <v>35100</v>
      </c>
      <c r="H1093" s="53" t="str">
        <f>IF(I1093=1,INDEX($N:$BB,1,MATCH(G1093,N1093:BB1093,0)),"")</f>
        <v>407 北友</v>
      </c>
      <c r="I1093" s="54">
        <f>COUNTIF(N1093:BB1093,G1093)</f>
        <v>1</v>
      </c>
      <c r="J1093" s="55">
        <f>_xlfn.MAXIFS(N1093:BB1093,N1093:BB1093,"&lt;"&amp;G1093)</f>
        <v>34500</v>
      </c>
      <c r="K1093" s="56">
        <f t="shared" si="130"/>
        <v>600</v>
      </c>
      <c r="L1093" s="1"/>
      <c r="M1093" s="1"/>
      <c r="N1093" s="31">
        <v>31400</v>
      </c>
      <c r="O1093" s="31">
        <v>34500</v>
      </c>
      <c r="P1093" s="31">
        <v>35100</v>
      </c>
      <c r="Q1093" s="31"/>
      <c r="R1093" s="31"/>
      <c r="S1093" s="32">
        <v>28500</v>
      </c>
      <c r="T1093" s="32"/>
      <c r="U1093" s="31"/>
      <c r="V1093" s="31"/>
      <c r="W1093" s="31"/>
      <c r="X1093" s="31"/>
      <c r="Y1093" s="31"/>
      <c r="Z1093" s="31"/>
      <c r="AA1093" s="31"/>
      <c r="AB1093" s="46"/>
      <c r="AD1093" s="31"/>
      <c r="AE1093" s="31"/>
      <c r="AF1093" s="31"/>
      <c r="AH1093" s="31"/>
      <c r="AI1093" s="31"/>
      <c r="AJ1093" s="31"/>
      <c r="AK1093" s="31"/>
      <c r="AL1093" s="31"/>
      <c r="AM1093" s="31"/>
      <c r="AO1093" s="38"/>
      <c r="AP1093" s="31"/>
      <c r="AQ1093" s="31"/>
      <c r="AR1093" s="37"/>
      <c r="AS1093" s="11"/>
      <c r="AT1093" s="11"/>
      <c r="AU1093" s="12"/>
      <c r="AV1093" s="11"/>
      <c r="BA1093" s="15"/>
      <c r="BB1093" s="11"/>
      <c r="BC1093" s="11"/>
      <c r="BD1093" s="11"/>
      <c r="BE1093" s="2"/>
    </row>
    <row r="1094" spans="1:57" ht="30" customHeight="1" x14ac:dyDescent="0.2">
      <c r="A1094" s="67">
        <f t="shared" ref="A1094:A1102" si="132">A1093</f>
        <v>110</v>
      </c>
      <c r="B1094" s="67">
        <v>2</v>
      </c>
      <c r="C1094" s="50" t="s">
        <v>53</v>
      </c>
      <c r="D1094" s="50" t="s">
        <v>1146</v>
      </c>
      <c r="E1094" s="59">
        <v>50000000</v>
      </c>
      <c r="F1094" s="52">
        <f t="shared" si="131"/>
        <v>45000</v>
      </c>
      <c r="G1094" s="52">
        <f>MAX(N1094:BB1094)</f>
        <v>46000</v>
      </c>
      <c r="H1094" s="53" t="str">
        <f>IF(I1094=1,INDEX($N:$BB,1,MATCH(G1094,N1094:BB1094,0)),"")</f>
        <v>129 大山</v>
      </c>
      <c r="I1094" s="54">
        <f>COUNTIF(N1094:BB1094,G1094)</f>
        <v>1</v>
      </c>
      <c r="J1094" s="55">
        <f>_xlfn.MAXIFS(N1094:BB1094,N1094:BB1094,"&lt;"&amp;G1094)</f>
        <v>44000</v>
      </c>
      <c r="K1094" s="56">
        <f t="shared" si="130"/>
        <v>2000</v>
      </c>
      <c r="L1094" s="1"/>
      <c r="M1094" s="1"/>
      <c r="N1094" s="31">
        <v>36000</v>
      </c>
      <c r="O1094" s="31">
        <v>35500</v>
      </c>
      <c r="P1094" s="31">
        <v>36200</v>
      </c>
      <c r="Q1094" s="31">
        <v>41100</v>
      </c>
      <c r="R1094" s="31"/>
      <c r="S1094" s="32">
        <v>32100</v>
      </c>
      <c r="T1094" s="32">
        <v>44000</v>
      </c>
      <c r="U1094" s="31"/>
      <c r="V1094" s="31"/>
      <c r="W1094" s="31">
        <v>46000</v>
      </c>
      <c r="X1094" s="31"/>
      <c r="Y1094" s="31"/>
      <c r="Z1094" s="31"/>
      <c r="AA1094" s="31"/>
      <c r="AB1094" s="46"/>
      <c r="AC1094" s="34">
        <v>31000</v>
      </c>
      <c r="AD1094" s="31"/>
      <c r="AE1094" s="31"/>
      <c r="AF1094" s="31"/>
      <c r="AH1094" s="31"/>
      <c r="AI1094" s="31"/>
      <c r="AJ1094" s="31"/>
      <c r="AK1094" s="31"/>
      <c r="AL1094" s="31"/>
      <c r="AM1094" s="31"/>
      <c r="AO1094" s="38"/>
      <c r="AP1094" s="31"/>
      <c r="AQ1094" s="31"/>
      <c r="AR1094" s="37"/>
      <c r="AS1094" s="11"/>
      <c r="AT1094" s="11"/>
      <c r="AU1094" s="12"/>
      <c r="AV1094" s="11"/>
      <c r="BA1094" s="15"/>
      <c r="BB1094" s="11"/>
      <c r="BC1094" s="11"/>
      <c r="BD1094" s="11"/>
      <c r="BE1094" s="2"/>
    </row>
    <row r="1095" spans="1:57" ht="30" customHeight="1" x14ac:dyDescent="0.2">
      <c r="A1095" s="67">
        <f t="shared" si="132"/>
        <v>110</v>
      </c>
      <c r="B1095" s="67">
        <v>3</v>
      </c>
      <c r="C1095" s="50" t="s">
        <v>62</v>
      </c>
      <c r="D1095" s="50" t="s">
        <v>1147</v>
      </c>
      <c r="E1095" s="59">
        <v>50000000</v>
      </c>
      <c r="F1095" s="52">
        <f t="shared" si="131"/>
        <v>36000</v>
      </c>
      <c r="G1095" s="52">
        <f>MAX(N1095:BB1095)</f>
        <v>35100</v>
      </c>
      <c r="H1095" s="53" t="str">
        <f>IF(I1095=1,INDEX($N:$BB,1,MATCH(G1095,N1095:BB1095,0)),"")</f>
        <v>755 おお蔵</v>
      </c>
      <c r="I1095" s="54">
        <f>COUNTIF(N1095:BB1095,G1095)</f>
        <v>1</v>
      </c>
      <c r="J1095" s="55">
        <f>_xlfn.MAXIFS(N1095:BB1095,N1095:BB1095,"&lt;"&amp;G1095)</f>
        <v>35000</v>
      </c>
      <c r="K1095" s="56">
        <f t="shared" si="130"/>
        <v>100</v>
      </c>
      <c r="L1095" s="1"/>
      <c r="M1095" s="1"/>
      <c r="N1095" s="31">
        <v>35100</v>
      </c>
      <c r="O1095" s="31">
        <v>35000</v>
      </c>
      <c r="P1095" s="31">
        <v>32000</v>
      </c>
      <c r="Q1095" s="31"/>
      <c r="R1095" s="31"/>
      <c r="S1095" s="32"/>
      <c r="T1095" s="32"/>
      <c r="U1095" s="31"/>
      <c r="V1095" s="31"/>
      <c r="W1095" s="31"/>
      <c r="X1095" s="31"/>
      <c r="Y1095" s="31"/>
      <c r="Z1095" s="31"/>
      <c r="AA1095" s="31"/>
      <c r="AB1095" s="46"/>
      <c r="AD1095" s="31"/>
      <c r="AE1095" s="31"/>
      <c r="AF1095" s="31"/>
      <c r="AH1095" s="31"/>
      <c r="AI1095" s="31"/>
      <c r="AJ1095" s="31"/>
      <c r="AK1095" s="31"/>
      <c r="AL1095" s="31"/>
      <c r="AM1095" s="31"/>
      <c r="AO1095" s="38"/>
      <c r="AP1095" s="31"/>
      <c r="AQ1095" s="31"/>
      <c r="AR1095" s="37"/>
      <c r="AS1095" s="11"/>
      <c r="AT1095" s="11"/>
      <c r="AU1095" s="12"/>
      <c r="AV1095" s="11"/>
      <c r="BA1095" s="15"/>
      <c r="BB1095" s="11"/>
      <c r="BC1095" s="11"/>
      <c r="BD1095" s="11"/>
      <c r="BE1095" s="2"/>
    </row>
    <row r="1096" spans="1:57" ht="30" customHeight="1" x14ac:dyDescent="0.2">
      <c r="A1096" s="67">
        <f t="shared" si="132"/>
        <v>110</v>
      </c>
      <c r="B1096" s="67">
        <v>4</v>
      </c>
      <c r="C1096" s="50" t="s">
        <v>162</v>
      </c>
      <c r="D1096" s="50" t="s">
        <v>1148</v>
      </c>
      <c r="E1096" s="59">
        <v>50000000</v>
      </c>
      <c r="F1096" s="52">
        <f t="shared" si="131"/>
        <v>22500</v>
      </c>
      <c r="G1096" s="52">
        <f>MAX(N1096:BB1096)</f>
        <v>23600</v>
      </c>
      <c r="H1096" s="53" t="str">
        <f>IF(I1096=1,INDEX($N:$BB,1,MATCH(G1096,N1096:BB1096,0)),"")</f>
        <v>755 おお蔵</v>
      </c>
      <c r="I1096" s="54">
        <f>COUNTIF(N1096:BB1096,G1096)</f>
        <v>1</v>
      </c>
      <c r="J1096" s="55">
        <f>_xlfn.MAXIFS(N1096:BB1096,N1096:BB1096,"&lt;"&amp;G1096)</f>
        <v>21500</v>
      </c>
      <c r="K1096" s="56">
        <f t="shared" si="130"/>
        <v>2100</v>
      </c>
      <c r="L1096" s="1"/>
      <c r="M1096" s="1"/>
      <c r="N1096" s="31">
        <v>23600</v>
      </c>
      <c r="O1096" s="31">
        <v>21500</v>
      </c>
      <c r="P1096" s="31">
        <v>20000</v>
      </c>
      <c r="Q1096" s="31"/>
      <c r="R1096" s="31"/>
      <c r="S1096" s="32"/>
      <c r="T1096" s="32"/>
      <c r="U1096" s="31"/>
      <c r="V1096" s="31"/>
      <c r="W1096" s="31"/>
      <c r="X1096" s="31"/>
      <c r="Y1096" s="31"/>
      <c r="Z1096" s="31"/>
      <c r="AA1096" s="31"/>
      <c r="AB1096" s="46"/>
      <c r="AD1096" s="31"/>
      <c r="AE1096" s="31"/>
      <c r="AF1096" s="31"/>
      <c r="AH1096" s="31"/>
      <c r="AI1096" s="31"/>
      <c r="AJ1096" s="31"/>
      <c r="AK1096" s="31"/>
      <c r="AL1096" s="31"/>
      <c r="AM1096" s="31"/>
      <c r="AO1096" s="38"/>
      <c r="AP1096" s="31"/>
      <c r="AQ1096" s="31"/>
      <c r="AR1096" s="37"/>
      <c r="AS1096" s="11"/>
      <c r="AT1096" s="11"/>
      <c r="AU1096" s="12"/>
      <c r="AV1096" s="11"/>
      <c r="BA1096" s="15"/>
      <c r="BB1096" s="11"/>
      <c r="BC1096" s="11"/>
      <c r="BD1096" s="11"/>
      <c r="BE1096" s="2"/>
    </row>
    <row r="1097" spans="1:57" ht="30" customHeight="1" x14ac:dyDescent="0.2">
      <c r="A1097" s="67">
        <f t="shared" si="132"/>
        <v>110</v>
      </c>
      <c r="B1097" s="67">
        <v>5</v>
      </c>
      <c r="C1097" s="50" t="s">
        <v>53</v>
      </c>
      <c r="D1097" s="50" t="s">
        <v>1149</v>
      </c>
      <c r="E1097" s="59">
        <v>50000000</v>
      </c>
      <c r="F1097" s="52">
        <f t="shared" si="131"/>
        <v>49300</v>
      </c>
      <c r="G1097" s="52">
        <f>MAX(N1097:BB1097)</f>
        <v>49000</v>
      </c>
      <c r="H1097" s="53" t="str">
        <f>IF(I1097=1,INDEX($N:$BB,1,MATCH(G1097,N1097:BB1097,0)),"")</f>
        <v>4 足立</v>
      </c>
      <c r="I1097" s="54">
        <f>COUNTIF(N1097:BB1097,G1097)</f>
        <v>1</v>
      </c>
      <c r="J1097" s="55">
        <f>_xlfn.MAXIFS(N1097:BB1097,N1097:BB1097,"&lt;"&amp;G1097)</f>
        <v>48300</v>
      </c>
      <c r="K1097" s="56">
        <f t="shared" si="130"/>
        <v>700</v>
      </c>
      <c r="L1097" s="1"/>
      <c r="M1097" s="1"/>
      <c r="N1097" s="31">
        <v>47100</v>
      </c>
      <c r="O1097" s="31">
        <v>49000</v>
      </c>
      <c r="P1097" s="31">
        <v>48300</v>
      </c>
      <c r="Q1097" s="31"/>
      <c r="R1097" s="31">
        <v>47000</v>
      </c>
      <c r="S1097" s="32"/>
      <c r="T1097" s="32"/>
      <c r="U1097" s="31"/>
      <c r="V1097" s="31"/>
      <c r="W1097" s="31"/>
      <c r="X1097" s="31"/>
      <c r="Y1097" s="31"/>
      <c r="Z1097" s="31"/>
      <c r="AA1097" s="31"/>
      <c r="AB1097" s="46"/>
      <c r="AD1097" s="31"/>
      <c r="AE1097" s="31"/>
      <c r="AF1097" s="31"/>
      <c r="AH1097" s="31"/>
      <c r="AI1097" s="31"/>
      <c r="AJ1097" s="31"/>
      <c r="AK1097" s="31"/>
      <c r="AL1097" s="31"/>
      <c r="AM1097" s="31"/>
      <c r="AO1097" s="38"/>
      <c r="AP1097" s="31"/>
      <c r="AQ1097" s="31"/>
      <c r="AR1097" s="37"/>
      <c r="AS1097" s="11"/>
      <c r="AT1097" s="11"/>
      <c r="AU1097" s="12"/>
      <c r="AV1097" s="11"/>
      <c r="BA1097" s="15"/>
      <c r="BB1097" s="11"/>
      <c r="BC1097" s="11"/>
      <c r="BD1097" s="11"/>
      <c r="BE1097" s="2"/>
    </row>
    <row r="1098" spans="1:57" ht="30" customHeight="1" x14ac:dyDescent="0.2">
      <c r="A1098" s="67">
        <f t="shared" si="132"/>
        <v>110</v>
      </c>
      <c r="B1098" s="67">
        <v>6</v>
      </c>
      <c r="C1098" s="50" t="s">
        <v>14</v>
      </c>
      <c r="D1098" s="50" t="s">
        <v>1150</v>
      </c>
      <c r="E1098" s="59">
        <v>50000000</v>
      </c>
      <c r="F1098" s="52">
        <f t="shared" si="131"/>
        <v>62400</v>
      </c>
      <c r="G1098" s="52">
        <f>MAX(N1098:BB1098)</f>
        <v>61600</v>
      </c>
      <c r="H1098" s="53" t="str">
        <f>IF(I1098=1,INDEX($N:$BB,1,MATCH(G1098,N1098:BB1098,0)),"")</f>
        <v/>
      </c>
      <c r="I1098" s="54">
        <f>COUNTIF(N1098:BB1098,G1098)</f>
        <v>2</v>
      </c>
      <c r="J1098" s="55">
        <f>_xlfn.MAXIFS(N1098:BB1098,N1098:BB1098,"&lt;"&amp;G1098)</f>
        <v>61400</v>
      </c>
      <c r="K1098" s="56">
        <f t="shared" si="130"/>
        <v>200</v>
      </c>
      <c r="L1098" s="1"/>
      <c r="M1098" s="1"/>
      <c r="N1098" s="31">
        <v>60200</v>
      </c>
      <c r="O1098" s="31">
        <v>61600</v>
      </c>
      <c r="P1098" s="31">
        <v>61600</v>
      </c>
      <c r="Q1098" s="31"/>
      <c r="R1098" s="31"/>
      <c r="S1098" s="32">
        <v>61400</v>
      </c>
      <c r="T1098" s="32"/>
      <c r="U1098" s="31"/>
      <c r="V1098" s="31"/>
      <c r="W1098" s="31"/>
      <c r="X1098" s="31"/>
      <c r="Y1098" s="31"/>
      <c r="Z1098" s="31"/>
      <c r="AA1098" s="31"/>
      <c r="AB1098" s="46"/>
      <c r="AD1098" s="31"/>
      <c r="AE1098" s="31"/>
      <c r="AF1098" s="31"/>
      <c r="AH1098" s="31"/>
      <c r="AI1098" s="31"/>
      <c r="AJ1098" s="31"/>
      <c r="AK1098" s="31"/>
      <c r="AL1098" s="31"/>
      <c r="AM1098" s="31"/>
      <c r="AO1098" s="38"/>
      <c r="AP1098" s="31"/>
      <c r="AQ1098" s="31"/>
      <c r="AR1098" s="37"/>
      <c r="AS1098" s="11"/>
      <c r="AT1098" s="11"/>
      <c r="AU1098" s="12"/>
      <c r="AV1098" s="11"/>
      <c r="BA1098" s="15"/>
      <c r="BB1098" s="11"/>
      <c r="BC1098" s="11"/>
      <c r="BD1098" s="11"/>
      <c r="BE1098" s="2"/>
    </row>
    <row r="1099" spans="1:57" ht="30" customHeight="1" x14ac:dyDescent="0.2">
      <c r="A1099" s="67">
        <f t="shared" si="132"/>
        <v>110</v>
      </c>
      <c r="B1099" s="67">
        <v>7</v>
      </c>
      <c r="C1099" s="50" t="s">
        <v>62</v>
      </c>
      <c r="D1099" s="50" t="s">
        <v>1151</v>
      </c>
      <c r="E1099" s="59">
        <v>50000000</v>
      </c>
      <c r="F1099" s="52">
        <f t="shared" si="131"/>
        <v>28000</v>
      </c>
      <c r="G1099" s="52">
        <f>MAX(N1099:BB1099)</f>
        <v>32000</v>
      </c>
      <c r="H1099" s="53" t="str">
        <f>IF(I1099=1,INDEX($N:$BB,1,MATCH(G1099,N1099:BB1099,0)),"")</f>
        <v>204 真子住吉</v>
      </c>
      <c r="I1099" s="54">
        <f>COUNTIF(N1099:BB1099,G1099)</f>
        <v>1</v>
      </c>
      <c r="J1099" s="55">
        <f>_xlfn.MAXIFS(N1099:BB1099,N1099:BB1099,"&lt;"&amp;G1099)</f>
        <v>27000</v>
      </c>
      <c r="K1099" s="56">
        <f t="shared" si="130"/>
        <v>5000</v>
      </c>
      <c r="L1099" s="1"/>
      <c r="M1099" s="1"/>
      <c r="N1099" s="31">
        <v>24700</v>
      </c>
      <c r="O1099" s="31">
        <v>25000</v>
      </c>
      <c r="P1099" s="31">
        <v>24900</v>
      </c>
      <c r="Q1099" s="31"/>
      <c r="R1099" s="31"/>
      <c r="S1099" s="32"/>
      <c r="T1099" s="32"/>
      <c r="U1099" s="31"/>
      <c r="V1099" s="31">
        <v>27000</v>
      </c>
      <c r="W1099" s="31"/>
      <c r="X1099" s="31"/>
      <c r="Y1099" s="31"/>
      <c r="Z1099" s="31"/>
      <c r="AA1099" s="31"/>
      <c r="AB1099" s="46"/>
      <c r="AD1099" s="31"/>
      <c r="AE1099" s="31"/>
      <c r="AF1099" s="31"/>
      <c r="AG1099" s="35">
        <v>32000</v>
      </c>
      <c r="AH1099" s="31"/>
      <c r="AI1099" s="31"/>
      <c r="AJ1099" s="31"/>
      <c r="AK1099" s="31"/>
      <c r="AL1099" s="31"/>
      <c r="AM1099" s="31"/>
      <c r="AO1099" s="38"/>
      <c r="AP1099" s="31"/>
      <c r="AQ1099" s="31"/>
      <c r="AR1099" s="37"/>
      <c r="AS1099" s="11"/>
      <c r="AT1099" s="11"/>
      <c r="AU1099" s="12"/>
      <c r="AV1099" s="11"/>
      <c r="BA1099" s="15"/>
      <c r="BB1099" s="11"/>
      <c r="BC1099" s="11"/>
      <c r="BD1099" s="11"/>
      <c r="BE1099" s="2"/>
    </row>
    <row r="1100" spans="1:57" ht="30" customHeight="1" x14ac:dyDescent="0.2">
      <c r="A1100" s="67">
        <f t="shared" si="132"/>
        <v>110</v>
      </c>
      <c r="B1100" s="67">
        <v>8</v>
      </c>
      <c r="C1100" s="57" t="s">
        <v>14</v>
      </c>
      <c r="D1100" s="50" t="s">
        <v>1152</v>
      </c>
      <c r="E1100" s="59">
        <v>50000000</v>
      </c>
      <c r="F1100" s="52">
        <f t="shared" si="131"/>
        <v>57000</v>
      </c>
      <c r="G1100" s="52">
        <f>MAX(N1100:BB1100)</f>
        <v>58800</v>
      </c>
      <c r="H1100" s="53" t="str">
        <f>IF(I1100=1,INDEX($N:$BB,1,MATCH(G1100,N1100:BB1100,0)),"")</f>
        <v>755 おお蔵</v>
      </c>
      <c r="I1100" s="54">
        <f>COUNTIF(N1100:BB1100,G1100)</f>
        <v>1</v>
      </c>
      <c r="J1100" s="55">
        <f>_xlfn.MAXIFS(N1100:BB1100,N1100:BB1100,"&lt;"&amp;G1100)</f>
        <v>56000</v>
      </c>
      <c r="K1100" s="56">
        <f t="shared" si="130"/>
        <v>2800</v>
      </c>
      <c r="L1100" s="1"/>
      <c r="M1100" s="1"/>
      <c r="N1100" s="31">
        <v>58800</v>
      </c>
      <c r="O1100" s="31">
        <v>54000</v>
      </c>
      <c r="P1100" s="31">
        <v>53900</v>
      </c>
      <c r="Q1100" s="31"/>
      <c r="R1100" s="31"/>
      <c r="S1100" s="32"/>
      <c r="T1100" s="32"/>
      <c r="U1100" s="31"/>
      <c r="V1100" s="31">
        <v>56000</v>
      </c>
      <c r="W1100" s="31"/>
      <c r="X1100" s="31"/>
      <c r="Y1100" s="31"/>
      <c r="Z1100" s="31"/>
      <c r="AA1100" s="31"/>
      <c r="AB1100" s="46"/>
      <c r="AD1100" s="31"/>
      <c r="AE1100" s="31"/>
      <c r="AF1100" s="31"/>
      <c r="AH1100" s="31"/>
      <c r="AI1100" s="31"/>
      <c r="AJ1100" s="31"/>
      <c r="AK1100" s="31"/>
      <c r="AL1100" s="31"/>
      <c r="AM1100" s="31"/>
      <c r="AO1100" s="38"/>
      <c r="AP1100" s="31"/>
      <c r="AQ1100" s="31"/>
      <c r="AR1100" s="37"/>
      <c r="AS1100" s="11"/>
      <c r="AT1100" s="11"/>
      <c r="AU1100" s="12"/>
      <c r="AV1100" s="11"/>
      <c r="BA1100" s="15"/>
      <c r="BB1100" s="11"/>
      <c r="BC1100" s="11"/>
      <c r="BD1100" s="11"/>
      <c r="BE1100" s="2"/>
    </row>
    <row r="1101" spans="1:57" ht="30" customHeight="1" x14ac:dyDescent="0.2">
      <c r="A1101" s="67">
        <f t="shared" si="132"/>
        <v>110</v>
      </c>
      <c r="B1101" s="67">
        <v>9</v>
      </c>
      <c r="C1101" s="50" t="s">
        <v>239</v>
      </c>
      <c r="D1101" s="50" t="s">
        <v>1153</v>
      </c>
      <c r="E1101" s="59">
        <v>50000000</v>
      </c>
      <c r="F1101" s="52">
        <f t="shared" si="131"/>
        <v>44000</v>
      </c>
      <c r="G1101" s="52">
        <f>MAX(N1101:BB1101)</f>
        <v>44500</v>
      </c>
      <c r="H1101" s="53" t="str">
        <f>IF(I1101=1,INDEX($N:$BB,1,MATCH(G1101,N1101:BB1101,0)),"")</f>
        <v>407 北友</v>
      </c>
      <c r="I1101" s="54">
        <f>COUNTIF(N1101:BB1101,G1101)</f>
        <v>1</v>
      </c>
      <c r="J1101" s="55">
        <f>_xlfn.MAXIFS(N1101:BB1101,N1101:BB1101,"&lt;"&amp;G1101)</f>
        <v>43000</v>
      </c>
      <c r="K1101" s="56">
        <f t="shared" si="130"/>
        <v>1500</v>
      </c>
      <c r="L1101" s="1"/>
      <c r="M1101" s="1"/>
      <c r="N1101" s="31">
        <v>41200</v>
      </c>
      <c r="O1101" s="31">
        <v>43000</v>
      </c>
      <c r="P1101" s="31">
        <v>44500</v>
      </c>
      <c r="Q1101" s="31"/>
      <c r="R1101" s="31"/>
      <c r="S1101" s="32"/>
      <c r="T1101" s="32"/>
      <c r="U1101" s="31"/>
      <c r="V1101" s="31"/>
      <c r="W1101" s="31"/>
      <c r="X1101" s="31"/>
      <c r="Y1101" s="31"/>
      <c r="Z1101" s="31"/>
      <c r="AA1101" s="31"/>
      <c r="AB1101" s="46"/>
      <c r="AD1101" s="31"/>
      <c r="AE1101" s="31"/>
      <c r="AF1101" s="31"/>
      <c r="AH1101" s="31"/>
      <c r="AI1101" s="31"/>
      <c r="AJ1101" s="31"/>
      <c r="AK1101" s="31"/>
      <c r="AL1101" s="31"/>
      <c r="AM1101" s="31"/>
      <c r="AO1101" s="38"/>
      <c r="AP1101" s="31"/>
      <c r="AQ1101" s="31"/>
      <c r="AR1101" s="37"/>
      <c r="AS1101" s="11"/>
      <c r="AT1101" s="11"/>
      <c r="AU1101" s="12"/>
      <c r="AV1101" s="11"/>
      <c r="BA1101" s="15"/>
      <c r="BB1101" s="11"/>
      <c r="BC1101" s="11"/>
      <c r="BD1101" s="11"/>
      <c r="BE1101" s="2"/>
    </row>
    <row r="1102" spans="1:57" ht="30" customHeight="1" x14ac:dyDescent="0.2">
      <c r="A1102" s="67">
        <f t="shared" si="132"/>
        <v>110</v>
      </c>
      <c r="B1102" s="67">
        <v>10</v>
      </c>
      <c r="C1102" s="50" t="s">
        <v>62</v>
      </c>
      <c r="D1102" s="50" t="s">
        <v>1154</v>
      </c>
      <c r="E1102" s="59">
        <v>50000000</v>
      </c>
      <c r="F1102" s="52">
        <f t="shared" si="131"/>
        <v>110000</v>
      </c>
      <c r="G1102" s="52">
        <f>MAX(N1102:BB1102)</f>
        <v>108000</v>
      </c>
      <c r="H1102" s="53" t="str">
        <f>IF(I1102=1,INDEX($N:$BB,1,MATCH(G1102,N1102:BB1102,0)),"")</f>
        <v>23 ヒラコバ</v>
      </c>
      <c r="I1102" s="54">
        <f>COUNTIF(N1102:BB1102,G1102)</f>
        <v>1</v>
      </c>
      <c r="J1102" s="55">
        <f>_xlfn.MAXIFS(N1102:BB1102,N1102:BB1102,"&lt;"&amp;G1102)</f>
        <v>105000</v>
      </c>
      <c r="K1102" s="56">
        <f t="shared" si="130"/>
        <v>3000</v>
      </c>
      <c r="L1102" s="3"/>
      <c r="M1102" s="3"/>
      <c r="N1102" s="31">
        <v>105000</v>
      </c>
      <c r="O1102" s="31">
        <v>97000</v>
      </c>
      <c r="P1102" s="31">
        <v>102000</v>
      </c>
      <c r="Q1102" s="31"/>
      <c r="R1102" s="31"/>
      <c r="S1102" s="32"/>
      <c r="T1102" s="32"/>
      <c r="U1102" s="31"/>
      <c r="V1102" s="31"/>
      <c r="W1102" s="31"/>
      <c r="X1102" s="31"/>
      <c r="Y1102" s="31"/>
      <c r="Z1102" s="31"/>
      <c r="AA1102" s="31"/>
      <c r="AB1102" s="46"/>
      <c r="AD1102" s="31"/>
      <c r="AE1102" s="31"/>
      <c r="AF1102" s="31">
        <v>108000</v>
      </c>
      <c r="AH1102" s="31"/>
      <c r="AI1102" s="31"/>
      <c r="AJ1102" s="31"/>
      <c r="AK1102" s="31"/>
      <c r="AL1102" s="31"/>
      <c r="AM1102" s="31"/>
      <c r="AO1102" s="38"/>
      <c r="AP1102" s="31"/>
      <c r="AQ1102" s="31"/>
      <c r="AR1102" s="37"/>
      <c r="AS1102" s="11"/>
      <c r="AT1102" s="11"/>
      <c r="AU1102" s="12"/>
      <c r="AV1102" s="11"/>
      <c r="BA1102" s="15"/>
      <c r="BB1102" s="11"/>
      <c r="BC1102" s="11"/>
      <c r="BD1102" s="11"/>
      <c r="BE1102" s="2"/>
    </row>
    <row r="1103" spans="1:57" ht="30" customHeight="1" x14ac:dyDescent="0.2">
      <c r="A1103" s="67">
        <f>A1102+1</f>
        <v>111</v>
      </c>
      <c r="B1103" s="67">
        <v>1</v>
      </c>
      <c r="C1103" s="50" t="s">
        <v>141</v>
      </c>
      <c r="D1103" s="50" t="s">
        <v>1155</v>
      </c>
      <c r="E1103" s="59">
        <v>90000</v>
      </c>
      <c r="F1103" s="52">
        <f t="shared" si="131"/>
        <v>99600</v>
      </c>
      <c r="G1103" s="52">
        <f>MAX(N1103:BB1103)</f>
        <v>101000</v>
      </c>
      <c r="H1103" s="53" t="str">
        <f>IF(I1103=1,INDEX($N:$BB,1,MATCH(G1103,N1103:BB1103,0)),"")</f>
        <v>60 エコリング</v>
      </c>
      <c r="I1103" s="54">
        <f>COUNTIF(N1103:BB1103,G1103)</f>
        <v>1</v>
      </c>
      <c r="J1103" s="55">
        <f>_xlfn.MAXIFS(N1103:BB1103,N1103:BB1103,"&lt;"&amp;G1103)</f>
        <v>98600</v>
      </c>
      <c r="K1103" s="56">
        <f t="shared" si="130"/>
        <v>2400</v>
      </c>
      <c r="L1103" s="1"/>
      <c r="M1103" s="1"/>
      <c r="N1103" s="31">
        <v>85300</v>
      </c>
      <c r="O1103" s="31">
        <v>89000</v>
      </c>
      <c r="P1103" s="31">
        <v>98600</v>
      </c>
      <c r="Q1103" s="31"/>
      <c r="R1103" s="31">
        <v>91000</v>
      </c>
      <c r="S1103" s="32"/>
      <c r="T1103" s="32"/>
      <c r="U1103" s="31"/>
      <c r="V1103" s="31"/>
      <c r="W1103" s="31"/>
      <c r="X1103" s="31"/>
      <c r="Y1103" s="31"/>
      <c r="Z1103" s="31"/>
      <c r="AA1103" s="31"/>
      <c r="AB1103" s="46">
        <v>90300</v>
      </c>
      <c r="AD1103" s="31"/>
      <c r="AE1103" s="31">
        <v>101000</v>
      </c>
      <c r="AF1103" s="31"/>
      <c r="AH1103" s="31"/>
      <c r="AI1103" s="31"/>
      <c r="AJ1103" s="31"/>
      <c r="AK1103" s="31"/>
      <c r="AL1103" s="31"/>
      <c r="AM1103" s="31"/>
      <c r="AO1103" s="38"/>
      <c r="AP1103" s="31"/>
      <c r="AQ1103" s="31"/>
      <c r="AR1103" s="37"/>
      <c r="AS1103" s="11"/>
      <c r="AT1103" s="11"/>
      <c r="AU1103" s="12"/>
      <c r="AV1103" s="11"/>
      <c r="BA1103" s="15"/>
      <c r="BB1103" s="11"/>
      <c r="BC1103" s="11"/>
      <c r="BD1103" s="11"/>
      <c r="BE1103" s="2"/>
    </row>
    <row r="1104" spans="1:57" ht="30" customHeight="1" x14ac:dyDescent="0.2">
      <c r="A1104" s="67">
        <f t="shared" ref="A1104:A1112" si="133">A1103</f>
        <v>111</v>
      </c>
      <c r="B1104" s="67">
        <v>2</v>
      </c>
      <c r="C1104" s="50" t="s">
        <v>141</v>
      </c>
      <c r="D1104" s="50" t="s">
        <v>1156</v>
      </c>
      <c r="E1104" s="59">
        <v>100000</v>
      </c>
      <c r="F1104" s="52">
        <f t="shared" si="131"/>
        <v>110000</v>
      </c>
      <c r="G1104" s="52">
        <f>MAX(N1104:BB1104)</f>
        <v>109000</v>
      </c>
      <c r="H1104" s="53" t="str">
        <f>IF(I1104=1,INDEX($N:$BB,1,MATCH(G1104,N1104:BB1104,0)),"")</f>
        <v>4 足立</v>
      </c>
      <c r="I1104" s="54">
        <f>COUNTIF(N1104:BB1104,G1104)</f>
        <v>1</v>
      </c>
      <c r="J1104" s="55">
        <f>_xlfn.MAXIFS(N1104:BB1104,N1104:BB1104,"&lt;"&amp;G1104)</f>
        <v>105000</v>
      </c>
      <c r="K1104" s="56">
        <f t="shared" si="130"/>
        <v>4000</v>
      </c>
      <c r="L1104" s="1"/>
      <c r="M1104" s="1"/>
      <c r="N1104" s="31">
        <v>90600</v>
      </c>
      <c r="O1104" s="31">
        <v>109000</v>
      </c>
      <c r="P1104" s="31">
        <v>98000</v>
      </c>
      <c r="Q1104" s="31"/>
      <c r="R1104" s="31"/>
      <c r="S1104" s="32"/>
      <c r="T1104" s="32"/>
      <c r="U1104" s="31"/>
      <c r="V1104" s="31"/>
      <c r="W1104" s="31"/>
      <c r="X1104" s="31"/>
      <c r="Y1104" s="31"/>
      <c r="Z1104" s="31">
        <v>105000</v>
      </c>
      <c r="AA1104" s="31"/>
      <c r="AB1104" s="46"/>
      <c r="AC1104" s="34">
        <v>84000</v>
      </c>
      <c r="AD1104" s="31"/>
      <c r="AE1104" s="31">
        <v>94000</v>
      </c>
      <c r="AF1104" s="31"/>
      <c r="AH1104" s="31"/>
      <c r="AI1104" s="31"/>
      <c r="AJ1104" s="31"/>
      <c r="AK1104" s="31"/>
      <c r="AL1104" s="31"/>
      <c r="AM1104" s="31"/>
      <c r="AO1104" s="38"/>
      <c r="AP1104" s="31"/>
      <c r="AQ1104" s="31"/>
      <c r="AR1104" s="37"/>
      <c r="AS1104" s="11"/>
      <c r="AT1104" s="11"/>
      <c r="AU1104" s="12"/>
      <c r="AV1104" s="11"/>
      <c r="BA1104" s="15"/>
      <c r="BB1104" s="11"/>
      <c r="BC1104" s="11"/>
      <c r="BD1104" s="11"/>
      <c r="BE1104" s="2"/>
    </row>
    <row r="1105" spans="1:57" ht="30" customHeight="1" x14ac:dyDescent="0.2">
      <c r="A1105" s="67">
        <f t="shared" si="133"/>
        <v>111</v>
      </c>
      <c r="B1105" s="67">
        <v>3</v>
      </c>
      <c r="C1105" s="50" t="s">
        <v>141</v>
      </c>
      <c r="D1105" s="50" t="s">
        <v>1157</v>
      </c>
      <c r="E1105" s="59">
        <v>100000</v>
      </c>
      <c r="F1105" s="52">
        <f t="shared" si="131"/>
        <v>121000</v>
      </c>
      <c r="G1105" s="52">
        <f>MAX(N1105:BB1105)</f>
        <v>123000</v>
      </c>
      <c r="H1105" s="53" t="str">
        <f>IF(I1105=1,INDEX($N:$BB,1,MATCH(G1105,N1105:BB1105,0)),"")</f>
        <v>407 北友</v>
      </c>
      <c r="I1105" s="54">
        <f>COUNTIF(N1105:BB1105,G1105)</f>
        <v>1</v>
      </c>
      <c r="J1105" s="55">
        <f>_xlfn.MAXIFS(N1105:BB1105,N1105:BB1105,"&lt;"&amp;G1105)</f>
        <v>116000</v>
      </c>
      <c r="K1105" s="56">
        <f t="shared" si="130"/>
        <v>7000</v>
      </c>
      <c r="L1105" s="1"/>
      <c r="M1105" s="1"/>
      <c r="N1105" s="31">
        <v>99600</v>
      </c>
      <c r="O1105" s="31">
        <v>101000</v>
      </c>
      <c r="P1105" s="31">
        <v>123000</v>
      </c>
      <c r="Q1105" s="31"/>
      <c r="R1105" s="31">
        <v>108000</v>
      </c>
      <c r="S1105" s="32"/>
      <c r="T1105" s="32">
        <v>104000</v>
      </c>
      <c r="U1105" s="31"/>
      <c r="V1105" s="31"/>
      <c r="W1105" s="31">
        <v>100000</v>
      </c>
      <c r="X1105" s="31"/>
      <c r="Y1105" s="31"/>
      <c r="Z1105" s="31"/>
      <c r="AA1105" s="31"/>
      <c r="AB1105" s="46"/>
      <c r="AC1105" s="34">
        <v>74000</v>
      </c>
      <c r="AD1105" s="31"/>
      <c r="AE1105" s="31">
        <v>116000</v>
      </c>
      <c r="AF1105" s="31"/>
      <c r="AH1105" s="31"/>
      <c r="AI1105" s="31"/>
      <c r="AJ1105" s="31"/>
      <c r="AK1105" s="31"/>
      <c r="AL1105" s="31"/>
      <c r="AM1105" s="31"/>
      <c r="AO1105" s="38"/>
      <c r="AP1105" s="31"/>
      <c r="AQ1105" s="31"/>
      <c r="AR1105" s="37"/>
      <c r="AS1105" s="11"/>
      <c r="AT1105" s="11"/>
      <c r="AU1105" s="12"/>
      <c r="AV1105" s="11"/>
      <c r="BA1105" s="15"/>
      <c r="BB1105" s="11"/>
      <c r="BC1105" s="11"/>
      <c r="BD1105" s="11"/>
      <c r="BE1105" s="2"/>
    </row>
    <row r="1106" spans="1:57" ht="30" customHeight="1" x14ac:dyDescent="0.2">
      <c r="A1106" s="67">
        <f t="shared" si="133"/>
        <v>111</v>
      </c>
      <c r="B1106" s="67">
        <v>4</v>
      </c>
      <c r="C1106" s="50" t="s">
        <v>141</v>
      </c>
      <c r="D1106" s="50" t="s">
        <v>1158</v>
      </c>
      <c r="E1106" s="59">
        <v>150000</v>
      </c>
      <c r="F1106" s="52">
        <f t="shared" si="131"/>
        <v>165000</v>
      </c>
      <c r="G1106" s="52">
        <f>MAX(N1106:BB1106)</f>
        <v>172000</v>
      </c>
      <c r="H1106" s="53" t="str">
        <f>IF(I1106=1,INDEX($N:$BB,1,MATCH(G1106,N1106:BB1106,0)),"")</f>
        <v>60 エコリング</v>
      </c>
      <c r="I1106" s="54">
        <f>COUNTIF(N1106:BB1106,G1106)</f>
        <v>1</v>
      </c>
      <c r="J1106" s="55">
        <f>_xlfn.MAXIFS(N1106:BB1106,N1106:BB1106,"&lt;"&amp;G1106)</f>
        <v>160000</v>
      </c>
      <c r="K1106" s="56">
        <f t="shared" si="130"/>
        <v>12000</v>
      </c>
      <c r="L1106" s="1"/>
      <c r="M1106" s="1"/>
      <c r="N1106" s="31">
        <v>131000</v>
      </c>
      <c r="O1106" s="31">
        <v>138000</v>
      </c>
      <c r="P1106" s="31">
        <v>146000</v>
      </c>
      <c r="Q1106" s="31">
        <v>93100</v>
      </c>
      <c r="R1106" s="31"/>
      <c r="S1106" s="32"/>
      <c r="T1106" s="32">
        <v>103000</v>
      </c>
      <c r="U1106" s="31"/>
      <c r="V1106" s="31">
        <v>130000</v>
      </c>
      <c r="W1106" s="31">
        <v>160000</v>
      </c>
      <c r="X1106" s="31"/>
      <c r="Y1106" s="31"/>
      <c r="Z1106" s="31">
        <v>121000</v>
      </c>
      <c r="AA1106" s="31"/>
      <c r="AB1106" s="46"/>
      <c r="AC1106" s="34">
        <v>92000</v>
      </c>
      <c r="AD1106" s="31"/>
      <c r="AE1106" s="31">
        <v>172000</v>
      </c>
      <c r="AF1106" s="31">
        <v>146000</v>
      </c>
      <c r="AH1106" s="31">
        <v>100000</v>
      </c>
      <c r="AI1106" s="31"/>
      <c r="AJ1106" s="31"/>
      <c r="AK1106" s="31"/>
      <c r="AL1106" s="31"/>
      <c r="AM1106" s="31"/>
      <c r="AO1106" s="38"/>
      <c r="AP1106" s="31"/>
      <c r="AQ1106" s="31"/>
      <c r="AR1106" s="37"/>
      <c r="AS1106" s="11"/>
      <c r="AT1106" s="11"/>
      <c r="AU1106" s="12"/>
      <c r="AV1106" s="11"/>
      <c r="BA1106" s="15"/>
      <c r="BB1106" s="11"/>
      <c r="BC1106" s="11"/>
      <c r="BD1106" s="11"/>
      <c r="BE1106" s="2"/>
    </row>
    <row r="1107" spans="1:57" ht="30" customHeight="1" x14ac:dyDescent="0.2">
      <c r="A1107" s="67">
        <f t="shared" si="133"/>
        <v>111</v>
      </c>
      <c r="B1107" s="67">
        <v>5</v>
      </c>
      <c r="C1107" s="50" t="s">
        <v>62</v>
      </c>
      <c r="D1107" s="50" t="s">
        <v>1159</v>
      </c>
      <c r="E1107" s="59">
        <v>50000</v>
      </c>
      <c r="F1107" s="52">
        <f t="shared" si="131"/>
        <v>50000</v>
      </c>
      <c r="G1107" s="52">
        <f>MAX(N1107:BB1107)</f>
        <v>51200</v>
      </c>
      <c r="H1107" s="53" t="str">
        <f>IF(I1107=1,INDEX($N:$BB,1,MATCH(G1107,N1107:BB1107,0)),"")</f>
        <v>755 おお蔵</v>
      </c>
      <c r="I1107" s="54">
        <f>COUNTIF(N1107:BB1107,G1107)</f>
        <v>1</v>
      </c>
      <c r="J1107" s="55">
        <f>_xlfn.MAXIFS(N1107:BB1107,N1107:BB1107,"&lt;"&amp;G1107)</f>
        <v>49000</v>
      </c>
      <c r="K1107" s="56">
        <f t="shared" si="130"/>
        <v>2200</v>
      </c>
      <c r="L1107" s="1"/>
      <c r="M1107" s="1"/>
      <c r="N1107" s="31">
        <v>51200</v>
      </c>
      <c r="O1107" s="31">
        <v>48000</v>
      </c>
      <c r="P1107" s="31">
        <v>48600</v>
      </c>
      <c r="Q1107" s="31"/>
      <c r="R1107" s="31"/>
      <c r="S1107" s="32"/>
      <c r="T1107" s="32">
        <v>49000</v>
      </c>
      <c r="U1107" s="31"/>
      <c r="V1107" s="31"/>
      <c r="W1107" s="31"/>
      <c r="X1107" s="31"/>
      <c r="Y1107" s="31"/>
      <c r="Z1107" s="31"/>
      <c r="AA1107" s="31"/>
      <c r="AB1107" s="46"/>
      <c r="AD1107" s="31"/>
      <c r="AE1107" s="31"/>
      <c r="AF1107" s="31"/>
      <c r="AH1107" s="31"/>
      <c r="AI1107" s="31"/>
      <c r="AJ1107" s="31"/>
      <c r="AK1107" s="31"/>
      <c r="AL1107" s="31"/>
      <c r="AM1107" s="31"/>
      <c r="AO1107" s="38"/>
      <c r="AP1107" s="31"/>
      <c r="AQ1107" s="31"/>
      <c r="AR1107" s="37"/>
      <c r="AS1107" s="11"/>
      <c r="AT1107" s="11"/>
      <c r="AU1107" s="12"/>
      <c r="AV1107" s="11"/>
      <c r="BA1107" s="15"/>
      <c r="BB1107" s="11"/>
      <c r="BC1107" s="11"/>
      <c r="BD1107" s="11"/>
      <c r="BE1107" s="2"/>
    </row>
    <row r="1108" spans="1:57" ht="30" customHeight="1" x14ac:dyDescent="0.2">
      <c r="A1108" s="67">
        <f t="shared" si="133"/>
        <v>111</v>
      </c>
      <c r="B1108" s="67">
        <v>6</v>
      </c>
      <c r="C1108" s="50" t="s">
        <v>53</v>
      </c>
      <c r="D1108" s="50" t="s">
        <v>1160</v>
      </c>
      <c r="E1108" s="59">
        <v>50000</v>
      </c>
      <c r="F1108" s="52">
        <f t="shared" si="131"/>
        <v>52600</v>
      </c>
      <c r="G1108" s="52">
        <f>MAX(N1108:BB1108)</f>
        <v>59000</v>
      </c>
      <c r="H1108" s="53" t="str">
        <f>IF(I1108=1,INDEX($N:$BB,1,MATCH(G1108,N1108:BB1108,0)),"")</f>
        <v>407 北友</v>
      </c>
      <c r="I1108" s="54">
        <f>COUNTIF(N1108:BB1108,G1108)</f>
        <v>1</v>
      </c>
      <c r="J1108" s="55">
        <f>_xlfn.MAXIFS(N1108:BB1108,N1108:BB1108,"&lt;"&amp;G1108)</f>
        <v>51600</v>
      </c>
      <c r="K1108" s="56">
        <f t="shared" si="130"/>
        <v>7400</v>
      </c>
      <c r="L1108" s="1"/>
      <c r="M1108" s="1"/>
      <c r="N1108" s="31">
        <v>51600</v>
      </c>
      <c r="O1108" s="31">
        <v>50000</v>
      </c>
      <c r="P1108" s="31">
        <v>59000</v>
      </c>
      <c r="Q1108" s="31"/>
      <c r="R1108" s="31"/>
      <c r="S1108" s="32"/>
      <c r="T1108" s="32">
        <v>48000</v>
      </c>
      <c r="U1108" s="31"/>
      <c r="V1108" s="31"/>
      <c r="W1108" s="31"/>
      <c r="X1108" s="31"/>
      <c r="Y1108" s="31"/>
      <c r="Z1108" s="31">
        <v>49000</v>
      </c>
      <c r="AA1108" s="31"/>
      <c r="AB1108" s="46"/>
      <c r="AC1108" s="34">
        <v>38000</v>
      </c>
      <c r="AD1108" s="31"/>
      <c r="AE1108" s="31">
        <v>50000</v>
      </c>
      <c r="AF1108" s="31"/>
      <c r="AH1108" s="31"/>
      <c r="AI1108" s="31"/>
      <c r="AJ1108" s="31"/>
      <c r="AK1108" s="31"/>
      <c r="AL1108" s="31"/>
      <c r="AM1108" s="31"/>
      <c r="AO1108" s="38"/>
      <c r="AP1108" s="31"/>
      <c r="AQ1108" s="31"/>
      <c r="AR1108" s="37"/>
      <c r="AS1108" s="11"/>
      <c r="AT1108" s="11"/>
      <c r="AU1108" s="12"/>
      <c r="AV1108" s="11"/>
      <c r="BA1108" s="15"/>
      <c r="BB1108" s="11"/>
      <c r="BC1108" s="11"/>
      <c r="BD1108" s="11"/>
      <c r="BE1108" s="2"/>
    </row>
    <row r="1109" spans="1:57" ht="30" customHeight="1" x14ac:dyDescent="0.2">
      <c r="A1109" s="67">
        <f t="shared" si="133"/>
        <v>111</v>
      </c>
      <c r="B1109" s="67">
        <v>7</v>
      </c>
      <c r="C1109" s="50" t="s">
        <v>141</v>
      </c>
      <c r="D1109" s="50" t="s">
        <v>1161</v>
      </c>
      <c r="E1109" s="59">
        <v>55000</v>
      </c>
      <c r="F1109" s="52">
        <f t="shared" si="131"/>
        <v>49500</v>
      </c>
      <c r="G1109" s="52">
        <f>MAX(N1109:BB1109)</f>
        <v>49000</v>
      </c>
      <c r="H1109" s="53" t="str">
        <f>IF(I1109=1,INDEX($N:$BB,1,MATCH(G1109,N1109:BB1109,0)),"")</f>
        <v>458PRIME</v>
      </c>
      <c r="I1109" s="54">
        <f>COUNTIF(N1109:BB1109,G1109)</f>
        <v>1</v>
      </c>
      <c r="J1109" s="55">
        <f>_xlfn.MAXIFS(N1109:BB1109,N1109:BB1109,"&lt;"&amp;G1109)</f>
        <v>48500</v>
      </c>
      <c r="K1109" s="56">
        <f t="shared" si="130"/>
        <v>500</v>
      </c>
      <c r="L1109" s="1"/>
      <c r="M1109" s="1"/>
      <c r="N1109" s="31">
        <v>41600</v>
      </c>
      <c r="O1109" s="31">
        <v>48000</v>
      </c>
      <c r="P1109" s="31">
        <v>48500</v>
      </c>
      <c r="Q1109" s="31"/>
      <c r="R1109" s="31"/>
      <c r="S1109" s="32"/>
      <c r="T1109" s="32"/>
      <c r="U1109" s="31"/>
      <c r="V1109" s="31"/>
      <c r="W1109" s="31"/>
      <c r="X1109" s="31"/>
      <c r="Y1109" s="31"/>
      <c r="Z1109" s="31">
        <v>49000</v>
      </c>
      <c r="AA1109" s="31"/>
      <c r="AB1109" s="46"/>
      <c r="AC1109" s="34">
        <v>40000</v>
      </c>
      <c r="AD1109" s="31"/>
      <c r="AE1109" s="31">
        <v>46000</v>
      </c>
      <c r="AF1109" s="31"/>
      <c r="AH1109" s="31"/>
      <c r="AI1109" s="31"/>
      <c r="AJ1109" s="31"/>
      <c r="AK1109" s="31"/>
      <c r="AL1109" s="31"/>
      <c r="AM1109" s="31"/>
      <c r="AO1109" s="38"/>
      <c r="AP1109" s="31"/>
      <c r="AQ1109" s="31"/>
      <c r="AR1109" s="37"/>
      <c r="AS1109" s="11"/>
      <c r="AT1109" s="11"/>
      <c r="AU1109" s="12"/>
      <c r="AV1109" s="11"/>
      <c r="BA1109" s="15"/>
      <c r="BB1109" s="11"/>
      <c r="BC1109" s="11"/>
      <c r="BD1109" s="11"/>
      <c r="BE1109" s="2"/>
    </row>
    <row r="1110" spans="1:57" ht="30" customHeight="1" x14ac:dyDescent="0.2">
      <c r="A1110" s="67">
        <f t="shared" si="133"/>
        <v>111</v>
      </c>
      <c r="B1110" s="67">
        <v>8</v>
      </c>
      <c r="C1110" s="50" t="s">
        <v>53</v>
      </c>
      <c r="D1110" s="50" t="s">
        <v>1162</v>
      </c>
      <c r="E1110" s="59">
        <v>60000</v>
      </c>
      <c r="F1110" s="52">
        <f t="shared" si="131"/>
        <v>44300</v>
      </c>
      <c r="G1110" s="52">
        <f>MAX(N1110:BB1110)</f>
        <v>322000</v>
      </c>
      <c r="H1110" s="53" t="str">
        <f>IF(I1110=1,INDEX($N:$BB,1,MATCH(G1110,N1110:BB1110,0)),"")</f>
        <v>755 おお蔵</v>
      </c>
      <c r="I1110" s="54">
        <f>COUNTIF(N1110:BB1110,G1110)</f>
        <v>1</v>
      </c>
      <c r="J1110" s="55">
        <f>_xlfn.MAXIFS(N1110:BB1110,N1110:BB1110,"&lt;"&amp;G1110)</f>
        <v>43300</v>
      </c>
      <c r="K1110" s="56">
        <f t="shared" si="130"/>
        <v>278700</v>
      </c>
      <c r="L1110" s="1"/>
      <c r="M1110" s="1"/>
      <c r="N1110" s="31">
        <v>322000</v>
      </c>
      <c r="O1110" s="31">
        <v>43000</v>
      </c>
      <c r="P1110" s="31">
        <v>43300</v>
      </c>
      <c r="Q1110" s="31"/>
      <c r="R1110" s="31"/>
      <c r="S1110" s="32"/>
      <c r="T1110" s="32"/>
      <c r="U1110" s="31"/>
      <c r="V1110" s="31"/>
      <c r="W1110" s="31"/>
      <c r="X1110" s="31"/>
      <c r="Y1110" s="31"/>
      <c r="Z1110" s="31"/>
      <c r="AA1110" s="31"/>
      <c r="AB1110" s="46"/>
      <c r="AC1110" s="34">
        <v>36000</v>
      </c>
      <c r="AD1110" s="31"/>
      <c r="AE1110" s="31"/>
      <c r="AF1110" s="31"/>
      <c r="AH1110" s="31"/>
      <c r="AI1110" s="31"/>
      <c r="AJ1110" s="31"/>
      <c r="AK1110" s="31"/>
      <c r="AL1110" s="31"/>
      <c r="AM1110" s="31"/>
      <c r="AO1110" s="38"/>
      <c r="AP1110" s="31"/>
      <c r="AQ1110" s="31"/>
      <c r="AR1110" s="37"/>
      <c r="AS1110" s="11"/>
      <c r="AT1110" s="11"/>
      <c r="AU1110" s="12"/>
      <c r="AV1110" s="11"/>
      <c r="BA1110" s="15"/>
      <c r="BB1110" s="11"/>
      <c r="BC1110" s="11"/>
      <c r="BD1110" s="11"/>
      <c r="BE1110" s="2"/>
    </row>
    <row r="1111" spans="1:57" ht="30" customHeight="1" x14ac:dyDescent="0.2">
      <c r="A1111" s="67">
        <f t="shared" si="133"/>
        <v>111</v>
      </c>
      <c r="B1111" s="67">
        <v>9</v>
      </c>
      <c r="C1111" s="50" t="s">
        <v>141</v>
      </c>
      <c r="D1111" s="50" t="s">
        <v>1163</v>
      </c>
      <c r="E1111" s="59">
        <v>95000</v>
      </c>
      <c r="F1111" s="52">
        <f t="shared" si="131"/>
        <v>93000</v>
      </c>
      <c r="G1111" s="52">
        <f>MAX(N1111:BB1111)</f>
        <v>100000</v>
      </c>
      <c r="H1111" s="53" t="str">
        <f>IF(I1111=1,INDEX($N:$BB,1,MATCH(G1111,N1111:BB1111,0)),"")</f>
        <v/>
      </c>
      <c r="I1111" s="54">
        <f>COUNTIF(N1111:BB1111,G1111)</f>
        <v>2</v>
      </c>
      <c r="J1111" s="55">
        <f>_xlfn.MAXIFS(N1111:BB1111,N1111:BB1111,"&lt;"&amp;G1111)</f>
        <v>92000</v>
      </c>
      <c r="K1111" s="56">
        <f t="shared" si="130"/>
        <v>8000</v>
      </c>
      <c r="L1111" s="1"/>
      <c r="M1111" s="1"/>
      <c r="N1111" s="31">
        <v>90100</v>
      </c>
      <c r="O1111" s="31">
        <v>92000</v>
      </c>
      <c r="P1111" s="31">
        <v>100000</v>
      </c>
      <c r="Q1111" s="31"/>
      <c r="R1111" s="31"/>
      <c r="S1111" s="32"/>
      <c r="T1111" s="32"/>
      <c r="U1111" s="31"/>
      <c r="V1111" s="31"/>
      <c r="W1111" s="31"/>
      <c r="X1111" s="31"/>
      <c r="Y1111" s="31"/>
      <c r="Z1111" s="31"/>
      <c r="AA1111" s="31"/>
      <c r="AB1111" s="46"/>
      <c r="AD1111" s="31"/>
      <c r="AE1111" s="31">
        <v>100000</v>
      </c>
      <c r="AF1111" s="31"/>
      <c r="AH1111" s="31"/>
      <c r="AI1111" s="31"/>
      <c r="AJ1111" s="31"/>
      <c r="AK1111" s="31"/>
      <c r="AL1111" s="31"/>
      <c r="AM1111" s="31"/>
      <c r="AO1111" s="38"/>
      <c r="AP1111" s="31"/>
      <c r="AQ1111" s="31"/>
      <c r="AR1111" s="37"/>
      <c r="AS1111" s="11"/>
      <c r="AT1111" s="11"/>
      <c r="AU1111" s="12"/>
      <c r="AV1111" s="11"/>
      <c r="BA1111" s="15"/>
      <c r="BB1111" s="11"/>
      <c r="BC1111" s="11"/>
      <c r="BD1111" s="11"/>
      <c r="BE1111" s="2"/>
    </row>
    <row r="1112" spans="1:57" ht="30" customHeight="1" x14ac:dyDescent="0.2">
      <c r="A1112" s="67">
        <f t="shared" si="133"/>
        <v>111</v>
      </c>
      <c r="B1112" s="67">
        <v>10</v>
      </c>
      <c r="C1112" s="50" t="s">
        <v>141</v>
      </c>
      <c r="D1112" s="50" t="s">
        <v>1164</v>
      </c>
      <c r="E1112" s="59">
        <v>55000</v>
      </c>
      <c r="F1112" s="52">
        <f t="shared" si="131"/>
        <v>46000</v>
      </c>
      <c r="G1112" s="52">
        <f>MAX(N1112:BB1112)</f>
        <v>47300</v>
      </c>
      <c r="H1112" s="53" t="str">
        <f>IF(I1112=1,INDEX($N:$BB,1,MATCH(G1112,N1112:BB1112,0)),"")</f>
        <v>407 北友</v>
      </c>
      <c r="I1112" s="54">
        <f>COUNTIF(N1112:BB1112,G1112)</f>
        <v>1</v>
      </c>
      <c r="J1112" s="55">
        <f>_xlfn.MAXIFS(N1112:BB1112,N1112:BB1112,"&lt;"&amp;G1112)</f>
        <v>45000</v>
      </c>
      <c r="K1112" s="56">
        <f t="shared" si="130"/>
        <v>2300</v>
      </c>
      <c r="L1112" s="3"/>
      <c r="M1112" s="3"/>
      <c r="N1112" s="31">
        <v>38200</v>
      </c>
      <c r="O1112" s="31">
        <v>44000</v>
      </c>
      <c r="P1112" s="31">
        <v>47300</v>
      </c>
      <c r="Q1112" s="31"/>
      <c r="R1112" s="31"/>
      <c r="S1112" s="32"/>
      <c r="T1112" s="32">
        <v>44000</v>
      </c>
      <c r="U1112" s="31"/>
      <c r="V1112" s="31"/>
      <c r="W1112" s="31"/>
      <c r="X1112" s="31"/>
      <c r="Y1112" s="31"/>
      <c r="Z1112" s="31"/>
      <c r="AA1112" s="31"/>
      <c r="AB1112" s="46"/>
      <c r="AD1112" s="31"/>
      <c r="AE1112" s="31">
        <v>45000</v>
      </c>
      <c r="AF1112" s="31"/>
      <c r="AH1112" s="31"/>
      <c r="AI1112" s="31"/>
      <c r="AJ1112" s="31"/>
      <c r="AK1112" s="31"/>
      <c r="AL1112" s="31"/>
      <c r="AM1112" s="31"/>
      <c r="AO1112" s="38"/>
      <c r="AP1112" s="31"/>
      <c r="AQ1112" s="31"/>
      <c r="AR1112" s="37"/>
      <c r="AS1112" s="11"/>
      <c r="AT1112" s="11"/>
      <c r="AU1112" s="12"/>
      <c r="AV1112" s="11"/>
      <c r="BA1112" s="15"/>
      <c r="BB1112" s="11"/>
      <c r="BC1112" s="11"/>
      <c r="BD1112" s="11"/>
      <c r="BE1112" s="2"/>
    </row>
    <row r="1113" spans="1:57" ht="30" customHeight="1" x14ac:dyDescent="0.2">
      <c r="A1113" s="67">
        <f>A1112+1</f>
        <v>112</v>
      </c>
      <c r="B1113" s="67">
        <v>1</v>
      </c>
      <c r="C1113" s="50" t="s">
        <v>162</v>
      </c>
      <c r="D1113" s="50" t="s">
        <v>1165</v>
      </c>
      <c r="E1113" s="59">
        <v>50000000</v>
      </c>
      <c r="F1113" s="52">
        <f t="shared" si="131"/>
        <v>20200</v>
      </c>
      <c r="G1113" s="52">
        <f>MAX(N1113:BB1113)</f>
        <v>24000</v>
      </c>
      <c r="H1113" s="53" t="str">
        <f>IF(I1113=1,INDEX($N:$BB,1,MATCH(G1113,N1113:BB1113,0)),"")</f>
        <v>4 足立</v>
      </c>
      <c r="I1113" s="54">
        <f>COUNTIF(N1113:BB1113,G1113)</f>
        <v>1</v>
      </c>
      <c r="J1113" s="55">
        <f>_xlfn.MAXIFS(N1113:BB1113,N1113:BB1113,"&lt;"&amp;G1113)</f>
        <v>19200</v>
      </c>
      <c r="K1113" s="56">
        <f t="shared" si="130"/>
        <v>4800</v>
      </c>
      <c r="L1113" s="1"/>
      <c r="M1113" s="1"/>
      <c r="N1113" s="31">
        <v>19200</v>
      </c>
      <c r="O1113" s="31">
        <v>24000</v>
      </c>
      <c r="P1113" s="31">
        <v>18900</v>
      </c>
      <c r="Q1113" s="31"/>
      <c r="R1113" s="31"/>
      <c r="S1113" s="32"/>
      <c r="T1113" s="32"/>
      <c r="U1113" s="31"/>
      <c r="V1113" s="31"/>
      <c r="W1113" s="31"/>
      <c r="X1113" s="31"/>
      <c r="Y1113" s="31"/>
      <c r="Z1113" s="31"/>
      <c r="AA1113" s="31"/>
      <c r="AB1113" s="46"/>
      <c r="AC1113" s="34">
        <v>12000</v>
      </c>
      <c r="AD1113" s="31"/>
      <c r="AE1113" s="31"/>
      <c r="AF1113" s="31"/>
      <c r="AH1113" s="31"/>
      <c r="AI1113" s="31"/>
      <c r="AJ1113" s="31"/>
      <c r="AK1113" s="31"/>
      <c r="AL1113" s="31"/>
      <c r="AM1113" s="31"/>
      <c r="AO1113" s="38"/>
      <c r="AP1113" s="31"/>
      <c r="AQ1113" s="31"/>
      <c r="AR1113" s="37"/>
      <c r="AS1113" s="11"/>
      <c r="AT1113" s="11"/>
      <c r="AU1113" s="12"/>
      <c r="AV1113" s="11"/>
      <c r="BA1113" s="15"/>
      <c r="BB1113" s="11"/>
      <c r="BC1113" s="11"/>
      <c r="BD1113" s="11"/>
      <c r="BE1113" s="2"/>
    </row>
    <row r="1114" spans="1:57" ht="30" customHeight="1" x14ac:dyDescent="0.2">
      <c r="A1114" s="67">
        <f t="shared" ref="A1114:A1122" si="134">A1113</f>
        <v>112</v>
      </c>
      <c r="B1114" s="67">
        <v>2</v>
      </c>
      <c r="C1114" s="50" t="s">
        <v>53</v>
      </c>
      <c r="D1114" s="50" t="s">
        <v>1166</v>
      </c>
      <c r="E1114" s="59">
        <v>50000000</v>
      </c>
      <c r="F1114" s="52">
        <f t="shared" si="131"/>
        <v>22000</v>
      </c>
      <c r="G1114" s="52">
        <f>MAX(N1114:BB1114)</f>
        <v>22000</v>
      </c>
      <c r="H1114" s="53" t="str">
        <f>IF(I1114=1,INDEX($N:$BB,1,MATCH(G1114,N1114:BB1114,0)),"")</f>
        <v>407 北友</v>
      </c>
      <c r="I1114" s="54">
        <f>COUNTIF(N1114:BB1114,G1114)</f>
        <v>1</v>
      </c>
      <c r="J1114" s="55">
        <f>_xlfn.MAXIFS(N1114:BB1114,N1114:BB1114,"&lt;"&amp;G1114)</f>
        <v>21000</v>
      </c>
      <c r="K1114" s="56">
        <f t="shared" si="130"/>
        <v>1000</v>
      </c>
      <c r="L1114" s="1"/>
      <c r="M1114" s="1"/>
      <c r="N1114" s="31">
        <v>18400</v>
      </c>
      <c r="O1114" s="31">
        <v>21000</v>
      </c>
      <c r="P1114" s="31">
        <v>22000</v>
      </c>
      <c r="Q1114" s="31"/>
      <c r="R1114" s="31"/>
      <c r="S1114" s="32"/>
      <c r="T1114" s="32"/>
      <c r="U1114" s="31"/>
      <c r="V1114" s="31"/>
      <c r="W1114" s="31"/>
      <c r="X1114" s="31"/>
      <c r="Y1114" s="31"/>
      <c r="Z1114" s="31"/>
      <c r="AA1114" s="31"/>
      <c r="AB1114" s="46"/>
      <c r="AD1114" s="31"/>
      <c r="AE1114" s="31"/>
      <c r="AF1114" s="31"/>
      <c r="AH1114" s="31"/>
      <c r="AI1114" s="31"/>
      <c r="AJ1114" s="31"/>
      <c r="AK1114" s="31"/>
      <c r="AL1114" s="31"/>
      <c r="AM1114" s="31"/>
      <c r="AO1114" s="38"/>
      <c r="AP1114" s="31"/>
      <c r="AQ1114" s="31"/>
      <c r="AR1114" s="37"/>
      <c r="AS1114" s="11"/>
      <c r="AT1114" s="11"/>
      <c r="AU1114" s="12"/>
      <c r="AV1114" s="11"/>
      <c r="BA1114" s="15"/>
      <c r="BB1114" s="11"/>
      <c r="BC1114" s="11"/>
      <c r="BD1114" s="11"/>
      <c r="BE1114" s="2"/>
    </row>
    <row r="1115" spans="1:57" ht="30" customHeight="1" x14ac:dyDescent="0.2">
      <c r="A1115" s="67">
        <f t="shared" si="134"/>
        <v>112</v>
      </c>
      <c r="B1115" s="67">
        <v>3</v>
      </c>
      <c r="C1115" s="50" t="s">
        <v>1167</v>
      </c>
      <c r="D1115" s="61" t="s">
        <v>1168</v>
      </c>
      <c r="E1115" s="59">
        <v>50000000</v>
      </c>
      <c r="F1115" s="52">
        <f t="shared" si="131"/>
        <v>35900</v>
      </c>
      <c r="G1115" s="52">
        <f>MAX(N1115:BB1115)</f>
        <v>35000</v>
      </c>
      <c r="H1115" s="53" t="str">
        <f>IF(I1115=1,INDEX($N:$BB,1,MATCH(G1115,N1115:BB1115,0)),"")</f>
        <v>4 足立</v>
      </c>
      <c r="I1115" s="54">
        <f>COUNTIF(N1115:BB1115,G1115)</f>
        <v>1</v>
      </c>
      <c r="J1115" s="55">
        <f>_xlfn.MAXIFS(N1115:BB1115,N1115:BB1115,"&lt;"&amp;G1115)</f>
        <v>34900</v>
      </c>
      <c r="K1115" s="56">
        <f t="shared" si="130"/>
        <v>100</v>
      </c>
      <c r="L1115" s="1"/>
      <c r="M1115" s="1"/>
      <c r="N1115" s="31">
        <v>31100</v>
      </c>
      <c r="O1115" s="31">
        <v>35000</v>
      </c>
      <c r="P1115" s="31">
        <v>34900</v>
      </c>
      <c r="Q1115" s="31"/>
      <c r="R1115" s="31"/>
      <c r="S1115" s="32"/>
      <c r="T1115" s="32">
        <v>30000</v>
      </c>
      <c r="U1115" s="31"/>
      <c r="V1115" s="31"/>
      <c r="W1115" s="31"/>
      <c r="X1115" s="31"/>
      <c r="Y1115" s="31"/>
      <c r="Z1115" s="31"/>
      <c r="AA1115" s="31"/>
      <c r="AB1115" s="46"/>
      <c r="AD1115" s="31"/>
      <c r="AE1115" s="31"/>
      <c r="AF1115" s="31"/>
      <c r="AH1115" s="31"/>
      <c r="AI1115" s="31"/>
      <c r="AJ1115" s="31"/>
      <c r="AK1115" s="31"/>
      <c r="AL1115" s="31"/>
      <c r="AM1115" s="31"/>
      <c r="AO1115" s="38"/>
      <c r="AP1115" s="31"/>
      <c r="AQ1115" s="31"/>
      <c r="AR1115" s="37"/>
      <c r="AS1115" s="11"/>
      <c r="AT1115" s="11"/>
      <c r="AU1115" s="12"/>
      <c r="AV1115" s="11"/>
      <c r="BA1115" s="15"/>
      <c r="BB1115" s="11"/>
      <c r="BC1115" s="11"/>
      <c r="BD1115" s="11"/>
      <c r="BE1115" s="2"/>
    </row>
    <row r="1116" spans="1:57" ht="30" customHeight="1" x14ac:dyDescent="0.2">
      <c r="A1116" s="67">
        <f t="shared" si="134"/>
        <v>112</v>
      </c>
      <c r="B1116" s="67">
        <v>4</v>
      </c>
      <c r="C1116" s="50" t="s">
        <v>14</v>
      </c>
      <c r="D1116" s="50" t="s">
        <v>1169</v>
      </c>
      <c r="E1116" s="59">
        <v>50000000</v>
      </c>
      <c r="F1116" s="52">
        <f t="shared" si="131"/>
        <v>50800</v>
      </c>
      <c r="G1116" s="52">
        <f>MAX(N1116:BB1116)</f>
        <v>50800</v>
      </c>
      <c r="H1116" s="53" t="str">
        <f>IF(I1116=1,INDEX($N:$BB,1,MATCH(G1116,N1116:BB1116,0)),"")</f>
        <v>23 ヒラコバ</v>
      </c>
      <c r="I1116" s="54">
        <f>COUNTIF(N1116:BB1116,G1116)</f>
        <v>1</v>
      </c>
      <c r="J1116" s="55">
        <f>_xlfn.MAXIFS(N1116:BB1116,N1116:BB1116,"&lt;"&amp;G1116)</f>
        <v>49800</v>
      </c>
      <c r="K1116" s="56">
        <f t="shared" si="130"/>
        <v>1000</v>
      </c>
      <c r="L1116" s="1"/>
      <c r="M1116" s="1"/>
      <c r="N1116" s="31">
        <v>47400</v>
      </c>
      <c r="O1116" s="31">
        <v>49000</v>
      </c>
      <c r="P1116" s="31">
        <v>49800</v>
      </c>
      <c r="Q1116" s="31"/>
      <c r="R1116" s="31"/>
      <c r="S1116" s="32"/>
      <c r="T1116" s="32"/>
      <c r="U1116" s="31"/>
      <c r="V1116" s="31"/>
      <c r="W1116" s="31"/>
      <c r="X1116" s="31"/>
      <c r="Y1116" s="31"/>
      <c r="Z1116" s="31"/>
      <c r="AA1116" s="31"/>
      <c r="AB1116" s="46"/>
      <c r="AD1116" s="31"/>
      <c r="AE1116" s="31"/>
      <c r="AF1116" s="31">
        <v>50800</v>
      </c>
      <c r="AH1116" s="31"/>
      <c r="AI1116" s="31"/>
      <c r="AJ1116" s="31"/>
      <c r="AK1116" s="31"/>
      <c r="AL1116" s="31"/>
      <c r="AM1116" s="31"/>
      <c r="AO1116" s="38"/>
      <c r="AP1116" s="31"/>
      <c r="AQ1116" s="31"/>
      <c r="AR1116" s="37"/>
      <c r="AS1116" s="11"/>
      <c r="AT1116" s="11"/>
      <c r="AU1116" s="12"/>
      <c r="AV1116" s="11"/>
      <c r="BA1116" s="15"/>
      <c r="BB1116" s="11"/>
      <c r="BC1116" s="11"/>
      <c r="BD1116" s="11"/>
      <c r="BE1116" s="2"/>
    </row>
    <row r="1117" spans="1:57" ht="30" customHeight="1" x14ac:dyDescent="0.2">
      <c r="A1117" s="67">
        <f t="shared" si="134"/>
        <v>112</v>
      </c>
      <c r="B1117" s="67">
        <v>5</v>
      </c>
      <c r="C1117" s="50" t="s">
        <v>14</v>
      </c>
      <c r="D1117" s="50" t="s">
        <v>1170</v>
      </c>
      <c r="E1117" s="59">
        <v>50000000</v>
      </c>
      <c r="F1117" s="52">
        <f t="shared" si="131"/>
        <v>44600</v>
      </c>
      <c r="G1117" s="52">
        <f>MAX(N1117:BB1117)</f>
        <v>44000</v>
      </c>
      <c r="H1117" s="53" t="str">
        <f>IF(I1117=1,INDEX($N:$BB,1,MATCH(G1117,N1117:BB1117,0)),"")</f>
        <v>4 足立</v>
      </c>
      <c r="I1117" s="54">
        <f>COUNTIF(N1117:BB1117,G1117)</f>
        <v>1</v>
      </c>
      <c r="J1117" s="55">
        <f>_xlfn.MAXIFS(N1117:BB1117,N1117:BB1117,"&lt;"&amp;G1117)</f>
        <v>43600</v>
      </c>
      <c r="K1117" s="56">
        <f t="shared" si="130"/>
        <v>400</v>
      </c>
      <c r="L1117" s="1"/>
      <c r="M1117" s="1"/>
      <c r="N1117" s="31">
        <v>38300</v>
      </c>
      <c r="O1117" s="31">
        <v>44000</v>
      </c>
      <c r="P1117" s="31">
        <v>43600</v>
      </c>
      <c r="Q1117" s="31"/>
      <c r="R1117" s="31"/>
      <c r="S1117" s="32"/>
      <c r="T1117" s="32"/>
      <c r="U1117" s="31"/>
      <c r="V1117" s="31"/>
      <c r="W1117" s="31"/>
      <c r="X1117" s="31"/>
      <c r="Y1117" s="31"/>
      <c r="Z1117" s="31"/>
      <c r="AA1117" s="31"/>
      <c r="AB1117" s="46"/>
      <c r="AD1117" s="31"/>
      <c r="AE1117" s="31"/>
      <c r="AF1117" s="31"/>
      <c r="AH1117" s="31"/>
      <c r="AI1117" s="31"/>
      <c r="AJ1117" s="31"/>
      <c r="AK1117" s="31"/>
      <c r="AL1117" s="31"/>
      <c r="AM1117" s="31"/>
      <c r="AO1117" s="38"/>
      <c r="AP1117" s="31"/>
      <c r="AQ1117" s="31"/>
      <c r="AR1117" s="37"/>
      <c r="AS1117" s="11"/>
      <c r="AT1117" s="11"/>
      <c r="AU1117" s="12"/>
      <c r="AV1117" s="11"/>
      <c r="BA1117" s="15"/>
      <c r="BB1117" s="11"/>
      <c r="BC1117" s="11"/>
      <c r="BD1117" s="11"/>
      <c r="BE1117" s="2"/>
    </row>
    <row r="1118" spans="1:57" ht="30" customHeight="1" x14ac:dyDescent="0.2">
      <c r="A1118" s="67">
        <f t="shared" si="134"/>
        <v>112</v>
      </c>
      <c r="B1118" s="67">
        <v>6</v>
      </c>
      <c r="C1118" s="50" t="s">
        <v>1171</v>
      </c>
      <c r="D1118" s="50" t="s">
        <v>1172</v>
      </c>
      <c r="E1118" s="59">
        <v>50000000</v>
      </c>
      <c r="F1118" s="52">
        <f t="shared" si="131"/>
        <v>24700</v>
      </c>
      <c r="G1118" s="52">
        <f>MAX(N1118:BB1118)</f>
        <v>44000</v>
      </c>
      <c r="H1118" s="53" t="str">
        <f>IF(I1118=1,INDEX($N:$BB,1,MATCH(G1118,N1118:BB1118,0)),"")</f>
        <v>4 足立</v>
      </c>
      <c r="I1118" s="54">
        <f>COUNTIF(N1118:BB1118,G1118)</f>
        <v>1</v>
      </c>
      <c r="J1118" s="55">
        <f>_xlfn.MAXIFS(N1118:BB1118,N1118:BB1118,"&lt;"&amp;G1118)</f>
        <v>23700</v>
      </c>
      <c r="K1118" s="56">
        <f t="shared" si="130"/>
        <v>20300</v>
      </c>
      <c r="L1118" s="1"/>
      <c r="M1118" s="1"/>
      <c r="N1118" s="31">
        <v>16600</v>
      </c>
      <c r="O1118" s="31">
        <v>44000</v>
      </c>
      <c r="P1118" s="31">
        <v>20700</v>
      </c>
      <c r="Q1118" s="31">
        <v>23700</v>
      </c>
      <c r="R1118" s="31"/>
      <c r="S1118" s="32"/>
      <c r="T1118" s="32"/>
      <c r="U1118" s="31"/>
      <c r="V1118" s="31"/>
      <c r="W1118" s="31"/>
      <c r="X1118" s="31"/>
      <c r="Y1118" s="31"/>
      <c r="Z1118" s="31"/>
      <c r="AA1118" s="31"/>
      <c r="AB1118" s="46"/>
      <c r="AD1118" s="31"/>
      <c r="AE1118" s="31"/>
      <c r="AF1118" s="31">
        <v>22100</v>
      </c>
      <c r="AH1118" s="31"/>
      <c r="AI1118" s="31"/>
      <c r="AJ1118" s="31"/>
      <c r="AK1118" s="31"/>
      <c r="AL1118" s="31"/>
      <c r="AM1118" s="31"/>
      <c r="AO1118" s="38"/>
      <c r="AP1118" s="31"/>
      <c r="AQ1118" s="31"/>
      <c r="AR1118" s="37"/>
      <c r="AS1118" s="11"/>
      <c r="AT1118" s="11"/>
      <c r="AU1118" s="12"/>
      <c r="AV1118" s="11"/>
      <c r="BA1118" s="15"/>
      <c r="BB1118" s="11"/>
      <c r="BC1118" s="11"/>
      <c r="BD1118" s="11"/>
      <c r="BE1118" s="2"/>
    </row>
    <row r="1119" spans="1:57" ht="30" customHeight="1" x14ac:dyDescent="0.2">
      <c r="A1119" s="67">
        <f t="shared" si="134"/>
        <v>112</v>
      </c>
      <c r="B1119" s="67">
        <v>7</v>
      </c>
      <c r="C1119" s="60" t="s">
        <v>53</v>
      </c>
      <c r="D1119" s="50" t="s">
        <v>1173</v>
      </c>
      <c r="E1119" s="59">
        <v>50000000</v>
      </c>
      <c r="F1119" s="52">
        <f t="shared" si="131"/>
        <v>17300</v>
      </c>
      <c r="G1119" s="52">
        <f>MAX(N1119:BB1119)</f>
        <v>25100</v>
      </c>
      <c r="H1119" s="53" t="str">
        <f>IF(I1119=1,INDEX($N:$BB,1,MATCH(G1119,N1119:BB1119,0)),"")</f>
        <v>23 ヒラコバ</v>
      </c>
      <c r="I1119" s="54">
        <f>COUNTIF(N1119:BB1119,G1119)</f>
        <v>1</v>
      </c>
      <c r="J1119" s="55">
        <f>_xlfn.MAXIFS(N1119:BB1119,N1119:BB1119,"&lt;"&amp;G1119)</f>
        <v>16300</v>
      </c>
      <c r="K1119" s="56">
        <f t="shared" si="130"/>
        <v>8800</v>
      </c>
      <c r="L1119" s="1"/>
      <c r="M1119" s="1"/>
      <c r="N1119" s="31">
        <v>16300</v>
      </c>
      <c r="O1119" s="31">
        <v>13500</v>
      </c>
      <c r="P1119" s="31"/>
      <c r="Q1119" s="31"/>
      <c r="R1119" s="31"/>
      <c r="S1119" s="32"/>
      <c r="T1119" s="32"/>
      <c r="U1119" s="31"/>
      <c r="V1119" s="31"/>
      <c r="W1119" s="31"/>
      <c r="X1119" s="31"/>
      <c r="Y1119" s="31"/>
      <c r="Z1119" s="31"/>
      <c r="AA1119" s="31"/>
      <c r="AB1119" s="46"/>
      <c r="AC1119" s="34">
        <v>12000</v>
      </c>
      <c r="AD1119" s="31"/>
      <c r="AE1119" s="31"/>
      <c r="AF1119" s="31">
        <v>25100</v>
      </c>
      <c r="AH1119" s="31"/>
      <c r="AI1119" s="31"/>
      <c r="AJ1119" s="31"/>
      <c r="AK1119" s="31"/>
      <c r="AL1119" s="31"/>
      <c r="AM1119" s="31"/>
      <c r="AO1119" s="38"/>
      <c r="AP1119" s="31"/>
      <c r="AQ1119" s="31"/>
      <c r="AR1119" s="37"/>
      <c r="AS1119" s="11"/>
      <c r="AT1119" s="11"/>
      <c r="AU1119" s="12"/>
      <c r="AV1119" s="11"/>
      <c r="BA1119" s="15"/>
      <c r="BB1119" s="11"/>
      <c r="BC1119" s="11"/>
      <c r="BD1119" s="11"/>
      <c r="BE1119" s="2"/>
    </row>
    <row r="1120" spans="1:57" ht="30" customHeight="1" x14ac:dyDescent="0.2">
      <c r="A1120" s="67">
        <f t="shared" si="134"/>
        <v>112</v>
      </c>
      <c r="B1120" s="67">
        <v>8</v>
      </c>
      <c r="C1120" s="50" t="s">
        <v>62</v>
      </c>
      <c r="D1120" s="50" t="s">
        <v>1174</v>
      </c>
      <c r="E1120" s="59">
        <v>50000000</v>
      </c>
      <c r="F1120" s="52">
        <f t="shared" si="131"/>
        <v>74000</v>
      </c>
      <c r="G1120" s="52">
        <f>MAX(N1120:BB1120)</f>
        <v>78000</v>
      </c>
      <c r="H1120" s="53" t="str">
        <f>IF(I1120=1,INDEX($N:$BB,1,MATCH(G1120,N1120:BB1120,0)),"")</f>
        <v>60 エコリング</v>
      </c>
      <c r="I1120" s="54">
        <f>COUNTIF(N1120:BB1120,G1120)</f>
        <v>1</v>
      </c>
      <c r="J1120" s="55">
        <f>_xlfn.MAXIFS(N1120:BB1120,N1120:BB1120,"&lt;"&amp;G1120)</f>
        <v>73000</v>
      </c>
      <c r="K1120" s="56">
        <f t="shared" si="130"/>
        <v>5000</v>
      </c>
      <c r="L1120" s="1"/>
      <c r="M1120" s="1"/>
      <c r="N1120" s="31">
        <v>66200</v>
      </c>
      <c r="O1120" s="31">
        <v>73000</v>
      </c>
      <c r="P1120" s="31">
        <v>70700</v>
      </c>
      <c r="Q1120" s="31">
        <v>71300</v>
      </c>
      <c r="R1120" s="31">
        <v>69000</v>
      </c>
      <c r="S1120" s="32"/>
      <c r="T1120" s="32"/>
      <c r="U1120" s="31"/>
      <c r="V1120" s="31"/>
      <c r="W1120" s="31"/>
      <c r="X1120" s="31"/>
      <c r="Y1120" s="31"/>
      <c r="Z1120" s="31"/>
      <c r="AA1120" s="31"/>
      <c r="AB1120" s="46"/>
      <c r="AD1120" s="31"/>
      <c r="AE1120" s="31">
        <v>78000</v>
      </c>
      <c r="AF1120" s="31">
        <v>71400</v>
      </c>
      <c r="AH1120" s="31"/>
      <c r="AI1120" s="31"/>
      <c r="AJ1120" s="31"/>
      <c r="AK1120" s="31"/>
      <c r="AL1120" s="31"/>
      <c r="AM1120" s="31"/>
      <c r="AO1120" s="38"/>
      <c r="AP1120" s="31"/>
      <c r="AQ1120" s="31"/>
      <c r="AR1120" s="37"/>
      <c r="AS1120" s="11"/>
      <c r="AT1120" s="11"/>
      <c r="AU1120" s="12"/>
      <c r="AV1120" s="11"/>
      <c r="BA1120" s="15"/>
      <c r="BB1120" s="11"/>
      <c r="BC1120" s="11"/>
      <c r="BD1120" s="11"/>
      <c r="BE1120" s="2"/>
    </row>
    <row r="1121" spans="1:57" ht="30" customHeight="1" x14ac:dyDescent="0.2">
      <c r="A1121" s="67">
        <f t="shared" si="134"/>
        <v>112</v>
      </c>
      <c r="B1121" s="67">
        <v>9</v>
      </c>
      <c r="C1121" s="58" t="s">
        <v>162</v>
      </c>
      <c r="D1121" s="50" t="s">
        <v>1175</v>
      </c>
      <c r="E1121" s="59">
        <v>50000000</v>
      </c>
      <c r="F1121" s="52">
        <f t="shared" si="131"/>
        <v>168000</v>
      </c>
      <c r="G1121" s="52">
        <f>MAX(N1121:BB1121)</f>
        <v>178000</v>
      </c>
      <c r="H1121" s="53" t="str">
        <f>IF(I1121=1,INDEX($N:$BB,1,MATCH(G1121,N1121:BB1121,0)),"")</f>
        <v>407 北友</v>
      </c>
      <c r="I1121" s="54">
        <f>COUNTIF(N1121:BB1121,G1121)</f>
        <v>1</v>
      </c>
      <c r="J1121" s="55">
        <f>_xlfn.MAXIFS(N1121:BB1121,N1121:BB1121,"&lt;"&amp;G1121)</f>
        <v>163000</v>
      </c>
      <c r="K1121" s="56">
        <f t="shared" si="130"/>
        <v>15000</v>
      </c>
      <c r="L1121" s="1"/>
      <c r="M1121" s="1"/>
      <c r="N1121" s="31">
        <v>157000</v>
      </c>
      <c r="O1121" s="31">
        <v>163000</v>
      </c>
      <c r="P1121" s="31">
        <v>178000</v>
      </c>
      <c r="Q1121" s="31">
        <v>147000</v>
      </c>
      <c r="R1121" s="31">
        <v>154000</v>
      </c>
      <c r="S1121" s="32"/>
      <c r="T1121" s="32">
        <v>138000</v>
      </c>
      <c r="U1121" s="31"/>
      <c r="V1121" s="31"/>
      <c r="W1121" s="31"/>
      <c r="X1121" s="31"/>
      <c r="Y1121" s="31"/>
      <c r="Z1121" s="31"/>
      <c r="AA1121" s="31"/>
      <c r="AB1121" s="46">
        <v>152000</v>
      </c>
      <c r="AC1121" s="34">
        <v>108000</v>
      </c>
      <c r="AD1121" s="31"/>
      <c r="AE1121" s="31">
        <v>157000</v>
      </c>
      <c r="AF1121" s="31"/>
      <c r="AH1121" s="31"/>
      <c r="AI1121" s="31"/>
      <c r="AJ1121" s="31"/>
      <c r="AK1121" s="31"/>
      <c r="AL1121" s="31"/>
      <c r="AM1121" s="31"/>
      <c r="AO1121" s="38"/>
      <c r="AP1121" s="31"/>
      <c r="AQ1121" s="31"/>
      <c r="AR1121" s="37"/>
      <c r="AS1121" s="11"/>
      <c r="AT1121" s="11"/>
      <c r="AU1121" s="12"/>
      <c r="AV1121" s="11"/>
      <c r="BA1121" s="15"/>
      <c r="BB1121" s="11"/>
      <c r="BC1121" s="11"/>
      <c r="BD1121" s="11"/>
      <c r="BE1121" s="2"/>
    </row>
    <row r="1122" spans="1:57" ht="30" customHeight="1" x14ac:dyDescent="0.2">
      <c r="A1122" s="67">
        <f t="shared" si="134"/>
        <v>112</v>
      </c>
      <c r="B1122" s="67">
        <v>10</v>
      </c>
      <c r="C1122" s="50" t="s">
        <v>14</v>
      </c>
      <c r="D1122" s="50" t="s">
        <v>1176</v>
      </c>
      <c r="E1122" s="59">
        <v>50000000</v>
      </c>
      <c r="F1122" s="52">
        <f t="shared" si="131"/>
        <v>94100</v>
      </c>
      <c r="G1122" s="52">
        <f>MAX(N1122:BB1122)</f>
        <v>107000</v>
      </c>
      <c r="H1122" s="53" t="str">
        <f>IF(I1122=1,INDEX($N:$BB,1,MATCH(G1122,N1122:BB1122,0)),"")</f>
        <v>60 エコリング</v>
      </c>
      <c r="I1122" s="54">
        <f>COUNTIF(N1122:BB1122,G1122)</f>
        <v>1</v>
      </c>
      <c r="J1122" s="55">
        <f>_xlfn.MAXIFS(N1122:BB1122,N1122:BB1122,"&lt;"&amp;G1122)</f>
        <v>93100</v>
      </c>
      <c r="K1122" s="56">
        <f t="shared" si="130"/>
        <v>13900</v>
      </c>
      <c r="L1122" s="1"/>
      <c r="M1122" s="1"/>
      <c r="N1122" s="31">
        <v>92200</v>
      </c>
      <c r="O1122" s="31">
        <v>89000</v>
      </c>
      <c r="P1122" s="31">
        <v>92000</v>
      </c>
      <c r="Q1122" s="31">
        <v>93100</v>
      </c>
      <c r="R1122" s="31">
        <v>89000</v>
      </c>
      <c r="S1122" s="32"/>
      <c r="T1122" s="32"/>
      <c r="U1122" s="31"/>
      <c r="V1122" s="31"/>
      <c r="W1122" s="31"/>
      <c r="X1122" s="31"/>
      <c r="Y1122" s="31"/>
      <c r="Z1122" s="31"/>
      <c r="AA1122" s="31"/>
      <c r="AB1122" s="46"/>
      <c r="AD1122" s="31"/>
      <c r="AE1122" s="31">
        <v>107000</v>
      </c>
      <c r="AF1122" s="31"/>
      <c r="AH1122" s="31"/>
      <c r="AI1122" s="31"/>
      <c r="AJ1122" s="31"/>
      <c r="AK1122" s="31"/>
      <c r="AL1122" s="31"/>
      <c r="AM1122" s="31"/>
      <c r="AO1122" s="38"/>
      <c r="AP1122" s="31"/>
      <c r="AQ1122" s="31"/>
      <c r="AR1122" s="37"/>
      <c r="AS1122" s="11"/>
      <c r="AT1122" s="11"/>
      <c r="AU1122" s="12"/>
      <c r="AV1122" s="11"/>
      <c r="BA1122" s="15"/>
      <c r="BB1122" s="11"/>
      <c r="BC1122" s="11"/>
      <c r="BD1122" s="11"/>
      <c r="BE1122" s="2"/>
    </row>
    <row r="1123" spans="1:57" ht="30" customHeight="1" x14ac:dyDescent="0.2">
      <c r="A1123" s="67">
        <f>A1122+1</f>
        <v>113</v>
      </c>
      <c r="B1123" s="67">
        <v>1</v>
      </c>
      <c r="C1123" s="50" t="s">
        <v>14</v>
      </c>
      <c r="D1123" s="50" t="s">
        <v>1177</v>
      </c>
      <c r="E1123" s="51">
        <v>50000000</v>
      </c>
      <c r="F1123" s="52">
        <f t="shared" si="131"/>
        <v>47000</v>
      </c>
      <c r="G1123" s="52">
        <f>MAX(N1123:BB1123)</f>
        <v>49200</v>
      </c>
      <c r="H1123" s="53" t="str">
        <f>IF(I1123=1,INDEX($N:$BB,1,MATCH(G1123,N1123:BB1123,0)),"")</f>
        <v>755 おお蔵</v>
      </c>
      <c r="I1123" s="54">
        <f>COUNTIF(N1123:BB1123,G1123)</f>
        <v>1</v>
      </c>
      <c r="J1123" s="55">
        <f>_xlfn.MAXIFS(N1123:BB1123,N1123:BB1123,"&lt;"&amp;G1123)</f>
        <v>46000</v>
      </c>
      <c r="K1123" s="56">
        <f t="shared" si="130"/>
        <v>3200</v>
      </c>
      <c r="L1123" s="1"/>
      <c r="M1123" s="1"/>
      <c r="N1123" s="31">
        <v>49200</v>
      </c>
      <c r="O1123" s="31">
        <v>46000</v>
      </c>
      <c r="P1123" s="31"/>
      <c r="Q1123" s="31"/>
      <c r="R1123" s="31"/>
      <c r="S1123" s="32"/>
      <c r="T1123" s="32"/>
      <c r="U1123" s="31"/>
      <c r="V1123" s="31"/>
      <c r="W1123" s="31"/>
      <c r="X1123" s="31"/>
      <c r="Y1123" s="31"/>
      <c r="Z1123" s="31"/>
      <c r="AA1123" s="31"/>
      <c r="AB1123" s="46"/>
      <c r="AD1123" s="31"/>
      <c r="AE1123" s="31"/>
      <c r="AF1123" s="31"/>
      <c r="AH1123" s="31"/>
      <c r="AI1123" s="31"/>
      <c r="AJ1123" s="31"/>
      <c r="AK1123" s="31"/>
      <c r="AL1123" s="31"/>
      <c r="AM1123" s="31"/>
      <c r="AO1123" s="38"/>
      <c r="AP1123" s="31"/>
      <c r="AQ1123" s="31"/>
      <c r="AR1123" s="37"/>
      <c r="AS1123" s="11"/>
      <c r="AT1123" s="11"/>
      <c r="AU1123" s="12"/>
      <c r="AV1123" s="11"/>
      <c r="BA1123" s="15"/>
      <c r="BB1123" s="11"/>
      <c r="BC1123" s="11"/>
      <c r="BD1123" s="11"/>
      <c r="BE1123" s="2"/>
    </row>
    <row r="1124" spans="1:57" ht="30" customHeight="1" x14ac:dyDescent="0.2">
      <c r="A1124" s="67">
        <f t="shared" ref="A1124:A1132" si="135">A1123</f>
        <v>113</v>
      </c>
      <c r="B1124" s="67">
        <v>2</v>
      </c>
      <c r="C1124" s="50" t="s">
        <v>14</v>
      </c>
      <c r="D1124" s="50" t="s">
        <v>1178</v>
      </c>
      <c r="E1124" s="51">
        <v>50000000</v>
      </c>
      <c r="F1124" s="52">
        <f t="shared" si="131"/>
        <v>56000</v>
      </c>
      <c r="G1124" s="52">
        <f>MAX(N1124:BB1124)</f>
        <v>55100</v>
      </c>
      <c r="H1124" s="53" t="str">
        <f>IF(I1124=1,INDEX($N:$BB,1,MATCH(G1124,N1124:BB1124,0)),"")</f>
        <v>311 原田</v>
      </c>
      <c r="I1124" s="54">
        <f>COUNTIF(N1124:BB1124,G1124)</f>
        <v>1</v>
      </c>
      <c r="J1124" s="55">
        <f>_xlfn.MAXIFS(N1124:BB1124,N1124:BB1124,"&lt;"&amp;G1124)</f>
        <v>55000</v>
      </c>
      <c r="K1124" s="56">
        <f t="shared" si="130"/>
        <v>100</v>
      </c>
      <c r="L1124" s="1"/>
      <c r="M1124" s="1"/>
      <c r="N1124" s="31">
        <v>54100</v>
      </c>
      <c r="O1124" s="31">
        <v>55000</v>
      </c>
      <c r="P1124" s="31">
        <v>54300</v>
      </c>
      <c r="Q1124" s="31"/>
      <c r="R1124" s="31"/>
      <c r="S1124" s="32">
        <v>55100</v>
      </c>
      <c r="T1124" s="32"/>
      <c r="U1124" s="31"/>
      <c r="V1124" s="31"/>
      <c r="W1124" s="31"/>
      <c r="X1124" s="31"/>
      <c r="Y1124" s="31"/>
      <c r="Z1124" s="31"/>
      <c r="AA1124" s="31"/>
      <c r="AB1124" s="46"/>
      <c r="AD1124" s="31"/>
      <c r="AE1124" s="31"/>
      <c r="AF1124" s="31"/>
      <c r="AH1124" s="31"/>
      <c r="AI1124" s="31"/>
      <c r="AJ1124" s="31"/>
      <c r="AK1124" s="31"/>
      <c r="AL1124" s="31"/>
      <c r="AM1124" s="31"/>
      <c r="AO1124" s="38"/>
      <c r="AP1124" s="31"/>
      <c r="AQ1124" s="31"/>
      <c r="AR1124" s="37"/>
      <c r="AS1124" s="11"/>
      <c r="AT1124" s="11"/>
      <c r="AU1124" s="12"/>
      <c r="AV1124" s="11"/>
      <c r="BA1124" s="15"/>
      <c r="BB1124" s="11"/>
      <c r="BC1124" s="11"/>
      <c r="BD1124" s="11"/>
      <c r="BE1124" s="2"/>
    </row>
    <row r="1125" spans="1:57" ht="30" customHeight="1" x14ac:dyDescent="0.2">
      <c r="A1125" s="67">
        <f t="shared" si="135"/>
        <v>113</v>
      </c>
      <c r="B1125" s="67">
        <v>3</v>
      </c>
      <c r="C1125" s="50" t="s">
        <v>14</v>
      </c>
      <c r="D1125" s="50" t="s">
        <v>1179</v>
      </c>
      <c r="E1125" s="51">
        <v>50000000</v>
      </c>
      <c r="F1125" s="52">
        <f t="shared" si="131"/>
        <v>64000</v>
      </c>
      <c r="G1125" s="52">
        <f>MAX(N1125:BB1125)</f>
        <v>63100</v>
      </c>
      <c r="H1125" s="53" t="str">
        <f>IF(I1125=1,INDEX($N:$BB,1,MATCH(G1125,N1125:BB1125,0)),"")</f>
        <v>205 宝美堂</v>
      </c>
      <c r="I1125" s="54">
        <f>COUNTIF(N1125:BB1125,G1125)</f>
        <v>1</v>
      </c>
      <c r="J1125" s="55">
        <f>_xlfn.MAXIFS(N1125:BB1125,N1125:BB1125,"&lt;"&amp;G1125)</f>
        <v>63000</v>
      </c>
      <c r="K1125" s="56">
        <f t="shared" si="130"/>
        <v>100</v>
      </c>
      <c r="L1125" s="1"/>
      <c r="M1125" s="1"/>
      <c r="N1125" s="31">
        <v>37400</v>
      </c>
      <c r="O1125" s="31">
        <v>61000</v>
      </c>
      <c r="P1125" s="31"/>
      <c r="Q1125" s="31">
        <v>63100</v>
      </c>
      <c r="R1125" s="31"/>
      <c r="S1125" s="32"/>
      <c r="T1125" s="32"/>
      <c r="U1125" s="31"/>
      <c r="V1125" s="31"/>
      <c r="W1125" s="31">
        <v>62000</v>
      </c>
      <c r="X1125" s="31"/>
      <c r="Y1125" s="31"/>
      <c r="Z1125" s="31">
        <v>63000</v>
      </c>
      <c r="AA1125" s="31"/>
      <c r="AB1125" s="46"/>
      <c r="AD1125" s="31"/>
      <c r="AE1125" s="31"/>
      <c r="AF1125" s="31"/>
      <c r="AH1125" s="31"/>
      <c r="AI1125" s="31"/>
      <c r="AJ1125" s="31"/>
      <c r="AK1125" s="31"/>
      <c r="AL1125" s="31"/>
      <c r="AM1125" s="31"/>
      <c r="AO1125" s="38"/>
      <c r="AP1125" s="31"/>
      <c r="AQ1125" s="31"/>
      <c r="AR1125" s="37"/>
      <c r="AS1125" s="11"/>
      <c r="AT1125" s="11"/>
      <c r="AU1125" s="12"/>
      <c r="AV1125" s="11"/>
      <c r="BA1125" s="15"/>
      <c r="BB1125" s="11"/>
      <c r="BC1125" s="11"/>
      <c r="BD1125" s="11"/>
      <c r="BE1125" s="2"/>
    </row>
    <row r="1126" spans="1:57" ht="30" customHeight="1" x14ac:dyDescent="0.2">
      <c r="A1126" s="67">
        <f t="shared" si="135"/>
        <v>113</v>
      </c>
      <c r="B1126" s="67">
        <v>4</v>
      </c>
      <c r="C1126" s="60" t="s">
        <v>14</v>
      </c>
      <c r="D1126" s="50" t="s">
        <v>1180</v>
      </c>
      <c r="E1126" s="51">
        <v>50000000</v>
      </c>
      <c r="F1126" s="52">
        <f t="shared" si="131"/>
        <v>134000</v>
      </c>
      <c r="G1126" s="52">
        <f>MAX(N1126:BB1126)</f>
        <v>130000</v>
      </c>
      <c r="H1126" s="53" t="str">
        <f>IF(I1126=1,INDEX($N:$BB,1,MATCH(G1126,N1126:BB1126,0)),"")</f>
        <v>407 北友</v>
      </c>
      <c r="I1126" s="54">
        <f>COUNTIF(N1126:BB1126,G1126)</f>
        <v>1</v>
      </c>
      <c r="J1126" s="55">
        <f>_xlfn.MAXIFS(N1126:BB1126,N1126:BB1126,"&lt;"&amp;G1126)</f>
        <v>129000</v>
      </c>
      <c r="K1126" s="56">
        <f t="shared" si="130"/>
        <v>1000</v>
      </c>
      <c r="L1126" s="1"/>
      <c r="M1126" s="1"/>
      <c r="N1126" s="31">
        <v>124000</v>
      </c>
      <c r="O1126" s="31">
        <v>129000</v>
      </c>
      <c r="P1126" s="31">
        <v>130000</v>
      </c>
      <c r="Q1126" s="31"/>
      <c r="R1126" s="31">
        <v>128000</v>
      </c>
      <c r="S1126" s="32"/>
      <c r="T1126" s="32"/>
      <c r="U1126" s="31"/>
      <c r="V1126" s="31"/>
      <c r="W1126" s="31"/>
      <c r="X1126" s="31"/>
      <c r="Y1126" s="31"/>
      <c r="Z1126" s="31"/>
      <c r="AA1126" s="31"/>
      <c r="AB1126" s="46"/>
      <c r="AD1126" s="31"/>
      <c r="AE1126" s="31"/>
      <c r="AF1126" s="31"/>
      <c r="AH1126" s="31"/>
      <c r="AI1126" s="31"/>
      <c r="AJ1126" s="31"/>
      <c r="AK1126" s="31"/>
      <c r="AL1126" s="31"/>
      <c r="AM1126" s="31"/>
      <c r="AO1126" s="38"/>
      <c r="AP1126" s="31"/>
      <c r="AQ1126" s="31"/>
      <c r="AR1126" s="37"/>
      <c r="AS1126" s="11"/>
      <c r="AT1126" s="11"/>
      <c r="AU1126" s="12"/>
      <c r="AV1126" s="11"/>
      <c r="BA1126" s="15"/>
      <c r="BB1126" s="11"/>
      <c r="BC1126" s="11"/>
      <c r="BD1126" s="11"/>
      <c r="BE1126" s="2"/>
    </row>
    <row r="1127" spans="1:57" ht="30" customHeight="1" x14ac:dyDescent="0.2">
      <c r="A1127" s="67">
        <f t="shared" si="135"/>
        <v>113</v>
      </c>
      <c r="B1127" s="67">
        <v>5</v>
      </c>
      <c r="C1127" s="57" t="s">
        <v>14</v>
      </c>
      <c r="D1127" s="50" t="s">
        <v>1181</v>
      </c>
      <c r="E1127" s="51">
        <v>50000000</v>
      </c>
      <c r="F1127" s="52">
        <f t="shared" si="131"/>
        <v>531000</v>
      </c>
      <c r="G1127" s="52">
        <f>MAX(N1127:BB1127)</f>
        <v>540000</v>
      </c>
      <c r="H1127" s="53" t="str">
        <f>IF(I1127=1,INDEX($N:$BB,1,MATCH(G1127,N1127:BB1127,0)),"")</f>
        <v>755 おお蔵</v>
      </c>
      <c r="I1127" s="54">
        <f>COUNTIF(N1127:BB1127,G1127)</f>
        <v>1</v>
      </c>
      <c r="J1127" s="55">
        <f>_xlfn.MAXIFS(N1127:BB1127,N1127:BB1127,"&lt;"&amp;G1127)</f>
        <v>521000</v>
      </c>
      <c r="K1127" s="56">
        <f t="shared" si="130"/>
        <v>19000</v>
      </c>
      <c r="L1127" s="1"/>
      <c r="M1127" s="1"/>
      <c r="N1127" s="31">
        <v>540000</v>
      </c>
      <c r="O1127" s="31"/>
      <c r="P1127" s="31">
        <v>521000</v>
      </c>
      <c r="Q1127" s="31">
        <v>431000</v>
      </c>
      <c r="R1127" s="31">
        <v>521000</v>
      </c>
      <c r="S1127" s="32">
        <v>520000</v>
      </c>
      <c r="T1127" s="32"/>
      <c r="U1127" s="31"/>
      <c r="V1127" s="31"/>
      <c r="W1127" s="31"/>
      <c r="X1127" s="31"/>
      <c r="Y1127" s="31"/>
      <c r="Z1127" s="31"/>
      <c r="AA1127" s="31"/>
      <c r="AB1127" s="46"/>
      <c r="AD1127" s="31"/>
      <c r="AE1127" s="31">
        <v>515000</v>
      </c>
      <c r="AF1127" s="31"/>
      <c r="AH1127" s="31"/>
      <c r="AI1127" s="31"/>
      <c r="AJ1127" s="31"/>
      <c r="AK1127" s="31"/>
      <c r="AL1127" s="31"/>
      <c r="AM1127" s="31"/>
      <c r="AO1127" s="38"/>
      <c r="AP1127" s="31"/>
      <c r="AQ1127" s="31"/>
      <c r="AR1127" s="37"/>
      <c r="AS1127" s="11"/>
      <c r="AT1127" s="11"/>
      <c r="AU1127" s="12"/>
      <c r="AV1127" s="11"/>
      <c r="BA1127" s="15"/>
      <c r="BB1127" s="11"/>
      <c r="BC1127" s="11"/>
      <c r="BD1127" s="11"/>
      <c r="BE1127" s="2"/>
    </row>
    <row r="1128" spans="1:57" ht="30" customHeight="1" x14ac:dyDescent="0.2">
      <c r="A1128" s="67">
        <f t="shared" si="135"/>
        <v>113</v>
      </c>
      <c r="B1128" s="67">
        <v>6</v>
      </c>
      <c r="C1128" s="50" t="s">
        <v>14</v>
      </c>
      <c r="D1128" s="50" t="s">
        <v>1182</v>
      </c>
      <c r="E1128" s="51">
        <v>50000000</v>
      </c>
      <c r="F1128" s="52">
        <f t="shared" si="131"/>
        <v>51000</v>
      </c>
      <c r="G1128" s="52">
        <f>MAX(N1128:BB1128)</f>
        <v>51000</v>
      </c>
      <c r="H1128" s="53" t="str">
        <f>IF(I1128=1,INDEX($N:$BB,1,MATCH(G1128,N1128:BB1128,0)),"")</f>
        <v>311 原田</v>
      </c>
      <c r="I1128" s="54">
        <f>COUNTIF(N1128:BB1128,G1128)</f>
        <v>1</v>
      </c>
      <c r="J1128" s="55">
        <f>_xlfn.MAXIFS(N1128:BB1128,N1128:BB1128,"&lt;"&amp;G1128)</f>
        <v>50000</v>
      </c>
      <c r="K1128" s="56">
        <f t="shared" si="130"/>
        <v>1000</v>
      </c>
      <c r="L1128" s="1"/>
      <c r="M1128" s="1"/>
      <c r="N1128" s="31">
        <v>34400</v>
      </c>
      <c r="O1128" s="31">
        <v>50000</v>
      </c>
      <c r="P1128" s="31"/>
      <c r="Q1128" s="31"/>
      <c r="R1128" s="31"/>
      <c r="S1128" s="32">
        <v>51000</v>
      </c>
      <c r="T1128" s="32"/>
      <c r="U1128" s="31"/>
      <c r="V1128" s="31">
        <v>42000</v>
      </c>
      <c r="W1128" s="31"/>
      <c r="X1128" s="31"/>
      <c r="Y1128" s="31"/>
      <c r="Z1128" s="31"/>
      <c r="AA1128" s="31"/>
      <c r="AB1128" s="46"/>
      <c r="AD1128" s="31"/>
      <c r="AE1128" s="31"/>
      <c r="AF1128" s="31"/>
      <c r="AH1128" s="31"/>
      <c r="AI1128" s="31"/>
      <c r="AJ1128" s="31"/>
      <c r="AK1128" s="31"/>
      <c r="AL1128" s="31"/>
      <c r="AM1128" s="31"/>
      <c r="AO1128" s="38"/>
      <c r="AP1128" s="31"/>
      <c r="AQ1128" s="31"/>
      <c r="AR1128" s="37"/>
      <c r="AS1128" s="11"/>
      <c r="AT1128" s="11"/>
      <c r="AU1128" s="12"/>
      <c r="AV1128" s="11"/>
      <c r="BA1128" s="15"/>
      <c r="BB1128" s="11"/>
      <c r="BC1128" s="11"/>
      <c r="BD1128" s="11"/>
      <c r="BE1128" s="2"/>
    </row>
    <row r="1129" spans="1:57" ht="30" customHeight="1" x14ac:dyDescent="0.2">
      <c r="A1129" s="67">
        <f t="shared" si="135"/>
        <v>113</v>
      </c>
      <c r="B1129" s="67">
        <v>7</v>
      </c>
      <c r="C1129" s="50" t="s">
        <v>14</v>
      </c>
      <c r="D1129" s="50" t="s">
        <v>1183</v>
      </c>
      <c r="E1129" s="51">
        <v>50000000</v>
      </c>
      <c r="F1129" s="52">
        <f t="shared" si="131"/>
        <v>73000</v>
      </c>
      <c r="G1129" s="52">
        <f>MAX(N1129:BB1129)</f>
        <v>73000</v>
      </c>
      <c r="H1129" s="53" t="str">
        <f>IF(I1129=1,INDEX($N:$BB,1,MATCH(G1129,N1129:BB1129,0)),"")</f>
        <v>407 北友</v>
      </c>
      <c r="I1129" s="54">
        <f>COUNTIF(N1129:BB1129,G1129)</f>
        <v>1</v>
      </c>
      <c r="J1129" s="55">
        <f>_xlfn.MAXIFS(N1129:BB1129,N1129:BB1129,"&lt;"&amp;G1129)</f>
        <v>72000</v>
      </c>
      <c r="K1129" s="56">
        <f t="shared" si="130"/>
        <v>1000</v>
      </c>
      <c r="L1129" s="1"/>
      <c r="M1129" s="1"/>
      <c r="N1129" s="31">
        <v>68800</v>
      </c>
      <c r="O1129" s="31">
        <v>72000</v>
      </c>
      <c r="P1129" s="31">
        <v>73000</v>
      </c>
      <c r="Q1129" s="31"/>
      <c r="R1129" s="31"/>
      <c r="S1129" s="32"/>
      <c r="T1129" s="32"/>
      <c r="U1129" s="31"/>
      <c r="V1129" s="31"/>
      <c r="W1129" s="31"/>
      <c r="X1129" s="31"/>
      <c r="Y1129" s="31"/>
      <c r="Z1129" s="31"/>
      <c r="AA1129" s="31"/>
      <c r="AB1129" s="46"/>
      <c r="AD1129" s="31"/>
      <c r="AE1129" s="31"/>
      <c r="AF1129" s="31"/>
      <c r="AH1129" s="31"/>
      <c r="AI1129" s="31"/>
      <c r="AJ1129" s="31"/>
      <c r="AK1129" s="31"/>
      <c r="AL1129" s="31"/>
      <c r="AM1129" s="31"/>
      <c r="AO1129" s="38"/>
      <c r="AP1129" s="31"/>
      <c r="AQ1129" s="31"/>
      <c r="AR1129" s="37"/>
      <c r="AS1129" s="11"/>
      <c r="AT1129" s="11"/>
      <c r="AU1129" s="12"/>
      <c r="AV1129" s="11"/>
      <c r="BA1129" s="15"/>
      <c r="BB1129" s="11"/>
      <c r="BC1129" s="11"/>
      <c r="BD1129" s="11"/>
      <c r="BE1129" s="2"/>
    </row>
    <row r="1130" spans="1:57" ht="30" customHeight="1" x14ac:dyDescent="0.2">
      <c r="A1130" s="67">
        <f t="shared" si="135"/>
        <v>113</v>
      </c>
      <c r="B1130" s="67">
        <v>8</v>
      </c>
      <c r="C1130" s="50" t="s">
        <v>14</v>
      </c>
      <c r="D1130" s="50" t="s">
        <v>1184</v>
      </c>
      <c r="E1130" s="51">
        <v>50000000</v>
      </c>
      <c r="F1130" s="52">
        <f t="shared" si="131"/>
        <v>95900</v>
      </c>
      <c r="G1130" s="52">
        <f>MAX(N1130:BB1130)</f>
        <v>106000</v>
      </c>
      <c r="H1130" s="53" t="str">
        <f>IF(I1130=1,INDEX($N:$BB,1,MATCH(G1130,N1130:BB1130,0)),"")</f>
        <v>4 足立</v>
      </c>
      <c r="I1130" s="54">
        <f>COUNTIF(N1130:BB1130,G1130)</f>
        <v>1</v>
      </c>
      <c r="J1130" s="55">
        <f>_xlfn.MAXIFS(N1130:BB1130,N1130:BB1130,"&lt;"&amp;G1130)</f>
        <v>94900</v>
      </c>
      <c r="K1130" s="56">
        <f t="shared" si="130"/>
        <v>11100</v>
      </c>
      <c r="L1130" s="1"/>
      <c r="M1130" s="1"/>
      <c r="N1130" s="31">
        <v>94900</v>
      </c>
      <c r="O1130" s="31">
        <v>106000</v>
      </c>
      <c r="P1130" s="31">
        <v>92000</v>
      </c>
      <c r="Q1130" s="31"/>
      <c r="R1130" s="31"/>
      <c r="S1130" s="32"/>
      <c r="T1130" s="32"/>
      <c r="U1130" s="31"/>
      <c r="V1130" s="31"/>
      <c r="W1130" s="31"/>
      <c r="X1130" s="31"/>
      <c r="Y1130" s="31"/>
      <c r="Z1130" s="31"/>
      <c r="AA1130" s="31"/>
      <c r="AB1130" s="46"/>
      <c r="AD1130" s="31"/>
      <c r="AE1130" s="31"/>
      <c r="AF1130" s="31"/>
      <c r="AH1130" s="31"/>
      <c r="AI1130" s="31"/>
      <c r="AJ1130" s="31"/>
      <c r="AK1130" s="31"/>
      <c r="AL1130" s="31"/>
      <c r="AM1130" s="31"/>
      <c r="AO1130" s="38"/>
      <c r="AP1130" s="31"/>
      <c r="AQ1130" s="31"/>
      <c r="AR1130" s="37"/>
      <c r="AS1130" s="11"/>
      <c r="AT1130" s="11"/>
      <c r="AU1130" s="12"/>
      <c r="AV1130" s="11"/>
      <c r="BA1130" s="15"/>
      <c r="BB1130" s="11"/>
      <c r="BC1130" s="11"/>
      <c r="BD1130" s="11"/>
      <c r="BE1130" s="2"/>
    </row>
    <row r="1131" spans="1:57" ht="30" customHeight="1" x14ac:dyDescent="0.2">
      <c r="A1131" s="67">
        <f t="shared" si="135"/>
        <v>113</v>
      </c>
      <c r="B1131" s="67">
        <v>9</v>
      </c>
      <c r="C1131" s="57" t="s">
        <v>14</v>
      </c>
      <c r="D1131" s="50" t="s">
        <v>1185</v>
      </c>
      <c r="E1131" s="51">
        <v>50000000</v>
      </c>
      <c r="F1131" s="52">
        <f t="shared" si="131"/>
        <v>148000</v>
      </c>
      <c r="G1131" s="52">
        <f>MAX(N1131:BB1131)</f>
        <v>148000</v>
      </c>
      <c r="H1131" s="53" t="str">
        <f>IF(I1131=1,INDEX($N:$BB,1,MATCH(G1131,N1131:BB1131,0)),"")</f>
        <v>4 足立</v>
      </c>
      <c r="I1131" s="54">
        <f>COUNTIF(N1131:BB1131,G1131)</f>
        <v>1</v>
      </c>
      <c r="J1131" s="55">
        <f>_xlfn.MAXIFS(N1131:BB1131,N1131:BB1131,"&lt;"&amp;G1131)</f>
        <v>143000</v>
      </c>
      <c r="K1131" s="56">
        <f t="shared" si="130"/>
        <v>5000</v>
      </c>
      <c r="L1131" s="1"/>
      <c r="M1131" s="1"/>
      <c r="N1131" s="31">
        <v>120000</v>
      </c>
      <c r="O1131" s="31">
        <v>148000</v>
      </c>
      <c r="P1131" s="31">
        <v>143000</v>
      </c>
      <c r="Q1131" s="31"/>
      <c r="R1131" s="31"/>
      <c r="S1131" s="32"/>
      <c r="T1131" s="32"/>
      <c r="U1131" s="31"/>
      <c r="V1131" s="31"/>
      <c r="W1131" s="31"/>
      <c r="X1131" s="31"/>
      <c r="Y1131" s="31"/>
      <c r="Z1131" s="31"/>
      <c r="AA1131" s="31"/>
      <c r="AB1131" s="46"/>
      <c r="AD1131" s="31"/>
      <c r="AE1131" s="31"/>
      <c r="AF1131" s="31"/>
      <c r="AH1131" s="31"/>
      <c r="AI1131" s="31"/>
      <c r="AJ1131" s="31"/>
      <c r="AK1131" s="31"/>
      <c r="AL1131" s="31"/>
      <c r="AM1131" s="31"/>
      <c r="AO1131" s="38"/>
      <c r="AP1131" s="31"/>
      <c r="AQ1131" s="31"/>
      <c r="AR1131" s="37"/>
      <c r="AS1131" s="11"/>
      <c r="AT1131" s="11"/>
      <c r="AU1131" s="12"/>
      <c r="AV1131" s="11"/>
      <c r="BA1131" s="15"/>
      <c r="BB1131" s="11"/>
      <c r="BC1131" s="11"/>
      <c r="BD1131" s="11"/>
      <c r="BE1131" s="2"/>
    </row>
    <row r="1132" spans="1:57" ht="30" customHeight="1" x14ac:dyDescent="0.2">
      <c r="A1132" s="67">
        <f t="shared" si="135"/>
        <v>113</v>
      </c>
      <c r="B1132" s="67">
        <v>10</v>
      </c>
      <c r="C1132" s="50" t="s">
        <v>14</v>
      </c>
      <c r="D1132" s="50" t="s">
        <v>1186</v>
      </c>
      <c r="E1132" s="51">
        <v>50000000</v>
      </c>
      <c r="F1132" s="52">
        <f t="shared" si="131"/>
        <v>137000</v>
      </c>
      <c r="G1132" s="52">
        <f>MAX(N1132:BB1132)</f>
        <v>136000</v>
      </c>
      <c r="H1132" s="53" t="str">
        <f>IF(I1132=1,INDEX($N:$BB,1,MATCH(G1132,N1132:BB1132,0)),"")</f>
        <v>4 足立</v>
      </c>
      <c r="I1132" s="54">
        <f>COUNTIF(N1132:BB1132,G1132)</f>
        <v>1</v>
      </c>
      <c r="J1132" s="55">
        <f>_xlfn.MAXIFS(N1132:BB1132,N1132:BB1132,"&lt;"&amp;G1132)</f>
        <v>132000</v>
      </c>
      <c r="K1132" s="56">
        <f t="shared" si="130"/>
        <v>4000</v>
      </c>
      <c r="L1132" s="1"/>
      <c r="M1132" s="1"/>
      <c r="N1132" s="31">
        <v>132000</v>
      </c>
      <c r="O1132" s="31">
        <v>136000</v>
      </c>
      <c r="P1132" s="31">
        <v>116000</v>
      </c>
      <c r="Q1132" s="31"/>
      <c r="R1132" s="31"/>
      <c r="S1132" s="32"/>
      <c r="T1132" s="32"/>
      <c r="U1132" s="31"/>
      <c r="V1132" s="31"/>
      <c r="W1132" s="31"/>
      <c r="X1132" s="31"/>
      <c r="Y1132" s="31"/>
      <c r="Z1132" s="31"/>
      <c r="AA1132" s="31"/>
      <c r="AB1132" s="46"/>
      <c r="AD1132" s="31"/>
      <c r="AE1132" s="31"/>
      <c r="AF1132" s="31"/>
      <c r="AH1132" s="31"/>
      <c r="AI1132" s="31"/>
      <c r="AJ1132" s="31"/>
      <c r="AK1132" s="31"/>
      <c r="AL1132" s="31"/>
      <c r="AM1132" s="31"/>
      <c r="AO1132" s="38"/>
      <c r="AP1132" s="31"/>
      <c r="AQ1132" s="31"/>
      <c r="AR1132" s="37"/>
      <c r="AS1132" s="11"/>
      <c r="AT1132" s="11"/>
      <c r="AU1132" s="12"/>
      <c r="AV1132" s="11"/>
      <c r="BA1132" s="15"/>
      <c r="BB1132" s="11"/>
      <c r="BC1132" s="11"/>
      <c r="BD1132" s="11"/>
      <c r="BE1132" s="2"/>
    </row>
    <row r="1133" spans="1:57" ht="30" customHeight="1" x14ac:dyDescent="0.2">
      <c r="A1133" s="67">
        <f>A1132+1</f>
        <v>114</v>
      </c>
      <c r="B1133" s="67">
        <v>1</v>
      </c>
      <c r="C1133" s="60" t="s">
        <v>283</v>
      </c>
      <c r="D1133" s="50" t="s">
        <v>1187</v>
      </c>
      <c r="E1133" s="51">
        <v>50000000</v>
      </c>
      <c r="F1133" s="52">
        <f t="shared" si="131"/>
        <v>24500</v>
      </c>
      <c r="G1133" s="52">
        <f>MAX(N1133:BB1133)</f>
        <v>23800</v>
      </c>
      <c r="H1133" s="53" t="str">
        <f>IF(I1133=1,INDEX($N:$BB,1,MATCH(G1133,N1133:BB1133,0)),"")</f>
        <v>407 北友</v>
      </c>
      <c r="I1133" s="54">
        <f>COUNTIF(N1133:BB1133,G1133)</f>
        <v>1</v>
      </c>
      <c r="J1133" s="55">
        <f>_xlfn.MAXIFS(N1133:BB1133,N1133:BB1133,"&lt;"&amp;G1133)</f>
        <v>23500</v>
      </c>
      <c r="K1133" s="56">
        <f t="shared" si="130"/>
        <v>300</v>
      </c>
      <c r="L1133" s="1"/>
      <c r="M1133" s="1"/>
      <c r="N1133" s="31">
        <v>23500</v>
      </c>
      <c r="O1133" s="31">
        <v>22200</v>
      </c>
      <c r="P1133" s="31">
        <v>23800</v>
      </c>
      <c r="Q1133" s="31">
        <v>22700</v>
      </c>
      <c r="R1133" s="31">
        <v>23000</v>
      </c>
      <c r="S1133" s="32">
        <v>23100</v>
      </c>
      <c r="T1133" s="32"/>
      <c r="U1133" s="31"/>
      <c r="V1133" s="31"/>
      <c r="W1133" s="31"/>
      <c r="X1133" s="31"/>
      <c r="Y1133" s="31"/>
      <c r="Z1133" s="31"/>
      <c r="AA1133" s="31"/>
      <c r="AB1133" s="46"/>
      <c r="AD1133" s="31"/>
      <c r="AE1133" s="31"/>
      <c r="AF1133" s="31"/>
      <c r="AH1133" s="31"/>
      <c r="AI1133" s="31"/>
      <c r="AJ1133" s="31"/>
      <c r="AK1133" s="31"/>
      <c r="AL1133" s="31"/>
      <c r="AM1133" s="31"/>
      <c r="AO1133" s="38"/>
      <c r="AP1133" s="31"/>
      <c r="AQ1133" s="31"/>
      <c r="AR1133" s="37"/>
      <c r="AS1133" s="11"/>
      <c r="AT1133" s="11"/>
      <c r="AU1133" s="12"/>
      <c r="AV1133" s="11"/>
      <c r="BA1133" s="15"/>
      <c r="BB1133" s="11"/>
      <c r="BC1133" s="11"/>
      <c r="BD1133" s="11"/>
      <c r="BE1133" s="2"/>
    </row>
    <row r="1134" spans="1:57" ht="30" customHeight="1" x14ac:dyDescent="0.2">
      <c r="A1134" s="67">
        <f t="shared" ref="A1134:A1142" si="136">A1133</f>
        <v>114</v>
      </c>
      <c r="B1134" s="67">
        <v>2</v>
      </c>
      <c r="C1134" s="50" t="s">
        <v>250</v>
      </c>
      <c r="D1134" s="50" t="s">
        <v>278</v>
      </c>
      <c r="E1134" s="51">
        <v>50000000</v>
      </c>
      <c r="F1134" s="52">
        <f t="shared" si="131"/>
        <v>15100</v>
      </c>
      <c r="G1134" s="52">
        <f>MAX(N1134:BB1134)</f>
        <v>17900</v>
      </c>
      <c r="H1134" s="53" t="str">
        <f>IF(I1134=1,INDEX($N:$BB,1,MATCH(G1134,N1134:BB1134,0)),"")</f>
        <v>407 北友</v>
      </c>
      <c r="I1134" s="54">
        <f>COUNTIF(N1134:BB1134,G1134)</f>
        <v>1</v>
      </c>
      <c r="J1134" s="55">
        <f>_xlfn.MAXIFS(N1134:BB1134,N1134:BB1134,"&lt;"&amp;G1134)</f>
        <v>14100</v>
      </c>
      <c r="K1134" s="56">
        <f t="shared" si="130"/>
        <v>3800</v>
      </c>
      <c r="L1134" s="1"/>
      <c r="M1134" s="1"/>
      <c r="N1134" s="31">
        <v>12800</v>
      </c>
      <c r="O1134" s="31">
        <v>12500</v>
      </c>
      <c r="P1134" s="31">
        <v>17900</v>
      </c>
      <c r="Q1134" s="31"/>
      <c r="R1134" s="31"/>
      <c r="S1134" s="32">
        <v>14100</v>
      </c>
      <c r="T1134" s="32"/>
      <c r="U1134" s="31"/>
      <c r="V1134" s="31"/>
      <c r="W1134" s="31"/>
      <c r="X1134" s="31"/>
      <c r="Y1134" s="31"/>
      <c r="Z1134" s="31"/>
      <c r="AA1134" s="31"/>
      <c r="AB1134" s="46"/>
      <c r="AD1134" s="31"/>
      <c r="AE1134" s="31"/>
      <c r="AF1134" s="31"/>
      <c r="AH1134" s="31"/>
      <c r="AI1134" s="31"/>
      <c r="AJ1134" s="31"/>
      <c r="AK1134" s="31"/>
      <c r="AL1134" s="31"/>
      <c r="AM1134" s="31"/>
      <c r="AO1134" s="38"/>
      <c r="AP1134" s="31"/>
      <c r="AQ1134" s="31"/>
      <c r="AR1134" s="37"/>
      <c r="AS1134" s="11"/>
      <c r="AT1134" s="11"/>
      <c r="AU1134" s="12"/>
      <c r="AV1134" s="11"/>
      <c r="BA1134" s="15"/>
      <c r="BB1134" s="11"/>
      <c r="BC1134" s="11"/>
      <c r="BD1134" s="11"/>
      <c r="BE1134" s="2"/>
    </row>
    <row r="1135" spans="1:57" ht="30" customHeight="1" x14ac:dyDescent="0.2">
      <c r="A1135" s="67">
        <f t="shared" si="136"/>
        <v>114</v>
      </c>
      <c r="B1135" s="67">
        <v>3</v>
      </c>
      <c r="C1135" s="50" t="s">
        <v>14</v>
      </c>
      <c r="D1135" s="50" t="s">
        <v>1188</v>
      </c>
      <c r="E1135" s="59">
        <v>50000000</v>
      </c>
      <c r="F1135" s="52">
        <f t="shared" si="131"/>
        <v>20100</v>
      </c>
      <c r="G1135" s="52">
        <f>MAX(N1135:BB1135)</f>
        <v>19300</v>
      </c>
      <c r="H1135" s="53" t="str">
        <f>IF(I1135=1,INDEX($N:$BB,1,MATCH(G1135,N1135:BB1135,0)),"")</f>
        <v>4 足立</v>
      </c>
      <c r="I1135" s="54">
        <f>COUNTIF(N1135:BB1135,G1135)</f>
        <v>1</v>
      </c>
      <c r="J1135" s="55">
        <f>_xlfn.MAXIFS(N1135:BB1135,N1135:BB1135,"&lt;"&amp;G1135)</f>
        <v>19100</v>
      </c>
      <c r="K1135" s="56">
        <f t="shared" si="130"/>
        <v>200</v>
      </c>
      <c r="L1135" s="1"/>
      <c r="M1135" s="1"/>
      <c r="N1135" s="31">
        <v>17500</v>
      </c>
      <c r="O1135" s="31">
        <v>19300</v>
      </c>
      <c r="P1135" s="31">
        <v>19100</v>
      </c>
      <c r="Q1135" s="31"/>
      <c r="R1135" s="31"/>
      <c r="S1135" s="32">
        <v>17400</v>
      </c>
      <c r="T1135" s="32"/>
      <c r="U1135" s="31"/>
      <c r="V1135" s="31"/>
      <c r="W1135" s="31"/>
      <c r="X1135" s="31"/>
      <c r="Y1135" s="31"/>
      <c r="Z1135" s="31"/>
      <c r="AA1135" s="31"/>
      <c r="AB1135" s="46"/>
      <c r="AD1135" s="31"/>
      <c r="AE1135" s="31"/>
      <c r="AF1135" s="31"/>
      <c r="AH1135" s="31"/>
      <c r="AI1135" s="31"/>
      <c r="AJ1135" s="31"/>
      <c r="AK1135" s="31"/>
      <c r="AL1135" s="31"/>
      <c r="AM1135" s="31"/>
      <c r="AO1135" s="38"/>
      <c r="AP1135" s="31"/>
      <c r="AQ1135" s="31"/>
      <c r="AR1135" s="37"/>
      <c r="AS1135" s="11"/>
      <c r="AT1135" s="11"/>
      <c r="AU1135" s="12"/>
      <c r="AV1135" s="11"/>
      <c r="BA1135" s="15"/>
      <c r="BB1135" s="11"/>
      <c r="BC1135" s="11"/>
      <c r="BD1135" s="11"/>
      <c r="BE1135" s="2"/>
    </row>
    <row r="1136" spans="1:57" ht="30" customHeight="1" x14ac:dyDescent="0.2">
      <c r="A1136" s="67">
        <f t="shared" si="136"/>
        <v>114</v>
      </c>
      <c r="B1136" s="67">
        <v>4</v>
      </c>
      <c r="C1136" s="50" t="s">
        <v>14</v>
      </c>
      <c r="D1136" s="50" t="s">
        <v>273</v>
      </c>
      <c r="E1136" s="51">
        <v>50000000</v>
      </c>
      <c r="F1136" s="52">
        <f t="shared" si="131"/>
        <v>12000</v>
      </c>
      <c r="G1136" s="52">
        <f>MAX(N1136:BB1136)</f>
        <v>11700</v>
      </c>
      <c r="H1136" s="53" t="str">
        <f>IF(I1136=1,INDEX($N:$BB,1,MATCH(G1136,N1136:BB1136,0)),"")</f>
        <v/>
      </c>
      <c r="I1136" s="54">
        <f>COUNTIF(N1136:BB1136,G1136)</f>
        <v>2</v>
      </c>
      <c r="J1136" s="55">
        <f>_xlfn.MAXIFS(N1136:BB1136,N1136:BB1136,"&lt;"&amp;G1136)</f>
        <v>11000</v>
      </c>
      <c r="K1136" s="56">
        <f t="shared" si="130"/>
        <v>700</v>
      </c>
      <c r="L1136" s="1"/>
      <c r="M1136" s="1"/>
      <c r="N1136" s="31">
        <v>11000</v>
      </c>
      <c r="O1136" s="31">
        <v>11700</v>
      </c>
      <c r="P1136" s="31">
        <v>10600</v>
      </c>
      <c r="Q1136" s="31"/>
      <c r="R1136" s="31"/>
      <c r="S1136" s="32">
        <v>11700</v>
      </c>
      <c r="T1136" s="32"/>
      <c r="U1136" s="31"/>
      <c r="V1136" s="31"/>
      <c r="W1136" s="31"/>
      <c r="X1136" s="31"/>
      <c r="Y1136" s="31"/>
      <c r="Z1136" s="31"/>
      <c r="AA1136" s="31"/>
      <c r="AB1136" s="46"/>
      <c r="AD1136" s="31"/>
      <c r="AE1136" s="31"/>
      <c r="AF1136" s="31"/>
      <c r="AH1136" s="31"/>
      <c r="AI1136" s="31"/>
      <c r="AJ1136" s="31"/>
      <c r="AK1136" s="31"/>
      <c r="AL1136" s="31"/>
      <c r="AM1136" s="31"/>
      <c r="AO1136" s="38"/>
      <c r="AP1136" s="31"/>
      <c r="AQ1136" s="31"/>
      <c r="AR1136" s="37"/>
      <c r="AS1136" s="11"/>
      <c r="AT1136" s="11"/>
      <c r="AU1136" s="12"/>
      <c r="AV1136" s="11"/>
      <c r="BA1136" s="15"/>
      <c r="BB1136" s="11"/>
      <c r="BC1136" s="11"/>
      <c r="BD1136" s="11"/>
      <c r="BE1136" s="2"/>
    </row>
    <row r="1137" spans="1:57" ht="30" customHeight="1" x14ac:dyDescent="0.2">
      <c r="A1137" s="67">
        <f t="shared" si="136"/>
        <v>114</v>
      </c>
      <c r="B1137" s="67">
        <v>5</v>
      </c>
      <c r="C1137" s="50" t="s">
        <v>53</v>
      </c>
      <c r="D1137" s="50" t="s">
        <v>1189</v>
      </c>
      <c r="E1137" s="51">
        <v>50000000</v>
      </c>
      <c r="F1137" s="52">
        <f t="shared" si="131"/>
        <v>36000</v>
      </c>
      <c r="G1137" s="52">
        <f>MAX(N1137:BB1137)</f>
        <v>38200</v>
      </c>
      <c r="H1137" s="53" t="str">
        <f>IF(I1137=1,INDEX($N:$BB,1,MATCH(G1137,N1137:BB1137,0)),"")</f>
        <v>205 宝美堂</v>
      </c>
      <c r="I1137" s="54">
        <f>COUNTIF(N1137:BB1137,G1137)</f>
        <v>1</v>
      </c>
      <c r="J1137" s="55">
        <f>_xlfn.MAXIFS(N1137:BB1137,N1137:BB1137,"&lt;"&amp;G1137)</f>
        <v>35000</v>
      </c>
      <c r="K1137" s="56">
        <f t="shared" si="130"/>
        <v>3200</v>
      </c>
      <c r="L1137" s="1"/>
      <c r="M1137" s="1"/>
      <c r="N1137" s="31">
        <v>16500</v>
      </c>
      <c r="O1137" s="31">
        <v>35000</v>
      </c>
      <c r="P1137" s="31">
        <v>23200</v>
      </c>
      <c r="Q1137" s="31">
        <v>38200</v>
      </c>
      <c r="R1137" s="31"/>
      <c r="S1137" s="32">
        <v>19500</v>
      </c>
      <c r="T1137" s="32"/>
      <c r="U1137" s="31"/>
      <c r="V1137" s="31"/>
      <c r="W1137" s="31"/>
      <c r="X1137" s="31"/>
      <c r="Y1137" s="31"/>
      <c r="Z1137" s="31"/>
      <c r="AA1137" s="31"/>
      <c r="AB1137" s="46"/>
      <c r="AC1137" s="34">
        <v>17000</v>
      </c>
      <c r="AD1137" s="31"/>
      <c r="AE1137" s="31"/>
      <c r="AF1137" s="31"/>
      <c r="AH1137" s="31"/>
      <c r="AI1137" s="31"/>
      <c r="AJ1137" s="31"/>
      <c r="AK1137" s="31"/>
      <c r="AL1137" s="31"/>
      <c r="AM1137" s="31"/>
      <c r="AO1137" s="38"/>
      <c r="AP1137" s="31"/>
      <c r="AQ1137" s="31"/>
      <c r="AR1137" s="37"/>
      <c r="AS1137" s="11"/>
      <c r="AT1137" s="11"/>
      <c r="AU1137" s="12"/>
      <c r="AV1137" s="11"/>
      <c r="BA1137" s="15"/>
      <c r="BB1137" s="11"/>
      <c r="BC1137" s="11"/>
      <c r="BD1137" s="11"/>
      <c r="BE1137" s="2"/>
    </row>
    <row r="1138" spans="1:57" ht="30" customHeight="1" x14ac:dyDescent="0.2">
      <c r="A1138" s="67">
        <f t="shared" si="136"/>
        <v>114</v>
      </c>
      <c r="B1138" s="67">
        <v>6</v>
      </c>
      <c r="C1138" s="60" t="s">
        <v>53</v>
      </c>
      <c r="D1138" s="50" t="s">
        <v>1190</v>
      </c>
      <c r="E1138" s="59">
        <v>50000000</v>
      </c>
      <c r="F1138" s="52">
        <f t="shared" si="131"/>
        <v>30000</v>
      </c>
      <c r="G1138" s="52">
        <f>MAX(N1138:BB1138)</f>
        <v>35600</v>
      </c>
      <c r="H1138" s="53" t="str">
        <f>IF(I1138=1,INDEX($N:$BB,1,MATCH(G1138,N1138:BB1138,0)),"")</f>
        <v>407 北友</v>
      </c>
      <c r="I1138" s="54">
        <f>COUNTIF(N1138:BB1138,G1138)</f>
        <v>1</v>
      </c>
      <c r="J1138" s="55">
        <f>_xlfn.MAXIFS(N1138:BB1138,N1138:BB1138,"&lt;"&amp;G1138)</f>
        <v>29000</v>
      </c>
      <c r="K1138" s="56">
        <f t="shared" si="130"/>
        <v>6600</v>
      </c>
      <c r="L1138" s="1"/>
      <c r="M1138" s="1"/>
      <c r="N1138" s="31">
        <v>20500</v>
      </c>
      <c r="O1138" s="31">
        <v>29000</v>
      </c>
      <c r="P1138" s="31">
        <v>35600</v>
      </c>
      <c r="Q1138" s="31"/>
      <c r="R1138" s="31"/>
      <c r="S1138" s="32">
        <v>20100</v>
      </c>
      <c r="T1138" s="32"/>
      <c r="U1138" s="31"/>
      <c r="V1138" s="31"/>
      <c r="W1138" s="31"/>
      <c r="X1138" s="31"/>
      <c r="Y1138" s="31"/>
      <c r="Z1138" s="31"/>
      <c r="AA1138" s="31"/>
      <c r="AB1138" s="46"/>
      <c r="AC1138" s="34">
        <v>11000</v>
      </c>
      <c r="AD1138" s="31"/>
      <c r="AE1138" s="31"/>
      <c r="AF1138" s="31"/>
      <c r="AH1138" s="31"/>
      <c r="AI1138" s="31"/>
      <c r="AJ1138" s="31"/>
      <c r="AK1138" s="31"/>
      <c r="AL1138" s="31"/>
      <c r="AM1138" s="31"/>
      <c r="AO1138" s="38"/>
      <c r="AP1138" s="31"/>
      <c r="AQ1138" s="31"/>
      <c r="AR1138" s="37"/>
      <c r="AS1138" s="11"/>
      <c r="AT1138" s="11"/>
      <c r="AU1138" s="12"/>
      <c r="AV1138" s="11"/>
      <c r="BA1138" s="15"/>
      <c r="BB1138" s="11"/>
      <c r="BC1138" s="11"/>
      <c r="BD1138" s="11"/>
      <c r="BE1138" s="2"/>
    </row>
    <row r="1139" spans="1:57" ht="30" customHeight="1" x14ac:dyDescent="0.2">
      <c r="A1139" s="67">
        <f t="shared" si="136"/>
        <v>114</v>
      </c>
      <c r="B1139" s="67">
        <v>7</v>
      </c>
      <c r="C1139" s="62" t="s">
        <v>62</v>
      </c>
      <c r="D1139" s="62" t="s">
        <v>1191</v>
      </c>
      <c r="E1139" s="59">
        <v>50000000</v>
      </c>
      <c r="F1139" s="52">
        <f t="shared" si="131"/>
        <v>40200</v>
      </c>
      <c r="G1139" s="52">
        <f>MAX(N1139:BB1139)</f>
        <v>42300</v>
      </c>
      <c r="H1139" s="53" t="str">
        <f>IF(I1139=1,INDEX($N:$BB,1,MATCH(G1139,N1139:BB1139,0)),"")</f>
        <v>311 原田</v>
      </c>
      <c r="I1139" s="54">
        <f>COUNTIF(N1139:BB1139,G1139)</f>
        <v>1</v>
      </c>
      <c r="J1139" s="55">
        <f>_xlfn.MAXIFS(N1139:BB1139,N1139:BB1139,"&lt;"&amp;G1139)</f>
        <v>39200</v>
      </c>
      <c r="K1139" s="56">
        <f t="shared" si="130"/>
        <v>3100</v>
      </c>
      <c r="L1139" s="1"/>
      <c r="M1139" s="1"/>
      <c r="N1139" s="31">
        <v>23800</v>
      </c>
      <c r="O1139" s="31">
        <v>36500</v>
      </c>
      <c r="P1139" s="31">
        <v>39200</v>
      </c>
      <c r="Q1139" s="31"/>
      <c r="R1139" s="31"/>
      <c r="S1139" s="32">
        <v>42300</v>
      </c>
      <c r="T1139" s="32"/>
      <c r="U1139" s="31"/>
      <c r="V1139" s="31"/>
      <c r="W1139" s="31"/>
      <c r="X1139" s="31"/>
      <c r="Y1139" s="31"/>
      <c r="Z1139" s="31"/>
      <c r="AA1139" s="31"/>
      <c r="AB1139" s="46"/>
      <c r="AD1139" s="31"/>
      <c r="AE1139" s="31"/>
      <c r="AF1139" s="31"/>
      <c r="AH1139" s="31"/>
      <c r="AI1139" s="31"/>
      <c r="AJ1139" s="31"/>
      <c r="AK1139" s="31"/>
      <c r="AL1139" s="31"/>
      <c r="AM1139" s="31"/>
      <c r="AO1139" s="38"/>
      <c r="AP1139" s="31"/>
      <c r="AQ1139" s="31"/>
      <c r="AR1139" s="37"/>
      <c r="AS1139" s="11"/>
      <c r="AT1139" s="11"/>
      <c r="AU1139" s="12"/>
      <c r="AV1139" s="11"/>
      <c r="BA1139" s="15"/>
      <c r="BB1139" s="11"/>
      <c r="BC1139" s="11"/>
      <c r="BD1139" s="11"/>
      <c r="BE1139" s="2"/>
    </row>
    <row r="1140" spans="1:57" ht="30" customHeight="1" x14ac:dyDescent="0.2">
      <c r="A1140" s="67">
        <f t="shared" si="136"/>
        <v>114</v>
      </c>
      <c r="B1140" s="67">
        <v>8</v>
      </c>
      <c r="C1140" s="62" t="s">
        <v>162</v>
      </c>
      <c r="D1140" s="62" t="s">
        <v>1192</v>
      </c>
      <c r="E1140" s="59">
        <v>50000000</v>
      </c>
      <c r="F1140" s="52">
        <f t="shared" si="131"/>
        <v>15000</v>
      </c>
      <c r="G1140" s="52">
        <f>MAX(N1140:BB1140)</f>
        <v>19600</v>
      </c>
      <c r="H1140" s="53" t="str">
        <f>IF(I1140=1,INDEX($N:$BB,1,MATCH(G1140,N1140:BB1140,0)),"")</f>
        <v>407 北友</v>
      </c>
      <c r="I1140" s="54">
        <f>COUNTIF(N1140:BB1140,G1140)</f>
        <v>1</v>
      </c>
      <c r="J1140" s="55">
        <f>_xlfn.MAXIFS(N1140:BB1140,N1140:BB1140,"&lt;"&amp;G1140)</f>
        <v>14000</v>
      </c>
      <c r="K1140" s="56">
        <f t="shared" si="130"/>
        <v>5600</v>
      </c>
      <c r="L1140" s="1"/>
      <c r="M1140" s="1"/>
      <c r="N1140" s="31">
        <v>14000</v>
      </c>
      <c r="O1140" s="31">
        <v>12000</v>
      </c>
      <c r="P1140" s="31">
        <v>19600</v>
      </c>
      <c r="Q1140" s="31"/>
      <c r="R1140" s="31"/>
      <c r="S1140" s="32"/>
      <c r="T1140" s="32"/>
      <c r="U1140" s="31"/>
      <c r="V1140" s="31"/>
      <c r="W1140" s="31"/>
      <c r="X1140" s="31"/>
      <c r="Y1140" s="31"/>
      <c r="Z1140" s="31"/>
      <c r="AA1140" s="31"/>
      <c r="AB1140" s="46"/>
      <c r="AC1140" s="34">
        <v>12000</v>
      </c>
      <c r="AD1140" s="31"/>
      <c r="AE1140" s="31"/>
      <c r="AF1140" s="31"/>
      <c r="AH1140" s="31"/>
      <c r="AI1140" s="31"/>
      <c r="AJ1140" s="31"/>
      <c r="AK1140" s="31"/>
      <c r="AL1140" s="31"/>
      <c r="AM1140" s="31"/>
      <c r="AO1140" s="38"/>
      <c r="AP1140" s="31"/>
      <c r="AQ1140" s="31"/>
      <c r="AR1140" s="37"/>
      <c r="AS1140" s="11"/>
      <c r="AT1140" s="11"/>
      <c r="AU1140" s="12"/>
      <c r="AV1140" s="11"/>
      <c r="BA1140" s="15"/>
      <c r="BB1140" s="11"/>
      <c r="BC1140" s="11"/>
      <c r="BD1140" s="11"/>
      <c r="BE1140" s="2"/>
    </row>
    <row r="1141" spans="1:57" ht="30" customHeight="1" x14ac:dyDescent="0.2">
      <c r="A1141" s="67">
        <f t="shared" si="136"/>
        <v>114</v>
      </c>
      <c r="B1141" s="67">
        <v>9</v>
      </c>
      <c r="C1141" s="62" t="s">
        <v>53</v>
      </c>
      <c r="D1141" s="62" t="s">
        <v>1193</v>
      </c>
      <c r="E1141" s="59">
        <v>50000000</v>
      </c>
      <c r="F1141" s="52">
        <f t="shared" si="131"/>
        <v>13900</v>
      </c>
      <c r="G1141" s="52">
        <f>MAX(N1141:BB1141)</f>
        <v>13500</v>
      </c>
      <c r="H1141" s="53" t="str">
        <f>IF(I1141=1,INDEX($N:$BB,1,MATCH(G1141,N1141:BB1141,0)),"")</f>
        <v>4 足立</v>
      </c>
      <c r="I1141" s="54">
        <f>COUNTIF(N1141:BB1141,G1141)</f>
        <v>1</v>
      </c>
      <c r="J1141" s="55">
        <f>_xlfn.MAXIFS(N1141:BB1141,N1141:BB1141,"&lt;"&amp;G1141)</f>
        <v>12900</v>
      </c>
      <c r="K1141" s="56">
        <f t="shared" si="130"/>
        <v>600</v>
      </c>
      <c r="L1141" s="1"/>
      <c r="M1141" s="1"/>
      <c r="N1141" s="31">
        <v>12900</v>
      </c>
      <c r="O1141" s="31">
        <v>13500</v>
      </c>
      <c r="P1141" s="31">
        <v>9200</v>
      </c>
      <c r="Q1141" s="31"/>
      <c r="R1141" s="31"/>
      <c r="S1141" s="32">
        <v>10100</v>
      </c>
      <c r="T1141" s="32"/>
      <c r="U1141" s="31"/>
      <c r="V1141" s="31"/>
      <c r="W1141" s="31"/>
      <c r="X1141" s="31"/>
      <c r="Y1141" s="31"/>
      <c r="Z1141" s="31"/>
      <c r="AA1141" s="31"/>
      <c r="AB1141" s="46"/>
      <c r="AC1141" s="34">
        <v>12000</v>
      </c>
      <c r="AD1141" s="31"/>
      <c r="AE1141" s="31"/>
      <c r="AF1141" s="31"/>
      <c r="AH1141" s="31"/>
      <c r="AI1141" s="31"/>
      <c r="AJ1141" s="31"/>
      <c r="AK1141" s="31"/>
      <c r="AL1141" s="31"/>
      <c r="AM1141" s="31"/>
      <c r="AO1141" s="38"/>
      <c r="AP1141" s="31"/>
      <c r="AQ1141" s="31"/>
      <c r="AR1141" s="37"/>
      <c r="AS1141" s="11"/>
      <c r="AT1141" s="11"/>
      <c r="AU1141" s="12"/>
      <c r="AV1141" s="11"/>
      <c r="BA1141" s="15"/>
      <c r="BB1141" s="11"/>
      <c r="BC1141" s="11"/>
      <c r="BD1141" s="11"/>
      <c r="BE1141" s="2"/>
    </row>
    <row r="1142" spans="1:57" ht="30" customHeight="1" x14ac:dyDescent="0.2">
      <c r="A1142" s="67">
        <f t="shared" si="136"/>
        <v>114</v>
      </c>
      <c r="B1142" s="67">
        <v>10</v>
      </c>
      <c r="C1142" s="62" t="s">
        <v>127</v>
      </c>
      <c r="D1142" s="62" t="s">
        <v>1194</v>
      </c>
      <c r="E1142" s="59">
        <v>50000000</v>
      </c>
      <c r="F1142" s="52">
        <f t="shared" si="131"/>
        <v>35700</v>
      </c>
      <c r="G1142" s="52">
        <f>MAX(N1142:BB1142)</f>
        <v>35000</v>
      </c>
      <c r="H1142" s="53" t="str">
        <f>IF(I1142=1,INDEX($N:$BB,1,MATCH(G1142,N1142:BB1142,0)),"")</f>
        <v/>
      </c>
      <c r="I1142" s="54">
        <f>COUNTIF(N1142:BB1142,G1142)</f>
        <v>2</v>
      </c>
      <c r="J1142" s="55">
        <f>_xlfn.MAXIFS(N1142:BB1142,N1142:BB1142,"&lt;"&amp;G1142)</f>
        <v>34700</v>
      </c>
      <c r="K1142" s="56">
        <f t="shared" si="130"/>
        <v>300</v>
      </c>
      <c r="L1142" s="1"/>
      <c r="M1142" s="1"/>
      <c r="N1142" s="31">
        <v>33700</v>
      </c>
      <c r="O1142" s="31">
        <v>35000</v>
      </c>
      <c r="P1142" s="31">
        <v>34700</v>
      </c>
      <c r="Q1142" s="31"/>
      <c r="R1142" s="31">
        <v>35000</v>
      </c>
      <c r="S1142" s="32">
        <v>29500</v>
      </c>
      <c r="T1142" s="32"/>
      <c r="U1142" s="31"/>
      <c r="V1142" s="31"/>
      <c r="W1142" s="31"/>
      <c r="X1142" s="31"/>
      <c r="Y1142" s="31"/>
      <c r="Z1142" s="31"/>
      <c r="AA1142" s="31"/>
      <c r="AB1142" s="46"/>
      <c r="AD1142" s="31"/>
      <c r="AE1142" s="31"/>
      <c r="AF1142" s="31"/>
      <c r="AH1142" s="31"/>
      <c r="AI1142" s="31"/>
      <c r="AJ1142" s="31"/>
      <c r="AK1142" s="31"/>
      <c r="AL1142" s="31"/>
      <c r="AM1142" s="31"/>
      <c r="AO1142" s="38"/>
      <c r="AP1142" s="31"/>
      <c r="AQ1142" s="31"/>
      <c r="AR1142" s="37"/>
      <c r="AS1142" s="11"/>
      <c r="AT1142" s="11"/>
      <c r="AU1142" s="12"/>
      <c r="AV1142" s="11"/>
      <c r="BA1142" s="15"/>
      <c r="BB1142" s="11"/>
      <c r="BC1142" s="11"/>
      <c r="BD1142" s="11"/>
      <c r="BE1142" s="2"/>
    </row>
    <row r="1143" spans="1:57" ht="30" customHeight="1" x14ac:dyDescent="0.2">
      <c r="A1143" s="67">
        <f>A1142+1</f>
        <v>115</v>
      </c>
      <c r="B1143" s="67">
        <v>1</v>
      </c>
      <c r="C1143" s="50" t="s">
        <v>14</v>
      </c>
      <c r="D1143" s="50" t="s">
        <v>1195</v>
      </c>
      <c r="E1143" s="59">
        <v>39000</v>
      </c>
      <c r="F1143" s="52">
        <f t="shared" si="131"/>
        <v>33000</v>
      </c>
      <c r="G1143" s="52">
        <f>MAX(N1143:BB1143)</f>
        <v>35800</v>
      </c>
      <c r="H1143" s="53" t="str">
        <f>IF(I1143=1,INDEX($N:$BB,1,MATCH(G1143,N1143:BB1143,0)),"")</f>
        <v>755 おお蔵</v>
      </c>
      <c r="I1143" s="54">
        <f>COUNTIF(N1143:BB1143,G1143)</f>
        <v>1</v>
      </c>
      <c r="J1143" s="55">
        <f>_xlfn.MAXIFS(N1143:BB1143,N1143:BB1143,"&lt;"&amp;G1143)</f>
        <v>32000</v>
      </c>
      <c r="K1143" s="56">
        <f t="shared" si="130"/>
        <v>3800</v>
      </c>
      <c r="L1143" s="1"/>
      <c r="M1143" s="1"/>
      <c r="N1143" s="31">
        <v>35800</v>
      </c>
      <c r="O1143" s="31"/>
      <c r="P1143" s="31">
        <v>32000</v>
      </c>
      <c r="Q1143" s="31"/>
      <c r="R1143" s="31">
        <v>32000</v>
      </c>
      <c r="S1143" s="32"/>
      <c r="T1143" s="32"/>
      <c r="U1143" s="31"/>
      <c r="V1143" s="31"/>
      <c r="W1143" s="31"/>
      <c r="X1143" s="31"/>
      <c r="Y1143" s="31"/>
      <c r="Z1143" s="31"/>
      <c r="AA1143" s="31"/>
      <c r="AB1143" s="46">
        <v>30500</v>
      </c>
      <c r="AD1143" s="31"/>
      <c r="AE1143" s="31"/>
      <c r="AF1143" s="31"/>
      <c r="AH1143" s="31"/>
      <c r="AI1143" s="31"/>
      <c r="AJ1143" s="31"/>
      <c r="AK1143" s="31"/>
      <c r="AL1143" s="31"/>
      <c r="AM1143" s="31"/>
      <c r="AO1143" s="38"/>
      <c r="AP1143" s="31"/>
      <c r="AQ1143" s="31"/>
      <c r="AR1143" s="37"/>
      <c r="AS1143" s="11"/>
      <c r="AT1143" s="11"/>
      <c r="AU1143" s="12"/>
      <c r="AV1143" s="11"/>
      <c r="BA1143" s="15"/>
      <c r="BB1143" s="11"/>
      <c r="BC1143" s="11"/>
      <c r="BD1143" s="11"/>
      <c r="BE1143" s="2"/>
    </row>
    <row r="1144" spans="1:57" ht="30" customHeight="1" x14ac:dyDescent="0.2">
      <c r="A1144" s="67">
        <f t="shared" ref="A1144:A1152" si="137">A1143</f>
        <v>115</v>
      </c>
      <c r="B1144" s="67">
        <v>2</v>
      </c>
      <c r="C1144" s="57">
        <v>750</v>
      </c>
      <c r="D1144" s="50" t="s">
        <v>1196</v>
      </c>
      <c r="E1144" s="59">
        <v>65000</v>
      </c>
      <c r="F1144" s="52">
        <f t="shared" si="131"/>
        <v>1000</v>
      </c>
      <c r="G1144" s="52">
        <f>MAX(N1144:BB1144)</f>
        <v>56500</v>
      </c>
      <c r="H1144" s="53" t="str">
        <f>IF(I1144=1,INDEX($N:$BB,1,MATCH(G1144,N1144:BB1144,0)),"")</f>
        <v/>
      </c>
      <c r="I1144" s="54">
        <f>COUNTIF(N1144:BB1144,G1144)</f>
        <v>2</v>
      </c>
      <c r="J1144" s="55">
        <f>_xlfn.MAXIFS(N1144:BB1144,N1144:BB1144,"&lt;"&amp;G1144)</f>
        <v>0</v>
      </c>
      <c r="K1144" s="56" t="str">
        <f t="shared" si="130"/>
        <v/>
      </c>
      <c r="L1144" s="1"/>
      <c r="M1144" s="1"/>
      <c r="N1144" s="31">
        <v>56500</v>
      </c>
      <c r="O1144" s="31"/>
      <c r="P1144" s="31">
        <v>56500</v>
      </c>
      <c r="Q1144" s="31"/>
      <c r="R1144" s="31"/>
      <c r="S1144" s="32"/>
      <c r="T1144" s="32"/>
      <c r="U1144" s="31"/>
      <c r="V1144" s="31"/>
      <c r="W1144" s="31"/>
      <c r="X1144" s="31"/>
      <c r="Y1144" s="31"/>
      <c r="Z1144" s="31"/>
      <c r="AA1144" s="31"/>
      <c r="AB1144" s="46"/>
      <c r="AD1144" s="31"/>
      <c r="AE1144" s="31"/>
      <c r="AF1144" s="31"/>
      <c r="AH1144" s="31"/>
      <c r="AI1144" s="31"/>
      <c r="AJ1144" s="31"/>
      <c r="AK1144" s="31"/>
      <c r="AL1144" s="31"/>
      <c r="AM1144" s="31"/>
      <c r="AO1144" s="38"/>
      <c r="AP1144" s="31"/>
      <c r="AQ1144" s="31"/>
      <c r="AR1144" s="37"/>
      <c r="AS1144" s="11"/>
      <c r="AT1144" s="11"/>
      <c r="AU1144" s="12"/>
      <c r="AV1144" s="11"/>
      <c r="BA1144" s="15"/>
      <c r="BB1144" s="11"/>
      <c r="BC1144" s="11"/>
      <c r="BD1144" s="11"/>
      <c r="BE1144" s="2"/>
    </row>
    <row r="1145" spans="1:57" ht="30" customHeight="1" x14ac:dyDescent="0.2">
      <c r="A1145" s="67">
        <f t="shared" si="137"/>
        <v>115</v>
      </c>
      <c r="B1145" s="67">
        <v>3</v>
      </c>
      <c r="C1145" s="50" t="s">
        <v>62</v>
      </c>
      <c r="D1145" s="50" t="s">
        <v>1197</v>
      </c>
      <c r="E1145" s="59">
        <v>38000</v>
      </c>
      <c r="F1145" s="52">
        <f t="shared" si="131"/>
        <v>18700</v>
      </c>
      <c r="G1145" s="52">
        <f>MAX(N1145:BB1145)</f>
        <v>28300</v>
      </c>
      <c r="H1145" s="53" t="str">
        <f>IF(I1145=1,INDEX($N:$BB,1,MATCH(G1145,N1145:BB1145,0)),"")</f>
        <v>407 北友</v>
      </c>
      <c r="I1145" s="54">
        <f>COUNTIF(N1145:BB1145,G1145)</f>
        <v>1</v>
      </c>
      <c r="J1145" s="55">
        <f>_xlfn.MAXIFS(N1145:BB1145,N1145:BB1145,"&lt;"&amp;G1145)</f>
        <v>17700</v>
      </c>
      <c r="K1145" s="56">
        <f t="shared" si="130"/>
        <v>10600</v>
      </c>
      <c r="L1145" s="1"/>
      <c r="M1145" s="1"/>
      <c r="N1145" s="31">
        <v>17700</v>
      </c>
      <c r="O1145" s="31"/>
      <c r="P1145" s="31">
        <v>28300</v>
      </c>
      <c r="Q1145" s="31"/>
      <c r="R1145" s="31"/>
      <c r="S1145" s="32"/>
      <c r="T1145" s="32"/>
      <c r="U1145" s="31"/>
      <c r="V1145" s="31"/>
      <c r="W1145" s="31"/>
      <c r="X1145" s="31"/>
      <c r="Y1145" s="31"/>
      <c r="Z1145" s="31"/>
      <c r="AA1145" s="31"/>
      <c r="AB1145" s="46"/>
      <c r="AD1145" s="31"/>
      <c r="AE1145" s="31"/>
      <c r="AF1145" s="31"/>
      <c r="AH1145" s="31"/>
      <c r="AI1145" s="31"/>
      <c r="AJ1145" s="31"/>
      <c r="AK1145" s="31"/>
      <c r="AL1145" s="31"/>
      <c r="AM1145" s="31"/>
      <c r="AO1145" s="38"/>
      <c r="AP1145" s="31"/>
      <c r="AQ1145" s="31"/>
      <c r="AR1145" s="37"/>
      <c r="AS1145" s="11"/>
      <c r="AT1145" s="11"/>
      <c r="AU1145" s="12"/>
      <c r="AV1145" s="11"/>
      <c r="BA1145" s="15"/>
      <c r="BB1145" s="11"/>
      <c r="BC1145" s="11"/>
      <c r="BD1145" s="11"/>
      <c r="BE1145" s="2"/>
    </row>
    <row r="1146" spans="1:57" ht="30" customHeight="1" x14ac:dyDescent="0.2">
      <c r="A1146" s="67">
        <f t="shared" si="137"/>
        <v>115</v>
      </c>
      <c r="B1146" s="67">
        <v>4</v>
      </c>
      <c r="C1146" s="50" t="s">
        <v>14</v>
      </c>
      <c r="D1146" s="50" t="s">
        <v>1198</v>
      </c>
      <c r="E1146" s="59">
        <v>51000</v>
      </c>
      <c r="F1146" s="52">
        <f t="shared" si="131"/>
        <v>41100</v>
      </c>
      <c r="G1146" s="52">
        <f>MAX(N1146:BB1146)</f>
        <v>42800</v>
      </c>
      <c r="H1146" s="53" t="str">
        <f>IF(I1146=1,INDEX($N:$BB,1,MATCH(G1146,N1146:BB1146,0)),"")</f>
        <v>407 北友</v>
      </c>
      <c r="I1146" s="54">
        <f>COUNTIF(N1146:BB1146,G1146)</f>
        <v>1</v>
      </c>
      <c r="J1146" s="55">
        <f>_xlfn.MAXIFS(N1146:BB1146,N1146:BB1146,"&lt;"&amp;G1146)</f>
        <v>40100</v>
      </c>
      <c r="K1146" s="56">
        <f t="shared" si="130"/>
        <v>2700</v>
      </c>
      <c r="L1146" s="1"/>
      <c r="M1146" s="1"/>
      <c r="N1146" s="31">
        <v>36000</v>
      </c>
      <c r="O1146" s="31"/>
      <c r="P1146" s="31">
        <v>42800</v>
      </c>
      <c r="Q1146" s="31"/>
      <c r="R1146" s="31"/>
      <c r="S1146" s="32">
        <v>40100</v>
      </c>
      <c r="T1146" s="32"/>
      <c r="U1146" s="31"/>
      <c r="V1146" s="31"/>
      <c r="W1146" s="31"/>
      <c r="X1146" s="31"/>
      <c r="Y1146" s="31"/>
      <c r="Z1146" s="31"/>
      <c r="AA1146" s="31"/>
      <c r="AB1146" s="46"/>
      <c r="AD1146" s="31"/>
      <c r="AE1146" s="31"/>
      <c r="AF1146" s="31"/>
      <c r="AH1146" s="31"/>
      <c r="AI1146" s="31"/>
      <c r="AJ1146" s="31"/>
      <c r="AK1146" s="31"/>
      <c r="AL1146" s="31"/>
      <c r="AM1146" s="31"/>
      <c r="AO1146" s="38"/>
      <c r="AP1146" s="31"/>
      <c r="AQ1146" s="31"/>
      <c r="AR1146" s="37"/>
      <c r="AS1146" s="11"/>
      <c r="AT1146" s="11"/>
      <c r="AU1146" s="12"/>
      <c r="AV1146" s="11"/>
      <c r="BA1146" s="15"/>
      <c r="BB1146" s="11"/>
      <c r="BC1146" s="11"/>
      <c r="BD1146" s="11"/>
      <c r="BE1146" s="2"/>
    </row>
    <row r="1147" spans="1:57" ht="30" customHeight="1" x14ac:dyDescent="0.2">
      <c r="A1147" s="67">
        <f t="shared" si="137"/>
        <v>115</v>
      </c>
      <c r="B1147" s="67">
        <v>5</v>
      </c>
      <c r="C1147" s="50" t="s">
        <v>14</v>
      </c>
      <c r="D1147" s="50" t="s">
        <v>1199</v>
      </c>
      <c r="E1147" s="59">
        <v>35000</v>
      </c>
      <c r="F1147" s="52">
        <f t="shared" si="131"/>
        <v>1000</v>
      </c>
      <c r="G1147" s="52">
        <f>MAX(N1147:BB1147)</f>
        <v>29800</v>
      </c>
      <c r="H1147" s="53" t="str">
        <f>IF(I1147=1,INDEX($N:$BB,1,MATCH(G1147,N1147:BB1147,0)),"")</f>
        <v/>
      </c>
      <c r="I1147" s="54">
        <f>COUNTIF(N1147:BB1147,G1147)</f>
        <v>3</v>
      </c>
      <c r="J1147" s="55">
        <f>_xlfn.MAXIFS(N1147:BB1147,N1147:BB1147,"&lt;"&amp;G1147)</f>
        <v>0</v>
      </c>
      <c r="K1147" s="56" t="str">
        <f t="shared" si="130"/>
        <v/>
      </c>
      <c r="L1147" s="1"/>
      <c r="M1147" s="1"/>
      <c r="N1147" s="31">
        <v>29800</v>
      </c>
      <c r="O1147" s="31"/>
      <c r="P1147" s="31">
        <v>29800</v>
      </c>
      <c r="Q1147" s="31"/>
      <c r="R1147" s="31"/>
      <c r="S1147" s="32">
        <v>29800</v>
      </c>
      <c r="T1147" s="32"/>
      <c r="U1147" s="31"/>
      <c r="V1147" s="31"/>
      <c r="W1147" s="31"/>
      <c r="X1147" s="31"/>
      <c r="Y1147" s="31"/>
      <c r="Z1147" s="31"/>
      <c r="AA1147" s="31"/>
      <c r="AB1147" s="46"/>
      <c r="AD1147" s="31"/>
      <c r="AE1147" s="31"/>
      <c r="AF1147" s="31"/>
      <c r="AH1147" s="31"/>
      <c r="AI1147" s="31"/>
      <c r="AJ1147" s="31"/>
      <c r="AK1147" s="31"/>
      <c r="AL1147" s="31"/>
      <c r="AM1147" s="31"/>
      <c r="AO1147" s="38"/>
      <c r="AP1147" s="31"/>
      <c r="AQ1147" s="31"/>
      <c r="AR1147" s="37"/>
      <c r="AS1147" s="11"/>
      <c r="AT1147" s="11"/>
      <c r="AU1147" s="12"/>
      <c r="AV1147" s="11"/>
      <c r="BA1147" s="15"/>
      <c r="BB1147" s="11"/>
      <c r="BC1147" s="11"/>
      <c r="BD1147" s="11"/>
      <c r="BE1147" s="2"/>
    </row>
    <row r="1148" spans="1:57" ht="30" customHeight="1" x14ac:dyDescent="0.2">
      <c r="A1148" s="67">
        <f t="shared" si="137"/>
        <v>115</v>
      </c>
      <c r="B1148" s="67">
        <v>6</v>
      </c>
      <c r="C1148" s="50" t="s">
        <v>14</v>
      </c>
      <c r="D1148" s="50" t="s">
        <v>1200</v>
      </c>
      <c r="E1148" s="59">
        <v>78000</v>
      </c>
      <c r="F1148" s="52">
        <f t="shared" si="131"/>
        <v>62400</v>
      </c>
      <c r="G1148" s="52">
        <f>MAX(N1148:BB1148)</f>
        <v>65700</v>
      </c>
      <c r="H1148" s="53" t="str">
        <f>IF(I1148=1,INDEX($N:$BB,1,MATCH(G1148,N1148:BB1148,0)),"")</f>
        <v>407 北友</v>
      </c>
      <c r="I1148" s="54">
        <f>COUNTIF(N1148:BB1148,G1148)</f>
        <v>1</v>
      </c>
      <c r="J1148" s="55">
        <f>_xlfn.MAXIFS(N1148:BB1148,N1148:BB1148,"&lt;"&amp;G1148)</f>
        <v>61400</v>
      </c>
      <c r="K1148" s="56">
        <f t="shared" si="130"/>
        <v>4300</v>
      </c>
      <c r="L1148" s="1"/>
      <c r="M1148" s="1"/>
      <c r="N1148" s="31">
        <v>60000</v>
      </c>
      <c r="O1148" s="31"/>
      <c r="P1148" s="31">
        <v>65700</v>
      </c>
      <c r="Q1148" s="31">
        <v>60900</v>
      </c>
      <c r="R1148" s="31"/>
      <c r="S1148" s="32">
        <v>61400</v>
      </c>
      <c r="T1148" s="32"/>
      <c r="U1148" s="31"/>
      <c r="V1148" s="31"/>
      <c r="W1148" s="31"/>
      <c r="X1148" s="31"/>
      <c r="Y1148" s="31"/>
      <c r="Z1148" s="31"/>
      <c r="AA1148" s="31"/>
      <c r="AB1148" s="46"/>
      <c r="AD1148" s="31"/>
      <c r="AE1148" s="31"/>
      <c r="AF1148" s="31"/>
      <c r="AH1148" s="31"/>
      <c r="AI1148" s="31"/>
      <c r="AJ1148" s="31"/>
      <c r="AK1148" s="31"/>
      <c r="AL1148" s="31"/>
      <c r="AM1148" s="31"/>
      <c r="AO1148" s="38"/>
      <c r="AP1148" s="31"/>
      <c r="AQ1148" s="31"/>
      <c r="AR1148" s="37"/>
      <c r="AS1148" s="11"/>
      <c r="AT1148" s="11"/>
      <c r="AU1148" s="12"/>
      <c r="AV1148" s="11"/>
      <c r="BA1148" s="15"/>
      <c r="BB1148" s="11"/>
      <c r="BC1148" s="11"/>
      <c r="BD1148" s="11"/>
      <c r="BE1148" s="2"/>
    </row>
    <row r="1149" spans="1:57" ht="30" customHeight="1" x14ac:dyDescent="0.2">
      <c r="A1149" s="67">
        <f t="shared" si="137"/>
        <v>115</v>
      </c>
      <c r="B1149" s="67">
        <v>7</v>
      </c>
      <c r="C1149" s="50" t="s">
        <v>14</v>
      </c>
      <c r="D1149" s="50" t="s">
        <v>1201</v>
      </c>
      <c r="E1149" s="59">
        <v>56000</v>
      </c>
      <c r="F1149" s="52">
        <f t="shared" si="131"/>
        <v>49300</v>
      </c>
      <c r="G1149" s="52">
        <f>MAX(N1149:BB1149)</f>
        <v>56700</v>
      </c>
      <c r="H1149" s="53" t="str">
        <f>IF(I1149=1,INDEX($N:$BB,1,MATCH(G1149,N1149:BB1149,0)),"")</f>
        <v>407 北友</v>
      </c>
      <c r="I1149" s="54">
        <f>COUNTIF(N1149:BB1149,G1149)</f>
        <v>1</v>
      </c>
      <c r="J1149" s="55">
        <f>_xlfn.MAXIFS(N1149:BB1149,N1149:BB1149,"&lt;"&amp;G1149)</f>
        <v>48300</v>
      </c>
      <c r="K1149" s="56">
        <f t="shared" si="130"/>
        <v>8400</v>
      </c>
      <c r="L1149" s="1"/>
      <c r="M1149" s="1"/>
      <c r="N1149" s="31">
        <v>48000</v>
      </c>
      <c r="O1149" s="31"/>
      <c r="P1149" s="31">
        <v>56700</v>
      </c>
      <c r="Q1149" s="31"/>
      <c r="R1149" s="31"/>
      <c r="S1149" s="32">
        <v>48300</v>
      </c>
      <c r="T1149" s="32"/>
      <c r="U1149" s="31"/>
      <c r="V1149" s="31"/>
      <c r="W1149" s="31"/>
      <c r="X1149" s="31"/>
      <c r="Y1149" s="31"/>
      <c r="Z1149" s="31"/>
      <c r="AA1149" s="31"/>
      <c r="AB1149" s="46"/>
      <c r="AD1149" s="31"/>
      <c r="AE1149" s="31"/>
      <c r="AF1149" s="31"/>
      <c r="AH1149" s="31"/>
      <c r="AI1149" s="31"/>
      <c r="AJ1149" s="31"/>
      <c r="AK1149" s="31"/>
      <c r="AL1149" s="31"/>
      <c r="AM1149" s="31"/>
      <c r="AO1149" s="38"/>
      <c r="AP1149" s="31"/>
      <c r="AQ1149" s="31"/>
      <c r="AR1149" s="37"/>
      <c r="AS1149" s="11"/>
      <c r="AT1149" s="11"/>
      <c r="AU1149" s="12"/>
      <c r="AV1149" s="11"/>
      <c r="BA1149" s="15"/>
      <c r="BB1149" s="11"/>
      <c r="BC1149" s="11"/>
      <c r="BD1149" s="11"/>
      <c r="BE1149" s="2"/>
    </row>
    <row r="1150" spans="1:57" ht="30" customHeight="1" x14ac:dyDescent="0.2">
      <c r="A1150" s="67">
        <f t="shared" si="137"/>
        <v>115</v>
      </c>
      <c r="B1150" s="67">
        <v>8</v>
      </c>
      <c r="C1150" s="50" t="s">
        <v>14</v>
      </c>
      <c r="D1150" s="50" t="s">
        <v>1202</v>
      </c>
      <c r="E1150" s="59">
        <v>56000</v>
      </c>
      <c r="F1150" s="52">
        <f t="shared" si="131"/>
        <v>47200</v>
      </c>
      <c r="G1150" s="52">
        <f>MAX(N1150:BB1150)</f>
        <v>46800</v>
      </c>
      <c r="H1150" s="53" t="str">
        <f>IF(I1150=1,INDEX($N:$BB,1,MATCH(G1150,N1150:BB1150,0)),"")</f>
        <v>755 おお蔵</v>
      </c>
      <c r="I1150" s="54">
        <f>COUNTIF(N1150:BB1150,G1150)</f>
        <v>1</v>
      </c>
      <c r="J1150" s="55">
        <f>_xlfn.MAXIFS(N1150:BB1150,N1150:BB1150,"&lt;"&amp;G1150)</f>
        <v>46200</v>
      </c>
      <c r="K1150" s="56">
        <f t="shared" si="130"/>
        <v>600</v>
      </c>
      <c r="L1150" s="1"/>
      <c r="M1150" s="1"/>
      <c r="N1150" s="31">
        <v>46800</v>
      </c>
      <c r="O1150" s="31"/>
      <c r="P1150" s="31">
        <v>46200</v>
      </c>
      <c r="Q1150" s="31"/>
      <c r="R1150" s="31"/>
      <c r="S1150" s="32">
        <v>45800</v>
      </c>
      <c r="T1150" s="32"/>
      <c r="U1150" s="31"/>
      <c r="V1150" s="31"/>
      <c r="W1150" s="31"/>
      <c r="X1150" s="31"/>
      <c r="Y1150" s="31"/>
      <c r="Z1150" s="31"/>
      <c r="AA1150" s="31"/>
      <c r="AB1150" s="46"/>
      <c r="AD1150" s="31"/>
      <c r="AE1150" s="31"/>
      <c r="AF1150" s="31"/>
      <c r="AH1150" s="31"/>
      <c r="AI1150" s="31"/>
      <c r="AJ1150" s="31"/>
      <c r="AK1150" s="31"/>
      <c r="AL1150" s="31"/>
      <c r="AM1150" s="31"/>
      <c r="AO1150" s="38"/>
      <c r="AP1150" s="31"/>
      <c r="AQ1150" s="31"/>
      <c r="AR1150" s="37"/>
      <c r="AS1150" s="11"/>
      <c r="AT1150" s="11"/>
      <c r="AU1150" s="12"/>
      <c r="AV1150" s="11"/>
      <c r="BA1150" s="15"/>
      <c r="BB1150" s="11"/>
      <c r="BC1150" s="11"/>
      <c r="BD1150" s="11"/>
      <c r="BE1150" s="2"/>
    </row>
    <row r="1151" spans="1:57" ht="30" customHeight="1" x14ac:dyDescent="0.2">
      <c r="A1151" s="67">
        <f t="shared" si="137"/>
        <v>115</v>
      </c>
      <c r="B1151" s="67">
        <v>9</v>
      </c>
      <c r="C1151" s="50" t="s">
        <v>14</v>
      </c>
      <c r="D1151" s="50" t="s">
        <v>1203</v>
      </c>
      <c r="E1151" s="59">
        <v>30000</v>
      </c>
      <c r="F1151" s="52">
        <f t="shared" si="131"/>
        <v>25200</v>
      </c>
      <c r="G1151" s="52">
        <f>MAX(N1151:BB1151)</f>
        <v>25300</v>
      </c>
      <c r="H1151" s="53" t="str">
        <f>IF(I1151=1,INDEX($N:$BB,1,MATCH(G1151,N1151:BB1151,0)),"")</f>
        <v>407 北友</v>
      </c>
      <c r="I1151" s="54">
        <f>COUNTIF(N1151:BB1151,G1151)</f>
        <v>1</v>
      </c>
      <c r="J1151" s="55">
        <f>_xlfn.MAXIFS(N1151:BB1151,N1151:BB1151,"&lt;"&amp;G1151)</f>
        <v>24200</v>
      </c>
      <c r="K1151" s="56">
        <f t="shared" ref="K1151:K1214" si="138">IF(J1151&gt;0,G1151-J1151,"")</f>
        <v>1100</v>
      </c>
      <c r="L1151" s="1"/>
      <c r="M1151" s="1"/>
      <c r="N1151" s="31">
        <v>23600</v>
      </c>
      <c r="O1151" s="31"/>
      <c r="P1151" s="31">
        <v>25300</v>
      </c>
      <c r="Q1151" s="31"/>
      <c r="R1151" s="31"/>
      <c r="S1151" s="32">
        <v>24200</v>
      </c>
      <c r="T1151" s="32"/>
      <c r="U1151" s="31"/>
      <c r="V1151" s="31"/>
      <c r="W1151" s="31"/>
      <c r="X1151" s="31"/>
      <c r="Y1151" s="31"/>
      <c r="Z1151" s="31"/>
      <c r="AA1151" s="31"/>
      <c r="AB1151" s="46"/>
      <c r="AD1151" s="31"/>
      <c r="AE1151" s="31"/>
      <c r="AF1151" s="31"/>
      <c r="AH1151" s="31"/>
      <c r="AI1151" s="31"/>
      <c r="AJ1151" s="31"/>
      <c r="AK1151" s="31"/>
      <c r="AL1151" s="31"/>
      <c r="AM1151" s="31"/>
      <c r="AO1151" s="38"/>
      <c r="AP1151" s="31"/>
      <c r="AQ1151" s="31"/>
      <c r="AR1151" s="37"/>
      <c r="AS1151" s="11"/>
      <c r="AT1151" s="11"/>
      <c r="AU1151" s="12"/>
      <c r="AV1151" s="11"/>
      <c r="BA1151" s="15"/>
      <c r="BB1151" s="11"/>
      <c r="BC1151" s="11"/>
      <c r="BD1151" s="11"/>
      <c r="BE1151" s="2"/>
    </row>
    <row r="1152" spans="1:57" ht="30" customHeight="1" x14ac:dyDescent="0.2">
      <c r="A1152" s="67">
        <f t="shared" si="137"/>
        <v>115</v>
      </c>
      <c r="B1152" s="67">
        <v>10</v>
      </c>
      <c r="C1152" s="50" t="s">
        <v>14</v>
      </c>
      <c r="D1152" s="50" t="s">
        <v>1204</v>
      </c>
      <c r="E1152" s="59">
        <v>33000</v>
      </c>
      <c r="F1152" s="52">
        <f t="shared" si="131"/>
        <v>29600</v>
      </c>
      <c r="G1152" s="52">
        <f>MAX(N1152:BB1152)</f>
        <v>29300</v>
      </c>
      <c r="H1152" s="53" t="str">
        <f>IF(I1152=1,INDEX($N:$BB,1,MATCH(G1152,N1152:BB1152,0)),"")</f>
        <v>311 原田</v>
      </c>
      <c r="I1152" s="54">
        <f>COUNTIF(N1152:BB1152,G1152)</f>
        <v>1</v>
      </c>
      <c r="J1152" s="55">
        <f>_xlfn.MAXIFS(N1152:BB1152,N1152:BB1152,"&lt;"&amp;G1152)</f>
        <v>28600</v>
      </c>
      <c r="K1152" s="56">
        <f t="shared" si="138"/>
        <v>700</v>
      </c>
      <c r="L1152" s="1"/>
      <c r="M1152" s="1"/>
      <c r="N1152" s="31">
        <v>28300</v>
      </c>
      <c r="O1152" s="31"/>
      <c r="P1152" s="31">
        <v>28600</v>
      </c>
      <c r="Q1152" s="31"/>
      <c r="R1152" s="31"/>
      <c r="S1152" s="32">
        <v>29300</v>
      </c>
      <c r="T1152" s="32"/>
      <c r="U1152" s="31"/>
      <c r="V1152" s="31"/>
      <c r="W1152" s="31"/>
      <c r="X1152" s="31"/>
      <c r="Y1152" s="31"/>
      <c r="Z1152" s="31"/>
      <c r="AA1152" s="31"/>
      <c r="AB1152" s="46"/>
      <c r="AD1152" s="31"/>
      <c r="AE1152" s="31"/>
      <c r="AF1152" s="31"/>
      <c r="AH1152" s="31"/>
      <c r="AI1152" s="31"/>
      <c r="AJ1152" s="31"/>
      <c r="AK1152" s="31"/>
      <c r="AL1152" s="31"/>
      <c r="AM1152" s="31"/>
      <c r="AO1152" s="38"/>
      <c r="AP1152" s="31"/>
      <c r="AQ1152" s="31"/>
      <c r="AR1152" s="37"/>
      <c r="AS1152" s="11"/>
      <c r="AT1152" s="11"/>
      <c r="AU1152" s="12"/>
      <c r="AV1152" s="11"/>
      <c r="BA1152" s="15"/>
      <c r="BB1152" s="11"/>
      <c r="BC1152" s="11"/>
      <c r="BD1152" s="11"/>
      <c r="BE1152" s="2"/>
    </row>
    <row r="1153" spans="1:57" ht="30" customHeight="1" x14ac:dyDescent="0.2">
      <c r="A1153" s="67">
        <f>A1152+1</f>
        <v>116</v>
      </c>
      <c r="B1153" s="67">
        <v>1</v>
      </c>
      <c r="C1153" s="57" t="s">
        <v>141</v>
      </c>
      <c r="D1153" s="50" t="s">
        <v>1205</v>
      </c>
      <c r="E1153" s="59">
        <v>60000</v>
      </c>
      <c r="F1153" s="52">
        <f t="shared" si="131"/>
        <v>25400</v>
      </c>
      <c r="G1153" s="52">
        <f>MAX(N1153:BB1153)</f>
        <v>27800</v>
      </c>
      <c r="H1153" s="53" t="str">
        <f>IF(I1153=1,INDEX($N:$BB,1,MATCH(G1153,N1153:BB1153,0)),"")</f>
        <v>407 北友</v>
      </c>
      <c r="I1153" s="54">
        <f>COUNTIF(N1153:BB1153,G1153)</f>
        <v>1</v>
      </c>
      <c r="J1153" s="55">
        <f>_xlfn.MAXIFS(N1153:BB1153,N1153:BB1153,"&lt;"&amp;G1153)</f>
        <v>24400</v>
      </c>
      <c r="K1153" s="56">
        <f t="shared" si="138"/>
        <v>3400</v>
      </c>
      <c r="L1153" s="1"/>
      <c r="M1153" s="1"/>
      <c r="N1153" s="31"/>
      <c r="O1153" s="31">
        <v>24000</v>
      </c>
      <c r="P1153" s="31">
        <v>27800</v>
      </c>
      <c r="Q1153" s="31"/>
      <c r="R1153" s="31"/>
      <c r="S1153" s="32">
        <v>24400</v>
      </c>
      <c r="T1153" s="32"/>
      <c r="U1153" s="31"/>
      <c r="V1153" s="31">
        <v>24000</v>
      </c>
      <c r="W1153" s="31"/>
      <c r="X1153" s="31"/>
      <c r="Y1153" s="31"/>
      <c r="Z1153" s="31"/>
      <c r="AA1153" s="31"/>
      <c r="AB1153" s="46"/>
      <c r="AD1153" s="31"/>
      <c r="AE1153" s="31"/>
      <c r="AF1153" s="31"/>
      <c r="AH1153" s="31"/>
      <c r="AI1153" s="31"/>
      <c r="AJ1153" s="31"/>
      <c r="AK1153" s="31"/>
      <c r="AL1153" s="31"/>
      <c r="AM1153" s="31"/>
      <c r="AO1153" s="38"/>
      <c r="AP1153" s="31"/>
      <c r="AQ1153" s="31"/>
      <c r="AR1153" s="37"/>
      <c r="AS1153" s="11"/>
      <c r="AT1153" s="11"/>
      <c r="AU1153" s="12"/>
      <c r="AV1153" s="11"/>
      <c r="BA1153" s="15"/>
      <c r="BB1153" s="11"/>
      <c r="BC1153" s="11"/>
      <c r="BD1153" s="11"/>
      <c r="BE1153" s="2"/>
    </row>
    <row r="1154" spans="1:57" ht="30" customHeight="1" x14ac:dyDescent="0.2">
      <c r="A1154" s="67">
        <f t="shared" ref="A1154:A1162" si="139">A1153</f>
        <v>116</v>
      </c>
      <c r="B1154" s="67">
        <v>2</v>
      </c>
      <c r="C1154" s="50" t="s">
        <v>36</v>
      </c>
      <c r="D1154" s="50" t="s">
        <v>1206</v>
      </c>
      <c r="E1154" s="59">
        <v>70000</v>
      </c>
      <c r="F1154" s="52">
        <f t="shared" si="131"/>
        <v>35700</v>
      </c>
      <c r="G1154" s="52">
        <f>MAX(N1154:BB1154)</f>
        <v>35000</v>
      </c>
      <c r="H1154" s="53" t="str">
        <f>IF(I1154=1,INDEX($N:$BB,1,MATCH(G1154,N1154:BB1154,0)),"")</f>
        <v>22 ネット</v>
      </c>
      <c r="I1154" s="54">
        <f>COUNTIF(N1154:BB1154,G1154)</f>
        <v>1</v>
      </c>
      <c r="J1154" s="55">
        <f>_xlfn.MAXIFS(N1154:BB1154,N1154:BB1154,"&lt;"&amp;G1154)</f>
        <v>34700</v>
      </c>
      <c r="K1154" s="56">
        <f t="shared" si="138"/>
        <v>300</v>
      </c>
      <c r="L1154" s="1"/>
      <c r="M1154" s="1"/>
      <c r="N1154" s="31"/>
      <c r="O1154" s="31">
        <v>34000</v>
      </c>
      <c r="P1154" s="31">
        <v>34600</v>
      </c>
      <c r="Q1154" s="31"/>
      <c r="R1154" s="31">
        <v>35000</v>
      </c>
      <c r="S1154" s="32">
        <v>34700</v>
      </c>
      <c r="T1154" s="32"/>
      <c r="U1154" s="31"/>
      <c r="V1154" s="31"/>
      <c r="W1154" s="31"/>
      <c r="X1154" s="31"/>
      <c r="Y1154" s="31"/>
      <c r="Z1154" s="31"/>
      <c r="AA1154" s="31"/>
      <c r="AB1154" s="46"/>
      <c r="AD1154" s="31"/>
      <c r="AE1154" s="31"/>
      <c r="AF1154" s="31"/>
      <c r="AH1154" s="31"/>
      <c r="AI1154" s="31"/>
      <c r="AJ1154" s="31"/>
      <c r="AK1154" s="31"/>
      <c r="AL1154" s="31"/>
      <c r="AM1154" s="31"/>
      <c r="AO1154" s="38"/>
      <c r="AP1154" s="31"/>
      <c r="AQ1154" s="31"/>
      <c r="AR1154" s="37"/>
      <c r="AS1154" s="11"/>
      <c r="AT1154" s="11"/>
      <c r="AU1154" s="12"/>
      <c r="AV1154" s="11"/>
      <c r="BA1154" s="15"/>
      <c r="BB1154" s="11"/>
      <c r="BC1154" s="11"/>
      <c r="BD1154" s="11"/>
      <c r="BE1154" s="2"/>
    </row>
    <row r="1155" spans="1:57" ht="30" customHeight="1" x14ac:dyDescent="0.2">
      <c r="A1155" s="67">
        <f t="shared" si="139"/>
        <v>116</v>
      </c>
      <c r="B1155" s="67">
        <v>3</v>
      </c>
      <c r="C1155" s="50" t="s">
        <v>141</v>
      </c>
      <c r="D1155" s="50" t="s">
        <v>1207</v>
      </c>
      <c r="E1155" s="59">
        <v>70000</v>
      </c>
      <c r="F1155" s="52">
        <f t="shared" si="131"/>
        <v>32000</v>
      </c>
      <c r="G1155" s="52">
        <f>MAX(N1155:BB1155)</f>
        <v>33900</v>
      </c>
      <c r="H1155" s="53" t="str">
        <f>IF(I1155=1,INDEX($N:$BB,1,MATCH(G1155,N1155:BB1155,0)),"")</f>
        <v>205 宝美堂</v>
      </c>
      <c r="I1155" s="54">
        <f>COUNTIF(N1155:BB1155,G1155)</f>
        <v>1</v>
      </c>
      <c r="J1155" s="55">
        <f>_xlfn.MAXIFS(N1155:BB1155,N1155:BB1155,"&lt;"&amp;G1155)</f>
        <v>31000</v>
      </c>
      <c r="K1155" s="56">
        <f t="shared" si="138"/>
        <v>2900</v>
      </c>
      <c r="L1155" s="1"/>
      <c r="M1155" s="1"/>
      <c r="N1155" s="31"/>
      <c r="O1155" s="31">
        <v>31000</v>
      </c>
      <c r="P1155" s="31">
        <v>31000</v>
      </c>
      <c r="Q1155" s="31">
        <v>33900</v>
      </c>
      <c r="R1155" s="31"/>
      <c r="S1155" s="32">
        <v>28800</v>
      </c>
      <c r="T1155" s="32"/>
      <c r="U1155" s="31"/>
      <c r="V1155" s="31"/>
      <c r="W1155" s="31"/>
      <c r="X1155" s="31"/>
      <c r="Y1155" s="31"/>
      <c r="Z1155" s="31"/>
      <c r="AA1155" s="31"/>
      <c r="AB1155" s="46"/>
      <c r="AD1155" s="31"/>
      <c r="AE1155" s="31"/>
      <c r="AF1155" s="31"/>
      <c r="AH1155" s="31"/>
      <c r="AI1155" s="31"/>
      <c r="AJ1155" s="31"/>
      <c r="AK1155" s="31"/>
      <c r="AL1155" s="31"/>
      <c r="AM1155" s="31"/>
      <c r="AO1155" s="38"/>
      <c r="AP1155" s="31"/>
      <c r="AQ1155" s="31"/>
      <c r="AR1155" s="37"/>
      <c r="AS1155" s="11"/>
      <c r="AT1155" s="11"/>
      <c r="AU1155" s="12"/>
      <c r="AV1155" s="11"/>
      <c r="BA1155" s="15"/>
      <c r="BB1155" s="11"/>
      <c r="BC1155" s="11"/>
      <c r="BD1155" s="11"/>
      <c r="BE1155" s="2"/>
    </row>
    <row r="1156" spans="1:57" ht="30" customHeight="1" x14ac:dyDescent="0.2">
      <c r="A1156" s="67">
        <f t="shared" si="139"/>
        <v>116</v>
      </c>
      <c r="B1156" s="67">
        <v>4</v>
      </c>
      <c r="C1156" s="50" t="s">
        <v>84</v>
      </c>
      <c r="D1156" s="50" t="s">
        <v>1208</v>
      </c>
      <c r="E1156" s="59">
        <v>70000</v>
      </c>
      <c r="F1156" s="52">
        <f t="shared" ref="F1156:F1219" si="140">IF(J1156&lt;10001,J1156+1000,IF(J1156&lt;100001,J1156+1000,IF(J1156&lt;500001,J1156+5000,IF(J1156&lt;1000001,J1156+10000,J1156+20000))))</f>
        <v>32100</v>
      </c>
      <c r="G1156" s="52">
        <f>MAX(N1156:BB1156)</f>
        <v>31500</v>
      </c>
      <c r="H1156" s="53" t="str">
        <f>IF(I1156=1,INDEX($N:$BB,1,MATCH(G1156,N1156:BB1156,0)),"")</f>
        <v>407 北友</v>
      </c>
      <c r="I1156" s="54">
        <f>COUNTIF(N1156:BB1156,G1156)</f>
        <v>1</v>
      </c>
      <c r="J1156" s="55">
        <f>_xlfn.MAXIFS(N1156:BB1156,N1156:BB1156,"&lt;"&amp;G1156)</f>
        <v>31100</v>
      </c>
      <c r="K1156" s="56">
        <f t="shared" si="138"/>
        <v>400</v>
      </c>
      <c r="L1156" s="1"/>
      <c r="M1156" s="1"/>
      <c r="N1156" s="31"/>
      <c r="O1156" s="31">
        <v>30500</v>
      </c>
      <c r="P1156" s="31">
        <v>31500</v>
      </c>
      <c r="Q1156" s="31"/>
      <c r="R1156" s="31"/>
      <c r="S1156" s="32">
        <v>31100</v>
      </c>
      <c r="T1156" s="32"/>
      <c r="U1156" s="31"/>
      <c r="V1156" s="31"/>
      <c r="W1156" s="31"/>
      <c r="X1156" s="31"/>
      <c r="Y1156" s="31"/>
      <c r="Z1156" s="31"/>
      <c r="AA1156" s="31"/>
      <c r="AB1156" s="46"/>
      <c r="AD1156" s="31"/>
      <c r="AE1156" s="31"/>
      <c r="AF1156" s="31"/>
      <c r="AH1156" s="31"/>
      <c r="AI1156" s="31"/>
      <c r="AJ1156" s="31"/>
      <c r="AK1156" s="31"/>
      <c r="AL1156" s="31"/>
      <c r="AM1156" s="31"/>
      <c r="AO1156" s="38"/>
      <c r="AP1156" s="31"/>
      <c r="AQ1156" s="31"/>
      <c r="AR1156" s="37"/>
      <c r="AS1156" s="11"/>
      <c r="AT1156" s="11"/>
      <c r="AU1156" s="12"/>
      <c r="AV1156" s="11"/>
      <c r="BA1156" s="15"/>
      <c r="BB1156" s="11"/>
      <c r="BC1156" s="11"/>
      <c r="BD1156" s="11"/>
      <c r="BE1156" s="2"/>
    </row>
    <row r="1157" spans="1:57" ht="30" customHeight="1" x14ac:dyDescent="0.2">
      <c r="A1157" s="67">
        <f t="shared" si="139"/>
        <v>116</v>
      </c>
      <c r="B1157" s="67">
        <v>5</v>
      </c>
      <c r="C1157" s="50" t="s">
        <v>14</v>
      </c>
      <c r="D1157" s="50" t="s">
        <v>1209</v>
      </c>
      <c r="E1157" s="59">
        <v>70000</v>
      </c>
      <c r="F1157" s="52">
        <f t="shared" si="140"/>
        <v>37800</v>
      </c>
      <c r="G1157" s="52">
        <f>MAX(N1157:BB1157)</f>
        <v>38000</v>
      </c>
      <c r="H1157" s="53" t="str">
        <f>IF(I1157=1,INDEX($N:$BB,1,MATCH(G1157,N1157:BB1157,0)),"")</f>
        <v>22 ネット</v>
      </c>
      <c r="I1157" s="54">
        <f>COUNTIF(N1157:BB1157,G1157)</f>
        <v>1</v>
      </c>
      <c r="J1157" s="55">
        <f>_xlfn.MAXIFS(N1157:BB1157,N1157:BB1157,"&lt;"&amp;G1157)</f>
        <v>36800</v>
      </c>
      <c r="K1157" s="56">
        <f t="shared" si="138"/>
        <v>1200</v>
      </c>
      <c r="L1157" s="1"/>
      <c r="M1157" s="1"/>
      <c r="N1157" s="31"/>
      <c r="O1157" s="31">
        <v>34500</v>
      </c>
      <c r="P1157" s="31">
        <v>35400</v>
      </c>
      <c r="Q1157" s="31"/>
      <c r="R1157" s="31">
        <v>38000</v>
      </c>
      <c r="S1157" s="32">
        <v>36800</v>
      </c>
      <c r="T1157" s="32"/>
      <c r="U1157" s="31"/>
      <c r="V1157" s="31"/>
      <c r="W1157" s="31"/>
      <c r="X1157" s="31"/>
      <c r="Y1157" s="31"/>
      <c r="Z1157" s="31"/>
      <c r="AA1157" s="31"/>
      <c r="AB1157" s="46"/>
      <c r="AD1157" s="31"/>
      <c r="AE1157" s="31"/>
      <c r="AF1157" s="31"/>
      <c r="AH1157" s="31"/>
      <c r="AI1157" s="31"/>
      <c r="AJ1157" s="31"/>
      <c r="AK1157" s="31"/>
      <c r="AL1157" s="31"/>
      <c r="AM1157" s="31"/>
      <c r="AO1157" s="38"/>
      <c r="AP1157" s="31"/>
      <c r="AQ1157" s="31"/>
      <c r="AR1157" s="37"/>
      <c r="AS1157" s="11"/>
      <c r="AT1157" s="11"/>
      <c r="AU1157" s="12"/>
      <c r="AV1157" s="11"/>
      <c r="BA1157" s="15"/>
      <c r="BB1157" s="11"/>
      <c r="BC1157" s="11"/>
      <c r="BD1157" s="11"/>
      <c r="BE1157" s="2"/>
    </row>
    <row r="1158" spans="1:57" ht="30" customHeight="1" x14ac:dyDescent="0.2">
      <c r="A1158" s="67">
        <f t="shared" si="139"/>
        <v>116</v>
      </c>
      <c r="B1158" s="67">
        <v>6</v>
      </c>
      <c r="C1158" s="50" t="s">
        <v>327</v>
      </c>
      <c r="D1158" s="50" t="s">
        <v>1210</v>
      </c>
      <c r="E1158" s="59">
        <v>90000</v>
      </c>
      <c r="F1158" s="52">
        <f t="shared" si="140"/>
        <v>43500</v>
      </c>
      <c r="G1158" s="52">
        <f>MAX(N1158:BB1158)</f>
        <v>42900</v>
      </c>
      <c r="H1158" s="53" t="str">
        <f>IF(I1158=1,INDEX($N:$BB,1,MATCH(G1158,N1158:BB1158,0)),"")</f>
        <v>407 北友</v>
      </c>
      <c r="I1158" s="54">
        <f>COUNTIF(N1158:BB1158,G1158)</f>
        <v>1</v>
      </c>
      <c r="J1158" s="55">
        <f>_xlfn.MAXIFS(N1158:BB1158,N1158:BB1158,"&lt;"&amp;G1158)</f>
        <v>42500</v>
      </c>
      <c r="K1158" s="56">
        <f t="shared" si="138"/>
        <v>400</v>
      </c>
      <c r="L1158" s="1"/>
      <c r="M1158" s="1"/>
      <c r="N1158" s="31"/>
      <c r="O1158" s="31">
        <v>42500</v>
      </c>
      <c r="P1158" s="31">
        <v>42900</v>
      </c>
      <c r="Q1158" s="31"/>
      <c r="R1158" s="31"/>
      <c r="S1158" s="32">
        <v>41000</v>
      </c>
      <c r="T1158" s="32"/>
      <c r="U1158" s="31"/>
      <c r="V1158" s="31"/>
      <c r="W1158" s="31"/>
      <c r="X1158" s="31"/>
      <c r="Y1158" s="31"/>
      <c r="Z1158" s="31"/>
      <c r="AA1158" s="31"/>
      <c r="AB1158" s="46"/>
      <c r="AD1158" s="31"/>
      <c r="AE1158" s="31"/>
      <c r="AF1158" s="31"/>
      <c r="AH1158" s="31"/>
      <c r="AI1158" s="31"/>
      <c r="AJ1158" s="31"/>
      <c r="AK1158" s="31"/>
      <c r="AL1158" s="31"/>
      <c r="AM1158" s="31"/>
      <c r="AO1158" s="38"/>
      <c r="AP1158" s="31"/>
      <c r="AQ1158" s="31"/>
      <c r="AR1158" s="37"/>
      <c r="AS1158" s="11"/>
      <c r="AT1158" s="11"/>
      <c r="AU1158" s="12"/>
      <c r="AV1158" s="11"/>
      <c r="BA1158" s="15"/>
      <c r="BB1158" s="11"/>
      <c r="BC1158" s="11"/>
      <c r="BD1158" s="11"/>
      <c r="BE1158" s="2"/>
    </row>
    <row r="1159" spans="1:57" ht="30" customHeight="1" x14ac:dyDescent="0.2">
      <c r="A1159" s="67">
        <f t="shared" si="139"/>
        <v>116</v>
      </c>
      <c r="B1159" s="67">
        <v>7</v>
      </c>
      <c r="C1159" s="50" t="s">
        <v>62</v>
      </c>
      <c r="D1159" s="50" t="s">
        <v>1211</v>
      </c>
      <c r="E1159" s="59">
        <v>150000</v>
      </c>
      <c r="F1159" s="52">
        <f t="shared" si="140"/>
        <v>99200</v>
      </c>
      <c r="G1159" s="52">
        <f>MAX(N1159:BB1159)</f>
        <v>101000</v>
      </c>
      <c r="H1159" s="53" t="str">
        <f>IF(I1159=1,INDEX($N:$BB,1,MATCH(G1159,N1159:BB1159,0)),"")</f>
        <v>4 足立</v>
      </c>
      <c r="I1159" s="54">
        <f>COUNTIF(N1159:BB1159,G1159)</f>
        <v>1</v>
      </c>
      <c r="J1159" s="55">
        <f>_xlfn.MAXIFS(N1159:BB1159,N1159:BB1159,"&lt;"&amp;G1159)</f>
        <v>98200</v>
      </c>
      <c r="K1159" s="56">
        <f t="shared" si="138"/>
        <v>2800</v>
      </c>
      <c r="L1159" s="1"/>
      <c r="M1159" s="1"/>
      <c r="N1159" s="31"/>
      <c r="O1159" s="31">
        <v>101000</v>
      </c>
      <c r="P1159" s="31">
        <v>98200</v>
      </c>
      <c r="Q1159" s="31">
        <v>93600</v>
      </c>
      <c r="R1159" s="31"/>
      <c r="S1159" s="32"/>
      <c r="T1159" s="32"/>
      <c r="U1159" s="31"/>
      <c r="V1159" s="31"/>
      <c r="W1159" s="31"/>
      <c r="X1159" s="31"/>
      <c r="Y1159" s="31"/>
      <c r="Z1159" s="31">
        <v>95000</v>
      </c>
      <c r="AA1159" s="31"/>
      <c r="AB1159" s="46"/>
      <c r="AD1159" s="31"/>
      <c r="AE1159" s="31"/>
      <c r="AF1159" s="31"/>
      <c r="AH1159" s="31"/>
      <c r="AI1159" s="31"/>
      <c r="AJ1159" s="31"/>
      <c r="AK1159" s="31"/>
      <c r="AL1159" s="31"/>
      <c r="AM1159" s="31"/>
      <c r="AO1159" s="38"/>
      <c r="AP1159" s="31"/>
      <c r="AQ1159" s="31"/>
      <c r="AR1159" s="37"/>
      <c r="AS1159" s="11"/>
      <c r="AT1159" s="11"/>
      <c r="AU1159" s="12"/>
      <c r="AV1159" s="11"/>
      <c r="BA1159" s="15"/>
      <c r="BB1159" s="11"/>
      <c r="BC1159" s="11"/>
      <c r="BD1159" s="11"/>
      <c r="BE1159" s="2"/>
    </row>
    <row r="1160" spans="1:57" ht="30" customHeight="1" x14ac:dyDescent="0.2">
      <c r="A1160" s="67">
        <f t="shared" si="139"/>
        <v>116</v>
      </c>
      <c r="B1160" s="67">
        <v>8</v>
      </c>
      <c r="C1160" s="50" t="s">
        <v>14</v>
      </c>
      <c r="D1160" s="50" t="s">
        <v>1212</v>
      </c>
      <c r="E1160" s="59">
        <v>60000</v>
      </c>
      <c r="F1160" s="52">
        <f t="shared" si="140"/>
        <v>25000</v>
      </c>
      <c r="G1160" s="52">
        <f>MAX(N1160:BB1160)</f>
        <v>24700</v>
      </c>
      <c r="H1160" s="53" t="str">
        <f>IF(I1160=1,INDEX($N:$BB,1,MATCH(G1160,N1160:BB1160,0)),"")</f>
        <v>311 原田</v>
      </c>
      <c r="I1160" s="54">
        <f>COUNTIF(N1160:BB1160,G1160)</f>
        <v>1</v>
      </c>
      <c r="J1160" s="55">
        <f>_xlfn.MAXIFS(N1160:BB1160,N1160:BB1160,"&lt;"&amp;G1160)</f>
        <v>24000</v>
      </c>
      <c r="K1160" s="56">
        <f t="shared" si="138"/>
        <v>700</v>
      </c>
      <c r="L1160" s="1"/>
      <c r="M1160" s="1"/>
      <c r="N1160" s="31"/>
      <c r="O1160" s="31">
        <v>23500</v>
      </c>
      <c r="P1160" s="31">
        <v>24000</v>
      </c>
      <c r="Q1160" s="31"/>
      <c r="R1160" s="31"/>
      <c r="S1160" s="32">
        <v>24700</v>
      </c>
      <c r="T1160" s="32"/>
      <c r="U1160" s="31"/>
      <c r="V1160" s="31"/>
      <c r="W1160" s="31"/>
      <c r="X1160" s="31"/>
      <c r="Y1160" s="31"/>
      <c r="Z1160" s="31"/>
      <c r="AA1160" s="31"/>
      <c r="AB1160" s="46"/>
      <c r="AD1160" s="31"/>
      <c r="AE1160" s="31"/>
      <c r="AF1160" s="31"/>
      <c r="AH1160" s="31"/>
      <c r="AI1160" s="31"/>
      <c r="AJ1160" s="31"/>
      <c r="AK1160" s="31"/>
      <c r="AL1160" s="31"/>
      <c r="AM1160" s="31"/>
      <c r="AO1160" s="38"/>
      <c r="AP1160" s="31"/>
      <c r="AQ1160" s="31"/>
      <c r="AR1160" s="37"/>
      <c r="AS1160" s="11"/>
      <c r="AT1160" s="11"/>
      <c r="AU1160" s="12"/>
      <c r="AV1160" s="11"/>
      <c r="BA1160" s="15"/>
      <c r="BB1160" s="11"/>
      <c r="BC1160" s="11"/>
      <c r="BD1160" s="11"/>
      <c r="BE1160" s="2"/>
    </row>
    <row r="1161" spans="1:57" ht="30" customHeight="1" x14ac:dyDescent="0.2">
      <c r="A1161" s="67">
        <f t="shared" si="139"/>
        <v>116</v>
      </c>
      <c r="B1161" s="67">
        <v>9</v>
      </c>
      <c r="C1161" s="50" t="s">
        <v>141</v>
      </c>
      <c r="D1161" s="50" t="s">
        <v>1213</v>
      </c>
      <c r="E1161" s="59">
        <v>110000</v>
      </c>
      <c r="F1161" s="52">
        <f t="shared" si="140"/>
        <v>52500</v>
      </c>
      <c r="G1161" s="52">
        <f>MAX(N1161:BB1161)</f>
        <v>53300</v>
      </c>
      <c r="H1161" s="53" t="str">
        <f>IF(I1161=1,INDEX($N:$BB,1,MATCH(G1161,N1161:BB1161,0)),"")</f>
        <v>407 北友</v>
      </c>
      <c r="I1161" s="54">
        <f>COUNTIF(N1161:BB1161,G1161)</f>
        <v>1</v>
      </c>
      <c r="J1161" s="55">
        <f>_xlfn.MAXIFS(N1161:BB1161,N1161:BB1161,"&lt;"&amp;G1161)</f>
        <v>51500</v>
      </c>
      <c r="K1161" s="56">
        <f t="shared" si="138"/>
        <v>1800</v>
      </c>
      <c r="L1161" s="1"/>
      <c r="M1161" s="1"/>
      <c r="N1161" s="31"/>
      <c r="O1161" s="31">
        <v>51500</v>
      </c>
      <c r="P1161" s="31">
        <v>53300</v>
      </c>
      <c r="Q1161" s="31"/>
      <c r="R1161" s="31"/>
      <c r="S1161" s="32"/>
      <c r="T1161" s="32"/>
      <c r="U1161" s="31"/>
      <c r="V1161" s="31"/>
      <c r="W1161" s="31"/>
      <c r="X1161" s="31"/>
      <c r="Y1161" s="31"/>
      <c r="Z1161" s="31"/>
      <c r="AA1161" s="31"/>
      <c r="AB1161" s="46"/>
      <c r="AC1161" s="34">
        <v>45000</v>
      </c>
      <c r="AD1161" s="31"/>
      <c r="AE1161" s="31"/>
      <c r="AF1161" s="31"/>
      <c r="AH1161" s="31"/>
      <c r="AI1161" s="31"/>
      <c r="AJ1161" s="31"/>
      <c r="AK1161" s="31"/>
      <c r="AL1161" s="31"/>
      <c r="AM1161" s="31"/>
      <c r="AO1161" s="38"/>
      <c r="AP1161" s="31"/>
      <c r="AQ1161" s="31"/>
      <c r="AR1161" s="37"/>
      <c r="AS1161" s="11"/>
      <c r="AT1161" s="11"/>
      <c r="AU1161" s="12"/>
      <c r="AV1161" s="11"/>
      <c r="BA1161" s="15"/>
      <c r="BB1161" s="11"/>
      <c r="BC1161" s="11"/>
      <c r="BD1161" s="11"/>
      <c r="BE1161" s="2"/>
    </row>
    <row r="1162" spans="1:57" ht="30" customHeight="1" x14ac:dyDescent="0.2">
      <c r="A1162" s="67">
        <f t="shared" si="139"/>
        <v>116</v>
      </c>
      <c r="B1162" s="67">
        <v>10</v>
      </c>
      <c r="C1162" s="50" t="s">
        <v>141</v>
      </c>
      <c r="D1162" s="50" t="s">
        <v>1214</v>
      </c>
      <c r="E1162" s="59">
        <v>180000</v>
      </c>
      <c r="F1162" s="52">
        <f t="shared" si="140"/>
        <v>116000</v>
      </c>
      <c r="G1162" s="52">
        <f>MAX(N1162:BB1162)</f>
        <v>141000</v>
      </c>
      <c r="H1162" s="53" t="str">
        <f>IF(I1162=1,INDEX($N:$BB,1,MATCH(G1162,N1162:BB1162,0)),"")</f>
        <v>60 エコリング</v>
      </c>
      <c r="I1162" s="54">
        <f>COUNTIF(N1162:BB1162,G1162)</f>
        <v>1</v>
      </c>
      <c r="J1162" s="55">
        <f>_xlfn.MAXIFS(N1162:BB1162,N1162:BB1162,"&lt;"&amp;G1162)</f>
        <v>111000</v>
      </c>
      <c r="K1162" s="56">
        <f t="shared" si="138"/>
        <v>30000</v>
      </c>
      <c r="L1162" s="1"/>
      <c r="M1162" s="1"/>
      <c r="N1162" s="31"/>
      <c r="O1162" s="31">
        <v>66000</v>
      </c>
      <c r="P1162" s="31">
        <v>46000</v>
      </c>
      <c r="Q1162" s="31"/>
      <c r="R1162" s="31"/>
      <c r="S1162" s="32"/>
      <c r="T1162" s="32">
        <v>111000</v>
      </c>
      <c r="U1162" s="31"/>
      <c r="V1162" s="31"/>
      <c r="W1162" s="31"/>
      <c r="X1162" s="31"/>
      <c r="Y1162" s="31"/>
      <c r="Z1162" s="31"/>
      <c r="AA1162" s="31"/>
      <c r="AB1162" s="46"/>
      <c r="AC1162" s="34">
        <v>75000</v>
      </c>
      <c r="AD1162" s="31"/>
      <c r="AE1162" s="31">
        <v>141000</v>
      </c>
      <c r="AF1162" s="31"/>
      <c r="AH1162" s="31"/>
      <c r="AI1162" s="31"/>
      <c r="AJ1162" s="31"/>
      <c r="AK1162" s="31"/>
      <c r="AL1162" s="31"/>
      <c r="AM1162" s="31"/>
      <c r="AO1162" s="38"/>
      <c r="AP1162" s="31"/>
      <c r="AQ1162" s="31"/>
      <c r="AR1162" s="37"/>
      <c r="AS1162" s="11"/>
      <c r="AT1162" s="11"/>
      <c r="AU1162" s="12"/>
      <c r="AV1162" s="11"/>
      <c r="BA1162" s="15"/>
      <c r="BB1162" s="11"/>
      <c r="BC1162" s="11"/>
      <c r="BD1162" s="11"/>
      <c r="BE1162" s="2"/>
    </row>
    <row r="1163" spans="1:57" ht="30" customHeight="1" x14ac:dyDescent="0.2">
      <c r="A1163" s="67">
        <f>A1162+1</f>
        <v>117</v>
      </c>
      <c r="B1163" s="67">
        <v>1</v>
      </c>
      <c r="C1163" s="50" t="s">
        <v>62</v>
      </c>
      <c r="D1163" s="50" t="s">
        <v>1215</v>
      </c>
      <c r="E1163" s="51">
        <v>50000000</v>
      </c>
      <c r="F1163" s="52">
        <f t="shared" si="140"/>
        <v>97000</v>
      </c>
      <c r="G1163" s="52">
        <f>MAX(N1163:BB1163)</f>
        <v>96600</v>
      </c>
      <c r="H1163" s="53" t="str">
        <f>IF(I1163=1,INDEX($N:$BB,1,MATCH(G1163,N1163:BB1163,0)),"")</f>
        <v>755 おお蔵</v>
      </c>
      <c r="I1163" s="54">
        <f>COUNTIF(N1163:BB1163,G1163)</f>
        <v>1</v>
      </c>
      <c r="J1163" s="55">
        <f>_xlfn.MAXIFS(N1163:BB1163,N1163:BB1163,"&lt;"&amp;G1163)</f>
        <v>96000</v>
      </c>
      <c r="K1163" s="56">
        <f t="shared" si="138"/>
        <v>600</v>
      </c>
      <c r="L1163" s="1"/>
      <c r="M1163" s="1"/>
      <c r="N1163" s="31">
        <v>96600</v>
      </c>
      <c r="O1163" s="31">
        <v>96000</v>
      </c>
      <c r="P1163" s="31">
        <v>95200</v>
      </c>
      <c r="Q1163" s="31"/>
      <c r="R1163" s="31"/>
      <c r="S1163" s="32">
        <v>94100</v>
      </c>
      <c r="T1163" s="32"/>
      <c r="U1163" s="31"/>
      <c r="V1163" s="31"/>
      <c r="W1163" s="31"/>
      <c r="X1163" s="31"/>
      <c r="Y1163" s="31"/>
      <c r="Z1163" s="31"/>
      <c r="AA1163" s="31"/>
      <c r="AB1163" s="46"/>
      <c r="AD1163" s="31"/>
      <c r="AE1163" s="31"/>
      <c r="AF1163" s="31"/>
      <c r="AH1163" s="31"/>
      <c r="AI1163" s="31"/>
      <c r="AJ1163" s="31"/>
      <c r="AK1163" s="31"/>
      <c r="AL1163" s="31"/>
      <c r="AM1163" s="31"/>
      <c r="AO1163" s="38"/>
      <c r="AP1163" s="31"/>
      <c r="AQ1163" s="31"/>
      <c r="AR1163" s="37"/>
      <c r="AS1163" s="11"/>
      <c r="AT1163" s="11"/>
      <c r="AU1163" s="12"/>
      <c r="AV1163" s="11"/>
      <c r="BA1163" s="15"/>
      <c r="BB1163" s="11"/>
      <c r="BC1163" s="11"/>
      <c r="BD1163" s="11"/>
      <c r="BE1163" s="2"/>
    </row>
    <row r="1164" spans="1:57" ht="30" customHeight="1" x14ac:dyDescent="0.2">
      <c r="A1164" s="67">
        <f t="shared" ref="A1164:A1172" si="141">A1163</f>
        <v>117</v>
      </c>
      <c r="B1164" s="67">
        <v>2</v>
      </c>
      <c r="C1164" s="50" t="s">
        <v>53</v>
      </c>
      <c r="D1164" s="50" t="s">
        <v>1216</v>
      </c>
      <c r="E1164" s="51">
        <v>50000000</v>
      </c>
      <c r="F1164" s="52">
        <f t="shared" si="140"/>
        <v>29000</v>
      </c>
      <c r="G1164" s="52">
        <f>MAX(N1164:BB1164)</f>
        <v>28200</v>
      </c>
      <c r="H1164" s="53" t="str">
        <f>IF(I1164=1,INDEX($N:$BB,1,MATCH(G1164,N1164:BB1164,0)),"")</f>
        <v>755 おお蔵</v>
      </c>
      <c r="I1164" s="54">
        <f>COUNTIF(N1164:BB1164,G1164)</f>
        <v>1</v>
      </c>
      <c r="J1164" s="55">
        <f>_xlfn.MAXIFS(N1164:BB1164,N1164:BB1164,"&lt;"&amp;G1164)</f>
        <v>28000</v>
      </c>
      <c r="K1164" s="56">
        <f t="shared" si="138"/>
        <v>200</v>
      </c>
      <c r="L1164" s="1"/>
      <c r="M1164" s="1"/>
      <c r="N1164" s="31">
        <v>28200</v>
      </c>
      <c r="O1164" s="31">
        <v>28000</v>
      </c>
      <c r="P1164" s="31">
        <v>27900</v>
      </c>
      <c r="Q1164" s="31"/>
      <c r="R1164" s="31">
        <v>27000</v>
      </c>
      <c r="S1164" s="32">
        <v>25600</v>
      </c>
      <c r="T1164" s="32"/>
      <c r="U1164" s="31"/>
      <c r="V1164" s="31"/>
      <c r="W1164" s="31"/>
      <c r="X1164" s="31"/>
      <c r="Y1164" s="31"/>
      <c r="Z1164" s="31"/>
      <c r="AA1164" s="31"/>
      <c r="AB1164" s="46"/>
      <c r="AC1164" s="34">
        <v>27000</v>
      </c>
      <c r="AD1164" s="31"/>
      <c r="AE1164" s="31"/>
      <c r="AF1164" s="31"/>
      <c r="AH1164" s="31"/>
      <c r="AI1164" s="31"/>
      <c r="AJ1164" s="31"/>
      <c r="AK1164" s="31"/>
      <c r="AL1164" s="31"/>
      <c r="AM1164" s="31"/>
      <c r="AO1164" s="38"/>
      <c r="AP1164" s="31"/>
      <c r="AQ1164" s="31"/>
      <c r="AR1164" s="37"/>
      <c r="AS1164" s="11"/>
      <c r="AT1164" s="11"/>
      <c r="AU1164" s="12"/>
      <c r="AV1164" s="11"/>
      <c r="BA1164" s="15"/>
      <c r="BB1164" s="11"/>
      <c r="BC1164" s="11"/>
      <c r="BD1164" s="11"/>
      <c r="BE1164" s="2"/>
    </row>
    <row r="1165" spans="1:57" ht="30" customHeight="1" x14ac:dyDescent="0.2">
      <c r="A1165" s="67">
        <f t="shared" si="141"/>
        <v>117</v>
      </c>
      <c r="B1165" s="67">
        <v>3</v>
      </c>
      <c r="C1165" s="50" t="s">
        <v>53</v>
      </c>
      <c r="D1165" s="50" t="s">
        <v>1217</v>
      </c>
      <c r="E1165" s="51">
        <v>50000000</v>
      </c>
      <c r="F1165" s="52">
        <f t="shared" si="140"/>
        <v>25500</v>
      </c>
      <c r="G1165" s="52">
        <f>MAX(N1165:BB1165)</f>
        <v>29000</v>
      </c>
      <c r="H1165" s="53" t="str">
        <f>IF(I1165=1,INDEX($N:$BB,1,MATCH(G1165,N1165:BB1165,0)),"")</f>
        <v>4 足立</v>
      </c>
      <c r="I1165" s="54">
        <f>COUNTIF(N1165:BB1165,G1165)</f>
        <v>1</v>
      </c>
      <c r="J1165" s="55">
        <f>_xlfn.MAXIFS(N1165:BB1165,N1165:BB1165,"&lt;"&amp;G1165)</f>
        <v>24500</v>
      </c>
      <c r="K1165" s="56">
        <f t="shared" si="138"/>
        <v>4500</v>
      </c>
      <c r="L1165" s="1"/>
      <c r="M1165" s="1"/>
      <c r="N1165" s="31"/>
      <c r="O1165" s="31">
        <v>29000</v>
      </c>
      <c r="P1165" s="31">
        <v>24500</v>
      </c>
      <c r="Q1165" s="31">
        <v>16200</v>
      </c>
      <c r="R1165" s="31"/>
      <c r="S1165" s="32">
        <v>22200</v>
      </c>
      <c r="T1165" s="32"/>
      <c r="U1165" s="31"/>
      <c r="V1165" s="31"/>
      <c r="W1165" s="31"/>
      <c r="X1165" s="31"/>
      <c r="Y1165" s="31"/>
      <c r="Z1165" s="31"/>
      <c r="AA1165" s="31"/>
      <c r="AB1165" s="46"/>
      <c r="AD1165" s="31"/>
      <c r="AE1165" s="31"/>
      <c r="AF1165" s="31"/>
      <c r="AH1165" s="31"/>
      <c r="AI1165" s="31"/>
      <c r="AJ1165" s="31"/>
      <c r="AK1165" s="31"/>
      <c r="AL1165" s="31"/>
      <c r="AM1165" s="31"/>
      <c r="AO1165" s="38"/>
      <c r="AP1165" s="31"/>
      <c r="AQ1165" s="31"/>
      <c r="AR1165" s="37"/>
      <c r="AS1165" s="11"/>
      <c r="AT1165" s="11"/>
      <c r="AU1165" s="12"/>
      <c r="AV1165" s="11"/>
      <c r="BA1165" s="15"/>
      <c r="BB1165" s="11"/>
      <c r="BC1165" s="11"/>
      <c r="BD1165" s="11"/>
      <c r="BE1165" s="2"/>
    </row>
    <row r="1166" spans="1:57" ht="30" customHeight="1" x14ac:dyDescent="0.2">
      <c r="A1166" s="67">
        <f t="shared" si="141"/>
        <v>117</v>
      </c>
      <c r="B1166" s="67">
        <v>4</v>
      </c>
      <c r="C1166" s="62" t="s">
        <v>53</v>
      </c>
      <c r="D1166" s="62" t="s">
        <v>1218</v>
      </c>
      <c r="E1166" s="59">
        <v>50000000</v>
      </c>
      <c r="F1166" s="52">
        <f t="shared" si="140"/>
        <v>48000</v>
      </c>
      <c r="G1166" s="52">
        <f>MAX(N1166:BB1166)</f>
        <v>47600</v>
      </c>
      <c r="H1166" s="53" t="str">
        <f>IF(I1166=1,INDEX($N:$BB,1,MATCH(G1166,N1166:BB1166,0)),"")</f>
        <v>407 北友</v>
      </c>
      <c r="I1166" s="54">
        <f>COUNTIF(N1166:BB1166,G1166)</f>
        <v>1</v>
      </c>
      <c r="J1166" s="55">
        <f>_xlfn.MAXIFS(N1166:BB1166,N1166:BB1166,"&lt;"&amp;G1166)</f>
        <v>47000</v>
      </c>
      <c r="K1166" s="56">
        <f t="shared" si="138"/>
        <v>600</v>
      </c>
      <c r="L1166" s="1"/>
      <c r="M1166" s="1"/>
      <c r="N1166" s="31">
        <v>34600</v>
      </c>
      <c r="O1166" s="31">
        <v>47000</v>
      </c>
      <c r="P1166" s="31">
        <v>47600</v>
      </c>
      <c r="Q1166" s="31"/>
      <c r="R1166" s="31"/>
      <c r="S1166" s="32">
        <v>34200</v>
      </c>
      <c r="T1166" s="32"/>
      <c r="U1166" s="31"/>
      <c r="V1166" s="31"/>
      <c r="W1166" s="31"/>
      <c r="X1166" s="31"/>
      <c r="Y1166" s="31"/>
      <c r="Z1166" s="31"/>
      <c r="AA1166" s="31"/>
      <c r="AB1166" s="46"/>
      <c r="AD1166" s="31"/>
      <c r="AE1166" s="31"/>
      <c r="AF1166" s="31"/>
      <c r="AH1166" s="31"/>
      <c r="AI1166" s="31"/>
      <c r="AJ1166" s="31"/>
      <c r="AK1166" s="31"/>
      <c r="AL1166" s="31"/>
      <c r="AM1166" s="31"/>
      <c r="AO1166" s="38"/>
      <c r="AP1166" s="31"/>
      <c r="AQ1166" s="31"/>
      <c r="AR1166" s="37"/>
      <c r="AS1166" s="11"/>
      <c r="AT1166" s="11"/>
      <c r="AU1166" s="12"/>
      <c r="AV1166" s="11"/>
      <c r="BA1166" s="15"/>
      <c r="BB1166" s="11"/>
      <c r="BC1166" s="11"/>
      <c r="BD1166" s="11"/>
      <c r="BE1166" s="2"/>
    </row>
    <row r="1167" spans="1:57" ht="30" customHeight="1" x14ac:dyDescent="0.2">
      <c r="A1167" s="67">
        <f t="shared" si="141"/>
        <v>117</v>
      </c>
      <c r="B1167" s="67">
        <v>5</v>
      </c>
      <c r="C1167" s="62" t="s">
        <v>53</v>
      </c>
      <c r="D1167" s="62" t="s">
        <v>1219</v>
      </c>
      <c r="E1167" s="59">
        <v>50000000</v>
      </c>
      <c r="F1167" s="52">
        <f t="shared" si="140"/>
        <v>43000</v>
      </c>
      <c r="G1167" s="52">
        <f>MAX(N1167:BB1167)</f>
        <v>48500</v>
      </c>
      <c r="H1167" s="53" t="str">
        <f>IF(I1167=1,INDEX($N:$BB,1,MATCH(G1167,N1167:BB1167,0)),"")</f>
        <v>755 おお蔵</v>
      </c>
      <c r="I1167" s="54">
        <f>COUNTIF(N1167:BB1167,G1167)</f>
        <v>1</v>
      </c>
      <c r="J1167" s="55">
        <f>_xlfn.MAXIFS(N1167:BB1167,N1167:BB1167,"&lt;"&amp;G1167)</f>
        <v>42000</v>
      </c>
      <c r="K1167" s="56">
        <f t="shared" si="138"/>
        <v>6500</v>
      </c>
      <c r="L1167" s="1"/>
      <c r="M1167" s="1"/>
      <c r="N1167" s="31">
        <v>48500</v>
      </c>
      <c r="O1167" s="31">
        <v>39000</v>
      </c>
      <c r="P1167" s="31">
        <v>40400</v>
      </c>
      <c r="Q1167" s="31">
        <v>37200</v>
      </c>
      <c r="R1167" s="31"/>
      <c r="S1167" s="32">
        <v>31500</v>
      </c>
      <c r="T1167" s="32">
        <v>42000</v>
      </c>
      <c r="U1167" s="31"/>
      <c r="V1167" s="31">
        <v>38000</v>
      </c>
      <c r="W1167" s="31"/>
      <c r="X1167" s="31"/>
      <c r="Y1167" s="31"/>
      <c r="Z1167" s="31"/>
      <c r="AA1167" s="31"/>
      <c r="AB1167" s="46"/>
      <c r="AC1167" s="34">
        <v>36000</v>
      </c>
      <c r="AD1167" s="31"/>
      <c r="AE1167" s="31"/>
      <c r="AF1167" s="31"/>
      <c r="AH1167" s="31"/>
      <c r="AI1167" s="31"/>
      <c r="AJ1167" s="31"/>
      <c r="AK1167" s="31"/>
      <c r="AL1167" s="31"/>
      <c r="AM1167" s="31"/>
      <c r="AO1167" s="38"/>
      <c r="AP1167" s="31"/>
      <c r="AQ1167" s="31"/>
      <c r="AR1167" s="37"/>
      <c r="AS1167" s="11"/>
      <c r="AT1167" s="11"/>
      <c r="AU1167" s="12"/>
      <c r="AV1167" s="11"/>
      <c r="BA1167" s="15"/>
      <c r="BB1167" s="11"/>
      <c r="BC1167" s="11"/>
      <c r="BD1167" s="11"/>
      <c r="BE1167" s="2"/>
    </row>
    <row r="1168" spans="1:57" ht="30" customHeight="1" x14ac:dyDescent="0.2">
      <c r="A1168" s="67">
        <f t="shared" si="141"/>
        <v>117</v>
      </c>
      <c r="B1168" s="67">
        <v>6</v>
      </c>
      <c r="C1168" s="62" t="s">
        <v>53</v>
      </c>
      <c r="D1168" s="62" t="s">
        <v>1220</v>
      </c>
      <c r="E1168" s="59">
        <v>50000000</v>
      </c>
      <c r="F1168" s="52">
        <f t="shared" si="140"/>
        <v>39000</v>
      </c>
      <c r="G1168" s="52">
        <f>MAX(N1168:BB1168)</f>
        <v>38900</v>
      </c>
      <c r="H1168" s="53" t="str">
        <f>IF(I1168=1,INDEX($N:$BB,1,MATCH(G1168,N1168:BB1168,0)),"")</f>
        <v>637KMS</v>
      </c>
      <c r="I1168" s="54">
        <f>COUNTIF(N1168:BB1168,G1168)</f>
        <v>1</v>
      </c>
      <c r="J1168" s="55">
        <f>_xlfn.MAXIFS(N1168:BB1168,N1168:BB1168,"&lt;"&amp;G1168)</f>
        <v>38000</v>
      </c>
      <c r="K1168" s="56">
        <f t="shared" si="138"/>
        <v>900</v>
      </c>
      <c r="L1168" s="1"/>
      <c r="M1168" s="1"/>
      <c r="N1168" s="31">
        <v>35700</v>
      </c>
      <c r="O1168" s="31">
        <v>38000</v>
      </c>
      <c r="P1168" s="31">
        <v>37100</v>
      </c>
      <c r="Q1168" s="31"/>
      <c r="R1168" s="31"/>
      <c r="S1168" s="32">
        <v>32300</v>
      </c>
      <c r="T1168" s="32"/>
      <c r="U1168" s="31"/>
      <c r="V1168" s="31"/>
      <c r="W1168" s="31"/>
      <c r="X1168" s="31"/>
      <c r="Y1168" s="31"/>
      <c r="Z1168" s="31"/>
      <c r="AA1168" s="31"/>
      <c r="AB1168" s="46">
        <v>38900</v>
      </c>
      <c r="AC1168" s="34">
        <v>38000</v>
      </c>
      <c r="AD1168" s="31"/>
      <c r="AE1168" s="31"/>
      <c r="AF1168" s="31"/>
      <c r="AH1168" s="31"/>
      <c r="AI1168" s="31"/>
      <c r="AJ1168" s="31"/>
      <c r="AK1168" s="31"/>
      <c r="AL1168" s="31"/>
      <c r="AM1168" s="31"/>
      <c r="AO1168" s="38"/>
      <c r="AP1168" s="31"/>
      <c r="AQ1168" s="31"/>
      <c r="AR1168" s="37"/>
      <c r="AS1168" s="11"/>
      <c r="AT1168" s="11"/>
      <c r="AU1168" s="12"/>
      <c r="AV1168" s="11"/>
      <c r="BA1168" s="15"/>
      <c r="BB1168" s="11"/>
      <c r="BC1168" s="11"/>
      <c r="BD1168" s="11"/>
      <c r="BE1168" s="2"/>
    </row>
    <row r="1169" spans="1:57" ht="30" customHeight="1" x14ac:dyDescent="0.2">
      <c r="A1169" s="67">
        <f t="shared" si="141"/>
        <v>117</v>
      </c>
      <c r="B1169" s="67">
        <v>7</v>
      </c>
      <c r="C1169" s="62" t="s">
        <v>162</v>
      </c>
      <c r="D1169" s="62" t="s">
        <v>1221</v>
      </c>
      <c r="E1169" s="59">
        <v>50000000</v>
      </c>
      <c r="F1169" s="52">
        <f t="shared" si="140"/>
        <v>26000</v>
      </c>
      <c r="G1169" s="52">
        <f>MAX(N1169:BB1169)</f>
        <v>25500</v>
      </c>
      <c r="H1169" s="53" t="str">
        <f>IF(I1169=1,INDEX($N:$BB,1,MATCH(G1169,N1169:BB1169,0)),"")</f>
        <v>755 おお蔵</v>
      </c>
      <c r="I1169" s="54">
        <f>COUNTIF(N1169:BB1169,G1169)</f>
        <v>1</v>
      </c>
      <c r="J1169" s="55">
        <f>_xlfn.MAXIFS(N1169:BB1169,N1169:BB1169,"&lt;"&amp;G1169)</f>
        <v>25000</v>
      </c>
      <c r="K1169" s="56">
        <f t="shared" si="138"/>
        <v>500</v>
      </c>
      <c r="L1169" s="1"/>
      <c r="M1169" s="1"/>
      <c r="N1169" s="31">
        <v>25500</v>
      </c>
      <c r="O1169" s="31">
        <v>23500</v>
      </c>
      <c r="P1169" s="31">
        <v>22500</v>
      </c>
      <c r="Q1169" s="31"/>
      <c r="R1169" s="31"/>
      <c r="S1169" s="32">
        <v>19600</v>
      </c>
      <c r="T1169" s="32"/>
      <c r="U1169" s="31"/>
      <c r="V1169" s="31"/>
      <c r="W1169" s="31"/>
      <c r="X1169" s="31"/>
      <c r="Y1169" s="31"/>
      <c r="Z1169" s="31"/>
      <c r="AA1169" s="31"/>
      <c r="AB1169" s="46"/>
      <c r="AC1169" s="34">
        <v>25000</v>
      </c>
      <c r="AD1169" s="31"/>
      <c r="AE1169" s="31"/>
      <c r="AF1169" s="31"/>
      <c r="AH1169" s="31"/>
      <c r="AI1169" s="31"/>
      <c r="AJ1169" s="31"/>
      <c r="AK1169" s="31"/>
      <c r="AL1169" s="31"/>
      <c r="AM1169" s="31"/>
      <c r="AO1169" s="38"/>
      <c r="AP1169" s="31"/>
      <c r="AQ1169" s="31"/>
      <c r="AR1169" s="37"/>
      <c r="AS1169" s="11"/>
      <c r="AT1169" s="11"/>
      <c r="AU1169" s="12"/>
      <c r="AV1169" s="11"/>
      <c r="BA1169" s="15"/>
      <c r="BB1169" s="11"/>
      <c r="BC1169" s="11"/>
      <c r="BD1169" s="11"/>
      <c r="BE1169" s="2"/>
    </row>
    <row r="1170" spans="1:57" ht="30" customHeight="1" x14ac:dyDescent="0.2">
      <c r="A1170" s="67">
        <f t="shared" si="141"/>
        <v>117</v>
      </c>
      <c r="B1170" s="67">
        <v>8</v>
      </c>
      <c r="C1170" s="62" t="s">
        <v>53</v>
      </c>
      <c r="D1170" s="62" t="s">
        <v>1222</v>
      </c>
      <c r="E1170" s="59">
        <v>50000000</v>
      </c>
      <c r="F1170" s="52">
        <f t="shared" si="140"/>
        <v>66000</v>
      </c>
      <c r="G1170" s="52">
        <f>MAX(N1170:BB1170)</f>
        <v>66000</v>
      </c>
      <c r="H1170" s="53" t="str">
        <f>IF(I1170=1,INDEX($N:$BB,1,MATCH(G1170,N1170:BB1170,0)),"")</f>
        <v>60 エコリング</v>
      </c>
      <c r="I1170" s="54">
        <f>COUNTIF(N1170:BB1170,G1170)</f>
        <v>1</v>
      </c>
      <c r="J1170" s="55">
        <f>_xlfn.MAXIFS(N1170:BB1170,N1170:BB1170,"&lt;"&amp;G1170)</f>
        <v>65000</v>
      </c>
      <c r="K1170" s="56">
        <f t="shared" si="138"/>
        <v>1000</v>
      </c>
      <c r="L1170" s="1"/>
      <c r="M1170" s="1"/>
      <c r="N1170" s="31">
        <v>56700</v>
      </c>
      <c r="O1170" s="31">
        <v>65000</v>
      </c>
      <c r="P1170" s="31">
        <v>64000</v>
      </c>
      <c r="Q1170" s="31"/>
      <c r="R1170" s="31"/>
      <c r="S1170" s="32"/>
      <c r="T1170" s="32"/>
      <c r="U1170" s="31"/>
      <c r="V1170" s="31"/>
      <c r="W1170" s="31"/>
      <c r="X1170" s="31"/>
      <c r="Y1170" s="31"/>
      <c r="Z1170" s="31"/>
      <c r="AA1170" s="31"/>
      <c r="AB1170" s="46"/>
      <c r="AC1170" s="34">
        <v>52000</v>
      </c>
      <c r="AD1170" s="31"/>
      <c r="AE1170" s="31">
        <v>66000</v>
      </c>
      <c r="AF1170" s="31"/>
      <c r="AH1170" s="31"/>
      <c r="AI1170" s="31"/>
      <c r="AJ1170" s="31"/>
      <c r="AK1170" s="31"/>
      <c r="AL1170" s="31"/>
      <c r="AM1170" s="31"/>
      <c r="AO1170" s="38"/>
      <c r="AP1170" s="31"/>
      <c r="AQ1170" s="31"/>
      <c r="AR1170" s="37"/>
      <c r="AS1170" s="11"/>
      <c r="AT1170" s="11"/>
      <c r="AU1170" s="12"/>
      <c r="AV1170" s="11"/>
      <c r="BA1170" s="15"/>
      <c r="BB1170" s="11"/>
      <c r="BC1170" s="11"/>
      <c r="BD1170" s="11"/>
      <c r="BE1170" s="2"/>
    </row>
    <row r="1171" spans="1:57" ht="30" customHeight="1" x14ac:dyDescent="0.2">
      <c r="A1171" s="67">
        <f t="shared" si="141"/>
        <v>117</v>
      </c>
      <c r="B1171" s="67">
        <v>9</v>
      </c>
      <c r="C1171" s="62" t="s">
        <v>53</v>
      </c>
      <c r="D1171" s="62" t="s">
        <v>1223</v>
      </c>
      <c r="E1171" s="59">
        <v>50000000</v>
      </c>
      <c r="F1171" s="52">
        <f t="shared" si="140"/>
        <v>67000</v>
      </c>
      <c r="G1171" s="52">
        <f>MAX(N1171:BB1171)</f>
        <v>67000</v>
      </c>
      <c r="H1171" s="53" t="str">
        <f>IF(I1171=1,INDEX($N:$BB,1,MATCH(G1171,N1171:BB1171,0)),"")</f>
        <v>60 エコリング</v>
      </c>
      <c r="I1171" s="54">
        <f>COUNTIF(N1171:BB1171,G1171)</f>
        <v>1</v>
      </c>
      <c r="J1171" s="55">
        <f>_xlfn.MAXIFS(N1171:BB1171,N1171:BB1171,"&lt;"&amp;G1171)</f>
        <v>66000</v>
      </c>
      <c r="K1171" s="56">
        <f t="shared" si="138"/>
        <v>1000</v>
      </c>
      <c r="L1171" s="1"/>
      <c r="M1171" s="1"/>
      <c r="N1171" s="31">
        <v>61200</v>
      </c>
      <c r="O1171" s="31">
        <v>62000</v>
      </c>
      <c r="P1171" s="31">
        <v>66000</v>
      </c>
      <c r="Q1171" s="31"/>
      <c r="R1171" s="31"/>
      <c r="S1171" s="32"/>
      <c r="T1171" s="32"/>
      <c r="U1171" s="31"/>
      <c r="V1171" s="31"/>
      <c r="W1171" s="31"/>
      <c r="X1171" s="31"/>
      <c r="Y1171" s="31"/>
      <c r="Z1171" s="31"/>
      <c r="AA1171" s="31"/>
      <c r="AB1171" s="46"/>
      <c r="AC1171" s="34">
        <v>48000</v>
      </c>
      <c r="AD1171" s="31"/>
      <c r="AE1171" s="31">
        <v>67000</v>
      </c>
      <c r="AF1171" s="31"/>
      <c r="AH1171" s="31"/>
      <c r="AI1171" s="31"/>
      <c r="AJ1171" s="31"/>
      <c r="AK1171" s="31"/>
      <c r="AL1171" s="31"/>
      <c r="AM1171" s="31"/>
      <c r="AO1171" s="38"/>
      <c r="AP1171" s="31"/>
      <c r="AQ1171" s="31"/>
      <c r="AR1171" s="37"/>
      <c r="AS1171" s="11"/>
      <c r="AT1171" s="11"/>
      <c r="AU1171" s="12"/>
      <c r="AV1171" s="11"/>
      <c r="BA1171" s="15"/>
      <c r="BB1171" s="11"/>
      <c r="BC1171" s="11"/>
      <c r="BD1171" s="11"/>
      <c r="BE1171" s="2"/>
    </row>
    <row r="1172" spans="1:57" ht="30" customHeight="1" x14ac:dyDescent="0.2">
      <c r="A1172" s="67">
        <f t="shared" si="141"/>
        <v>117</v>
      </c>
      <c r="B1172" s="67">
        <v>10</v>
      </c>
      <c r="C1172" s="62" t="s">
        <v>53</v>
      </c>
      <c r="D1172" s="62" t="s">
        <v>1224</v>
      </c>
      <c r="E1172" s="59">
        <v>50000000</v>
      </c>
      <c r="F1172" s="52">
        <f t="shared" si="140"/>
        <v>65000</v>
      </c>
      <c r="G1172" s="52">
        <f>MAX(N1172:BB1172)</f>
        <v>74300</v>
      </c>
      <c r="H1172" s="53" t="str">
        <f>IF(I1172=1,INDEX($N:$BB,1,MATCH(G1172,N1172:BB1172,0)),"")</f>
        <v>755 おお蔵</v>
      </c>
      <c r="I1172" s="54">
        <f>COUNTIF(N1172:BB1172,G1172)</f>
        <v>1</v>
      </c>
      <c r="J1172" s="55">
        <f>_xlfn.MAXIFS(N1172:BB1172,N1172:BB1172,"&lt;"&amp;G1172)</f>
        <v>64000</v>
      </c>
      <c r="K1172" s="56">
        <f t="shared" si="138"/>
        <v>10300</v>
      </c>
      <c r="L1172" s="1"/>
      <c r="M1172" s="1"/>
      <c r="N1172" s="31">
        <v>74300</v>
      </c>
      <c r="O1172" s="31">
        <v>64000</v>
      </c>
      <c r="P1172" s="31">
        <v>64000</v>
      </c>
      <c r="Q1172" s="31"/>
      <c r="R1172" s="31"/>
      <c r="S1172" s="32"/>
      <c r="T1172" s="32"/>
      <c r="U1172" s="31"/>
      <c r="V1172" s="31"/>
      <c r="W1172" s="31"/>
      <c r="X1172" s="31"/>
      <c r="Y1172" s="31"/>
      <c r="Z1172" s="31"/>
      <c r="AA1172" s="31"/>
      <c r="AB1172" s="46"/>
      <c r="AC1172" s="34">
        <v>49000</v>
      </c>
      <c r="AD1172" s="31"/>
      <c r="AE1172" s="31">
        <v>63000</v>
      </c>
      <c r="AF1172" s="31"/>
      <c r="AH1172" s="31"/>
      <c r="AI1172" s="31"/>
      <c r="AJ1172" s="31"/>
      <c r="AK1172" s="31"/>
      <c r="AL1172" s="31"/>
      <c r="AM1172" s="31"/>
      <c r="AO1172" s="38"/>
      <c r="AP1172" s="31"/>
      <c r="AQ1172" s="31"/>
      <c r="AR1172" s="37"/>
      <c r="AS1172" s="11"/>
      <c r="AT1172" s="11"/>
      <c r="AU1172" s="12"/>
      <c r="AV1172" s="11"/>
      <c r="BA1172" s="15"/>
      <c r="BB1172" s="11"/>
      <c r="BC1172" s="11"/>
      <c r="BD1172" s="11"/>
      <c r="BE1172" s="2"/>
    </row>
    <row r="1173" spans="1:57" ht="30" customHeight="1" x14ac:dyDescent="0.2">
      <c r="A1173" s="67">
        <f>A1172+1</f>
        <v>118</v>
      </c>
      <c r="B1173" s="67">
        <v>1</v>
      </c>
      <c r="C1173" s="50" t="s">
        <v>53</v>
      </c>
      <c r="D1173" s="50" t="s">
        <v>1225</v>
      </c>
      <c r="E1173" s="51">
        <v>50000000</v>
      </c>
      <c r="F1173" s="52">
        <f t="shared" si="140"/>
        <v>21000</v>
      </c>
      <c r="G1173" s="52">
        <f>MAX(N1173:BB1173)</f>
        <v>20500</v>
      </c>
      <c r="H1173" s="53" t="str">
        <f>IF(I1173=1,INDEX($N:$BB,1,MATCH(G1173,N1173:BB1173,0)),"")</f>
        <v>755 おお蔵</v>
      </c>
      <c r="I1173" s="54">
        <f>COUNTIF(N1173:BB1173,G1173)</f>
        <v>1</v>
      </c>
      <c r="J1173" s="55">
        <f>_xlfn.MAXIFS(N1173:BB1173,N1173:BB1173,"&lt;"&amp;G1173)</f>
        <v>20000</v>
      </c>
      <c r="K1173" s="56">
        <f t="shared" si="138"/>
        <v>500</v>
      </c>
      <c r="L1173" s="1"/>
      <c r="M1173" s="1"/>
      <c r="N1173" s="31">
        <v>20500</v>
      </c>
      <c r="O1173" s="31">
        <v>19000</v>
      </c>
      <c r="P1173" s="31">
        <v>19200</v>
      </c>
      <c r="Q1173" s="31"/>
      <c r="R1173" s="31"/>
      <c r="S1173" s="32">
        <v>18000</v>
      </c>
      <c r="T1173" s="32"/>
      <c r="U1173" s="31"/>
      <c r="V1173" s="31"/>
      <c r="W1173" s="31"/>
      <c r="X1173" s="31"/>
      <c r="Y1173" s="31"/>
      <c r="Z1173" s="31"/>
      <c r="AA1173" s="31"/>
      <c r="AB1173" s="46"/>
      <c r="AC1173" s="34">
        <v>20000</v>
      </c>
      <c r="AD1173" s="31"/>
      <c r="AE1173" s="31"/>
      <c r="AF1173" s="31"/>
      <c r="AH1173" s="31"/>
      <c r="AI1173" s="31"/>
      <c r="AJ1173" s="31"/>
      <c r="AK1173" s="31"/>
      <c r="AL1173" s="31"/>
      <c r="AM1173" s="31"/>
      <c r="AO1173" s="38"/>
      <c r="AP1173" s="31"/>
      <c r="AQ1173" s="31"/>
      <c r="AR1173" s="37"/>
      <c r="AS1173" s="11"/>
      <c r="AT1173" s="11"/>
      <c r="AU1173" s="12"/>
      <c r="AV1173" s="11"/>
      <c r="BA1173" s="15"/>
      <c r="BB1173" s="11"/>
      <c r="BC1173" s="11"/>
      <c r="BD1173" s="11"/>
      <c r="BE1173" s="2"/>
    </row>
    <row r="1174" spans="1:57" ht="30" customHeight="1" x14ac:dyDescent="0.2">
      <c r="A1174" s="67">
        <f t="shared" ref="A1174:A1182" si="142">A1173</f>
        <v>118</v>
      </c>
      <c r="B1174" s="67">
        <v>2</v>
      </c>
      <c r="C1174" s="50" t="s">
        <v>162</v>
      </c>
      <c r="D1174" s="50" t="s">
        <v>1226</v>
      </c>
      <c r="E1174" s="51">
        <v>50000000</v>
      </c>
      <c r="F1174" s="52">
        <f t="shared" si="140"/>
        <v>31000</v>
      </c>
      <c r="G1174" s="52">
        <f>MAX(N1174:BB1174)</f>
        <v>46200</v>
      </c>
      <c r="H1174" s="53" t="str">
        <f>IF(I1174=1,INDEX($N:$BB,1,MATCH(G1174,N1174:BB1174,0)),"")</f>
        <v>755 おお蔵</v>
      </c>
      <c r="I1174" s="54">
        <f>COUNTIF(N1174:BB1174,G1174)</f>
        <v>1</v>
      </c>
      <c r="J1174" s="55">
        <f>_xlfn.MAXIFS(N1174:BB1174,N1174:BB1174,"&lt;"&amp;G1174)</f>
        <v>30000</v>
      </c>
      <c r="K1174" s="56">
        <f t="shared" si="138"/>
        <v>16200</v>
      </c>
      <c r="L1174" s="1"/>
      <c r="M1174" s="1"/>
      <c r="N1174" s="31">
        <v>46200</v>
      </c>
      <c r="O1174" s="31">
        <v>26000</v>
      </c>
      <c r="P1174" s="31">
        <v>25600</v>
      </c>
      <c r="Q1174" s="31"/>
      <c r="R1174" s="31"/>
      <c r="S1174" s="32">
        <v>24100</v>
      </c>
      <c r="T1174" s="32"/>
      <c r="U1174" s="31"/>
      <c r="V1174" s="31"/>
      <c r="W1174" s="31"/>
      <c r="X1174" s="31"/>
      <c r="Y1174" s="31"/>
      <c r="Z1174" s="31"/>
      <c r="AA1174" s="31"/>
      <c r="AB1174" s="46"/>
      <c r="AC1174" s="34">
        <v>30000</v>
      </c>
      <c r="AD1174" s="31"/>
      <c r="AE1174" s="31"/>
      <c r="AF1174" s="31"/>
      <c r="AH1174" s="31"/>
      <c r="AI1174" s="31"/>
      <c r="AJ1174" s="31"/>
      <c r="AK1174" s="31"/>
      <c r="AL1174" s="31"/>
      <c r="AM1174" s="31"/>
      <c r="AO1174" s="38"/>
      <c r="AP1174" s="31"/>
      <c r="AQ1174" s="31"/>
      <c r="AR1174" s="37"/>
      <c r="AS1174" s="11"/>
      <c r="AT1174" s="11"/>
      <c r="AU1174" s="12"/>
      <c r="AV1174" s="11"/>
      <c r="BA1174" s="15"/>
      <c r="BB1174" s="11"/>
      <c r="BC1174" s="11"/>
      <c r="BD1174" s="11"/>
      <c r="BE1174" s="2"/>
    </row>
    <row r="1175" spans="1:57" ht="30" customHeight="1" x14ac:dyDescent="0.2">
      <c r="A1175" s="67">
        <f t="shared" si="142"/>
        <v>118</v>
      </c>
      <c r="B1175" s="67">
        <v>3</v>
      </c>
      <c r="C1175" s="50" t="s">
        <v>53</v>
      </c>
      <c r="D1175" s="50" t="s">
        <v>1227</v>
      </c>
      <c r="E1175" s="51">
        <v>50000000</v>
      </c>
      <c r="F1175" s="52">
        <f t="shared" si="140"/>
        <v>33000</v>
      </c>
      <c r="G1175" s="52">
        <f>MAX(N1175:BB1175)</f>
        <v>36100</v>
      </c>
      <c r="H1175" s="53" t="str">
        <f>IF(I1175=1,INDEX($N:$BB,1,MATCH(G1175,N1175:BB1175,0)),"")</f>
        <v>205 宝美堂</v>
      </c>
      <c r="I1175" s="54">
        <f>COUNTIF(N1175:BB1175,G1175)</f>
        <v>1</v>
      </c>
      <c r="J1175" s="55">
        <f>_xlfn.MAXIFS(N1175:BB1175,N1175:BB1175,"&lt;"&amp;G1175)</f>
        <v>32000</v>
      </c>
      <c r="K1175" s="56">
        <f t="shared" si="138"/>
        <v>4100</v>
      </c>
      <c r="L1175" s="1"/>
      <c r="M1175" s="1"/>
      <c r="N1175" s="31">
        <v>31600</v>
      </c>
      <c r="O1175" s="31">
        <v>31000</v>
      </c>
      <c r="P1175" s="31">
        <v>32000</v>
      </c>
      <c r="Q1175" s="31">
        <v>36100</v>
      </c>
      <c r="R1175" s="31"/>
      <c r="S1175" s="32">
        <v>26100</v>
      </c>
      <c r="T1175" s="32"/>
      <c r="U1175" s="31"/>
      <c r="V1175" s="31"/>
      <c r="W1175" s="31"/>
      <c r="X1175" s="31"/>
      <c r="Y1175" s="31"/>
      <c r="Z1175" s="31"/>
      <c r="AA1175" s="31"/>
      <c r="AB1175" s="46"/>
      <c r="AC1175" s="34">
        <v>23000</v>
      </c>
      <c r="AD1175" s="31"/>
      <c r="AE1175" s="31"/>
      <c r="AF1175" s="31"/>
      <c r="AH1175" s="31"/>
      <c r="AI1175" s="31"/>
      <c r="AJ1175" s="31"/>
      <c r="AK1175" s="31"/>
      <c r="AL1175" s="31"/>
      <c r="AM1175" s="31"/>
      <c r="AO1175" s="38"/>
      <c r="AP1175" s="31"/>
      <c r="AQ1175" s="31"/>
      <c r="AR1175" s="37"/>
      <c r="AS1175" s="11"/>
      <c r="AT1175" s="11"/>
      <c r="AU1175" s="12"/>
      <c r="AV1175" s="11"/>
      <c r="BA1175" s="15"/>
      <c r="BB1175" s="11"/>
      <c r="BC1175" s="11"/>
      <c r="BD1175" s="11"/>
      <c r="BE1175" s="2"/>
    </row>
    <row r="1176" spans="1:57" ht="30" customHeight="1" x14ac:dyDescent="0.2">
      <c r="A1176" s="67">
        <f t="shared" si="142"/>
        <v>118</v>
      </c>
      <c r="B1176" s="67">
        <v>4</v>
      </c>
      <c r="C1176" s="50" t="s">
        <v>49</v>
      </c>
      <c r="D1176" s="50" t="s">
        <v>1228</v>
      </c>
      <c r="E1176" s="51">
        <v>50000000</v>
      </c>
      <c r="F1176" s="52">
        <f t="shared" si="140"/>
        <v>35000</v>
      </c>
      <c r="G1176" s="52">
        <f>MAX(N1176:BB1176)</f>
        <v>34700</v>
      </c>
      <c r="H1176" s="53" t="str">
        <f>IF(I1176=1,INDEX($N:$BB,1,MATCH(G1176,N1176:BB1176,0)),"")</f>
        <v>755 おお蔵</v>
      </c>
      <c r="I1176" s="54">
        <f>COUNTIF(N1176:BB1176,G1176)</f>
        <v>1</v>
      </c>
      <c r="J1176" s="55">
        <f>_xlfn.MAXIFS(N1176:BB1176,N1176:BB1176,"&lt;"&amp;G1176)</f>
        <v>34000</v>
      </c>
      <c r="K1176" s="56">
        <f t="shared" si="138"/>
        <v>700</v>
      </c>
      <c r="L1176" s="1"/>
      <c r="M1176" s="1"/>
      <c r="N1176" s="31">
        <v>34700</v>
      </c>
      <c r="O1176" s="31">
        <v>34000</v>
      </c>
      <c r="P1176" s="31">
        <v>32800</v>
      </c>
      <c r="Q1176" s="31"/>
      <c r="R1176" s="31"/>
      <c r="S1176" s="32">
        <v>28500</v>
      </c>
      <c r="T1176" s="32"/>
      <c r="U1176" s="31"/>
      <c r="V1176" s="31"/>
      <c r="W1176" s="31"/>
      <c r="X1176" s="31"/>
      <c r="Y1176" s="31"/>
      <c r="Z1176" s="31"/>
      <c r="AA1176" s="31"/>
      <c r="AB1176" s="46"/>
      <c r="AC1176" s="34">
        <v>33000</v>
      </c>
      <c r="AD1176" s="31"/>
      <c r="AE1176" s="31"/>
      <c r="AF1176" s="31"/>
      <c r="AH1176" s="31"/>
      <c r="AI1176" s="31"/>
      <c r="AJ1176" s="31"/>
      <c r="AK1176" s="31"/>
      <c r="AL1176" s="31"/>
      <c r="AM1176" s="31"/>
      <c r="AO1176" s="38"/>
      <c r="AP1176" s="31"/>
      <c r="AQ1176" s="31"/>
      <c r="AR1176" s="37"/>
      <c r="AS1176" s="11"/>
      <c r="AT1176" s="11"/>
      <c r="AU1176" s="12"/>
      <c r="AV1176" s="11"/>
      <c r="BA1176" s="15"/>
      <c r="BB1176" s="11"/>
      <c r="BC1176" s="11"/>
      <c r="BD1176" s="11"/>
      <c r="BE1176" s="2"/>
    </row>
    <row r="1177" spans="1:57" ht="30" customHeight="1" x14ac:dyDescent="0.2">
      <c r="A1177" s="67">
        <f t="shared" si="142"/>
        <v>118</v>
      </c>
      <c r="B1177" s="67">
        <v>5</v>
      </c>
      <c r="C1177" s="50" t="s">
        <v>62</v>
      </c>
      <c r="D1177" s="50" t="s">
        <v>1229</v>
      </c>
      <c r="E1177" s="51">
        <v>50000000</v>
      </c>
      <c r="F1177" s="52">
        <f t="shared" si="140"/>
        <v>34500</v>
      </c>
      <c r="G1177" s="52">
        <f>MAX(N1177:BB1177)</f>
        <v>33700</v>
      </c>
      <c r="H1177" s="53" t="str">
        <f>IF(I1177=1,INDEX($N:$BB,1,MATCH(G1177,N1177:BB1177,0)),"")</f>
        <v>755 おお蔵</v>
      </c>
      <c r="I1177" s="54">
        <f>COUNTIF(N1177:BB1177,G1177)</f>
        <v>1</v>
      </c>
      <c r="J1177" s="55">
        <f>_xlfn.MAXIFS(N1177:BB1177,N1177:BB1177,"&lt;"&amp;G1177)</f>
        <v>33500</v>
      </c>
      <c r="K1177" s="56">
        <f t="shared" si="138"/>
        <v>200</v>
      </c>
      <c r="L1177" s="1"/>
      <c r="M1177" s="1"/>
      <c r="N1177" s="31">
        <v>33700</v>
      </c>
      <c r="O1177" s="31">
        <v>33500</v>
      </c>
      <c r="P1177" s="31">
        <v>33000</v>
      </c>
      <c r="Q1177" s="31"/>
      <c r="R1177" s="31"/>
      <c r="S1177" s="32">
        <v>32400</v>
      </c>
      <c r="T1177" s="32"/>
      <c r="U1177" s="31"/>
      <c r="V1177" s="31"/>
      <c r="W1177" s="31"/>
      <c r="X1177" s="31"/>
      <c r="Y1177" s="31"/>
      <c r="Z1177" s="31"/>
      <c r="AA1177" s="31"/>
      <c r="AB1177" s="46"/>
      <c r="AD1177" s="31"/>
      <c r="AE1177" s="31"/>
      <c r="AF1177" s="31"/>
      <c r="AH1177" s="31"/>
      <c r="AI1177" s="31"/>
      <c r="AJ1177" s="31"/>
      <c r="AK1177" s="31"/>
      <c r="AL1177" s="31"/>
      <c r="AM1177" s="31"/>
      <c r="AO1177" s="38"/>
      <c r="AP1177" s="31"/>
      <c r="AQ1177" s="31"/>
      <c r="AR1177" s="37"/>
      <c r="AS1177" s="11"/>
      <c r="AT1177" s="11"/>
      <c r="AU1177" s="12"/>
      <c r="AV1177" s="11"/>
      <c r="BA1177" s="15"/>
      <c r="BB1177" s="11"/>
      <c r="BC1177" s="11"/>
      <c r="BD1177" s="11"/>
      <c r="BE1177" s="2"/>
    </row>
    <row r="1178" spans="1:57" ht="30" customHeight="1" x14ac:dyDescent="0.2">
      <c r="A1178" s="67">
        <f t="shared" si="142"/>
        <v>118</v>
      </c>
      <c r="B1178" s="67">
        <v>6</v>
      </c>
      <c r="C1178" s="50" t="s">
        <v>53</v>
      </c>
      <c r="D1178" s="50" t="s">
        <v>1230</v>
      </c>
      <c r="E1178" s="51">
        <v>50000000</v>
      </c>
      <c r="F1178" s="52">
        <f t="shared" si="140"/>
        <v>36000</v>
      </c>
      <c r="G1178" s="52">
        <f>MAX(N1178:BB1178)</f>
        <v>36000</v>
      </c>
      <c r="H1178" s="53" t="str">
        <f>IF(I1178=1,INDEX($N:$BB,1,MATCH(G1178,N1178:BB1178,0)),"")</f>
        <v>22 ネット</v>
      </c>
      <c r="I1178" s="54">
        <f>COUNTIF(N1178:BB1178,G1178)</f>
        <v>1</v>
      </c>
      <c r="J1178" s="55">
        <f>_xlfn.MAXIFS(N1178:BB1178,N1178:BB1178,"&lt;"&amp;G1178)</f>
        <v>35000</v>
      </c>
      <c r="K1178" s="56">
        <f t="shared" si="138"/>
        <v>1000</v>
      </c>
      <c r="L1178" s="1"/>
      <c r="M1178" s="1"/>
      <c r="N1178" s="31">
        <v>32200</v>
      </c>
      <c r="O1178" s="31">
        <v>34500</v>
      </c>
      <c r="P1178" s="31">
        <v>35000</v>
      </c>
      <c r="Q1178" s="31"/>
      <c r="R1178" s="31">
        <v>36000</v>
      </c>
      <c r="S1178" s="32">
        <v>29100</v>
      </c>
      <c r="T1178" s="32"/>
      <c r="U1178" s="31"/>
      <c r="V1178" s="31"/>
      <c r="W1178" s="31"/>
      <c r="X1178" s="31"/>
      <c r="Y1178" s="31"/>
      <c r="Z1178" s="31"/>
      <c r="AA1178" s="31"/>
      <c r="AB1178" s="46"/>
      <c r="AC1178" s="34">
        <v>29000</v>
      </c>
      <c r="AD1178" s="31"/>
      <c r="AE1178" s="31"/>
      <c r="AF1178" s="31"/>
      <c r="AH1178" s="31"/>
      <c r="AI1178" s="31"/>
      <c r="AJ1178" s="31"/>
      <c r="AK1178" s="31"/>
      <c r="AL1178" s="31"/>
      <c r="AM1178" s="31"/>
      <c r="AO1178" s="38"/>
      <c r="AP1178" s="31"/>
      <c r="AQ1178" s="31"/>
      <c r="AR1178" s="37"/>
      <c r="AS1178" s="11"/>
      <c r="AT1178" s="11"/>
      <c r="AU1178" s="12"/>
      <c r="AV1178" s="11"/>
      <c r="BA1178" s="15"/>
      <c r="BB1178" s="11"/>
      <c r="BC1178" s="11"/>
      <c r="BD1178" s="11"/>
      <c r="BE1178" s="2"/>
    </row>
    <row r="1179" spans="1:57" ht="30" customHeight="1" x14ac:dyDescent="0.2">
      <c r="A1179" s="67">
        <f t="shared" si="142"/>
        <v>118</v>
      </c>
      <c r="B1179" s="67">
        <v>7</v>
      </c>
      <c r="C1179" s="50" t="s">
        <v>162</v>
      </c>
      <c r="D1179" s="50" t="s">
        <v>1231</v>
      </c>
      <c r="E1179" s="51">
        <v>50000000</v>
      </c>
      <c r="F1179" s="52">
        <f t="shared" si="140"/>
        <v>42000</v>
      </c>
      <c r="G1179" s="52">
        <f>MAX(N1179:BB1179)</f>
        <v>58800</v>
      </c>
      <c r="H1179" s="53" t="str">
        <f>IF(I1179=1,INDEX($N:$BB,1,MATCH(G1179,N1179:BB1179,0)),"")</f>
        <v>755 おお蔵</v>
      </c>
      <c r="I1179" s="54">
        <f>COUNTIF(N1179:BB1179,G1179)</f>
        <v>1</v>
      </c>
      <c r="J1179" s="55">
        <f>_xlfn.MAXIFS(N1179:BB1179,N1179:BB1179,"&lt;"&amp;G1179)</f>
        <v>41000</v>
      </c>
      <c r="K1179" s="56">
        <f t="shared" si="138"/>
        <v>17800</v>
      </c>
      <c r="L1179" s="1"/>
      <c r="M1179" s="1"/>
      <c r="N1179" s="31">
        <v>58800</v>
      </c>
      <c r="O1179" s="31">
        <v>35000</v>
      </c>
      <c r="P1179" s="31">
        <v>35600</v>
      </c>
      <c r="Q1179" s="31"/>
      <c r="R1179" s="31"/>
      <c r="S1179" s="32">
        <v>27400</v>
      </c>
      <c r="T1179" s="32"/>
      <c r="U1179" s="31"/>
      <c r="V1179" s="31"/>
      <c r="W1179" s="31"/>
      <c r="X1179" s="31"/>
      <c r="Y1179" s="31"/>
      <c r="Z1179" s="31"/>
      <c r="AA1179" s="31"/>
      <c r="AB1179" s="46"/>
      <c r="AC1179" s="34">
        <v>41000</v>
      </c>
      <c r="AD1179" s="31"/>
      <c r="AE1179" s="31"/>
      <c r="AF1179" s="31"/>
      <c r="AH1179" s="31"/>
      <c r="AI1179" s="31"/>
      <c r="AJ1179" s="31"/>
      <c r="AK1179" s="31"/>
      <c r="AL1179" s="31"/>
      <c r="AM1179" s="31"/>
      <c r="AO1179" s="38"/>
      <c r="AP1179" s="31"/>
      <c r="AQ1179" s="31"/>
      <c r="AR1179" s="37"/>
      <c r="AS1179" s="11"/>
      <c r="AT1179" s="11"/>
      <c r="AU1179" s="12"/>
      <c r="AV1179" s="11"/>
      <c r="BA1179" s="15"/>
      <c r="BB1179" s="11"/>
      <c r="BC1179" s="11"/>
      <c r="BD1179" s="11"/>
      <c r="BE1179" s="2"/>
    </row>
    <row r="1180" spans="1:57" ht="30" customHeight="1" x14ac:dyDescent="0.2">
      <c r="A1180" s="67">
        <f t="shared" si="142"/>
        <v>118</v>
      </c>
      <c r="B1180" s="67">
        <v>8</v>
      </c>
      <c r="C1180" s="50" t="s">
        <v>53</v>
      </c>
      <c r="D1180" s="50" t="s">
        <v>1232</v>
      </c>
      <c r="E1180" s="51">
        <v>50000000</v>
      </c>
      <c r="F1180" s="52">
        <f t="shared" si="140"/>
        <v>42200</v>
      </c>
      <c r="G1180" s="52">
        <f>MAX(N1180:BB1180)</f>
        <v>43000</v>
      </c>
      <c r="H1180" s="53" t="str">
        <f>IF(I1180=1,INDEX($N:$BB,1,MATCH(G1180,N1180:BB1180,0)),"")</f>
        <v>755 おお蔵</v>
      </c>
      <c r="I1180" s="54">
        <f>COUNTIF(N1180:BB1180,G1180)</f>
        <v>1</v>
      </c>
      <c r="J1180" s="55">
        <f>_xlfn.MAXIFS(N1180:BB1180,N1180:BB1180,"&lt;"&amp;G1180)</f>
        <v>41200</v>
      </c>
      <c r="K1180" s="56">
        <f t="shared" si="138"/>
        <v>1800</v>
      </c>
      <c r="L1180" s="1"/>
      <c r="M1180" s="1"/>
      <c r="N1180" s="31">
        <v>43000</v>
      </c>
      <c r="O1180" s="31">
        <v>41000</v>
      </c>
      <c r="P1180" s="31">
        <v>41200</v>
      </c>
      <c r="Q1180" s="31"/>
      <c r="R1180" s="31"/>
      <c r="S1180" s="32"/>
      <c r="T1180" s="32"/>
      <c r="U1180" s="31"/>
      <c r="V1180" s="31"/>
      <c r="W1180" s="31"/>
      <c r="X1180" s="31"/>
      <c r="Y1180" s="31"/>
      <c r="Z1180" s="31"/>
      <c r="AA1180" s="31"/>
      <c r="AB1180" s="46"/>
      <c r="AD1180" s="31"/>
      <c r="AE1180" s="31"/>
      <c r="AF1180" s="31"/>
      <c r="AH1180" s="31"/>
      <c r="AI1180" s="31"/>
      <c r="AJ1180" s="31"/>
      <c r="AK1180" s="31"/>
      <c r="AL1180" s="31"/>
      <c r="AM1180" s="31"/>
      <c r="AO1180" s="38"/>
      <c r="AP1180" s="31"/>
      <c r="AQ1180" s="31"/>
      <c r="AR1180" s="37"/>
      <c r="AS1180" s="11"/>
      <c r="AT1180" s="11"/>
      <c r="AU1180" s="12"/>
      <c r="AV1180" s="11"/>
      <c r="BA1180" s="15"/>
      <c r="BB1180" s="11"/>
      <c r="BC1180" s="11"/>
      <c r="BD1180" s="11"/>
      <c r="BE1180" s="2"/>
    </row>
    <row r="1181" spans="1:57" ht="30" customHeight="1" x14ac:dyDescent="0.2">
      <c r="A1181" s="67">
        <f t="shared" si="142"/>
        <v>118</v>
      </c>
      <c r="B1181" s="67">
        <v>9</v>
      </c>
      <c r="C1181" s="50" t="s">
        <v>162</v>
      </c>
      <c r="D1181" s="50" t="s">
        <v>1233</v>
      </c>
      <c r="E1181" s="51">
        <v>50000000</v>
      </c>
      <c r="F1181" s="52">
        <f t="shared" si="140"/>
        <v>28400</v>
      </c>
      <c r="G1181" s="52">
        <f>MAX(N1181:BB1181)</f>
        <v>27700</v>
      </c>
      <c r="H1181" s="53" t="str">
        <f>IF(I1181=1,INDEX($N:$BB,1,MATCH(G1181,N1181:BB1181,0)),"")</f>
        <v>755 おお蔵</v>
      </c>
      <c r="I1181" s="54">
        <f>COUNTIF(N1181:BB1181,G1181)</f>
        <v>1</v>
      </c>
      <c r="J1181" s="55">
        <f>_xlfn.MAXIFS(N1181:BB1181,N1181:BB1181,"&lt;"&amp;G1181)</f>
        <v>27400</v>
      </c>
      <c r="K1181" s="56">
        <f t="shared" si="138"/>
        <v>300</v>
      </c>
      <c r="L1181" s="1"/>
      <c r="M1181" s="1"/>
      <c r="N1181" s="31">
        <v>27700</v>
      </c>
      <c r="O1181" s="31">
        <v>27000</v>
      </c>
      <c r="P1181" s="31">
        <v>27400</v>
      </c>
      <c r="Q1181" s="31"/>
      <c r="R1181" s="31"/>
      <c r="S1181" s="32">
        <v>23200</v>
      </c>
      <c r="T1181" s="32"/>
      <c r="U1181" s="31"/>
      <c r="V1181" s="31"/>
      <c r="W1181" s="31"/>
      <c r="X1181" s="31"/>
      <c r="Y1181" s="31"/>
      <c r="Z1181" s="31"/>
      <c r="AA1181" s="31"/>
      <c r="AB1181" s="46"/>
      <c r="AC1181" s="34">
        <v>27000</v>
      </c>
      <c r="AD1181" s="31"/>
      <c r="AE1181" s="31"/>
      <c r="AF1181" s="31"/>
      <c r="AH1181" s="31"/>
      <c r="AI1181" s="31"/>
      <c r="AJ1181" s="31"/>
      <c r="AK1181" s="31"/>
      <c r="AL1181" s="31"/>
      <c r="AM1181" s="31"/>
      <c r="AO1181" s="38"/>
      <c r="AP1181" s="31"/>
      <c r="AQ1181" s="31"/>
      <c r="AR1181" s="37"/>
      <c r="AS1181" s="11"/>
      <c r="AT1181" s="11"/>
      <c r="AU1181" s="12"/>
      <c r="AV1181" s="11"/>
      <c r="BA1181" s="15"/>
      <c r="BB1181" s="11"/>
      <c r="BC1181" s="11"/>
      <c r="BD1181" s="11"/>
      <c r="BE1181" s="2"/>
    </row>
    <row r="1182" spans="1:57" ht="30" customHeight="1" x14ac:dyDescent="0.2">
      <c r="A1182" s="67">
        <f t="shared" si="142"/>
        <v>118</v>
      </c>
      <c r="B1182" s="67">
        <v>10</v>
      </c>
      <c r="C1182" s="50" t="s">
        <v>53</v>
      </c>
      <c r="D1182" s="50" t="s">
        <v>1234</v>
      </c>
      <c r="E1182" s="51">
        <v>50000000</v>
      </c>
      <c r="F1182" s="52">
        <f t="shared" si="140"/>
        <v>48200</v>
      </c>
      <c r="G1182" s="52">
        <f>MAX(N1182:BB1182)</f>
        <v>51000</v>
      </c>
      <c r="H1182" s="53" t="str">
        <f>IF(I1182=1,INDEX($N:$BB,1,MATCH(G1182,N1182:BB1182,0)),"")</f>
        <v>458PRIME</v>
      </c>
      <c r="I1182" s="54">
        <f>COUNTIF(N1182:BB1182,G1182)</f>
        <v>1</v>
      </c>
      <c r="J1182" s="55">
        <f>_xlfn.MAXIFS(N1182:BB1182,N1182:BB1182,"&lt;"&amp;G1182)</f>
        <v>47200</v>
      </c>
      <c r="K1182" s="56">
        <f t="shared" si="138"/>
        <v>3800</v>
      </c>
      <c r="L1182" s="1"/>
      <c r="M1182" s="1"/>
      <c r="N1182" s="31">
        <v>47200</v>
      </c>
      <c r="O1182" s="31">
        <v>44000</v>
      </c>
      <c r="P1182" s="31">
        <v>44700</v>
      </c>
      <c r="Q1182" s="31"/>
      <c r="R1182" s="31"/>
      <c r="S1182" s="32">
        <v>33100</v>
      </c>
      <c r="T1182" s="32">
        <v>44000</v>
      </c>
      <c r="U1182" s="31"/>
      <c r="V1182" s="31"/>
      <c r="W1182" s="31"/>
      <c r="X1182" s="31">
        <v>45000</v>
      </c>
      <c r="Y1182" s="31"/>
      <c r="Z1182" s="31">
        <v>51000</v>
      </c>
      <c r="AA1182" s="31"/>
      <c r="AB1182" s="46"/>
      <c r="AC1182" s="34">
        <v>36000</v>
      </c>
      <c r="AD1182" s="31"/>
      <c r="AE1182" s="31"/>
      <c r="AF1182" s="31"/>
      <c r="AH1182" s="31"/>
      <c r="AI1182" s="31"/>
      <c r="AJ1182" s="31"/>
      <c r="AK1182" s="31"/>
      <c r="AL1182" s="31"/>
      <c r="AM1182" s="31"/>
      <c r="AO1182" s="38"/>
      <c r="AP1182" s="31"/>
      <c r="AQ1182" s="31"/>
      <c r="AR1182" s="37"/>
      <c r="AS1182" s="11"/>
      <c r="AT1182" s="11"/>
      <c r="AU1182" s="12"/>
      <c r="AV1182" s="11"/>
      <c r="BA1182" s="15"/>
      <c r="BB1182" s="11"/>
      <c r="BC1182" s="11"/>
      <c r="BD1182" s="11"/>
      <c r="BE1182" s="2"/>
    </row>
    <row r="1183" spans="1:57" ht="30" customHeight="1" x14ac:dyDescent="0.2">
      <c r="A1183" s="67">
        <f>A1182+1</f>
        <v>119</v>
      </c>
      <c r="B1183" s="67">
        <v>1</v>
      </c>
      <c r="C1183" s="57" t="s">
        <v>127</v>
      </c>
      <c r="D1183" s="50" t="s">
        <v>1235</v>
      </c>
      <c r="E1183" s="59">
        <v>50000000</v>
      </c>
      <c r="F1183" s="52">
        <f t="shared" si="140"/>
        <v>25100</v>
      </c>
      <c r="G1183" s="52">
        <f>MAX(N1183:BB1183)</f>
        <v>26100</v>
      </c>
      <c r="H1183" s="53" t="str">
        <f>IF(I1183=1,INDEX($N:$BB,1,MATCH(G1183,N1183:BB1183,0)),"")</f>
        <v>311 原田</v>
      </c>
      <c r="I1183" s="54">
        <f>COUNTIF(N1183:BB1183,G1183)</f>
        <v>1</v>
      </c>
      <c r="J1183" s="55">
        <f>_xlfn.MAXIFS(N1183:BB1183,N1183:BB1183,"&lt;"&amp;G1183)</f>
        <v>24100</v>
      </c>
      <c r="K1183" s="56">
        <f t="shared" si="138"/>
        <v>2000</v>
      </c>
      <c r="L1183" s="1"/>
      <c r="M1183" s="1"/>
      <c r="N1183" s="31">
        <v>24100</v>
      </c>
      <c r="O1183" s="31">
        <v>20500</v>
      </c>
      <c r="P1183" s="31">
        <v>20500</v>
      </c>
      <c r="Q1183" s="31"/>
      <c r="R1183" s="31"/>
      <c r="S1183" s="32">
        <v>26100</v>
      </c>
      <c r="T1183" s="32"/>
      <c r="U1183" s="31"/>
      <c r="V1183" s="31"/>
      <c r="W1183" s="31"/>
      <c r="X1183" s="31"/>
      <c r="Y1183" s="31"/>
      <c r="Z1183" s="31"/>
      <c r="AA1183" s="31"/>
      <c r="AB1183" s="46"/>
      <c r="AD1183" s="31"/>
      <c r="AE1183" s="31"/>
      <c r="AF1183" s="31"/>
      <c r="AH1183" s="31"/>
      <c r="AI1183" s="31"/>
      <c r="AJ1183" s="31"/>
      <c r="AK1183" s="31"/>
      <c r="AL1183" s="31"/>
      <c r="AM1183" s="31"/>
      <c r="AO1183" s="38"/>
      <c r="AP1183" s="31"/>
      <c r="AQ1183" s="31"/>
      <c r="AR1183" s="37"/>
      <c r="AS1183" s="11"/>
      <c r="AT1183" s="11"/>
      <c r="AU1183" s="12"/>
      <c r="AV1183" s="11"/>
      <c r="AW1183" s="12"/>
      <c r="BA1183" s="15"/>
      <c r="BB1183" s="11"/>
      <c r="BC1183" s="11"/>
      <c r="BD1183" s="11"/>
      <c r="BE1183" s="2"/>
    </row>
    <row r="1184" spans="1:57" ht="30" customHeight="1" x14ac:dyDescent="0.2">
      <c r="A1184" s="67">
        <f t="shared" ref="A1184:A1192" si="143">A1183</f>
        <v>119</v>
      </c>
      <c r="B1184" s="67">
        <v>2</v>
      </c>
      <c r="C1184" s="50" t="s">
        <v>1236</v>
      </c>
      <c r="D1184" s="50" t="s">
        <v>1237</v>
      </c>
      <c r="E1184" s="59">
        <v>50000000</v>
      </c>
      <c r="F1184" s="52">
        <f t="shared" si="140"/>
        <v>67000</v>
      </c>
      <c r="G1184" s="52">
        <f>MAX(N1184:BB1184)</f>
        <v>83700</v>
      </c>
      <c r="H1184" s="53" t="str">
        <f>IF(I1184=1,INDEX($N:$BB,1,MATCH(G1184,N1184:BB1184,0)),"")</f>
        <v>205 宝美堂</v>
      </c>
      <c r="I1184" s="54">
        <f>COUNTIF(N1184:BB1184,G1184)</f>
        <v>1</v>
      </c>
      <c r="J1184" s="55">
        <f>_xlfn.MAXIFS(N1184:BB1184,N1184:BB1184,"&lt;"&amp;G1184)</f>
        <v>66000</v>
      </c>
      <c r="K1184" s="56">
        <f t="shared" si="138"/>
        <v>17700</v>
      </c>
      <c r="L1184" s="1"/>
      <c r="M1184" s="1"/>
      <c r="N1184" s="31">
        <v>42400</v>
      </c>
      <c r="O1184" s="31">
        <v>66000</v>
      </c>
      <c r="P1184" s="31">
        <v>56600</v>
      </c>
      <c r="Q1184" s="31">
        <v>83700</v>
      </c>
      <c r="R1184" s="31"/>
      <c r="S1184" s="32"/>
      <c r="T1184" s="32"/>
      <c r="U1184" s="31"/>
      <c r="V1184" s="31"/>
      <c r="W1184" s="31"/>
      <c r="X1184" s="31"/>
      <c r="Y1184" s="31"/>
      <c r="Z1184" s="31"/>
      <c r="AA1184" s="31"/>
      <c r="AB1184" s="46"/>
      <c r="AD1184" s="31"/>
      <c r="AE1184" s="31"/>
      <c r="AF1184" s="31"/>
      <c r="AH1184" s="31"/>
      <c r="AI1184" s="31"/>
      <c r="AJ1184" s="31"/>
      <c r="AK1184" s="31"/>
      <c r="AL1184" s="31"/>
      <c r="AM1184" s="31"/>
      <c r="AO1184" s="38"/>
      <c r="AP1184" s="31"/>
      <c r="AQ1184" s="31"/>
      <c r="AR1184" s="37"/>
      <c r="AS1184" s="11"/>
      <c r="AT1184" s="11"/>
      <c r="AU1184" s="12"/>
      <c r="AV1184" s="11"/>
      <c r="AW1184" s="12"/>
      <c r="BA1184" s="15"/>
      <c r="BB1184" s="11"/>
      <c r="BC1184" s="11"/>
      <c r="BD1184" s="11"/>
      <c r="BE1184" s="2"/>
    </row>
    <row r="1185" spans="1:57" ht="30" customHeight="1" x14ac:dyDescent="0.2">
      <c r="A1185" s="67">
        <f t="shared" si="143"/>
        <v>119</v>
      </c>
      <c r="B1185" s="67">
        <v>3</v>
      </c>
      <c r="C1185" s="50" t="s">
        <v>53</v>
      </c>
      <c r="D1185" s="50" t="s">
        <v>1238</v>
      </c>
      <c r="E1185" s="59">
        <v>50000000</v>
      </c>
      <c r="F1185" s="52">
        <f t="shared" si="140"/>
        <v>21800</v>
      </c>
      <c r="G1185" s="52">
        <f>MAX(N1185:BB1185)</f>
        <v>21500</v>
      </c>
      <c r="H1185" s="53" t="str">
        <f>IF(I1185=1,INDEX($N:$BB,1,MATCH(G1185,N1185:BB1185,0)),"")</f>
        <v>407 北友</v>
      </c>
      <c r="I1185" s="54">
        <f>COUNTIF(N1185:BB1185,G1185)</f>
        <v>1</v>
      </c>
      <c r="J1185" s="55">
        <f>_xlfn.MAXIFS(N1185:BB1185,N1185:BB1185,"&lt;"&amp;G1185)</f>
        <v>20800</v>
      </c>
      <c r="K1185" s="56">
        <f t="shared" si="138"/>
        <v>700</v>
      </c>
      <c r="L1185" s="1"/>
      <c r="M1185" s="1"/>
      <c r="N1185" s="31">
        <v>20300</v>
      </c>
      <c r="O1185" s="31">
        <v>20800</v>
      </c>
      <c r="P1185" s="31">
        <v>21500</v>
      </c>
      <c r="Q1185" s="31"/>
      <c r="R1185" s="31"/>
      <c r="S1185" s="32">
        <v>18500</v>
      </c>
      <c r="T1185" s="32"/>
      <c r="U1185" s="31"/>
      <c r="V1185" s="31"/>
      <c r="W1185" s="31"/>
      <c r="X1185" s="31"/>
      <c r="Y1185" s="31"/>
      <c r="Z1185" s="31"/>
      <c r="AA1185" s="31"/>
      <c r="AB1185" s="46"/>
      <c r="AC1185" s="34">
        <v>19000</v>
      </c>
      <c r="AD1185" s="31"/>
      <c r="AE1185" s="31"/>
      <c r="AF1185" s="31"/>
      <c r="AH1185" s="31"/>
      <c r="AI1185" s="31"/>
      <c r="AJ1185" s="31"/>
      <c r="AK1185" s="31"/>
      <c r="AL1185" s="31"/>
      <c r="AM1185" s="31"/>
      <c r="AO1185" s="38"/>
      <c r="AP1185" s="31"/>
      <c r="AQ1185" s="31"/>
      <c r="AR1185" s="37"/>
      <c r="AS1185" s="11"/>
      <c r="AT1185" s="11"/>
      <c r="AU1185" s="12"/>
      <c r="AV1185" s="11"/>
      <c r="AW1185" s="12"/>
      <c r="BA1185" s="15"/>
      <c r="BB1185" s="11"/>
      <c r="BC1185" s="11"/>
      <c r="BD1185" s="11"/>
      <c r="BE1185" s="2"/>
    </row>
    <row r="1186" spans="1:57" ht="30" customHeight="1" x14ac:dyDescent="0.2">
      <c r="A1186" s="67">
        <f t="shared" si="143"/>
        <v>119</v>
      </c>
      <c r="B1186" s="67">
        <v>4</v>
      </c>
      <c r="C1186" s="50" t="s">
        <v>53</v>
      </c>
      <c r="D1186" s="50" t="s">
        <v>1239</v>
      </c>
      <c r="E1186" s="59">
        <v>50000000</v>
      </c>
      <c r="F1186" s="52">
        <f t="shared" si="140"/>
        <v>39000</v>
      </c>
      <c r="G1186" s="52">
        <f>MAX(N1186:BB1186)</f>
        <v>41700</v>
      </c>
      <c r="H1186" s="53" t="str">
        <f>IF(I1186=1,INDEX($N:$BB,1,MATCH(G1186,N1186:BB1186,0)),"")</f>
        <v>755 おお蔵</v>
      </c>
      <c r="I1186" s="54">
        <f>COUNTIF(N1186:BB1186,G1186)</f>
        <v>1</v>
      </c>
      <c r="J1186" s="55">
        <f>_xlfn.MAXIFS(N1186:BB1186,N1186:BB1186,"&lt;"&amp;G1186)</f>
        <v>38000</v>
      </c>
      <c r="K1186" s="56">
        <f t="shared" si="138"/>
        <v>3700</v>
      </c>
      <c r="L1186" s="1"/>
      <c r="M1186" s="1"/>
      <c r="N1186" s="31">
        <v>41700</v>
      </c>
      <c r="O1186" s="31">
        <v>38000</v>
      </c>
      <c r="P1186" s="31">
        <v>37300</v>
      </c>
      <c r="Q1186" s="31"/>
      <c r="R1186" s="31"/>
      <c r="S1186" s="32"/>
      <c r="T1186" s="32"/>
      <c r="U1186" s="31"/>
      <c r="V1186" s="31"/>
      <c r="W1186" s="31"/>
      <c r="X1186" s="31"/>
      <c r="Y1186" s="31"/>
      <c r="Z1186" s="31"/>
      <c r="AA1186" s="31"/>
      <c r="AB1186" s="46"/>
      <c r="AC1186" s="34">
        <v>29000</v>
      </c>
      <c r="AD1186" s="31"/>
      <c r="AE1186" s="31"/>
      <c r="AF1186" s="31"/>
      <c r="AH1186" s="31"/>
      <c r="AI1186" s="31"/>
      <c r="AJ1186" s="31"/>
      <c r="AK1186" s="31"/>
      <c r="AL1186" s="31"/>
      <c r="AM1186" s="31"/>
      <c r="AO1186" s="38"/>
      <c r="AP1186" s="31"/>
      <c r="AQ1186" s="31"/>
      <c r="AR1186" s="37"/>
      <c r="AS1186" s="11"/>
      <c r="AT1186" s="11"/>
      <c r="AU1186" s="12"/>
      <c r="AV1186" s="11"/>
      <c r="AW1186" s="12"/>
      <c r="BA1186" s="15"/>
      <c r="BB1186" s="11"/>
      <c r="BC1186" s="11"/>
      <c r="BD1186" s="11"/>
      <c r="BE1186" s="2"/>
    </row>
    <row r="1187" spans="1:57" ht="30" customHeight="1" x14ac:dyDescent="0.2">
      <c r="A1187" s="67">
        <f t="shared" si="143"/>
        <v>119</v>
      </c>
      <c r="B1187" s="67">
        <v>5</v>
      </c>
      <c r="C1187" s="50" t="s">
        <v>53</v>
      </c>
      <c r="D1187" s="50" t="s">
        <v>1240</v>
      </c>
      <c r="E1187" s="59">
        <v>50000000</v>
      </c>
      <c r="F1187" s="52">
        <f t="shared" si="140"/>
        <v>34500</v>
      </c>
      <c r="G1187" s="52">
        <f>MAX(N1187:BB1187)</f>
        <v>37000</v>
      </c>
      <c r="H1187" s="53" t="str">
        <f>IF(I1187=1,INDEX($N:$BB,1,MATCH(G1187,N1187:BB1187,0)),"")</f>
        <v>755 おお蔵</v>
      </c>
      <c r="I1187" s="54">
        <f>COUNTIF(N1187:BB1187,G1187)</f>
        <v>1</v>
      </c>
      <c r="J1187" s="55">
        <f>_xlfn.MAXIFS(N1187:BB1187,N1187:BB1187,"&lt;"&amp;G1187)</f>
        <v>33500</v>
      </c>
      <c r="K1187" s="56">
        <f t="shared" si="138"/>
        <v>3500</v>
      </c>
      <c r="L1187" s="1"/>
      <c r="M1187" s="1"/>
      <c r="N1187" s="31">
        <v>37000</v>
      </c>
      <c r="O1187" s="31">
        <v>33000</v>
      </c>
      <c r="P1187" s="31">
        <v>33500</v>
      </c>
      <c r="Q1187" s="31"/>
      <c r="R1187" s="31"/>
      <c r="S1187" s="32">
        <v>26100</v>
      </c>
      <c r="T1187" s="32"/>
      <c r="U1187" s="31"/>
      <c r="V1187" s="31"/>
      <c r="W1187" s="31"/>
      <c r="X1187" s="31"/>
      <c r="Y1187" s="31"/>
      <c r="Z1187" s="31"/>
      <c r="AA1187" s="31"/>
      <c r="AB1187" s="46"/>
      <c r="AC1187" s="34">
        <v>25000</v>
      </c>
      <c r="AD1187" s="31"/>
      <c r="AE1187" s="31"/>
      <c r="AF1187" s="31"/>
      <c r="AH1187" s="31"/>
      <c r="AI1187" s="31"/>
      <c r="AJ1187" s="31"/>
      <c r="AK1187" s="31"/>
      <c r="AL1187" s="31"/>
      <c r="AM1187" s="31"/>
      <c r="AO1187" s="38"/>
      <c r="AP1187" s="31"/>
      <c r="AQ1187" s="31"/>
      <c r="AR1187" s="37"/>
      <c r="AS1187" s="11"/>
      <c r="AT1187" s="11"/>
      <c r="AU1187" s="12"/>
      <c r="AV1187" s="11"/>
      <c r="AW1187" s="12"/>
      <c r="BA1187" s="15"/>
      <c r="BB1187" s="11"/>
      <c r="BC1187" s="11"/>
      <c r="BD1187" s="11"/>
      <c r="BE1187" s="2"/>
    </row>
    <row r="1188" spans="1:57" ht="30" customHeight="1" x14ac:dyDescent="0.2">
      <c r="A1188" s="67">
        <f t="shared" si="143"/>
        <v>119</v>
      </c>
      <c r="B1188" s="67">
        <v>6</v>
      </c>
      <c r="C1188" s="50" t="s">
        <v>53</v>
      </c>
      <c r="D1188" s="50" t="s">
        <v>1241</v>
      </c>
      <c r="E1188" s="59">
        <v>50000000</v>
      </c>
      <c r="F1188" s="52">
        <f t="shared" si="140"/>
        <v>30000</v>
      </c>
      <c r="G1188" s="52">
        <f>MAX(N1188:BB1188)</f>
        <v>29900</v>
      </c>
      <c r="H1188" s="53" t="str">
        <f>IF(I1188=1,INDEX($N:$BB,1,MATCH(G1188,N1188:BB1188,0)),"")</f>
        <v>755 おお蔵</v>
      </c>
      <c r="I1188" s="54">
        <f>COUNTIF(N1188:BB1188,G1188)</f>
        <v>1</v>
      </c>
      <c r="J1188" s="55">
        <f>_xlfn.MAXIFS(N1188:BB1188,N1188:BB1188,"&lt;"&amp;G1188)</f>
        <v>29000</v>
      </c>
      <c r="K1188" s="56">
        <f t="shared" si="138"/>
        <v>900</v>
      </c>
      <c r="L1188" s="1"/>
      <c r="M1188" s="1"/>
      <c r="N1188" s="31">
        <v>29900</v>
      </c>
      <c r="O1188" s="31">
        <v>28600</v>
      </c>
      <c r="P1188" s="31">
        <v>29000</v>
      </c>
      <c r="Q1188" s="31"/>
      <c r="R1188" s="31"/>
      <c r="S1188" s="32">
        <v>23900</v>
      </c>
      <c r="T1188" s="32"/>
      <c r="U1188" s="31"/>
      <c r="V1188" s="31"/>
      <c r="W1188" s="31"/>
      <c r="X1188" s="31"/>
      <c r="Y1188" s="31"/>
      <c r="Z1188" s="31"/>
      <c r="AA1188" s="31"/>
      <c r="AB1188" s="46"/>
      <c r="AC1188" s="34">
        <v>25000</v>
      </c>
      <c r="AD1188" s="31"/>
      <c r="AE1188" s="31"/>
      <c r="AF1188" s="31"/>
      <c r="AH1188" s="31"/>
      <c r="AI1188" s="31"/>
      <c r="AJ1188" s="31"/>
      <c r="AK1188" s="31"/>
      <c r="AL1188" s="31"/>
      <c r="AM1188" s="31"/>
      <c r="AO1188" s="38"/>
      <c r="AP1188" s="31"/>
      <c r="AQ1188" s="31"/>
      <c r="AR1188" s="37"/>
      <c r="AS1188" s="11"/>
      <c r="AT1188" s="11"/>
      <c r="AU1188" s="12"/>
      <c r="AV1188" s="11"/>
      <c r="AW1188" s="12"/>
      <c r="BA1188" s="15"/>
      <c r="BB1188" s="11"/>
      <c r="BC1188" s="11"/>
      <c r="BD1188" s="11"/>
      <c r="BE1188" s="2"/>
    </row>
    <row r="1189" spans="1:57" ht="30" customHeight="1" x14ac:dyDescent="0.2">
      <c r="A1189" s="67">
        <f t="shared" si="143"/>
        <v>119</v>
      </c>
      <c r="B1189" s="67">
        <v>7</v>
      </c>
      <c r="C1189" s="50" t="s">
        <v>53</v>
      </c>
      <c r="D1189" s="50" t="s">
        <v>1242</v>
      </c>
      <c r="E1189" s="59">
        <v>50000000</v>
      </c>
      <c r="F1189" s="52">
        <f t="shared" si="140"/>
        <v>62400</v>
      </c>
      <c r="G1189" s="52">
        <f>MAX(N1189:BB1189)</f>
        <v>69000</v>
      </c>
      <c r="H1189" s="53" t="str">
        <f>IF(I1189=1,INDEX($N:$BB,1,MATCH(G1189,N1189:BB1189,0)),"")</f>
        <v>4 足立</v>
      </c>
      <c r="I1189" s="54">
        <f>COUNTIF(N1189:BB1189,G1189)</f>
        <v>1</v>
      </c>
      <c r="J1189" s="55">
        <f>_xlfn.MAXIFS(N1189:BB1189,N1189:BB1189,"&lt;"&amp;G1189)</f>
        <v>61400</v>
      </c>
      <c r="K1189" s="56">
        <f t="shared" si="138"/>
        <v>7600</v>
      </c>
      <c r="L1189" s="1"/>
      <c r="M1189" s="1"/>
      <c r="N1189" s="31">
        <v>61400</v>
      </c>
      <c r="O1189" s="31">
        <v>69000</v>
      </c>
      <c r="P1189" s="31">
        <v>34800</v>
      </c>
      <c r="Q1189" s="31">
        <v>36700</v>
      </c>
      <c r="R1189" s="31"/>
      <c r="S1189" s="32">
        <v>30400</v>
      </c>
      <c r="T1189" s="32"/>
      <c r="U1189" s="31"/>
      <c r="V1189" s="31">
        <v>49000</v>
      </c>
      <c r="W1189" s="31"/>
      <c r="X1189" s="31"/>
      <c r="Y1189" s="31"/>
      <c r="Z1189" s="31"/>
      <c r="AA1189" s="31"/>
      <c r="AB1189" s="46"/>
      <c r="AC1189" s="34">
        <v>30000</v>
      </c>
      <c r="AD1189" s="31"/>
      <c r="AE1189" s="31"/>
      <c r="AF1189" s="31"/>
      <c r="AH1189" s="31"/>
      <c r="AI1189" s="31"/>
      <c r="AJ1189" s="31"/>
      <c r="AK1189" s="31"/>
      <c r="AL1189" s="31"/>
      <c r="AM1189" s="31"/>
      <c r="AO1189" s="38"/>
      <c r="AP1189" s="31"/>
      <c r="AQ1189" s="31"/>
      <c r="AR1189" s="37"/>
      <c r="AS1189" s="11"/>
      <c r="AT1189" s="11"/>
      <c r="AU1189" s="12"/>
      <c r="AV1189" s="11"/>
      <c r="AW1189" s="12"/>
      <c r="BA1189" s="15"/>
      <c r="BB1189" s="11"/>
      <c r="BC1189" s="11"/>
      <c r="BD1189" s="11"/>
      <c r="BE1189" s="2"/>
    </row>
    <row r="1190" spans="1:57" ht="30" customHeight="1" x14ac:dyDescent="0.2">
      <c r="A1190" s="67">
        <f t="shared" si="143"/>
        <v>119</v>
      </c>
      <c r="B1190" s="67">
        <v>8</v>
      </c>
      <c r="C1190" s="60" t="s">
        <v>127</v>
      </c>
      <c r="D1190" s="50" t="s">
        <v>1243</v>
      </c>
      <c r="E1190" s="59">
        <v>50000000</v>
      </c>
      <c r="F1190" s="52">
        <f t="shared" si="140"/>
        <v>85000</v>
      </c>
      <c r="G1190" s="52">
        <f>MAX(N1190:BB1190)</f>
        <v>85000</v>
      </c>
      <c r="H1190" s="53" t="str">
        <f>IF(I1190=1,INDEX($N:$BB,1,MATCH(G1190,N1190:BB1190,0)),"")</f>
        <v>36吉村質店</v>
      </c>
      <c r="I1190" s="54">
        <f>COUNTIF(N1190:BB1190,G1190)</f>
        <v>1</v>
      </c>
      <c r="J1190" s="55">
        <f>_xlfn.MAXIFS(N1190:BB1190,N1190:BB1190,"&lt;"&amp;G1190)</f>
        <v>84000</v>
      </c>
      <c r="K1190" s="56">
        <f t="shared" si="138"/>
        <v>1000</v>
      </c>
      <c r="L1190" s="1"/>
      <c r="M1190" s="1"/>
      <c r="N1190" s="31">
        <v>82100</v>
      </c>
      <c r="O1190" s="31">
        <v>83000</v>
      </c>
      <c r="P1190" s="31">
        <v>66800</v>
      </c>
      <c r="Q1190" s="31"/>
      <c r="R1190" s="31"/>
      <c r="S1190" s="32"/>
      <c r="T1190" s="32">
        <v>84000</v>
      </c>
      <c r="U1190" s="31"/>
      <c r="V1190" s="31">
        <v>85000</v>
      </c>
      <c r="W1190" s="31"/>
      <c r="X1190" s="31"/>
      <c r="Y1190" s="31"/>
      <c r="Z1190" s="31"/>
      <c r="AA1190" s="31"/>
      <c r="AB1190" s="46"/>
      <c r="AD1190" s="31"/>
      <c r="AE1190" s="31"/>
      <c r="AF1190" s="31"/>
      <c r="AH1190" s="31"/>
      <c r="AI1190" s="31">
        <v>77000</v>
      </c>
      <c r="AJ1190" s="31"/>
      <c r="AK1190" s="31"/>
      <c r="AL1190" s="31"/>
      <c r="AM1190" s="31"/>
      <c r="AO1190" s="38"/>
      <c r="AP1190" s="31"/>
      <c r="AQ1190" s="31"/>
      <c r="AR1190" s="37"/>
      <c r="AS1190" s="11"/>
      <c r="AT1190" s="11"/>
      <c r="AU1190" s="12"/>
      <c r="AV1190" s="11"/>
      <c r="AW1190" s="12"/>
      <c r="BA1190" s="15"/>
      <c r="BB1190" s="11"/>
      <c r="BC1190" s="11"/>
      <c r="BD1190" s="11"/>
      <c r="BE1190" s="2"/>
    </row>
    <row r="1191" spans="1:57" ht="30" customHeight="1" x14ac:dyDescent="0.2">
      <c r="A1191" s="67">
        <f t="shared" si="143"/>
        <v>119</v>
      </c>
      <c r="B1191" s="67">
        <v>9</v>
      </c>
      <c r="C1191" s="50" t="s">
        <v>162</v>
      </c>
      <c r="D1191" s="50" t="s">
        <v>1244</v>
      </c>
      <c r="E1191" s="59">
        <v>50000000</v>
      </c>
      <c r="F1191" s="52">
        <f t="shared" si="140"/>
        <v>33000</v>
      </c>
      <c r="G1191" s="52">
        <f>MAX(N1191:BB1191)</f>
        <v>41700</v>
      </c>
      <c r="H1191" s="53" t="str">
        <f>IF(I1191=1,INDEX($N:$BB,1,MATCH(G1191,N1191:BB1191,0)),"")</f>
        <v>755 おお蔵</v>
      </c>
      <c r="I1191" s="54">
        <f>COUNTIF(N1191:BB1191,G1191)</f>
        <v>1</v>
      </c>
      <c r="J1191" s="55">
        <f>_xlfn.MAXIFS(N1191:BB1191,N1191:BB1191,"&lt;"&amp;G1191)</f>
        <v>32000</v>
      </c>
      <c r="K1191" s="56">
        <f t="shared" si="138"/>
        <v>9700</v>
      </c>
      <c r="L1191" s="1"/>
      <c r="M1191" s="1"/>
      <c r="N1191" s="31">
        <v>41700</v>
      </c>
      <c r="O1191" s="31">
        <v>26500</v>
      </c>
      <c r="P1191" s="31">
        <v>27100</v>
      </c>
      <c r="Q1191" s="31"/>
      <c r="R1191" s="31"/>
      <c r="S1191" s="32">
        <v>24400</v>
      </c>
      <c r="T1191" s="32"/>
      <c r="U1191" s="31"/>
      <c r="V1191" s="31"/>
      <c r="W1191" s="31"/>
      <c r="X1191" s="31"/>
      <c r="Y1191" s="31"/>
      <c r="Z1191" s="31"/>
      <c r="AA1191" s="31"/>
      <c r="AB1191" s="46"/>
      <c r="AC1191" s="34">
        <v>32000</v>
      </c>
      <c r="AD1191" s="31"/>
      <c r="AE1191" s="31"/>
      <c r="AF1191" s="31"/>
      <c r="AH1191" s="31"/>
      <c r="AI1191" s="31"/>
      <c r="AJ1191" s="31"/>
      <c r="AK1191" s="31"/>
      <c r="AL1191" s="31"/>
      <c r="AM1191" s="31"/>
      <c r="AO1191" s="38"/>
      <c r="AP1191" s="31"/>
      <c r="AQ1191" s="31"/>
      <c r="AR1191" s="37"/>
      <c r="AS1191" s="11"/>
      <c r="AT1191" s="11"/>
      <c r="AU1191" s="12"/>
      <c r="AV1191" s="11"/>
      <c r="AW1191" s="12"/>
      <c r="BA1191" s="15"/>
      <c r="BB1191" s="11"/>
      <c r="BC1191" s="11"/>
      <c r="BD1191" s="11"/>
      <c r="BE1191" s="2"/>
    </row>
    <row r="1192" spans="1:57" ht="30" customHeight="1" x14ac:dyDescent="0.2">
      <c r="A1192" s="67">
        <f t="shared" si="143"/>
        <v>119</v>
      </c>
      <c r="B1192" s="67">
        <v>10</v>
      </c>
      <c r="C1192" s="50" t="s">
        <v>53</v>
      </c>
      <c r="D1192" s="50" t="s">
        <v>1245</v>
      </c>
      <c r="E1192" s="59">
        <v>50000000</v>
      </c>
      <c r="F1192" s="52">
        <f t="shared" si="140"/>
        <v>26200</v>
      </c>
      <c r="G1192" s="52">
        <f>MAX(N1192:BB1192)</f>
        <v>25500</v>
      </c>
      <c r="H1192" s="53" t="str">
        <f>IF(I1192=1,INDEX($N:$BB,1,MATCH(G1192,N1192:BB1192,0)),"")</f>
        <v/>
      </c>
      <c r="I1192" s="54">
        <f>COUNTIF(N1192:BB1192,G1192)</f>
        <v>2</v>
      </c>
      <c r="J1192" s="55">
        <f>_xlfn.MAXIFS(N1192:BB1192,N1192:BB1192,"&lt;"&amp;G1192)</f>
        <v>25200</v>
      </c>
      <c r="K1192" s="56">
        <f t="shared" si="138"/>
        <v>300</v>
      </c>
      <c r="L1192" s="1"/>
      <c r="M1192" s="1"/>
      <c r="N1192" s="31">
        <v>25200</v>
      </c>
      <c r="O1192" s="31">
        <v>25500</v>
      </c>
      <c r="P1192" s="31">
        <v>25500</v>
      </c>
      <c r="Q1192" s="31"/>
      <c r="R1192" s="31"/>
      <c r="S1192" s="32">
        <v>21600</v>
      </c>
      <c r="T1192" s="32"/>
      <c r="U1192" s="31"/>
      <c r="V1192" s="31"/>
      <c r="W1192" s="31"/>
      <c r="X1192" s="31"/>
      <c r="Y1192" s="31"/>
      <c r="Z1192" s="31"/>
      <c r="AA1192" s="31"/>
      <c r="AB1192" s="46"/>
      <c r="AC1192" s="34">
        <v>24000</v>
      </c>
      <c r="AD1192" s="31"/>
      <c r="AE1192" s="31"/>
      <c r="AF1192" s="31"/>
      <c r="AH1192" s="31"/>
      <c r="AI1192" s="31"/>
      <c r="AJ1192" s="31"/>
      <c r="AK1192" s="31"/>
      <c r="AL1192" s="31"/>
      <c r="AM1192" s="31"/>
      <c r="AO1192" s="38"/>
      <c r="AP1192" s="31"/>
      <c r="AQ1192" s="31"/>
      <c r="AR1192" s="37"/>
      <c r="AS1192" s="11"/>
      <c r="AT1192" s="11"/>
      <c r="AU1192" s="12"/>
      <c r="AV1192" s="11"/>
      <c r="AW1192" s="12"/>
      <c r="BA1192" s="15"/>
      <c r="BB1192" s="11"/>
      <c r="BC1192" s="11"/>
      <c r="BD1192" s="11"/>
      <c r="BE1192" s="2"/>
    </row>
    <row r="1193" spans="1:57" ht="30" customHeight="1" x14ac:dyDescent="0.2">
      <c r="A1193" s="67">
        <f>A1192+1</f>
        <v>120</v>
      </c>
      <c r="B1193" s="67">
        <v>1</v>
      </c>
      <c r="C1193" s="61" t="s">
        <v>89</v>
      </c>
      <c r="D1193" s="61" t="s">
        <v>1246</v>
      </c>
      <c r="E1193" s="59">
        <v>335000</v>
      </c>
      <c r="F1193" s="52">
        <f t="shared" si="140"/>
        <v>323000</v>
      </c>
      <c r="G1193" s="52">
        <f>MAX(N1193:BB1193)</f>
        <v>333000</v>
      </c>
      <c r="H1193" s="53" t="str">
        <f>IF(I1193=1,INDEX($N:$BB,1,MATCH(G1193,N1193:BB1193,0)),"")</f>
        <v/>
      </c>
      <c r="I1193" s="54">
        <f>COUNTIF(N1193:BB1193,G1193)</f>
        <v>3</v>
      </c>
      <c r="J1193" s="55">
        <f>_xlfn.MAXIFS(N1193:BB1193,N1193:BB1193,"&lt;"&amp;G1193)</f>
        <v>318000</v>
      </c>
      <c r="K1193" s="56">
        <f t="shared" si="138"/>
        <v>15000</v>
      </c>
      <c r="L1193" s="1"/>
      <c r="M1193" s="1"/>
      <c r="N1193" s="31">
        <v>333000</v>
      </c>
      <c r="O1193" s="31">
        <v>313000</v>
      </c>
      <c r="P1193" s="31">
        <v>318000</v>
      </c>
      <c r="Q1193" s="31"/>
      <c r="R1193" s="31">
        <v>333000</v>
      </c>
      <c r="S1193" s="32"/>
      <c r="T1193" s="32"/>
      <c r="U1193" s="31"/>
      <c r="V1193" s="31"/>
      <c r="W1193" s="31"/>
      <c r="X1193" s="31"/>
      <c r="Y1193" s="31"/>
      <c r="Z1193" s="31"/>
      <c r="AA1193" s="31"/>
      <c r="AB1193" s="46"/>
      <c r="AD1193" s="31"/>
      <c r="AE1193" s="31">
        <v>333000</v>
      </c>
      <c r="AF1193" s="31"/>
      <c r="AH1193" s="31"/>
      <c r="AI1193" s="31"/>
      <c r="AJ1193" s="31"/>
      <c r="AK1193" s="31"/>
      <c r="AL1193" s="31"/>
      <c r="AM1193" s="31"/>
      <c r="AO1193" s="38"/>
      <c r="AP1193" s="31"/>
      <c r="AQ1193" s="31"/>
      <c r="AR1193" s="37"/>
      <c r="AS1193" s="11"/>
      <c r="AT1193" s="11"/>
      <c r="AU1193" s="12"/>
      <c r="AV1193" s="11"/>
      <c r="AW1193" s="12"/>
      <c r="BA1193" s="15"/>
      <c r="BB1193" s="11"/>
      <c r="BC1193" s="11"/>
      <c r="BD1193" s="11"/>
      <c r="BE1193" s="2"/>
    </row>
    <row r="1194" spans="1:57" ht="30" customHeight="1" x14ac:dyDescent="0.2">
      <c r="A1194" s="67">
        <f t="shared" ref="A1194:A1202" si="144">A1193</f>
        <v>120</v>
      </c>
      <c r="B1194" s="67">
        <v>2</v>
      </c>
      <c r="C1194" s="50" t="s">
        <v>28</v>
      </c>
      <c r="D1194" s="50" t="s">
        <v>1247</v>
      </c>
      <c r="E1194" s="59">
        <v>87000</v>
      </c>
      <c r="F1194" s="52">
        <f t="shared" si="140"/>
        <v>68000</v>
      </c>
      <c r="G1194" s="52">
        <f>MAX(N1194:BB1194)</f>
        <v>67600</v>
      </c>
      <c r="H1194" s="53" t="str">
        <f>IF(I1194=1,INDEX($N:$BB,1,MATCH(G1194,N1194:BB1194,0)),"")</f>
        <v>407 北友</v>
      </c>
      <c r="I1194" s="54">
        <f>COUNTIF(N1194:BB1194,G1194)</f>
        <v>1</v>
      </c>
      <c r="J1194" s="55">
        <f>_xlfn.MAXIFS(N1194:BB1194,N1194:BB1194,"&lt;"&amp;G1194)</f>
        <v>67000</v>
      </c>
      <c r="K1194" s="56">
        <f t="shared" si="138"/>
        <v>600</v>
      </c>
      <c r="L1194" s="1"/>
      <c r="M1194" s="1"/>
      <c r="N1194" s="31">
        <v>59300</v>
      </c>
      <c r="O1194" s="31">
        <v>67000</v>
      </c>
      <c r="P1194" s="31">
        <v>67600</v>
      </c>
      <c r="Q1194" s="31"/>
      <c r="R1194" s="31"/>
      <c r="S1194" s="32"/>
      <c r="T1194" s="32"/>
      <c r="U1194" s="31"/>
      <c r="V1194" s="31"/>
      <c r="W1194" s="31"/>
      <c r="X1194" s="31"/>
      <c r="Y1194" s="31"/>
      <c r="Z1194" s="31"/>
      <c r="AA1194" s="31"/>
      <c r="AB1194" s="46"/>
      <c r="AD1194" s="31"/>
      <c r="AE1194" s="31"/>
      <c r="AF1194" s="31"/>
      <c r="AH1194" s="31"/>
      <c r="AI1194" s="31"/>
      <c r="AJ1194" s="31"/>
      <c r="AK1194" s="31"/>
      <c r="AL1194" s="31"/>
      <c r="AM1194" s="31"/>
      <c r="AO1194" s="38"/>
      <c r="AP1194" s="31"/>
      <c r="AQ1194" s="31"/>
      <c r="AR1194" s="37"/>
      <c r="AS1194" s="11"/>
      <c r="AT1194" s="11"/>
      <c r="AU1194" s="12"/>
      <c r="AV1194" s="11"/>
      <c r="AW1194" s="12"/>
      <c r="BA1194" s="15"/>
      <c r="BB1194" s="11"/>
      <c r="BC1194" s="11"/>
      <c r="BD1194" s="11"/>
      <c r="BE1194" s="2"/>
    </row>
    <row r="1195" spans="1:57" ht="30" customHeight="1" x14ac:dyDescent="0.2">
      <c r="A1195" s="67">
        <f t="shared" si="144"/>
        <v>120</v>
      </c>
      <c r="B1195" s="67">
        <v>3</v>
      </c>
      <c r="C1195" s="60" t="s">
        <v>14</v>
      </c>
      <c r="D1195" s="50" t="s">
        <v>1248</v>
      </c>
      <c r="E1195" s="59">
        <v>67000</v>
      </c>
      <c r="F1195" s="52">
        <f t="shared" si="140"/>
        <v>53400</v>
      </c>
      <c r="G1195" s="52">
        <f>MAX(N1195:BB1195)</f>
        <v>58000</v>
      </c>
      <c r="H1195" s="53" t="str">
        <f>IF(I1195=1,INDEX($N:$BB,1,MATCH(G1195,N1195:BB1195,0)),"")</f>
        <v>36吉村質店</v>
      </c>
      <c r="I1195" s="54">
        <f>COUNTIF(N1195:BB1195,G1195)</f>
        <v>1</v>
      </c>
      <c r="J1195" s="55">
        <f>_xlfn.MAXIFS(N1195:BB1195,N1195:BB1195,"&lt;"&amp;G1195)</f>
        <v>52400</v>
      </c>
      <c r="K1195" s="56">
        <f t="shared" si="138"/>
        <v>5600</v>
      </c>
      <c r="L1195" s="1"/>
      <c r="M1195" s="1"/>
      <c r="N1195" s="31">
        <v>52400</v>
      </c>
      <c r="O1195" s="31">
        <v>52000</v>
      </c>
      <c r="P1195" s="31">
        <v>52400</v>
      </c>
      <c r="Q1195" s="31"/>
      <c r="R1195" s="31"/>
      <c r="S1195" s="32"/>
      <c r="T1195" s="32"/>
      <c r="U1195" s="31"/>
      <c r="V1195" s="31">
        <v>58000</v>
      </c>
      <c r="W1195" s="31"/>
      <c r="X1195" s="31"/>
      <c r="Y1195" s="31"/>
      <c r="Z1195" s="31"/>
      <c r="AA1195" s="31"/>
      <c r="AB1195" s="46"/>
      <c r="AD1195" s="31"/>
      <c r="AE1195" s="31"/>
      <c r="AF1195" s="31"/>
      <c r="AH1195" s="31"/>
      <c r="AI1195" s="31"/>
      <c r="AJ1195" s="31"/>
      <c r="AK1195" s="31"/>
      <c r="AL1195" s="31"/>
      <c r="AM1195" s="31"/>
      <c r="AO1195" s="38"/>
      <c r="AP1195" s="31"/>
      <c r="AQ1195" s="31"/>
      <c r="AR1195" s="37"/>
      <c r="AS1195" s="11"/>
      <c r="AT1195" s="11"/>
      <c r="AU1195" s="12"/>
      <c r="AV1195" s="11"/>
      <c r="AW1195" s="12"/>
      <c r="BA1195" s="15"/>
      <c r="BB1195" s="11"/>
      <c r="BC1195" s="11"/>
      <c r="BD1195" s="11"/>
      <c r="BE1195" s="2"/>
    </row>
    <row r="1196" spans="1:57" ht="30" customHeight="1" x14ac:dyDescent="0.2">
      <c r="A1196" s="67">
        <f t="shared" si="144"/>
        <v>120</v>
      </c>
      <c r="B1196" s="67">
        <v>4</v>
      </c>
      <c r="C1196" s="50" t="s">
        <v>14</v>
      </c>
      <c r="D1196" s="50" t="s">
        <v>1249</v>
      </c>
      <c r="E1196" s="59">
        <v>54000</v>
      </c>
      <c r="F1196" s="52">
        <f t="shared" si="140"/>
        <v>50500</v>
      </c>
      <c r="G1196" s="52">
        <f>MAX(N1196:BB1196)</f>
        <v>50000</v>
      </c>
      <c r="H1196" s="53" t="str">
        <f>IF(I1196=1,INDEX($N:$BB,1,MATCH(G1196,N1196:BB1196,0)),"")</f>
        <v/>
      </c>
      <c r="I1196" s="54">
        <f>COUNTIF(N1196:BB1196,G1196)</f>
        <v>2</v>
      </c>
      <c r="J1196" s="55">
        <f>_xlfn.MAXIFS(N1196:BB1196,N1196:BB1196,"&lt;"&amp;G1196)</f>
        <v>49500</v>
      </c>
      <c r="K1196" s="56">
        <f t="shared" si="138"/>
        <v>500</v>
      </c>
      <c r="L1196" s="1"/>
      <c r="M1196" s="1"/>
      <c r="N1196" s="31">
        <v>47300</v>
      </c>
      <c r="O1196" s="31">
        <v>49500</v>
      </c>
      <c r="P1196" s="31">
        <v>49500</v>
      </c>
      <c r="Q1196" s="31"/>
      <c r="R1196" s="31"/>
      <c r="S1196" s="32"/>
      <c r="T1196" s="32"/>
      <c r="U1196" s="31"/>
      <c r="V1196" s="31">
        <v>50000</v>
      </c>
      <c r="W1196" s="31"/>
      <c r="X1196" s="31"/>
      <c r="Y1196" s="31"/>
      <c r="Z1196" s="31"/>
      <c r="AA1196" s="31"/>
      <c r="AB1196" s="46"/>
      <c r="AD1196" s="31"/>
      <c r="AE1196" s="31"/>
      <c r="AF1196" s="31"/>
      <c r="AG1196" s="35">
        <v>50000</v>
      </c>
      <c r="AH1196" s="31"/>
      <c r="AI1196" s="31"/>
      <c r="AJ1196" s="31"/>
      <c r="AK1196" s="31"/>
      <c r="AL1196" s="31"/>
      <c r="AM1196" s="31"/>
      <c r="AO1196" s="38"/>
      <c r="AP1196" s="31"/>
      <c r="AQ1196" s="31"/>
      <c r="AR1196" s="37"/>
      <c r="AS1196" s="11"/>
      <c r="AT1196" s="11"/>
      <c r="AU1196" s="12"/>
      <c r="AV1196" s="11"/>
      <c r="AW1196" s="12"/>
      <c r="BA1196" s="15"/>
      <c r="BB1196" s="11"/>
      <c r="BC1196" s="11"/>
      <c r="BD1196" s="11"/>
      <c r="BE1196" s="2"/>
    </row>
    <row r="1197" spans="1:57" ht="30" customHeight="1" x14ac:dyDescent="0.2">
      <c r="A1197" s="67">
        <f t="shared" si="144"/>
        <v>120</v>
      </c>
      <c r="B1197" s="67">
        <v>5</v>
      </c>
      <c r="C1197" s="50" t="s">
        <v>14</v>
      </c>
      <c r="D1197" s="50" t="s">
        <v>1250</v>
      </c>
      <c r="E1197" s="59">
        <v>48000</v>
      </c>
      <c r="F1197" s="52">
        <f t="shared" si="140"/>
        <v>47000</v>
      </c>
      <c r="G1197" s="52">
        <f>MAX(N1197:BB1197)</f>
        <v>47000</v>
      </c>
      <c r="H1197" s="53" t="str">
        <f>IF(I1197=1,INDEX($N:$BB,1,MATCH(G1197,N1197:BB1197,0)),"")</f>
        <v>407 北友</v>
      </c>
      <c r="I1197" s="54">
        <f>COUNTIF(N1197:BB1197,G1197)</f>
        <v>1</v>
      </c>
      <c r="J1197" s="55">
        <f>_xlfn.MAXIFS(N1197:BB1197,N1197:BB1197,"&lt;"&amp;G1197)</f>
        <v>46000</v>
      </c>
      <c r="K1197" s="56">
        <f t="shared" si="138"/>
        <v>1000</v>
      </c>
      <c r="L1197" s="1"/>
      <c r="M1197" s="1"/>
      <c r="N1197" s="31">
        <v>44700</v>
      </c>
      <c r="O1197" s="31">
        <v>46000</v>
      </c>
      <c r="P1197" s="31">
        <v>47000</v>
      </c>
      <c r="Q1197" s="31">
        <v>44900</v>
      </c>
      <c r="R1197" s="31"/>
      <c r="S1197" s="32">
        <v>45200</v>
      </c>
      <c r="T1197" s="32"/>
      <c r="U1197" s="31"/>
      <c r="V1197" s="31"/>
      <c r="W1197" s="31"/>
      <c r="X1197" s="31"/>
      <c r="Y1197" s="31">
        <v>45000</v>
      </c>
      <c r="Z1197" s="31"/>
      <c r="AA1197" s="31"/>
      <c r="AB1197" s="46"/>
      <c r="AD1197" s="31"/>
      <c r="AE1197" s="31"/>
      <c r="AF1197" s="31"/>
      <c r="AH1197" s="31"/>
      <c r="AI1197" s="31"/>
      <c r="AJ1197" s="31"/>
      <c r="AK1197" s="31"/>
      <c r="AL1197" s="31"/>
      <c r="AM1197" s="31"/>
      <c r="AO1197" s="38"/>
      <c r="AP1197" s="31"/>
      <c r="AQ1197" s="31"/>
      <c r="AR1197" s="37"/>
      <c r="AS1197" s="11"/>
      <c r="AT1197" s="11"/>
      <c r="AU1197" s="12"/>
      <c r="AV1197" s="11"/>
      <c r="AW1197" s="12"/>
      <c r="BA1197" s="15"/>
      <c r="BB1197" s="11"/>
      <c r="BC1197" s="11"/>
      <c r="BD1197" s="11"/>
      <c r="BE1197" s="2"/>
    </row>
    <row r="1198" spans="1:57" ht="30" customHeight="1" x14ac:dyDescent="0.2">
      <c r="A1198" s="67">
        <f t="shared" si="144"/>
        <v>120</v>
      </c>
      <c r="B1198" s="67">
        <v>6</v>
      </c>
      <c r="C1198" s="50" t="s">
        <v>14</v>
      </c>
      <c r="D1198" s="50" t="s">
        <v>1251</v>
      </c>
      <c r="E1198" s="59">
        <v>46000</v>
      </c>
      <c r="F1198" s="52">
        <f t="shared" si="140"/>
        <v>45600</v>
      </c>
      <c r="G1198" s="52">
        <f>MAX(N1198:BB1198)</f>
        <v>44800</v>
      </c>
      <c r="H1198" s="53" t="str">
        <f>IF(I1198=1,INDEX($N:$BB,1,MATCH(G1198,N1198:BB1198,0)),"")</f>
        <v>4 足立</v>
      </c>
      <c r="I1198" s="54">
        <f>COUNTIF(N1198:BB1198,G1198)</f>
        <v>1</v>
      </c>
      <c r="J1198" s="55">
        <f>_xlfn.MAXIFS(N1198:BB1198,N1198:BB1198,"&lt;"&amp;G1198)</f>
        <v>44600</v>
      </c>
      <c r="K1198" s="56">
        <f t="shared" si="138"/>
        <v>200</v>
      </c>
      <c r="L1198" s="1"/>
      <c r="M1198" s="1"/>
      <c r="N1198" s="31">
        <v>43700</v>
      </c>
      <c r="O1198" s="31">
        <v>44800</v>
      </c>
      <c r="P1198" s="31">
        <v>44600</v>
      </c>
      <c r="Q1198" s="31"/>
      <c r="R1198" s="31"/>
      <c r="S1198" s="32">
        <v>43700</v>
      </c>
      <c r="T1198" s="32"/>
      <c r="U1198" s="31"/>
      <c r="V1198" s="31"/>
      <c r="W1198" s="31"/>
      <c r="X1198" s="31"/>
      <c r="Y1198" s="31"/>
      <c r="Z1198" s="31"/>
      <c r="AA1198" s="31"/>
      <c r="AB1198" s="46"/>
      <c r="AD1198" s="31"/>
      <c r="AE1198" s="31"/>
      <c r="AF1198" s="31"/>
      <c r="AH1198" s="31"/>
      <c r="AI1198" s="31"/>
      <c r="AJ1198" s="31"/>
      <c r="AK1198" s="31"/>
      <c r="AL1198" s="31"/>
      <c r="AM1198" s="31"/>
      <c r="AO1198" s="38"/>
      <c r="AP1198" s="31"/>
      <c r="AQ1198" s="31"/>
      <c r="AR1198" s="37"/>
      <c r="AS1198" s="11"/>
      <c r="AT1198" s="11"/>
      <c r="AU1198" s="12"/>
      <c r="AV1198" s="11"/>
      <c r="AW1198" s="12"/>
      <c r="BA1198" s="15"/>
      <c r="BB1198" s="11"/>
      <c r="BC1198" s="11"/>
      <c r="BD1198" s="11"/>
      <c r="BE1198" s="2"/>
    </row>
    <row r="1199" spans="1:57" ht="30" customHeight="1" x14ac:dyDescent="0.2">
      <c r="A1199" s="67">
        <f t="shared" si="144"/>
        <v>120</v>
      </c>
      <c r="B1199" s="67">
        <v>7</v>
      </c>
      <c r="C1199" s="50" t="s">
        <v>14</v>
      </c>
      <c r="D1199" s="50" t="s">
        <v>1252</v>
      </c>
      <c r="E1199" s="59">
        <v>43000</v>
      </c>
      <c r="F1199" s="52">
        <f t="shared" si="140"/>
        <v>43100</v>
      </c>
      <c r="G1199" s="52">
        <f>MAX(N1199:BB1199)</f>
        <v>42200</v>
      </c>
      <c r="H1199" s="53" t="str">
        <f>IF(I1199=1,INDEX($N:$BB,1,MATCH(G1199,N1199:BB1199,0)),"")</f>
        <v>407 北友</v>
      </c>
      <c r="I1199" s="54">
        <f>COUNTIF(N1199:BB1199,G1199)</f>
        <v>1</v>
      </c>
      <c r="J1199" s="55">
        <f>_xlfn.MAXIFS(N1199:BB1199,N1199:BB1199,"&lt;"&amp;G1199)</f>
        <v>42100</v>
      </c>
      <c r="K1199" s="56">
        <f t="shared" si="138"/>
        <v>100</v>
      </c>
      <c r="L1199" s="1"/>
      <c r="M1199" s="1"/>
      <c r="N1199" s="31">
        <v>42100</v>
      </c>
      <c r="O1199" s="31">
        <v>41000</v>
      </c>
      <c r="P1199" s="31">
        <v>42200</v>
      </c>
      <c r="Q1199" s="31"/>
      <c r="R1199" s="31"/>
      <c r="S1199" s="32">
        <v>41700</v>
      </c>
      <c r="T1199" s="32"/>
      <c r="U1199" s="31"/>
      <c r="V1199" s="31"/>
      <c r="W1199" s="31"/>
      <c r="X1199" s="31"/>
      <c r="Y1199" s="31"/>
      <c r="Z1199" s="31"/>
      <c r="AA1199" s="31"/>
      <c r="AB1199" s="46"/>
      <c r="AD1199" s="31"/>
      <c r="AE1199" s="31"/>
      <c r="AF1199" s="31"/>
      <c r="AH1199" s="31"/>
      <c r="AI1199" s="31"/>
      <c r="AJ1199" s="31"/>
      <c r="AK1199" s="31"/>
      <c r="AL1199" s="31"/>
      <c r="AM1199" s="31"/>
      <c r="AO1199" s="38"/>
      <c r="AP1199" s="31"/>
      <c r="AQ1199" s="31"/>
      <c r="AR1199" s="37"/>
      <c r="AS1199" s="11"/>
      <c r="AT1199" s="11"/>
      <c r="AU1199" s="12"/>
      <c r="AV1199" s="11"/>
      <c r="AW1199" s="12"/>
      <c r="BA1199" s="15"/>
      <c r="BB1199" s="11"/>
      <c r="BC1199" s="11"/>
      <c r="BD1199" s="11"/>
      <c r="BE1199" s="2"/>
    </row>
    <row r="1200" spans="1:57" ht="30" customHeight="1" x14ac:dyDescent="0.2">
      <c r="A1200" s="67">
        <f t="shared" si="144"/>
        <v>120</v>
      </c>
      <c r="B1200" s="67">
        <v>8</v>
      </c>
      <c r="C1200" s="50">
        <v>750</v>
      </c>
      <c r="D1200" s="50" t="s">
        <v>1253</v>
      </c>
      <c r="E1200" s="59">
        <v>35000</v>
      </c>
      <c r="F1200" s="52">
        <f t="shared" si="140"/>
        <v>33300</v>
      </c>
      <c r="G1200" s="52">
        <f>MAX(N1200:BB1200)</f>
        <v>33700</v>
      </c>
      <c r="H1200" s="53" t="str">
        <f>IF(I1200=1,INDEX($N:$BB,1,MATCH(G1200,N1200:BB1200,0)),"")</f>
        <v>311 原田</v>
      </c>
      <c r="I1200" s="54">
        <f>COUNTIF(N1200:BB1200,G1200)</f>
        <v>1</v>
      </c>
      <c r="J1200" s="55">
        <f>_xlfn.MAXIFS(N1200:BB1200,N1200:BB1200,"&lt;"&amp;G1200)</f>
        <v>32300</v>
      </c>
      <c r="K1200" s="56">
        <f t="shared" si="138"/>
        <v>1400</v>
      </c>
      <c r="L1200" s="1"/>
      <c r="M1200" s="1"/>
      <c r="N1200" s="31">
        <v>31800</v>
      </c>
      <c r="O1200" s="31">
        <v>31000</v>
      </c>
      <c r="P1200" s="31">
        <v>32300</v>
      </c>
      <c r="Q1200" s="31"/>
      <c r="R1200" s="31"/>
      <c r="S1200" s="32">
        <v>33700</v>
      </c>
      <c r="T1200" s="32"/>
      <c r="U1200" s="31"/>
      <c r="V1200" s="31"/>
      <c r="W1200" s="31"/>
      <c r="X1200" s="31"/>
      <c r="Y1200" s="31"/>
      <c r="Z1200" s="31"/>
      <c r="AA1200" s="31"/>
      <c r="AB1200" s="46"/>
      <c r="AD1200" s="31"/>
      <c r="AE1200" s="31"/>
      <c r="AF1200" s="31"/>
      <c r="AH1200" s="31"/>
      <c r="AI1200" s="31"/>
      <c r="AJ1200" s="31"/>
      <c r="AK1200" s="31"/>
      <c r="AL1200" s="31"/>
      <c r="AM1200" s="31"/>
      <c r="AO1200" s="38"/>
      <c r="AP1200" s="31"/>
      <c r="AQ1200" s="31"/>
      <c r="AR1200" s="37"/>
      <c r="AS1200" s="11"/>
      <c r="AT1200" s="11"/>
      <c r="AU1200" s="12"/>
      <c r="AV1200" s="11"/>
      <c r="AW1200" s="12"/>
      <c r="BA1200" s="15"/>
      <c r="BB1200" s="11"/>
      <c r="BC1200" s="11"/>
      <c r="BD1200" s="11"/>
      <c r="BE1200" s="2"/>
    </row>
    <row r="1201" spans="1:57" ht="30" customHeight="1" x14ac:dyDescent="0.2">
      <c r="A1201" s="67">
        <f t="shared" si="144"/>
        <v>120</v>
      </c>
      <c r="B1201" s="67">
        <v>9</v>
      </c>
      <c r="C1201" s="50" t="s">
        <v>14</v>
      </c>
      <c r="D1201" s="50" t="s">
        <v>1254</v>
      </c>
      <c r="E1201" s="59">
        <v>30000</v>
      </c>
      <c r="F1201" s="52">
        <f t="shared" si="140"/>
        <v>23900</v>
      </c>
      <c r="G1201" s="52">
        <f>MAX(N1201:BB1201)</f>
        <v>23000</v>
      </c>
      <c r="H1201" s="53" t="str">
        <f>IF(I1201=1,INDEX($N:$BB,1,MATCH(G1201,N1201:BB1201,0)),"")</f>
        <v>4 足立</v>
      </c>
      <c r="I1201" s="54">
        <f>COUNTIF(N1201:BB1201,G1201)</f>
        <v>1</v>
      </c>
      <c r="J1201" s="55">
        <f>_xlfn.MAXIFS(N1201:BB1201,N1201:BB1201,"&lt;"&amp;G1201)</f>
        <v>22900</v>
      </c>
      <c r="K1201" s="56">
        <f t="shared" si="138"/>
        <v>100</v>
      </c>
      <c r="L1201" s="1"/>
      <c r="M1201" s="1"/>
      <c r="N1201" s="31">
        <v>22900</v>
      </c>
      <c r="O1201" s="31">
        <v>23000</v>
      </c>
      <c r="P1201" s="31">
        <v>22400</v>
      </c>
      <c r="Q1201" s="31"/>
      <c r="R1201" s="31"/>
      <c r="S1201" s="32">
        <v>22400</v>
      </c>
      <c r="T1201" s="32"/>
      <c r="U1201" s="31"/>
      <c r="V1201" s="31"/>
      <c r="W1201" s="31"/>
      <c r="X1201" s="31"/>
      <c r="Y1201" s="31"/>
      <c r="Z1201" s="31"/>
      <c r="AA1201" s="31"/>
      <c r="AB1201" s="46"/>
      <c r="AD1201" s="31"/>
      <c r="AE1201" s="31"/>
      <c r="AF1201" s="31"/>
      <c r="AH1201" s="31"/>
      <c r="AI1201" s="31"/>
      <c r="AJ1201" s="31"/>
      <c r="AK1201" s="31"/>
      <c r="AL1201" s="31"/>
      <c r="AM1201" s="31"/>
      <c r="AO1201" s="38"/>
      <c r="AP1201" s="31"/>
      <c r="AQ1201" s="31"/>
      <c r="AR1201" s="37"/>
      <c r="AS1201" s="11"/>
      <c r="AT1201" s="11"/>
      <c r="AU1201" s="12"/>
      <c r="AV1201" s="11"/>
      <c r="AW1201" s="12"/>
      <c r="BA1201" s="15"/>
      <c r="BB1201" s="11"/>
      <c r="BC1201" s="11"/>
      <c r="BD1201" s="11"/>
      <c r="BE1201" s="2"/>
    </row>
    <row r="1202" spans="1:57" ht="30" customHeight="1" x14ac:dyDescent="0.2">
      <c r="A1202" s="67">
        <f t="shared" si="144"/>
        <v>120</v>
      </c>
      <c r="B1202" s="67">
        <v>10</v>
      </c>
      <c r="C1202" s="50" t="s">
        <v>14</v>
      </c>
      <c r="D1202" s="50" t="s">
        <v>1255</v>
      </c>
      <c r="E1202" s="59">
        <v>30000</v>
      </c>
      <c r="F1202" s="52">
        <f t="shared" si="140"/>
        <v>16300</v>
      </c>
      <c r="G1202" s="52">
        <f>MAX(N1202:BB1202)</f>
        <v>15600</v>
      </c>
      <c r="H1202" s="53" t="str">
        <f>IF(I1202=1,INDEX($N:$BB,1,MATCH(G1202,N1202:BB1202,0)),"")</f>
        <v>4 足立</v>
      </c>
      <c r="I1202" s="54">
        <f>COUNTIF(N1202:BB1202,G1202)</f>
        <v>1</v>
      </c>
      <c r="J1202" s="55">
        <f>_xlfn.MAXIFS(N1202:BB1202,N1202:BB1202,"&lt;"&amp;G1202)</f>
        <v>15300</v>
      </c>
      <c r="K1202" s="56">
        <f t="shared" si="138"/>
        <v>300</v>
      </c>
      <c r="L1202" s="3"/>
      <c r="M1202" s="3"/>
      <c r="N1202" s="31">
        <v>14800</v>
      </c>
      <c r="O1202" s="31">
        <v>15600</v>
      </c>
      <c r="P1202" s="31">
        <v>14800</v>
      </c>
      <c r="Q1202" s="31"/>
      <c r="R1202" s="31"/>
      <c r="S1202" s="32">
        <v>15300</v>
      </c>
      <c r="T1202" s="32"/>
      <c r="U1202" s="31"/>
      <c r="V1202" s="31"/>
      <c r="W1202" s="31"/>
      <c r="X1202" s="31"/>
      <c r="Y1202" s="31"/>
      <c r="Z1202" s="31"/>
      <c r="AA1202" s="31"/>
      <c r="AB1202" s="46"/>
      <c r="AD1202" s="31"/>
      <c r="AE1202" s="31"/>
      <c r="AF1202" s="31"/>
      <c r="AH1202" s="31"/>
      <c r="AI1202" s="31"/>
      <c r="AJ1202" s="31"/>
      <c r="AK1202" s="31"/>
      <c r="AL1202" s="31"/>
      <c r="AM1202" s="31"/>
      <c r="AO1202" s="38"/>
      <c r="AP1202" s="31"/>
      <c r="AQ1202" s="31"/>
      <c r="AR1202" s="37"/>
      <c r="AS1202" s="11"/>
      <c r="AT1202" s="11"/>
      <c r="AU1202" s="12"/>
      <c r="AV1202" s="11"/>
      <c r="AW1202" s="12"/>
      <c r="BA1202" s="15"/>
      <c r="BB1202" s="11"/>
      <c r="BC1202" s="11"/>
      <c r="BD1202" s="11"/>
      <c r="BE1202" s="2"/>
    </row>
    <row r="1203" spans="1:57" ht="30" customHeight="1" x14ac:dyDescent="0.2">
      <c r="A1203" s="67">
        <f>A1202+1</f>
        <v>121</v>
      </c>
      <c r="B1203" s="67">
        <v>1</v>
      </c>
      <c r="C1203" s="57" t="s">
        <v>84</v>
      </c>
      <c r="D1203" s="50" t="s">
        <v>1256</v>
      </c>
      <c r="E1203" s="59">
        <v>70000</v>
      </c>
      <c r="F1203" s="52">
        <f t="shared" si="140"/>
        <v>40000</v>
      </c>
      <c r="G1203" s="52">
        <f>MAX(N1203:BB1203)</f>
        <v>41600</v>
      </c>
      <c r="H1203" s="53" t="str">
        <f>IF(I1203=1,INDEX($N:$BB,1,MATCH(G1203,N1203:BB1203,0)),"")</f>
        <v>407 北友</v>
      </c>
      <c r="I1203" s="54">
        <f>COUNTIF(N1203:BB1203,G1203)</f>
        <v>1</v>
      </c>
      <c r="J1203" s="55">
        <f>_xlfn.MAXIFS(N1203:BB1203,N1203:BB1203,"&lt;"&amp;G1203)</f>
        <v>39000</v>
      </c>
      <c r="K1203" s="56">
        <f t="shared" si="138"/>
        <v>2600</v>
      </c>
      <c r="L1203" s="1"/>
      <c r="M1203" s="1"/>
      <c r="N1203" s="31"/>
      <c r="O1203" s="31">
        <v>37500</v>
      </c>
      <c r="P1203" s="31">
        <v>41600</v>
      </c>
      <c r="Q1203" s="31"/>
      <c r="R1203" s="31">
        <v>39000</v>
      </c>
      <c r="S1203" s="32">
        <v>32300</v>
      </c>
      <c r="T1203" s="32"/>
      <c r="U1203" s="31"/>
      <c r="V1203" s="31"/>
      <c r="W1203" s="31"/>
      <c r="X1203" s="31"/>
      <c r="Y1203" s="31"/>
      <c r="Z1203" s="31"/>
      <c r="AA1203" s="31"/>
      <c r="AB1203" s="46"/>
      <c r="AD1203" s="31"/>
      <c r="AE1203" s="31"/>
      <c r="AF1203" s="31"/>
      <c r="AH1203" s="31"/>
      <c r="AI1203" s="31"/>
      <c r="AJ1203" s="31"/>
      <c r="AK1203" s="31"/>
      <c r="AL1203" s="31"/>
      <c r="AM1203" s="31"/>
      <c r="AO1203" s="38"/>
      <c r="AP1203" s="31"/>
      <c r="AQ1203" s="31"/>
      <c r="AR1203" s="37"/>
      <c r="AS1203" s="11"/>
      <c r="AT1203" s="11"/>
      <c r="AU1203" s="12"/>
      <c r="AV1203" s="11"/>
      <c r="AW1203" s="12"/>
      <c r="BA1203" s="15"/>
      <c r="BB1203" s="11"/>
      <c r="BC1203" s="11"/>
      <c r="BD1203" s="11"/>
      <c r="BE1203" s="2"/>
    </row>
    <row r="1204" spans="1:57" ht="30" customHeight="1" x14ac:dyDescent="0.2">
      <c r="A1204" s="67">
        <f t="shared" ref="A1204:A1212" si="145">A1203</f>
        <v>121</v>
      </c>
      <c r="B1204" s="67">
        <v>2</v>
      </c>
      <c r="C1204" s="50" t="s">
        <v>31</v>
      </c>
      <c r="D1204" s="50" t="s">
        <v>1257</v>
      </c>
      <c r="E1204" s="59">
        <v>100000</v>
      </c>
      <c r="F1204" s="52">
        <f t="shared" si="140"/>
        <v>74000</v>
      </c>
      <c r="G1204" s="52">
        <f>MAX(N1204:BB1204)</f>
        <v>77000</v>
      </c>
      <c r="H1204" s="53" t="str">
        <f>IF(I1204=1,INDEX($N:$BB,1,MATCH(G1204,N1204:BB1204,0)),"")</f>
        <v>45大田質屋</v>
      </c>
      <c r="I1204" s="54">
        <f>COUNTIF(N1204:BB1204,G1204)</f>
        <v>1</v>
      </c>
      <c r="J1204" s="55">
        <f>_xlfn.MAXIFS(N1204:BB1204,N1204:BB1204,"&lt;"&amp;G1204)</f>
        <v>73000</v>
      </c>
      <c r="K1204" s="56">
        <f t="shared" si="138"/>
        <v>4000</v>
      </c>
      <c r="L1204" s="1"/>
      <c r="M1204" s="1"/>
      <c r="N1204" s="31"/>
      <c r="O1204" s="31">
        <v>58000</v>
      </c>
      <c r="P1204" s="31">
        <v>58000</v>
      </c>
      <c r="Q1204" s="31"/>
      <c r="R1204" s="31">
        <v>58300</v>
      </c>
      <c r="S1204" s="32"/>
      <c r="T1204" s="32">
        <v>77000</v>
      </c>
      <c r="U1204" s="31"/>
      <c r="V1204" s="31"/>
      <c r="W1204" s="31"/>
      <c r="X1204" s="31"/>
      <c r="Y1204" s="31"/>
      <c r="Z1204" s="31"/>
      <c r="AA1204" s="31"/>
      <c r="AB1204" s="46"/>
      <c r="AD1204" s="31"/>
      <c r="AE1204" s="31"/>
      <c r="AF1204" s="31"/>
      <c r="AG1204" s="35">
        <v>73000</v>
      </c>
      <c r="AH1204" s="31"/>
      <c r="AI1204" s="31"/>
      <c r="AJ1204" s="31"/>
      <c r="AK1204" s="31"/>
      <c r="AL1204" s="31"/>
      <c r="AM1204" s="31"/>
      <c r="AO1204" s="38"/>
      <c r="AP1204" s="31"/>
      <c r="AQ1204" s="31"/>
      <c r="AR1204" s="37"/>
      <c r="AS1204" s="11"/>
      <c r="AT1204" s="11"/>
      <c r="AU1204" s="12"/>
      <c r="AV1204" s="11"/>
      <c r="AW1204" s="12"/>
      <c r="BA1204" s="15"/>
      <c r="BB1204" s="11"/>
      <c r="BC1204" s="11"/>
      <c r="BD1204" s="11"/>
      <c r="BE1204" s="2"/>
    </row>
    <row r="1205" spans="1:57" ht="30" customHeight="1" x14ac:dyDescent="0.2">
      <c r="A1205" s="67">
        <f t="shared" si="145"/>
        <v>121</v>
      </c>
      <c r="B1205" s="67">
        <v>3</v>
      </c>
      <c r="C1205" s="50" t="s">
        <v>84</v>
      </c>
      <c r="D1205" s="50" t="s">
        <v>1258</v>
      </c>
      <c r="E1205" s="59">
        <v>150000</v>
      </c>
      <c r="F1205" s="52">
        <f t="shared" si="140"/>
        <v>125000</v>
      </c>
      <c r="G1205" s="52">
        <f>MAX(N1205:BB1205)</f>
        <v>121000</v>
      </c>
      <c r="H1205" s="53" t="str">
        <f>IF(I1205=1,INDEX($N:$BB,1,MATCH(G1205,N1205:BB1205,0)),"")</f>
        <v>22 ネット</v>
      </c>
      <c r="I1205" s="54">
        <f>COUNTIF(N1205:BB1205,G1205)</f>
        <v>1</v>
      </c>
      <c r="J1205" s="55">
        <f>_xlfn.MAXIFS(N1205:BB1205,N1205:BB1205,"&lt;"&amp;G1205)</f>
        <v>120000</v>
      </c>
      <c r="K1205" s="56">
        <f t="shared" si="138"/>
        <v>1000</v>
      </c>
      <c r="L1205" s="1"/>
      <c r="M1205" s="1"/>
      <c r="N1205" s="31"/>
      <c r="O1205" s="31">
        <v>120000</v>
      </c>
      <c r="P1205" s="31">
        <v>120000</v>
      </c>
      <c r="Q1205" s="31"/>
      <c r="R1205" s="31">
        <v>121000</v>
      </c>
      <c r="S1205" s="32">
        <v>106000</v>
      </c>
      <c r="T1205" s="32"/>
      <c r="U1205" s="31"/>
      <c r="V1205" s="31"/>
      <c r="W1205" s="31"/>
      <c r="X1205" s="31"/>
      <c r="Y1205" s="31"/>
      <c r="Z1205" s="31"/>
      <c r="AA1205" s="31"/>
      <c r="AB1205" s="46"/>
      <c r="AD1205" s="31"/>
      <c r="AE1205" s="31"/>
      <c r="AF1205" s="31"/>
      <c r="AH1205" s="31"/>
      <c r="AI1205" s="31"/>
      <c r="AJ1205" s="31"/>
      <c r="AK1205" s="31"/>
      <c r="AL1205" s="31"/>
      <c r="AM1205" s="31"/>
      <c r="AO1205" s="38"/>
      <c r="AP1205" s="31"/>
      <c r="AQ1205" s="31"/>
      <c r="AR1205" s="37"/>
      <c r="AS1205" s="11"/>
      <c r="AT1205" s="11"/>
      <c r="AU1205" s="12"/>
      <c r="AV1205" s="11"/>
      <c r="AW1205" s="12"/>
      <c r="BA1205" s="15"/>
      <c r="BB1205" s="11"/>
      <c r="BC1205" s="11"/>
      <c r="BD1205" s="11"/>
      <c r="BE1205" s="2"/>
    </row>
    <row r="1206" spans="1:57" ht="30" customHeight="1" x14ac:dyDescent="0.2">
      <c r="A1206" s="67">
        <f t="shared" si="145"/>
        <v>121</v>
      </c>
      <c r="B1206" s="67">
        <v>4</v>
      </c>
      <c r="C1206" s="50" t="s">
        <v>36</v>
      </c>
      <c r="D1206" s="50" t="s">
        <v>1259</v>
      </c>
      <c r="E1206" s="59">
        <v>90000</v>
      </c>
      <c r="F1206" s="52">
        <f t="shared" si="140"/>
        <v>51000</v>
      </c>
      <c r="G1206" s="52">
        <f>MAX(N1206:BB1206)</f>
        <v>50100</v>
      </c>
      <c r="H1206" s="53" t="str">
        <f>IF(I1206=1,INDEX($N:$BB,1,MATCH(G1206,N1206:BB1206,0)),"")</f>
        <v>311 原田</v>
      </c>
      <c r="I1206" s="54">
        <f>COUNTIF(N1206:BB1206,G1206)</f>
        <v>1</v>
      </c>
      <c r="J1206" s="55">
        <f>_xlfn.MAXIFS(N1206:BB1206,N1206:BB1206,"&lt;"&amp;G1206)</f>
        <v>50000</v>
      </c>
      <c r="K1206" s="56">
        <f t="shared" si="138"/>
        <v>100</v>
      </c>
      <c r="L1206" s="1"/>
      <c r="M1206" s="1"/>
      <c r="N1206" s="31"/>
      <c r="O1206" s="31">
        <v>50000</v>
      </c>
      <c r="P1206" s="31">
        <v>46200</v>
      </c>
      <c r="Q1206" s="31"/>
      <c r="R1206" s="31"/>
      <c r="S1206" s="32">
        <v>50100</v>
      </c>
      <c r="T1206" s="32"/>
      <c r="U1206" s="31"/>
      <c r="V1206" s="31"/>
      <c r="W1206" s="31"/>
      <c r="X1206" s="31"/>
      <c r="Y1206" s="31"/>
      <c r="Z1206" s="31"/>
      <c r="AA1206" s="31"/>
      <c r="AB1206" s="46"/>
      <c r="AD1206" s="31"/>
      <c r="AE1206" s="31"/>
      <c r="AF1206" s="31"/>
      <c r="AH1206" s="31"/>
      <c r="AI1206" s="31"/>
      <c r="AJ1206" s="31"/>
      <c r="AK1206" s="31"/>
      <c r="AL1206" s="31"/>
      <c r="AM1206" s="31"/>
      <c r="AO1206" s="38"/>
      <c r="AP1206" s="31"/>
      <c r="AQ1206" s="31"/>
      <c r="AR1206" s="37"/>
      <c r="AS1206" s="11"/>
      <c r="AT1206" s="11"/>
      <c r="AU1206" s="12"/>
      <c r="AV1206" s="11"/>
      <c r="AW1206" s="12"/>
      <c r="BA1206" s="15"/>
      <c r="BB1206" s="11"/>
      <c r="BC1206" s="11"/>
      <c r="BD1206" s="11"/>
      <c r="BE1206" s="2"/>
    </row>
    <row r="1207" spans="1:57" ht="30" customHeight="1" x14ac:dyDescent="0.2">
      <c r="A1207" s="67">
        <f t="shared" si="145"/>
        <v>121</v>
      </c>
      <c r="B1207" s="67">
        <v>5</v>
      </c>
      <c r="C1207" s="50" t="s">
        <v>14</v>
      </c>
      <c r="D1207" s="50" t="s">
        <v>1260</v>
      </c>
      <c r="E1207" s="59">
        <v>80000</v>
      </c>
      <c r="F1207" s="52">
        <f t="shared" si="140"/>
        <v>44700</v>
      </c>
      <c r="G1207" s="52">
        <f>MAX(N1207:BB1207)</f>
        <v>45100</v>
      </c>
      <c r="H1207" s="53" t="str">
        <f>IF(I1207=1,INDEX($N:$BB,1,MATCH(G1207,N1207:BB1207,0)),"")</f>
        <v>311 原田</v>
      </c>
      <c r="I1207" s="54">
        <f>COUNTIF(N1207:BB1207,G1207)</f>
        <v>1</v>
      </c>
      <c r="J1207" s="55">
        <f>_xlfn.MAXIFS(N1207:BB1207,N1207:BB1207,"&lt;"&amp;G1207)</f>
        <v>43700</v>
      </c>
      <c r="K1207" s="56">
        <f t="shared" si="138"/>
        <v>1400</v>
      </c>
      <c r="L1207" s="1"/>
      <c r="M1207" s="1"/>
      <c r="N1207" s="31"/>
      <c r="O1207" s="31">
        <v>43500</v>
      </c>
      <c r="P1207" s="31">
        <v>43700</v>
      </c>
      <c r="Q1207" s="31"/>
      <c r="R1207" s="31">
        <v>43000</v>
      </c>
      <c r="S1207" s="32">
        <v>45100</v>
      </c>
      <c r="T1207" s="32"/>
      <c r="U1207" s="31"/>
      <c r="V1207" s="31"/>
      <c r="W1207" s="31"/>
      <c r="X1207" s="31"/>
      <c r="Y1207" s="31"/>
      <c r="Z1207" s="31"/>
      <c r="AA1207" s="31"/>
      <c r="AB1207" s="46"/>
      <c r="AD1207" s="31"/>
      <c r="AE1207" s="31"/>
      <c r="AF1207" s="31"/>
      <c r="AH1207" s="31"/>
      <c r="AI1207" s="31"/>
      <c r="AJ1207" s="31"/>
      <c r="AK1207" s="31"/>
      <c r="AL1207" s="31"/>
      <c r="AM1207" s="31"/>
      <c r="AO1207" s="38"/>
      <c r="AP1207" s="31"/>
      <c r="AQ1207" s="31"/>
      <c r="AR1207" s="37"/>
      <c r="AS1207" s="11"/>
      <c r="AT1207" s="11"/>
      <c r="AU1207" s="12"/>
      <c r="AV1207" s="11"/>
      <c r="AW1207" s="12"/>
      <c r="BA1207" s="15"/>
      <c r="BB1207" s="11"/>
      <c r="BC1207" s="11"/>
      <c r="BD1207" s="11"/>
      <c r="BE1207" s="2"/>
    </row>
    <row r="1208" spans="1:57" ht="30" customHeight="1" x14ac:dyDescent="0.2">
      <c r="A1208" s="67">
        <f t="shared" si="145"/>
        <v>121</v>
      </c>
      <c r="B1208" s="67">
        <v>6</v>
      </c>
      <c r="C1208" s="50" t="s">
        <v>14</v>
      </c>
      <c r="D1208" s="50" t="s">
        <v>1261</v>
      </c>
      <c r="E1208" s="59">
        <v>70000</v>
      </c>
      <c r="F1208" s="52">
        <f t="shared" si="140"/>
        <v>38500</v>
      </c>
      <c r="G1208" s="52">
        <f>MAX(N1208:BB1208)</f>
        <v>38300</v>
      </c>
      <c r="H1208" s="53" t="str">
        <f>IF(I1208=1,INDEX($N:$BB,1,MATCH(G1208,N1208:BB1208,0)),"")</f>
        <v>22 ネット</v>
      </c>
      <c r="I1208" s="54">
        <f>COUNTIF(N1208:BB1208,G1208)</f>
        <v>1</v>
      </c>
      <c r="J1208" s="55">
        <f>_xlfn.MAXIFS(N1208:BB1208,N1208:BB1208,"&lt;"&amp;G1208)</f>
        <v>37500</v>
      </c>
      <c r="K1208" s="56">
        <f t="shared" si="138"/>
        <v>800</v>
      </c>
      <c r="L1208" s="1"/>
      <c r="M1208" s="1"/>
      <c r="N1208" s="31"/>
      <c r="O1208" s="31">
        <v>37500</v>
      </c>
      <c r="P1208" s="31">
        <v>37300</v>
      </c>
      <c r="Q1208" s="31"/>
      <c r="R1208" s="31">
        <v>38300</v>
      </c>
      <c r="S1208" s="32">
        <v>36700</v>
      </c>
      <c r="T1208" s="32"/>
      <c r="U1208" s="31"/>
      <c r="V1208" s="31"/>
      <c r="W1208" s="31"/>
      <c r="X1208" s="31"/>
      <c r="Y1208" s="31"/>
      <c r="Z1208" s="31"/>
      <c r="AA1208" s="31"/>
      <c r="AB1208" s="46"/>
      <c r="AD1208" s="31"/>
      <c r="AE1208" s="31"/>
      <c r="AF1208" s="31"/>
      <c r="AH1208" s="31"/>
      <c r="AI1208" s="31"/>
      <c r="AJ1208" s="31"/>
      <c r="AK1208" s="31"/>
      <c r="AL1208" s="31"/>
      <c r="AM1208" s="31"/>
      <c r="AO1208" s="38"/>
      <c r="AP1208" s="31"/>
      <c r="AQ1208" s="31"/>
      <c r="AR1208" s="37"/>
      <c r="AS1208" s="11"/>
      <c r="AT1208" s="11"/>
      <c r="AU1208" s="12"/>
      <c r="AV1208" s="11"/>
      <c r="AW1208" s="12"/>
      <c r="BA1208" s="15"/>
      <c r="BB1208" s="11"/>
      <c r="BC1208" s="11"/>
      <c r="BD1208" s="11"/>
      <c r="BE1208" s="2"/>
    </row>
    <row r="1209" spans="1:57" ht="30" customHeight="1" x14ac:dyDescent="0.2">
      <c r="A1209" s="67">
        <f t="shared" si="145"/>
        <v>121</v>
      </c>
      <c r="B1209" s="67">
        <v>7</v>
      </c>
      <c r="C1209" s="50" t="s">
        <v>14</v>
      </c>
      <c r="D1209" s="50" t="s">
        <v>1262</v>
      </c>
      <c r="E1209" s="59">
        <v>70000</v>
      </c>
      <c r="F1209" s="52">
        <f t="shared" si="140"/>
        <v>35000</v>
      </c>
      <c r="G1209" s="52">
        <f>MAX(N1209:BB1209)</f>
        <v>34100</v>
      </c>
      <c r="H1209" s="53" t="str">
        <f>IF(I1209=1,INDEX($N:$BB,1,MATCH(G1209,N1209:BB1209,0)),"")</f>
        <v>311 原田</v>
      </c>
      <c r="I1209" s="54">
        <f>COUNTIF(N1209:BB1209,G1209)</f>
        <v>1</v>
      </c>
      <c r="J1209" s="55">
        <f>_xlfn.MAXIFS(N1209:BB1209,N1209:BB1209,"&lt;"&amp;G1209)</f>
        <v>34000</v>
      </c>
      <c r="K1209" s="56">
        <f t="shared" si="138"/>
        <v>100</v>
      </c>
      <c r="L1209" s="1"/>
      <c r="M1209" s="1"/>
      <c r="N1209" s="31"/>
      <c r="O1209" s="31">
        <v>33000</v>
      </c>
      <c r="P1209" s="31">
        <v>33100</v>
      </c>
      <c r="Q1209" s="31"/>
      <c r="R1209" s="31">
        <v>34000</v>
      </c>
      <c r="S1209" s="32">
        <v>34100</v>
      </c>
      <c r="T1209" s="32"/>
      <c r="U1209" s="31"/>
      <c r="V1209" s="31">
        <v>33000</v>
      </c>
      <c r="W1209" s="31"/>
      <c r="X1209" s="31"/>
      <c r="Y1209" s="31"/>
      <c r="Z1209" s="31"/>
      <c r="AA1209" s="31"/>
      <c r="AB1209" s="46"/>
      <c r="AD1209" s="31"/>
      <c r="AE1209" s="31"/>
      <c r="AF1209" s="31"/>
      <c r="AH1209" s="31"/>
      <c r="AI1209" s="31"/>
      <c r="AJ1209" s="31"/>
      <c r="AK1209" s="31"/>
      <c r="AL1209" s="31"/>
      <c r="AM1209" s="31"/>
      <c r="AO1209" s="38"/>
      <c r="AP1209" s="31"/>
      <c r="AQ1209" s="31"/>
      <c r="AR1209" s="37"/>
      <c r="AS1209" s="11"/>
      <c r="AT1209" s="11"/>
      <c r="AU1209" s="12"/>
      <c r="AV1209" s="11"/>
      <c r="AW1209" s="12"/>
      <c r="BA1209" s="15"/>
      <c r="BB1209" s="11"/>
      <c r="BC1209" s="11"/>
      <c r="BD1209" s="11"/>
      <c r="BE1209" s="2"/>
    </row>
    <row r="1210" spans="1:57" ht="30" customHeight="1" x14ac:dyDescent="0.2">
      <c r="A1210" s="67">
        <f t="shared" si="145"/>
        <v>121</v>
      </c>
      <c r="B1210" s="67">
        <v>8</v>
      </c>
      <c r="C1210" s="50" t="s">
        <v>14</v>
      </c>
      <c r="D1210" s="50" t="s">
        <v>1263</v>
      </c>
      <c r="E1210" s="59">
        <v>130000</v>
      </c>
      <c r="F1210" s="52">
        <f t="shared" si="140"/>
        <v>72000</v>
      </c>
      <c r="G1210" s="52">
        <f>MAX(N1210:BB1210)</f>
        <v>78000</v>
      </c>
      <c r="H1210" s="53" t="str">
        <f>IF(I1210=1,INDEX($N:$BB,1,MATCH(G1210,N1210:BB1210,0)),"")</f>
        <v>36吉村質店</v>
      </c>
      <c r="I1210" s="54">
        <f>COUNTIF(N1210:BB1210,G1210)</f>
        <v>1</v>
      </c>
      <c r="J1210" s="55">
        <f>_xlfn.MAXIFS(N1210:BB1210,N1210:BB1210,"&lt;"&amp;G1210)</f>
        <v>71000</v>
      </c>
      <c r="K1210" s="56">
        <f t="shared" si="138"/>
        <v>7000</v>
      </c>
      <c r="L1210" s="1"/>
      <c r="M1210" s="1"/>
      <c r="N1210" s="31"/>
      <c r="O1210" s="31">
        <v>70000</v>
      </c>
      <c r="P1210" s="31">
        <v>70000</v>
      </c>
      <c r="Q1210" s="31"/>
      <c r="R1210" s="31"/>
      <c r="S1210" s="32">
        <v>71000</v>
      </c>
      <c r="T1210" s="32"/>
      <c r="U1210" s="31"/>
      <c r="V1210" s="31">
        <v>78000</v>
      </c>
      <c r="W1210" s="31"/>
      <c r="X1210" s="31"/>
      <c r="Y1210" s="31"/>
      <c r="Z1210" s="31"/>
      <c r="AA1210" s="31"/>
      <c r="AB1210" s="46"/>
      <c r="AD1210" s="31"/>
      <c r="AE1210" s="31"/>
      <c r="AF1210" s="31"/>
      <c r="AH1210" s="31"/>
      <c r="AI1210" s="31"/>
      <c r="AJ1210" s="31"/>
      <c r="AK1210" s="31"/>
      <c r="AL1210" s="31"/>
      <c r="AM1210" s="31"/>
      <c r="AO1210" s="38"/>
      <c r="AP1210" s="31"/>
      <c r="AQ1210" s="31"/>
      <c r="AR1210" s="37"/>
      <c r="AS1210" s="11"/>
      <c r="AT1210" s="11"/>
      <c r="AU1210" s="12"/>
      <c r="AV1210" s="11"/>
      <c r="AW1210" s="12"/>
      <c r="BA1210" s="15"/>
      <c r="BB1210" s="11"/>
      <c r="BC1210" s="11"/>
      <c r="BD1210" s="11"/>
      <c r="BE1210" s="2"/>
    </row>
    <row r="1211" spans="1:57" ht="30" customHeight="1" x14ac:dyDescent="0.2">
      <c r="A1211" s="67">
        <f t="shared" si="145"/>
        <v>121</v>
      </c>
      <c r="B1211" s="67">
        <v>9</v>
      </c>
      <c r="C1211" s="62" t="s">
        <v>14</v>
      </c>
      <c r="D1211" s="62" t="s">
        <v>1264</v>
      </c>
      <c r="E1211" s="59">
        <v>180000</v>
      </c>
      <c r="F1211" s="52">
        <f t="shared" si="140"/>
        <v>133000</v>
      </c>
      <c r="G1211" s="52">
        <f>MAX(N1211:BB1211)</f>
        <v>129000</v>
      </c>
      <c r="H1211" s="53" t="str">
        <f>IF(I1211=1,INDEX($N:$BB,1,MATCH(G1211,N1211:BB1211,0)),"")</f>
        <v>60 エコリング</v>
      </c>
      <c r="I1211" s="54">
        <f>COUNTIF(N1211:BB1211,G1211)</f>
        <v>1</v>
      </c>
      <c r="J1211" s="55">
        <f>_xlfn.MAXIFS(N1211:BB1211,N1211:BB1211,"&lt;"&amp;G1211)</f>
        <v>128000</v>
      </c>
      <c r="K1211" s="56">
        <f t="shared" si="138"/>
        <v>1000</v>
      </c>
      <c r="L1211" s="1"/>
      <c r="M1211" s="1"/>
      <c r="N1211" s="31"/>
      <c r="O1211" s="31">
        <v>121000</v>
      </c>
      <c r="P1211" s="31">
        <v>128000</v>
      </c>
      <c r="Q1211" s="31">
        <v>127000</v>
      </c>
      <c r="R1211" s="31"/>
      <c r="S1211" s="32"/>
      <c r="T1211" s="32"/>
      <c r="U1211" s="31"/>
      <c r="V1211" s="31"/>
      <c r="W1211" s="31">
        <v>110000</v>
      </c>
      <c r="X1211" s="31">
        <v>120000</v>
      </c>
      <c r="Y1211" s="31"/>
      <c r="Z1211" s="31">
        <v>115000</v>
      </c>
      <c r="AA1211" s="31"/>
      <c r="AB1211" s="46"/>
      <c r="AD1211" s="31"/>
      <c r="AE1211" s="31">
        <v>129000</v>
      </c>
      <c r="AF1211" s="31"/>
      <c r="AH1211" s="31"/>
      <c r="AI1211" s="31"/>
      <c r="AJ1211" s="31"/>
      <c r="AK1211" s="31"/>
      <c r="AL1211" s="31"/>
      <c r="AM1211" s="31"/>
      <c r="AO1211" s="38"/>
      <c r="AP1211" s="31"/>
      <c r="AQ1211" s="31"/>
      <c r="AR1211" s="37"/>
      <c r="AS1211" s="11"/>
      <c r="AT1211" s="11"/>
      <c r="AU1211" s="12"/>
      <c r="AV1211" s="11"/>
      <c r="AW1211" s="12"/>
      <c r="BA1211" s="15"/>
      <c r="BB1211" s="11"/>
      <c r="BC1211" s="11"/>
      <c r="BD1211" s="11"/>
      <c r="BE1211" s="2"/>
    </row>
    <row r="1212" spans="1:57" ht="30" customHeight="1" x14ac:dyDescent="0.2">
      <c r="A1212" s="67">
        <f t="shared" si="145"/>
        <v>121</v>
      </c>
      <c r="B1212" s="67">
        <v>10</v>
      </c>
      <c r="C1212" s="62" t="s">
        <v>14</v>
      </c>
      <c r="D1212" s="62" t="s">
        <v>1265</v>
      </c>
      <c r="E1212" s="59">
        <v>70000</v>
      </c>
      <c r="F1212" s="52">
        <f t="shared" si="140"/>
        <v>33500</v>
      </c>
      <c r="G1212" s="52">
        <f>MAX(N1212:BB1212)</f>
        <v>33600</v>
      </c>
      <c r="H1212" s="53" t="str">
        <f>IF(I1212=1,INDEX($N:$BB,1,MATCH(G1212,N1212:BB1212,0)),"")</f>
        <v>311 原田</v>
      </c>
      <c r="I1212" s="54">
        <f>COUNTIF(N1212:BB1212,G1212)</f>
        <v>1</v>
      </c>
      <c r="J1212" s="55">
        <f>_xlfn.MAXIFS(N1212:BB1212,N1212:BB1212,"&lt;"&amp;G1212)</f>
        <v>32500</v>
      </c>
      <c r="K1212" s="56">
        <f t="shared" si="138"/>
        <v>1100</v>
      </c>
      <c r="L1212" s="3"/>
      <c r="M1212" s="3"/>
      <c r="N1212" s="31"/>
      <c r="O1212" s="31">
        <v>32500</v>
      </c>
      <c r="P1212" s="31">
        <v>32200</v>
      </c>
      <c r="Q1212" s="31"/>
      <c r="R1212" s="31"/>
      <c r="S1212" s="32">
        <v>33600</v>
      </c>
      <c r="T1212" s="32"/>
      <c r="U1212" s="31"/>
      <c r="V1212" s="31"/>
      <c r="W1212" s="31"/>
      <c r="X1212" s="31"/>
      <c r="Y1212" s="31"/>
      <c r="Z1212" s="31"/>
      <c r="AA1212" s="31"/>
      <c r="AB1212" s="46"/>
      <c r="AD1212" s="31"/>
      <c r="AE1212" s="31"/>
      <c r="AF1212" s="31"/>
      <c r="AH1212" s="31"/>
      <c r="AI1212" s="31"/>
      <c r="AJ1212" s="31"/>
      <c r="AK1212" s="31"/>
      <c r="AL1212" s="31"/>
      <c r="AM1212" s="31"/>
      <c r="AO1212" s="38"/>
      <c r="AP1212" s="31"/>
      <c r="AQ1212" s="31"/>
      <c r="AR1212" s="37"/>
      <c r="AS1212" s="11"/>
      <c r="AT1212" s="11"/>
      <c r="AU1212" s="12"/>
      <c r="AV1212" s="11"/>
      <c r="AW1212" s="12"/>
      <c r="BA1212" s="15"/>
      <c r="BB1212" s="11"/>
      <c r="BC1212" s="11"/>
      <c r="BD1212" s="11"/>
      <c r="BE1212" s="2"/>
    </row>
    <row r="1213" spans="1:57" ht="30" customHeight="1" x14ac:dyDescent="0.2">
      <c r="A1213" s="67">
        <f>A1212+1</f>
        <v>122</v>
      </c>
      <c r="B1213" s="67">
        <v>1</v>
      </c>
      <c r="C1213" s="50" t="s">
        <v>14</v>
      </c>
      <c r="D1213" s="50" t="s">
        <v>1266</v>
      </c>
      <c r="E1213" s="51">
        <v>30000</v>
      </c>
      <c r="F1213" s="52">
        <f t="shared" si="140"/>
        <v>6200</v>
      </c>
      <c r="G1213" s="52">
        <f>MAX(N1213:BB1213)</f>
        <v>10000</v>
      </c>
      <c r="H1213" s="53" t="str">
        <f>IF(I1213=1,INDEX($N:$BB,1,MATCH(G1213,N1213:BB1213,0)),"")</f>
        <v>204 真子住吉</v>
      </c>
      <c r="I1213" s="54">
        <f>COUNTIF(N1213:BB1213,G1213)</f>
        <v>1</v>
      </c>
      <c r="J1213" s="55">
        <f>_xlfn.MAXIFS(N1213:BB1213,N1213:BB1213,"&lt;"&amp;G1213)</f>
        <v>5200</v>
      </c>
      <c r="K1213" s="56">
        <f t="shared" si="138"/>
        <v>4800</v>
      </c>
      <c r="L1213" s="1"/>
      <c r="M1213" s="1"/>
      <c r="N1213" s="31"/>
      <c r="O1213" s="31"/>
      <c r="P1213" s="31">
        <v>5200</v>
      </c>
      <c r="Q1213" s="31"/>
      <c r="R1213" s="31"/>
      <c r="S1213" s="32"/>
      <c r="T1213" s="32"/>
      <c r="U1213" s="31"/>
      <c r="V1213" s="31">
        <v>4000</v>
      </c>
      <c r="W1213" s="31">
        <v>3000</v>
      </c>
      <c r="X1213" s="31"/>
      <c r="Y1213" s="31"/>
      <c r="Z1213" s="31"/>
      <c r="AA1213" s="31"/>
      <c r="AB1213" s="46"/>
      <c r="AD1213" s="31"/>
      <c r="AE1213" s="31"/>
      <c r="AF1213" s="31">
        <v>3100</v>
      </c>
      <c r="AG1213" s="35">
        <v>10000</v>
      </c>
      <c r="AH1213" s="31"/>
      <c r="AI1213" s="31"/>
      <c r="AJ1213" s="31"/>
      <c r="AK1213" s="31"/>
      <c r="AL1213" s="31"/>
      <c r="AM1213" s="31"/>
      <c r="AO1213" s="38"/>
      <c r="AP1213" s="31"/>
      <c r="AQ1213" s="31"/>
      <c r="AR1213" s="37"/>
      <c r="AS1213" s="11"/>
      <c r="AT1213" s="11"/>
      <c r="AU1213" s="12"/>
      <c r="AV1213" s="11"/>
      <c r="AW1213" s="12"/>
      <c r="BA1213" s="15"/>
      <c r="BB1213" s="11"/>
      <c r="BC1213" s="11"/>
      <c r="BD1213" s="11"/>
      <c r="BE1213" s="2"/>
    </row>
    <row r="1214" spans="1:57" ht="30" customHeight="1" x14ac:dyDescent="0.2">
      <c r="A1214" s="67">
        <f t="shared" ref="A1214:A1222" si="146">A1213</f>
        <v>122</v>
      </c>
      <c r="B1214" s="67">
        <v>2</v>
      </c>
      <c r="C1214" s="50">
        <v>750</v>
      </c>
      <c r="D1214" s="50" t="s">
        <v>1267</v>
      </c>
      <c r="E1214" s="51">
        <v>58000</v>
      </c>
      <c r="F1214" s="52">
        <f t="shared" si="140"/>
        <v>48600</v>
      </c>
      <c r="G1214" s="52">
        <f>MAX(N1214:BB1214)</f>
        <v>48900</v>
      </c>
      <c r="H1214" s="53" t="str">
        <f>IF(I1214=1,INDEX($N:$BB,1,MATCH(G1214,N1214:BB1214,0)),"")</f>
        <v>407 北友</v>
      </c>
      <c r="I1214" s="54">
        <f>COUNTIF(N1214:BB1214,G1214)</f>
        <v>1</v>
      </c>
      <c r="J1214" s="55">
        <f>_xlfn.MAXIFS(N1214:BB1214,N1214:BB1214,"&lt;"&amp;G1214)</f>
        <v>47600</v>
      </c>
      <c r="K1214" s="56">
        <f t="shared" si="138"/>
        <v>1300</v>
      </c>
      <c r="L1214" s="1"/>
      <c r="M1214" s="1"/>
      <c r="N1214" s="31">
        <v>30100</v>
      </c>
      <c r="O1214" s="31"/>
      <c r="P1214" s="31">
        <v>48900</v>
      </c>
      <c r="Q1214" s="31"/>
      <c r="R1214" s="31"/>
      <c r="S1214" s="32">
        <v>47600</v>
      </c>
      <c r="T1214" s="32"/>
      <c r="U1214" s="31"/>
      <c r="V1214" s="31"/>
      <c r="W1214" s="31"/>
      <c r="X1214" s="31"/>
      <c r="Y1214" s="31"/>
      <c r="Z1214" s="31"/>
      <c r="AA1214" s="31"/>
      <c r="AB1214" s="46"/>
      <c r="AD1214" s="31"/>
      <c r="AE1214" s="31"/>
      <c r="AF1214" s="31"/>
      <c r="AH1214" s="31"/>
      <c r="AI1214" s="31"/>
      <c r="AJ1214" s="31"/>
      <c r="AK1214" s="31"/>
      <c r="AL1214" s="31"/>
      <c r="AM1214" s="31"/>
      <c r="AO1214" s="38"/>
      <c r="AP1214" s="31"/>
      <c r="AQ1214" s="31"/>
      <c r="AR1214" s="37"/>
      <c r="AS1214" s="11"/>
      <c r="AT1214" s="11"/>
      <c r="AU1214" s="12"/>
      <c r="AV1214" s="11"/>
      <c r="AW1214" s="12"/>
      <c r="BA1214" s="15"/>
      <c r="BB1214" s="11"/>
      <c r="BC1214" s="11"/>
      <c r="BD1214" s="11"/>
      <c r="BE1214" s="2"/>
    </row>
    <row r="1215" spans="1:57" ht="30" customHeight="1" x14ac:dyDescent="0.2">
      <c r="A1215" s="67">
        <f t="shared" si="146"/>
        <v>122</v>
      </c>
      <c r="B1215" s="67">
        <v>3</v>
      </c>
      <c r="C1215" s="57" t="s">
        <v>174</v>
      </c>
      <c r="D1215" s="50" t="s">
        <v>1268</v>
      </c>
      <c r="E1215" s="51">
        <v>30000</v>
      </c>
      <c r="F1215" s="52">
        <f t="shared" si="140"/>
        <v>21600</v>
      </c>
      <c r="G1215" s="52">
        <f>MAX(N1215:BB1215)</f>
        <v>20800</v>
      </c>
      <c r="H1215" s="53" t="str">
        <f>IF(I1215=1,INDEX($N:$BB,1,MATCH(G1215,N1215:BB1215,0)),"")</f>
        <v>22 ネット</v>
      </c>
      <c r="I1215" s="54">
        <f>COUNTIF(N1215:BB1215,G1215)</f>
        <v>1</v>
      </c>
      <c r="J1215" s="55">
        <f>_xlfn.MAXIFS(N1215:BB1215,N1215:BB1215,"&lt;"&amp;G1215)</f>
        <v>20600</v>
      </c>
      <c r="K1215" s="56">
        <f t="shared" ref="K1215:K1278" si="147">IF(J1215&gt;0,G1215-J1215,"")</f>
        <v>200</v>
      </c>
      <c r="L1215" s="1"/>
      <c r="M1215" s="1"/>
      <c r="N1215" s="31">
        <v>20200</v>
      </c>
      <c r="O1215" s="31"/>
      <c r="P1215" s="31">
        <v>20200</v>
      </c>
      <c r="Q1215" s="31"/>
      <c r="R1215" s="31">
        <v>20800</v>
      </c>
      <c r="S1215" s="32">
        <v>20600</v>
      </c>
      <c r="T1215" s="32"/>
      <c r="U1215" s="31"/>
      <c r="V1215" s="31"/>
      <c r="W1215" s="31"/>
      <c r="X1215" s="31"/>
      <c r="Y1215" s="31"/>
      <c r="Z1215" s="31"/>
      <c r="AA1215" s="31"/>
      <c r="AB1215" s="46"/>
      <c r="AD1215" s="31"/>
      <c r="AE1215" s="31"/>
      <c r="AF1215" s="31"/>
      <c r="AH1215" s="31"/>
      <c r="AI1215" s="31"/>
      <c r="AJ1215" s="31"/>
      <c r="AK1215" s="31"/>
      <c r="AL1215" s="31"/>
      <c r="AM1215" s="31"/>
      <c r="AO1215" s="38"/>
      <c r="AP1215" s="31"/>
      <c r="AQ1215" s="31"/>
      <c r="AR1215" s="37"/>
      <c r="AS1215" s="11"/>
      <c r="AT1215" s="11"/>
      <c r="AU1215" s="12"/>
      <c r="AV1215" s="11"/>
      <c r="AW1215" s="12"/>
      <c r="BA1215" s="15"/>
      <c r="BB1215" s="11"/>
      <c r="BC1215" s="11"/>
      <c r="BD1215" s="11"/>
      <c r="BE1215" s="2"/>
    </row>
    <row r="1216" spans="1:57" ht="30" customHeight="1" x14ac:dyDescent="0.2">
      <c r="A1216" s="67">
        <f t="shared" si="146"/>
        <v>122</v>
      </c>
      <c r="B1216" s="67">
        <v>4</v>
      </c>
      <c r="C1216" s="50" t="s">
        <v>1269</v>
      </c>
      <c r="D1216" s="50" t="s">
        <v>1270</v>
      </c>
      <c r="E1216" s="51">
        <v>35000</v>
      </c>
      <c r="F1216" s="52">
        <f t="shared" si="140"/>
        <v>27600</v>
      </c>
      <c r="G1216" s="52">
        <f>MAX(N1216:BB1216)</f>
        <v>29200</v>
      </c>
      <c r="H1216" s="53" t="str">
        <f>IF(I1216=1,INDEX($N:$BB,1,MATCH(G1216,N1216:BB1216,0)),"")</f>
        <v>755 おお蔵</v>
      </c>
      <c r="I1216" s="54">
        <f>COUNTIF(N1216:BB1216,G1216)</f>
        <v>1</v>
      </c>
      <c r="J1216" s="55">
        <f>_xlfn.MAXIFS(N1216:BB1216,N1216:BB1216,"&lt;"&amp;G1216)</f>
        <v>26600</v>
      </c>
      <c r="K1216" s="56">
        <f t="shared" si="147"/>
        <v>2600</v>
      </c>
      <c r="L1216" s="1"/>
      <c r="M1216" s="1"/>
      <c r="N1216" s="31">
        <v>29200</v>
      </c>
      <c r="O1216" s="31"/>
      <c r="P1216" s="31">
        <v>26200</v>
      </c>
      <c r="Q1216" s="31"/>
      <c r="R1216" s="31"/>
      <c r="S1216" s="32">
        <v>26600</v>
      </c>
      <c r="T1216" s="32"/>
      <c r="U1216" s="31"/>
      <c r="V1216" s="31"/>
      <c r="W1216" s="31"/>
      <c r="X1216" s="31"/>
      <c r="Y1216" s="31"/>
      <c r="Z1216" s="31"/>
      <c r="AA1216" s="31"/>
      <c r="AB1216" s="46"/>
      <c r="AD1216" s="31"/>
      <c r="AE1216" s="31"/>
      <c r="AF1216" s="31"/>
      <c r="AH1216" s="31"/>
      <c r="AI1216" s="31"/>
      <c r="AJ1216" s="31"/>
      <c r="AK1216" s="31"/>
      <c r="AL1216" s="31"/>
      <c r="AM1216" s="31"/>
      <c r="AO1216" s="38"/>
      <c r="AP1216" s="31"/>
      <c r="AQ1216" s="31"/>
      <c r="AR1216" s="37"/>
      <c r="AS1216" s="11"/>
      <c r="AT1216" s="11"/>
      <c r="AU1216" s="12"/>
      <c r="AV1216" s="11"/>
      <c r="AW1216" s="12"/>
      <c r="BA1216" s="15"/>
      <c r="BB1216" s="11"/>
      <c r="BC1216" s="11"/>
      <c r="BD1216" s="11"/>
      <c r="BE1216" s="2"/>
    </row>
    <row r="1217" spans="1:57" ht="30" customHeight="1" x14ac:dyDescent="0.2">
      <c r="A1217" s="67">
        <f t="shared" si="146"/>
        <v>122</v>
      </c>
      <c r="B1217" s="67">
        <v>5</v>
      </c>
      <c r="C1217" s="50" t="s">
        <v>14</v>
      </c>
      <c r="D1217" s="50" t="s">
        <v>1271</v>
      </c>
      <c r="E1217" s="51">
        <v>30000</v>
      </c>
      <c r="F1217" s="52">
        <f t="shared" si="140"/>
        <v>28100</v>
      </c>
      <c r="G1217" s="52">
        <f>MAX(N1217:BB1217)</f>
        <v>29000</v>
      </c>
      <c r="H1217" s="53" t="str">
        <f>IF(I1217=1,INDEX($N:$BB,1,MATCH(G1217,N1217:BB1217,0)),"")</f>
        <v>755 おお蔵</v>
      </c>
      <c r="I1217" s="54">
        <f>COUNTIF(N1217:BB1217,G1217)</f>
        <v>1</v>
      </c>
      <c r="J1217" s="55">
        <f>_xlfn.MAXIFS(N1217:BB1217,N1217:BB1217,"&lt;"&amp;G1217)</f>
        <v>27100</v>
      </c>
      <c r="K1217" s="56">
        <f t="shared" si="147"/>
        <v>1900</v>
      </c>
      <c r="L1217" s="1"/>
      <c r="M1217" s="1"/>
      <c r="N1217" s="31">
        <v>29000</v>
      </c>
      <c r="O1217" s="31"/>
      <c r="P1217" s="31">
        <v>25200</v>
      </c>
      <c r="Q1217" s="31"/>
      <c r="R1217" s="31">
        <v>27100</v>
      </c>
      <c r="S1217" s="32">
        <v>26300</v>
      </c>
      <c r="T1217" s="32"/>
      <c r="U1217" s="31"/>
      <c r="V1217" s="31"/>
      <c r="W1217" s="31"/>
      <c r="X1217" s="31"/>
      <c r="Y1217" s="31"/>
      <c r="Z1217" s="31"/>
      <c r="AA1217" s="31"/>
      <c r="AB1217" s="46"/>
      <c r="AD1217" s="31"/>
      <c r="AE1217" s="31"/>
      <c r="AF1217" s="31"/>
      <c r="AH1217" s="31"/>
      <c r="AI1217" s="31"/>
      <c r="AJ1217" s="31"/>
      <c r="AK1217" s="31"/>
      <c r="AL1217" s="31"/>
      <c r="AM1217" s="31"/>
      <c r="AO1217" s="38"/>
      <c r="AP1217" s="31"/>
      <c r="AQ1217" s="31"/>
      <c r="AR1217" s="37"/>
      <c r="AS1217" s="11"/>
      <c r="AT1217" s="11"/>
      <c r="AU1217" s="12"/>
      <c r="AV1217" s="11"/>
      <c r="AW1217" s="12"/>
      <c r="BA1217" s="15"/>
      <c r="BB1217" s="11"/>
      <c r="BC1217" s="11"/>
      <c r="BD1217" s="11"/>
      <c r="BE1217" s="2"/>
    </row>
    <row r="1218" spans="1:57" ht="30" customHeight="1" x14ac:dyDescent="0.2">
      <c r="A1218" s="67">
        <f t="shared" si="146"/>
        <v>122</v>
      </c>
      <c r="B1218" s="67">
        <v>6</v>
      </c>
      <c r="C1218" s="50" t="s">
        <v>62</v>
      </c>
      <c r="D1218" s="50" t="s">
        <v>1272</v>
      </c>
      <c r="E1218" s="51">
        <v>42000</v>
      </c>
      <c r="F1218" s="52">
        <f t="shared" si="140"/>
        <v>32300</v>
      </c>
      <c r="G1218" s="52">
        <f>MAX(N1218:BB1218)</f>
        <v>32200</v>
      </c>
      <c r="H1218" s="53" t="str">
        <f>IF(I1218=1,INDEX($N:$BB,1,MATCH(G1218,N1218:BB1218,0)),"")</f>
        <v>755 おお蔵</v>
      </c>
      <c r="I1218" s="54">
        <f>COUNTIF(N1218:BB1218,G1218)</f>
        <v>1</v>
      </c>
      <c r="J1218" s="55">
        <f>_xlfn.MAXIFS(N1218:BB1218,N1218:BB1218,"&lt;"&amp;G1218)</f>
        <v>31300</v>
      </c>
      <c r="K1218" s="56">
        <f t="shared" si="147"/>
        <v>900</v>
      </c>
      <c r="L1218" s="1"/>
      <c r="M1218" s="1"/>
      <c r="N1218" s="31">
        <v>32200</v>
      </c>
      <c r="O1218" s="31"/>
      <c r="P1218" s="31">
        <v>31300</v>
      </c>
      <c r="Q1218" s="31"/>
      <c r="R1218" s="31"/>
      <c r="S1218" s="32">
        <v>30300</v>
      </c>
      <c r="T1218" s="32"/>
      <c r="U1218" s="31"/>
      <c r="V1218" s="31"/>
      <c r="W1218" s="31"/>
      <c r="X1218" s="31"/>
      <c r="Y1218" s="31"/>
      <c r="Z1218" s="31"/>
      <c r="AA1218" s="31"/>
      <c r="AB1218" s="46"/>
      <c r="AD1218" s="31"/>
      <c r="AE1218" s="31"/>
      <c r="AF1218" s="31"/>
      <c r="AH1218" s="31"/>
      <c r="AI1218" s="31"/>
      <c r="AJ1218" s="31"/>
      <c r="AK1218" s="31"/>
      <c r="AL1218" s="31"/>
      <c r="AM1218" s="31"/>
      <c r="AO1218" s="38"/>
      <c r="AP1218" s="31"/>
      <c r="AQ1218" s="31"/>
      <c r="AR1218" s="37"/>
      <c r="AS1218" s="11"/>
      <c r="AT1218" s="11"/>
      <c r="AU1218" s="12"/>
      <c r="AV1218" s="11"/>
      <c r="AW1218" s="12"/>
      <c r="BA1218" s="15"/>
      <c r="BB1218" s="11"/>
      <c r="BC1218" s="11"/>
      <c r="BD1218" s="11"/>
      <c r="BE1218" s="2"/>
    </row>
    <row r="1219" spans="1:57" ht="30" customHeight="1" x14ac:dyDescent="0.2">
      <c r="A1219" s="67">
        <f t="shared" si="146"/>
        <v>122</v>
      </c>
      <c r="B1219" s="67">
        <v>7</v>
      </c>
      <c r="C1219" s="50" t="s">
        <v>53</v>
      </c>
      <c r="D1219" s="50" t="s">
        <v>1273</v>
      </c>
      <c r="E1219" s="51">
        <v>21000</v>
      </c>
      <c r="F1219" s="52">
        <f t="shared" si="140"/>
        <v>17200</v>
      </c>
      <c r="G1219" s="52">
        <f>MAX(N1219:BB1219)</f>
        <v>17000</v>
      </c>
      <c r="H1219" s="53" t="str">
        <f>IF(I1219=1,INDEX($N:$BB,1,MATCH(G1219,N1219:BB1219,0)),"")</f>
        <v>407 北友</v>
      </c>
      <c r="I1219" s="54">
        <f>COUNTIF(N1219:BB1219,G1219)</f>
        <v>1</v>
      </c>
      <c r="J1219" s="55">
        <f>_xlfn.MAXIFS(N1219:BB1219,N1219:BB1219,"&lt;"&amp;G1219)</f>
        <v>16200</v>
      </c>
      <c r="K1219" s="56">
        <f t="shared" si="147"/>
        <v>800</v>
      </c>
      <c r="L1219" s="1"/>
      <c r="M1219" s="1"/>
      <c r="N1219" s="31">
        <v>13300</v>
      </c>
      <c r="O1219" s="31"/>
      <c r="P1219" s="31">
        <v>17000</v>
      </c>
      <c r="Q1219" s="31"/>
      <c r="R1219" s="31">
        <v>16200</v>
      </c>
      <c r="S1219" s="32">
        <v>15100</v>
      </c>
      <c r="T1219" s="32"/>
      <c r="U1219" s="31"/>
      <c r="V1219" s="31"/>
      <c r="W1219" s="31"/>
      <c r="X1219" s="31"/>
      <c r="Y1219" s="31"/>
      <c r="Z1219" s="31"/>
      <c r="AA1219" s="31"/>
      <c r="AB1219" s="46"/>
      <c r="AD1219" s="31"/>
      <c r="AE1219" s="31"/>
      <c r="AF1219" s="31"/>
      <c r="AH1219" s="31"/>
      <c r="AI1219" s="31"/>
      <c r="AJ1219" s="31"/>
      <c r="AK1219" s="31"/>
      <c r="AL1219" s="31"/>
      <c r="AM1219" s="31"/>
      <c r="AO1219" s="38"/>
      <c r="AP1219" s="31"/>
      <c r="AQ1219" s="31"/>
      <c r="AR1219" s="37"/>
      <c r="AS1219" s="11"/>
      <c r="AT1219" s="11"/>
      <c r="AU1219" s="12"/>
      <c r="AV1219" s="11"/>
      <c r="AW1219" s="12"/>
      <c r="BA1219" s="15"/>
      <c r="BB1219" s="11"/>
      <c r="BC1219" s="11"/>
      <c r="BD1219" s="11"/>
      <c r="BE1219" s="2"/>
    </row>
    <row r="1220" spans="1:57" ht="30" customHeight="1" x14ac:dyDescent="0.2">
      <c r="A1220" s="67">
        <f t="shared" si="146"/>
        <v>122</v>
      </c>
      <c r="B1220" s="67">
        <v>8</v>
      </c>
      <c r="C1220" s="50" t="s">
        <v>89</v>
      </c>
      <c r="D1220" s="50" t="s">
        <v>1274</v>
      </c>
      <c r="E1220" s="51">
        <v>30000</v>
      </c>
      <c r="F1220" s="52">
        <f t="shared" ref="F1220:F1283" si="148">IF(J1220&lt;10001,J1220+1000,IF(J1220&lt;100001,J1220+1000,IF(J1220&lt;500001,J1220+5000,IF(J1220&lt;1000001,J1220+10000,J1220+20000))))</f>
        <v>19100</v>
      </c>
      <c r="G1220" s="52">
        <f>MAX(N1220:BB1220)</f>
        <v>18500</v>
      </c>
      <c r="H1220" s="53" t="str">
        <f>IF(I1220=1,INDEX($N:$BB,1,MATCH(G1220,N1220:BB1220,0)),"")</f>
        <v>311 原田</v>
      </c>
      <c r="I1220" s="54">
        <f>COUNTIF(N1220:BB1220,G1220)</f>
        <v>1</v>
      </c>
      <c r="J1220" s="55">
        <f>_xlfn.MAXIFS(N1220:BB1220,N1220:BB1220,"&lt;"&amp;G1220)</f>
        <v>18100</v>
      </c>
      <c r="K1220" s="56">
        <f t="shared" si="147"/>
        <v>400</v>
      </c>
      <c r="L1220" s="1"/>
      <c r="M1220" s="1"/>
      <c r="N1220" s="31">
        <v>17200</v>
      </c>
      <c r="O1220" s="31"/>
      <c r="P1220" s="31">
        <v>18100</v>
      </c>
      <c r="Q1220" s="31"/>
      <c r="R1220" s="31"/>
      <c r="S1220" s="32">
        <v>18500</v>
      </c>
      <c r="T1220" s="32"/>
      <c r="U1220" s="31"/>
      <c r="V1220" s="31"/>
      <c r="W1220" s="31"/>
      <c r="X1220" s="31"/>
      <c r="Y1220" s="31"/>
      <c r="Z1220" s="31"/>
      <c r="AA1220" s="31"/>
      <c r="AB1220" s="46"/>
      <c r="AD1220" s="31"/>
      <c r="AE1220" s="31"/>
      <c r="AF1220" s="31"/>
      <c r="AH1220" s="31"/>
      <c r="AI1220" s="31"/>
      <c r="AJ1220" s="31"/>
      <c r="AK1220" s="31"/>
      <c r="AL1220" s="31"/>
      <c r="AM1220" s="31"/>
      <c r="AO1220" s="38"/>
      <c r="AP1220" s="31"/>
      <c r="AQ1220" s="31"/>
      <c r="AR1220" s="37"/>
      <c r="AS1220" s="11"/>
      <c r="AT1220" s="11"/>
      <c r="AU1220" s="12"/>
      <c r="AV1220" s="11"/>
      <c r="AW1220" s="12"/>
      <c r="BA1220" s="15"/>
      <c r="BB1220" s="11"/>
      <c r="BC1220" s="11"/>
      <c r="BD1220" s="11"/>
      <c r="BE1220" s="2"/>
    </row>
    <row r="1221" spans="1:57" ht="30" customHeight="1" x14ac:dyDescent="0.2">
      <c r="A1221" s="67">
        <f t="shared" si="146"/>
        <v>122</v>
      </c>
      <c r="B1221" s="67">
        <v>9</v>
      </c>
      <c r="C1221" s="50" t="s">
        <v>14</v>
      </c>
      <c r="D1221" s="50" t="s">
        <v>1275</v>
      </c>
      <c r="E1221" s="51">
        <v>48000</v>
      </c>
      <c r="F1221" s="52">
        <f t="shared" si="148"/>
        <v>39200</v>
      </c>
      <c r="G1221" s="52">
        <f>MAX(N1221:BB1221)</f>
        <v>41800</v>
      </c>
      <c r="H1221" s="53" t="str">
        <f>IF(I1221=1,INDEX($N:$BB,1,MATCH(G1221,N1221:BB1221,0)),"")</f>
        <v>407 北友</v>
      </c>
      <c r="I1221" s="54">
        <f>COUNTIF(N1221:BB1221,G1221)</f>
        <v>1</v>
      </c>
      <c r="J1221" s="55">
        <f>_xlfn.MAXIFS(N1221:BB1221,N1221:BB1221,"&lt;"&amp;G1221)</f>
        <v>38200</v>
      </c>
      <c r="K1221" s="56">
        <f t="shared" si="147"/>
        <v>3600</v>
      </c>
      <c r="L1221" s="1"/>
      <c r="M1221" s="1"/>
      <c r="N1221" s="31">
        <v>37900</v>
      </c>
      <c r="O1221" s="31"/>
      <c r="P1221" s="31">
        <v>41800</v>
      </c>
      <c r="Q1221" s="31">
        <v>38200</v>
      </c>
      <c r="R1221" s="31"/>
      <c r="S1221" s="32">
        <v>38100</v>
      </c>
      <c r="T1221" s="32"/>
      <c r="U1221" s="31"/>
      <c r="V1221" s="31"/>
      <c r="W1221" s="31"/>
      <c r="X1221" s="31"/>
      <c r="Y1221" s="31"/>
      <c r="Z1221" s="31"/>
      <c r="AA1221" s="31"/>
      <c r="AB1221" s="46"/>
      <c r="AD1221" s="31"/>
      <c r="AE1221" s="31"/>
      <c r="AF1221" s="31"/>
      <c r="AH1221" s="31"/>
      <c r="AI1221" s="31"/>
      <c r="AJ1221" s="31"/>
      <c r="AK1221" s="31"/>
      <c r="AL1221" s="31"/>
      <c r="AM1221" s="31"/>
      <c r="AO1221" s="38"/>
      <c r="AP1221" s="31"/>
      <c r="AQ1221" s="31"/>
      <c r="AR1221" s="37"/>
      <c r="AS1221" s="11"/>
      <c r="AT1221" s="11"/>
      <c r="AU1221" s="12"/>
      <c r="AV1221" s="11"/>
      <c r="AW1221" s="12"/>
      <c r="BA1221" s="15"/>
      <c r="BB1221" s="11"/>
      <c r="BC1221" s="11"/>
      <c r="BD1221" s="11"/>
      <c r="BE1221" s="2"/>
    </row>
    <row r="1222" spans="1:57" ht="30" customHeight="1" x14ac:dyDescent="0.2">
      <c r="A1222" s="67">
        <f t="shared" si="146"/>
        <v>122</v>
      </c>
      <c r="B1222" s="67">
        <v>10</v>
      </c>
      <c r="C1222" s="50" t="s">
        <v>14</v>
      </c>
      <c r="D1222" s="50" t="s">
        <v>1276</v>
      </c>
      <c r="E1222" s="51">
        <v>150000</v>
      </c>
      <c r="F1222" s="52">
        <f t="shared" si="148"/>
        <v>136000</v>
      </c>
      <c r="G1222" s="52">
        <f>MAX(N1222:BB1222)</f>
        <v>149000</v>
      </c>
      <c r="H1222" s="53" t="str">
        <f>IF(I1222=1,INDEX($N:$BB,1,MATCH(G1222,N1222:BB1222,0)),"")</f>
        <v>60 エコリング</v>
      </c>
      <c r="I1222" s="54">
        <f>COUNTIF(N1222:BB1222,G1222)</f>
        <v>1</v>
      </c>
      <c r="J1222" s="55">
        <f>_xlfn.MAXIFS(N1222:BB1222,N1222:BB1222,"&lt;"&amp;G1222)</f>
        <v>131000</v>
      </c>
      <c r="K1222" s="56">
        <f t="shared" si="147"/>
        <v>18000</v>
      </c>
      <c r="L1222" s="1"/>
      <c r="M1222" s="1"/>
      <c r="N1222" s="31">
        <v>116000</v>
      </c>
      <c r="O1222" s="31"/>
      <c r="P1222" s="31">
        <v>131000</v>
      </c>
      <c r="Q1222" s="31"/>
      <c r="R1222" s="31">
        <v>130000</v>
      </c>
      <c r="S1222" s="32">
        <v>122000</v>
      </c>
      <c r="T1222" s="32"/>
      <c r="U1222" s="31"/>
      <c r="V1222" s="31"/>
      <c r="W1222" s="31"/>
      <c r="X1222" s="31"/>
      <c r="Y1222" s="31"/>
      <c r="Z1222" s="31"/>
      <c r="AA1222" s="31"/>
      <c r="AB1222" s="46"/>
      <c r="AD1222" s="31"/>
      <c r="AE1222" s="31">
        <v>149000</v>
      </c>
      <c r="AF1222" s="31"/>
      <c r="AH1222" s="31"/>
      <c r="AI1222" s="31"/>
      <c r="AJ1222" s="31"/>
      <c r="AK1222" s="31"/>
      <c r="AL1222" s="31"/>
      <c r="AM1222" s="31"/>
      <c r="AO1222" s="38"/>
      <c r="AP1222" s="31"/>
      <c r="AQ1222" s="31"/>
      <c r="AR1222" s="37"/>
      <c r="AS1222" s="11"/>
      <c r="AT1222" s="11"/>
      <c r="AU1222" s="12"/>
      <c r="AV1222" s="11"/>
      <c r="AW1222" s="12"/>
      <c r="BA1222" s="15"/>
      <c r="BB1222" s="11"/>
      <c r="BC1222" s="11"/>
      <c r="BD1222" s="11"/>
      <c r="BE1222" s="2"/>
    </row>
    <row r="1223" spans="1:57" ht="30" customHeight="1" x14ac:dyDescent="0.2">
      <c r="A1223" s="67">
        <f>A1222+1</f>
        <v>123</v>
      </c>
      <c r="B1223" s="67">
        <v>1</v>
      </c>
      <c r="C1223" s="50" t="s">
        <v>53</v>
      </c>
      <c r="D1223" s="50" t="s">
        <v>1277</v>
      </c>
      <c r="E1223" s="59">
        <v>50000000</v>
      </c>
      <c r="F1223" s="52">
        <f t="shared" si="148"/>
        <v>30000</v>
      </c>
      <c r="G1223" s="52">
        <f>MAX(N1223:BB1223)</f>
        <v>29100</v>
      </c>
      <c r="H1223" s="53" t="str">
        <f>IF(I1223=1,INDEX($N:$BB,1,MATCH(G1223,N1223:BB1223,0)),"")</f>
        <v>407 北友</v>
      </c>
      <c r="I1223" s="54">
        <f>COUNTIF(N1223:BB1223,G1223)</f>
        <v>1</v>
      </c>
      <c r="J1223" s="55">
        <f>_xlfn.MAXIFS(N1223:BB1223,N1223:BB1223,"&lt;"&amp;G1223)</f>
        <v>29000</v>
      </c>
      <c r="K1223" s="56">
        <f t="shared" si="147"/>
        <v>100</v>
      </c>
      <c r="L1223" s="1"/>
      <c r="M1223" s="1"/>
      <c r="N1223" s="31">
        <v>22600</v>
      </c>
      <c r="O1223" s="31">
        <v>29000</v>
      </c>
      <c r="P1223" s="31">
        <v>29100</v>
      </c>
      <c r="Q1223" s="31"/>
      <c r="R1223" s="31"/>
      <c r="S1223" s="32">
        <v>22100</v>
      </c>
      <c r="T1223" s="32"/>
      <c r="U1223" s="31"/>
      <c r="V1223" s="31"/>
      <c r="W1223" s="31"/>
      <c r="X1223" s="31"/>
      <c r="Y1223" s="31"/>
      <c r="Z1223" s="31"/>
      <c r="AA1223" s="31"/>
      <c r="AB1223" s="46"/>
      <c r="AD1223" s="31"/>
      <c r="AE1223" s="31"/>
      <c r="AF1223" s="31"/>
      <c r="AH1223" s="31"/>
      <c r="AI1223" s="31"/>
      <c r="AJ1223" s="31"/>
      <c r="AK1223" s="31"/>
      <c r="AL1223" s="31"/>
      <c r="AM1223" s="31"/>
      <c r="AO1223" s="38"/>
      <c r="AP1223" s="31"/>
      <c r="AQ1223" s="31"/>
      <c r="AR1223" s="37"/>
      <c r="AS1223" s="11"/>
      <c r="AT1223" s="11"/>
      <c r="AU1223" s="12"/>
      <c r="AV1223" s="11"/>
      <c r="AW1223" s="12"/>
      <c r="BA1223" s="15"/>
      <c r="BB1223" s="11"/>
      <c r="BC1223" s="11"/>
      <c r="BD1223" s="11"/>
      <c r="BE1223" s="2"/>
    </row>
    <row r="1224" spans="1:57" ht="30" customHeight="1" x14ac:dyDescent="0.2">
      <c r="A1224" s="67">
        <f t="shared" ref="A1224:A1232" si="149">A1223</f>
        <v>123</v>
      </c>
      <c r="B1224" s="67">
        <v>2</v>
      </c>
      <c r="C1224" s="50" t="s">
        <v>53</v>
      </c>
      <c r="D1224" s="50" t="s">
        <v>1278</v>
      </c>
      <c r="E1224" s="59">
        <v>50000000</v>
      </c>
      <c r="F1224" s="52">
        <f t="shared" si="148"/>
        <v>25000</v>
      </c>
      <c r="G1224" s="52">
        <f>MAX(N1224:BB1224)</f>
        <v>24200</v>
      </c>
      <c r="H1224" s="53" t="str">
        <f>IF(I1224=1,INDEX($N:$BB,1,MATCH(G1224,N1224:BB1224,0)),"")</f>
        <v>755 おお蔵</v>
      </c>
      <c r="I1224" s="54">
        <f>COUNTIF(N1224:BB1224,G1224)</f>
        <v>1</v>
      </c>
      <c r="J1224" s="55">
        <f>_xlfn.MAXIFS(N1224:BB1224,N1224:BB1224,"&lt;"&amp;G1224)</f>
        <v>24000</v>
      </c>
      <c r="K1224" s="56">
        <f t="shared" si="147"/>
        <v>200</v>
      </c>
      <c r="L1224" s="1"/>
      <c r="M1224" s="1"/>
      <c r="N1224" s="31">
        <v>24200</v>
      </c>
      <c r="O1224" s="31">
        <v>21500</v>
      </c>
      <c r="P1224" s="31">
        <v>21600</v>
      </c>
      <c r="Q1224" s="31"/>
      <c r="R1224" s="31"/>
      <c r="S1224" s="32">
        <v>21100</v>
      </c>
      <c r="T1224" s="32"/>
      <c r="U1224" s="31"/>
      <c r="V1224" s="31">
        <v>24000</v>
      </c>
      <c r="W1224" s="31"/>
      <c r="X1224" s="31"/>
      <c r="Y1224" s="31"/>
      <c r="Z1224" s="31"/>
      <c r="AA1224" s="31"/>
      <c r="AB1224" s="46"/>
      <c r="AD1224" s="31"/>
      <c r="AE1224" s="31"/>
      <c r="AF1224" s="31"/>
      <c r="AH1224" s="31"/>
      <c r="AI1224" s="31"/>
      <c r="AJ1224" s="31"/>
      <c r="AK1224" s="31"/>
      <c r="AL1224" s="31"/>
      <c r="AM1224" s="31"/>
      <c r="AO1224" s="38"/>
      <c r="AP1224" s="31"/>
      <c r="AQ1224" s="31"/>
      <c r="AR1224" s="37"/>
      <c r="AS1224" s="11"/>
      <c r="AT1224" s="11"/>
      <c r="AU1224" s="12"/>
      <c r="AV1224" s="11"/>
      <c r="AW1224" s="12"/>
      <c r="BA1224" s="15"/>
      <c r="BB1224" s="11"/>
      <c r="BC1224" s="11"/>
      <c r="BD1224" s="11"/>
      <c r="BE1224" s="2"/>
    </row>
    <row r="1225" spans="1:57" ht="30" customHeight="1" x14ac:dyDescent="0.2">
      <c r="A1225" s="67">
        <f t="shared" si="149"/>
        <v>123</v>
      </c>
      <c r="B1225" s="67">
        <v>3</v>
      </c>
      <c r="C1225" s="50" t="s">
        <v>53</v>
      </c>
      <c r="D1225" s="50" t="s">
        <v>1279</v>
      </c>
      <c r="E1225" s="59">
        <v>50000000</v>
      </c>
      <c r="F1225" s="52">
        <f t="shared" si="148"/>
        <v>30400</v>
      </c>
      <c r="G1225" s="52">
        <f>MAX(N1225:BB1225)</f>
        <v>30000</v>
      </c>
      <c r="H1225" s="53" t="str">
        <f>IF(I1225=1,INDEX($N:$BB,1,MATCH(G1225,N1225:BB1225,0)),"")</f>
        <v>4 足立</v>
      </c>
      <c r="I1225" s="54">
        <f>COUNTIF(N1225:BB1225,G1225)</f>
        <v>1</v>
      </c>
      <c r="J1225" s="55">
        <f>_xlfn.MAXIFS(N1225:BB1225,N1225:BB1225,"&lt;"&amp;G1225)</f>
        <v>29400</v>
      </c>
      <c r="K1225" s="56">
        <f t="shared" si="147"/>
        <v>600</v>
      </c>
      <c r="L1225" s="1"/>
      <c r="M1225" s="1"/>
      <c r="N1225" s="31">
        <v>29400</v>
      </c>
      <c r="O1225" s="31">
        <v>30000</v>
      </c>
      <c r="P1225" s="31">
        <v>26700</v>
      </c>
      <c r="Q1225" s="31"/>
      <c r="R1225" s="31"/>
      <c r="S1225" s="32"/>
      <c r="T1225" s="32"/>
      <c r="U1225" s="31"/>
      <c r="V1225" s="31"/>
      <c r="W1225" s="31"/>
      <c r="X1225" s="31"/>
      <c r="Y1225" s="31"/>
      <c r="Z1225" s="31">
        <v>29000</v>
      </c>
      <c r="AA1225" s="31"/>
      <c r="AB1225" s="46"/>
      <c r="AC1225" s="34">
        <v>25000</v>
      </c>
      <c r="AD1225" s="31"/>
      <c r="AE1225" s="31"/>
      <c r="AF1225" s="31"/>
      <c r="AH1225" s="31"/>
      <c r="AI1225" s="31"/>
      <c r="AJ1225" s="31"/>
      <c r="AK1225" s="31"/>
      <c r="AL1225" s="31"/>
      <c r="AM1225" s="31"/>
      <c r="AO1225" s="36"/>
      <c r="AP1225" s="31"/>
      <c r="AQ1225" s="31"/>
      <c r="AR1225" s="37"/>
      <c r="AS1225" s="11"/>
      <c r="AT1225" s="11"/>
      <c r="AU1225" s="12"/>
      <c r="AV1225" s="11"/>
      <c r="AW1225" s="12"/>
      <c r="BA1225" s="15"/>
      <c r="BB1225" s="11"/>
      <c r="BC1225" s="11"/>
      <c r="BD1225" s="11"/>
      <c r="BE1225" s="2"/>
    </row>
    <row r="1226" spans="1:57" ht="30" customHeight="1" x14ac:dyDescent="0.2">
      <c r="A1226" s="67">
        <f t="shared" si="149"/>
        <v>123</v>
      </c>
      <c r="B1226" s="67">
        <v>4</v>
      </c>
      <c r="C1226" s="50" t="s">
        <v>53</v>
      </c>
      <c r="D1226" s="50" t="s">
        <v>1280</v>
      </c>
      <c r="E1226" s="59">
        <v>50000000</v>
      </c>
      <c r="F1226" s="52">
        <f t="shared" si="148"/>
        <v>80300</v>
      </c>
      <c r="G1226" s="52">
        <f>MAX(N1226:BB1226)</f>
        <v>88000</v>
      </c>
      <c r="H1226" s="53" t="str">
        <f>IF(I1226=1,INDEX($N:$BB,1,MATCH(G1226,N1226:BB1226,0)),"")</f>
        <v>578大谷商事</v>
      </c>
      <c r="I1226" s="54">
        <f>COUNTIF(N1226:BB1226,G1226)</f>
        <v>1</v>
      </c>
      <c r="J1226" s="55">
        <f>_xlfn.MAXIFS(N1226:BB1226,N1226:BB1226,"&lt;"&amp;G1226)</f>
        <v>79300</v>
      </c>
      <c r="K1226" s="56">
        <f t="shared" si="147"/>
        <v>8700</v>
      </c>
      <c r="L1226" s="1"/>
      <c r="M1226" s="1"/>
      <c r="N1226" s="31">
        <v>74100</v>
      </c>
      <c r="O1226" s="31">
        <v>61000</v>
      </c>
      <c r="P1226" s="31">
        <v>58300</v>
      </c>
      <c r="Q1226" s="31">
        <v>79300</v>
      </c>
      <c r="R1226" s="31"/>
      <c r="S1226" s="32"/>
      <c r="T1226" s="32">
        <v>63000</v>
      </c>
      <c r="U1226" s="31"/>
      <c r="V1226" s="31">
        <v>72000</v>
      </c>
      <c r="W1226" s="31">
        <v>65000</v>
      </c>
      <c r="X1226" s="31">
        <v>88000</v>
      </c>
      <c r="Y1226" s="31">
        <v>68000</v>
      </c>
      <c r="Z1226" s="31"/>
      <c r="AA1226" s="31"/>
      <c r="AB1226" s="46"/>
      <c r="AC1226" s="34">
        <v>55000</v>
      </c>
      <c r="AD1226" s="31"/>
      <c r="AE1226" s="31">
        <v>70000</v>
      </c>
      <c r="AF1226" s="31"/>
      <c r="AH1226" s="31"/>
      <c r="AI1226" s="31"/>
      <c r="AJ1226" s="31"/>
      <c r="AK1226" s="31"/>
      <c r="AL1226" s="31"/>
      <c r="AM1226" s="31"/>
      <c r="AO1226" s="38"/>
      <c r="AP1226" s="31"/>
      <c r="AQ1226" s="31"/>
      <c r="AR1226" s="37"/>
      <c r="AS1226" s="11"/>
      <c r="AT1226" s="11"/>
      <c r="AU1226" s="12"/>
      <c r="AV1226" s="11"/>
      <c r="AW1226" s="12"/>
      <c r="BA1226" s="15"/>
      <c r="BB1226" s="11"/>
      <c r="BC1226" s="11"/>
      <c r="BD1226" s="11"/>
      <c r="BE1226" s="2"/>
    </row>
    <row r="1227" spans="1:57" ht="30" customHeight="1" x14ac:dyDescent="0.2">
      <c r="A1227" s="67">
        <f t="shared" si="149"/>
        <v>123</v>
      </c>
      <c r="B1227" s="67">
        <v>5</v>
      </c>
      <c r="C1227" s="50" t="s">
        <v>127</v>
      </c>
      <c r="D1227" s="50" t="s">
        <v>1281</v>
      </c>
      <c r="E1227" s="59">
        <v>50000000</v>
      </c>
      <c r="F1227" s="52">
        <f t="shared" si="148"/>
        <v>22800</v>
      </c>
      <c r="G1227" s="52">
        <f>MAX(N1227:BB1227)</f>
        <v>22000</v>
      </c>
      <c r="H1227" s="53" t="str">
        <f>IF(I1227=1,INDEX($N:$BB,1,MATCH(G1227,N1227:BB1227,0)),"")</f>
        <v>407 北友</v>
      </c>
      <c r="I1227" s="54">
        <f>COUNTIF(N1227:BB1227,G1227)</f>
        <v>1</v>
      </c>
      <c r="J1227" s="55">
        <f>_xlfn.MAXIFS(N1227:BB1227,N1227:BB1227,"&lt;"&amp;G1227)</f>
        <v>21800</v>
      </c>
      <c r="K1227" s="56">
        <f t="shared" si="147"/>
        <v>200</v>
      </c>
      <c r="L1227" s="1"/>
      <c r="M1227" s="1"/>
      <c r="N1227" s="31">
        <v>20700</v>
      </c>
      <c r="O1227" s="31">
        <v>20000</v>
      </c>
      <c r="P1227" s="31">
        <v>22000</v>
      </c>
      <c r="Q1227" s="31"/>
      <c r="R1227" s="31"/>
      <c r="S1227" s="32">
        <v>21800</v>
      </c>
      <c r="T1227" s="32"/>
      <c r="U1227" s="31"/>
      <c r="V1227" s="31"/>
      <c r="W1227" s="31"/>
      <c r="X1227" s="31"/>
      <c r="Y1227" s="31"/>
      <c r="Z1227" s="31"/>
      <c r="AA1227" s="31"/>
      <c r="AB1227" s="46"/>
      <c r="AD1227" s="31"/>
      <c r="AE1227" s="31"/>
      <c r="AF1227" s="31"/>
      <c r="AH1227" s="31"/>
      <c r="AI1227" s="31"/>
      <c r="AJ1227" s="31"/>
      <c r="AK1227" s="31"/>
      <c r="AL1227" s="31"/>
      <c r="AM1227" s="31"/>
      <c r="AO1227" s="38"/>
      <c r="AP1227" s="31"/>
      <c r="AQ1227" s="31"/>
      <c r="AR1227" s="37"/>
      <c r="AS1227" s="11"/>
      <c r="AT1227" s="11"/>
      <c r="AU1227" s="12"/>
      <c r="AV1227" s="11"/>
      <c r="AW1227" s="12"/>
      <c r="BA1227" s="15"/>
      <c r="BB1227" s="11"/>
      <c r="BC1227" s="11"/>
      <c r="BD1227" s="11"/>
      <c r="BE1227" s="2"/>
    </row>
    <row r="1228" spans="1:57" ht="30" customHeight="1" x14ac:dyDescent="0.2">
      <c r="A1228" s="67">
        <f t="shared" si="149"/>
        <v>123</v>
      </c>
      <c r="B1228" s="67">
        <v>6</v>
      </c>
      <c r="C1228" s="62" t="s">
        <v>53</v>
      </c>
      <c r="D1228" s="62" t="s">
        <v>1282</v>
      </c>
      <c r="E1228" s="59">
        <v>50000000</v>
      </c>
      <c r="F1228" s="52">
        <f t="shared" si="148"/>
        <v>36000</v>
      </c>
      <c r="G1228" s="52">
        <f>MAX(N1228:BB1228)</f>
        <v>35900</v>
      </c>
      <c r="H1228" s="53" t="str">
        <f>IF(I1228=1,INDEX($N:$BB,1,MATCH(G1228,N1228:BB1228,0)),"")</f>
        <v>755 おお蔵</v>
      </c>
      <c r="I1228" s="54">
        <f>COUNTIF(N1228:BB1228,G1228)</f>
        <v>1</v>
      </c>
      <c r="J1228" s="55">
        <f>_xlfn.MAXIFS(N1228:BB1228,N1228:BB1228,"&lt;"&amp;G1228)</f>
        <v>35000</v>
      </c>
      <c r="K1228" s="56">
        <f t="shared" si="147"/>
        <v>900</v>
      </c>
      <c r="L1228" s="1"/>
      <c r="M1228" s="1"/>
      <c r="N1228" s="31">
        <v>35900</v>
      </c>
      <c r="O1228" s="31">
        <v>35000</v>
      </c>
      <c r="P1228" s="31">
        <v>34200</v>
      </c>
      <c r="Q1228" s="31"/>
      <c r="R1228" s="31"/>
      <c r="S1228" s="32"/>
      <c r="T1228" s="32"/>
      <c r="U1228" s="31"/>
      <c r="V1228" s="31"/>
      <c r="W1228" s="31"/>
      <c r="X1228" s="31"/>
      <c r="Y1228" s="31"/>
      <c r="Z1228" s="31"/>
      <c r="AA1228" s="31"/>
      <c r="AB1228" s="46"/>
      <c r="AC1228" s="34">
        <v>32000</v>
      </c>
      <c r="AD1228" s="31"/>
      <c r="AE1228" s="31"/>
      <c r="AF1228" s="31"/>
      <c r="AH1228" s="31"/>
      <c r="AI1228" s="31"/>
      <c r="AJ1228" s="31"/>
      <c r="AK1228" s="31"/>
      <c r="AL1228" s="31"/>
      <c r="AM1228" s="31"/>
      <c r="AO1228" s="38"/>
      <c r="AP1228" s="31"/>
      <c r="AQ1228" s="31"/>
      <c r="AR1228" s="37"/>
      <c r="AS1228" s="11"/>
      <c r="AT1228" s="11"/>
      <c r="AU1228" s="12"/>
      <c r="AV1228" s="11"/>
      <c r="AW1228" s="12"/>
      <c r="BA1228" s="15"/>
      <c r="BB1228" s="11"/>
      <c r="BC1228" s="11"/>
      <c r="BD1228" s="11"/>
      <c r="BE1228" s="2"/>
    </row>
    <row r="1229" spans="1:57" ht="30" customHeight="1" x14ac:dyDescent="0.2">
      <c r="A1229" s="67">
        <f t="shared" si="149"/>
        <v>123</v>
      </c>
      <c r="B1229" s="67">
        <v>7</v>
      </c>
      <c r="C1229" s="62" t="s">
        <v>53</v>
      </c>
      <c r="D1229" s="62" t="s">
        <v>1283</v>
      </c>
      <c r="E1229" s="59">
        <v>50000000</v>
      </c>
      <c r="F1229" s="52">
        <f t="shared" si="148"/>
        <v>36000</v>
      </c>
      <c r="G1229" s="52">
        <f>MAX(N1229:BB1229)</f>
        <v>35600</v>
      </c>
      <c r="H1229" s="53" t="str">
        <f>IF(I1229=1,INDEX($N:$BB,1,MATCH(G1229,N1229:BB1229,0)),"")</f>
        <v>755 おお蔵</v>
      </c>
      <c r="I1229" s="54">
        <f>COUNTIF(N1229:BB1229,G1229)</f>
        <v>1</v>
      </c>
      <c r="J1229" s="55">
        <f>_xlfn.MAXIFS(N1229:BB1229,N1229:BB1229,"&lt;"&amp;G1229)</f>
        <v>35000</v>
      </c>
      <c r="K1229" s="56">
        <f t="shared" si="147"/>
        <v>600</v>
      </c>
      <c r="L1229" s="1"/>
      <c r="M1229" s="1"/>
      <c r="N1229" s="31">
        <v>35600</v>
      </c>
      <c r="O1229" s="31">
        <v>35000</v>
      </c>
      <c r="P1229" s="31">
        <v>34000</v>
      </c>
      <c r="Q1229" s="31"/>
      <c r="R1229" s="31"/>
      <c r="S1229" s="32"/>
      <c r="T1229" s="32">
        <v>31000</v>
      </c>
      <c r="U1229" s="31"/>
      <c r="V1229" s="31"/>
      <c r="W1229" s="31"/>
      <c r="X1229" s="31"/>
      <c r="Y1229" s="31"/>
      <c r="Z1229" s="31"/>
      <c r="AA1229" s="31"/>
      <c r="AB1229" s="46"/>
      <c r="AC1229" s="34">
        <v>30000</v>
      </c>
      <c r="AD1229" s="31"/>
      <c r="AE1229" s="31"/>
      <c r="AF1229" s="31"/>
      <c r="AH1229" s="31"/>
      <c r="AI1229" s="31"/>
      <c r="AJ1229" s="31"/>
      <c r="AK1229" s="31"/>
      <c r="AL1229" s="31"/>
      <c r="AM1229" s="31"/>
      <c r="AO1229" s="38"/>
      <c r="AP1229" s="31"/>
      <c r="AQ1229" s="31"/>
      <c r="AR1229" s="37"/>
      <c r="AS1229" s="11"/>
      <c r="AT1229" s="11"/>
      <c r="AU1229" s="12"/>
      <c r="AV1229" s="11"/>
      <c r="AW1229" s="12"/>
      <c r="BA1229" s="15"/>
      <c r="BB1229" s="11"/>
      <c r="BC1229" s="11"/>
      <c r="BD1229" s="11"/>
      <c r="BE1229" s="2"/>
    </row>
    <row r="1230" spans="1:57" ht="30" customHeight="1" x14ac:dyDescent="0.2">
      <c r="A1230" s="67">
        <f t="shared" si="149"/>
        <v>123</v>
      </c>
      <c r="B1230" s="67">
        <v>8</v>
      </c>
      <c r="C1230" s="62" t="s">
        <v>53</v>
      </c>
      <c r="D1230" s="62" t="s">
        <v>1284</v>
      </c>
      <c r="E1230" s="59">
        <v>50000000</v>
      </c>
      <c r="F1230" s="52">
        <f t="shared" si="148"/>
        <v>59000</v>
      </c>
      <c r="G1230" s="52">
        <f>MAX(N1230:BB1230)</f>
        <v>60000</v>
      </c>
      <c r="H1230" s="53" t="str">
        <f>IF(I1230=1,INDEX($N:$BB,1,MATCH(G1230,N1230:BB1230,0)),"")</f>
        <v>204 真子住吉</v>
      </c>
      <c r="I1230" s="54">
        <f>COUNTIF(N1230:BB1230,G1230)</f>
        <v>1</v>
      </c>
      <c r="J1230" s="55">
        <f>_xlfn.MAXIFS(N1230:BB1230,N1230:BB1230,"&lt;"&amp;G1230)</f>
        <v>58000</v>
      </c>
      <c r="K1230" s="56">
        <f t="shared" si="147"/>
        <v>2000</v>
      </c>
      <c r="L1230" s="1"/>
      <c r="M1230" s="1"/>
      <c r="N1230" s="31">
        <v>46800</v>
      </c>
      <c r="O1230" s="31">
        <v>47000</v>
      </c>
      <c r="P1230" s="31">
        <v>45600</v>
      </c>
      <c r="Q1230" s="31"/>
      <c r="R1230" s="31"/>
      <c r="S1230" s="32"/>
      <c r="T1230" s="32">
        <v>44000</v>
      </c>
      <c r="U1230" s="31"/>
      <c r="V1230" s="31"/>
      <c r="W1230" s="31"/>
      <c r="X1230" s="31"/>
      <c r="Y1230" s="31"/>
      <c r="Z1230" s="31">
        <v>58000</v>
      </c>
      <c r="AA1230" s="31"/>
      <c r="AB1230" s="46"/>
      <c r="AC1230" s="34">
        <v>53000</v>
      </c>
      <c r="AD1230" s="31"/>
      <c r="AE1230" s="31"/>
      <c r="AF1230" s="31"/>
      <c r="AG1230" s="35">
        <v>60000</v>
      </c>
      <c r="AH1230" s="31"/>
      <c r="AI1230" s="31"/>
      <c r="AJ1230" s="31"/>
      <c r="AK1230" s="31"/>
      <c r="AL1230" s="31"/>
      <c r="AM1230" s="31"/>
      <c r="AO1230" s="38"/>
      <c r="AP1230" s="31"/>
      <c r="AQ1230" s="31"/>
      <c r="AR1230" s="37"/>
      <c r="AS1230" s="11"/>
      <c r="AT1230" s="11"/>
      <c r="AU1230" s="12"/>
      <c r="AV1230" s="11"/>
      <c r="AW1230" s="12"/>
      <c r="BA1230" s="15"/>
      <c r="BB1230" s="11"/>
      <c r="BC1230" s="11"/>
      <c r="BD1230" s="11"/>
      <c r="BE1230" s="2"/>
    </row>
    <row r="1231" spans="1:57" ht="30" customHeight="1" x14ac:dyDescent="0.2">
      <c r="A1231" s="67">
        <f t="shared" si="149"/>
        <v>123</v>
      </c>
      <c r="B1231" s="67">
        <v>9</v>
      </c>
      <c r="C1231" s="62" t="s">
        <v>53</v>
      </c>
      <c r="D1231" s="62" t="s">
        <v>1285</v>
      </c>
      <c r="E1231" s="59">
        <v>50000000</v>
      </c>
      <c r="F1231" s="52">
        <f t="shared" si="148"/>
        <v>40100</v>
      </c>
      <c r="G1231" s="52">
        <f>MAX(N1231:BB1231)</f>
        <v>40000</v>
      </c>
      <c r="H1231" s="53" t="str">
        <f>IF(I1231=1,INDEX($N:$BB,1,MATCH(G1231,N1231:BB1231,0)),"")</f>
        <v>4 足立</v>
      </c>
      <c r="I1231" s="54">
        <f>COUNTIF(N1231:BB1231,G1231)</f>
        <v>1</v>
      </c>
      <c r="J1231" s="55">
        <f>_xlfn.MAXIFS(N1231:BB1231,N1231:BB1231,"&lt;"&amp;G1231)</f>
        <v>39100</v>
      </c>
      <c r="K1231" s="56">
        <f t="shared" si="147"/>
        <v>900</v>
      </c>
      <c r="L1231" s="1"/>
      <c r="M1231" s="1"/>
      <c r="N1231" s="31">
        <v>32100</v>
      </c>
      <c r="O1231" s="31">
        <v>40000</v>
      </c>
      <c r="P1231" s="31">
        <v>39100</v>
      </c>
      <c r="Q1231" s="31"/>
      <c r="R1231" s="31"/>
      <c r="S1231" s="32">
        <v>30400</v>
      </c>
      <c r="T1231" s="32"/>
      <c r="U1231" s="31"/>
      <c r="V1231" s="31"/>
      <c r="W1231" s="31"/>
      <c r="X1231" s="31"/>
      <c r="Y1231" s="31"/>
      <c r="Z1231" s="31"/>
      <c r="AA1231" s="31"/>
      <c r="AB1231" s="46"/>
      <c r="AC1231" s="34">
        <v>32000</v>
      </c>
      <c r="AD1231" s="31"/>
      <c r="AE1231" s="31"/>
      <c r="AF1231" s="31"/>
      <c r="AH1231" s="31"/>
      <c r="AI1231" s="31"/>
      <c r="AJ1231" s="31"/>
      <c r="AK1231" s="31"/>
      <c r="AL1231" s="31"/>
      <c r="AM1231" s="31"/>
      <c r="AO1231" s="38"/>
      <c r="AP1231" s="31"/>
      <c r="AQ1231" s="31"/>
      <c r="AR1231" s="37"/>
      <c r="AS1231" s="11"/>
      <c r="AT1231" s="11"/>
      <c r="AU1231" s="12"/>
      <c r="AV1231" s="11"/>
      <c r="AW1231" s="12"/>
      <c r="BA1231" s="15"/>
      <c r="BB1231" s="11"/>
      <c r="BC1231" s="11"/>
      <c r="BD1231" s="11"/>
      <c r="BE1231" s="2"/>
    </row>
    <row r="1232" spans="1:57" ht="30" customHeight="1" x14ac:dyDescent="0.2">
      <c r="A1232" s="67">
        <f t="shared" si="149"/>
        <v>123</v>
      </c>
      <c r="B1232" s="67">
        <v>10</v>
      </c>
      <c r="C1232" s="62" t="s">
        <v>53</v>
      </c>
      <c r="D1232" s="62" t="s">
        <v>1286</v>
      </c>
      <c r="E1232" s="59">
        <v>50000000</v>
      </c>
      <c r="F1232" s="52">
        <f t="shared" si="148"/>
        <v>55400</v>
      </c>
      <c r="G1232" s="52">
        <f>MAX(N1232:BB1232)</f>
        <v>56200</v>
      </c>
      <c r="H1232" s="53" t="str">
        <f>IF(I1232=1,INDEX($N:$BB,1,MATCH(G1232,N1232:BB1232,0)),"")</f>
        <v>407 北友</v>
      </c>
      <c r="I1232" s="54">
        <f>COUNTIF(N1232:BB1232,G1232)</f>
        <v>1</v>
      </c>
      <c r="J1232" s="55">
        <f>_xlfn.MAXIFS(N1232:BB1232,N1232:BB1232,"&lt;"&amp;G1232)</f>
        <v>54400</v>
      </c>
      <c r="K1232" s="56">
        <f t="shared" si="147"/>
        <v>1800</v>
      </c>
      <c r="L1232" s="1"/>
      <c r="M1232" s="1"/>
      <c r="N1232" s="31">
        <v>54400</v>
      </c>
      <c r="O1232" s="31">
        <v>54000</v>
      </c>
      <c r="P1232" s="31">
        <v>56200</v>
      </c>
      <c r="Q1232" s="31"/>
      <c r="R1232" s="31"/>
      <c r="S1232" s="32">
        <v>47700</v>
      </c>
      <c r="T1232" s="32"/>
      <c r="U1232" s="31"/>
      <c r="V1232" s="31"/>
      <c r="W1232" s="31"/>
      <c r="X1232" s="31"/>
      <c r="Y1232" s="31"/>
      <c r="Z1232" s="31"/>
      <c r="AA1232" s="31"/>
      <c r="AB1232" s="46"/>
      <c r="AC1232" s="34">
        <v>49000</v>
      </c>
      <c r="AD1232" s="31"/>
      <c r="AE1232" s="31"/>
      <c r="AF1232" s="31"/>
      <c r="AH1232" s="31"/>
      <c r="AI1232" s="31"/>
      <c r="AJ1232" s="31"/>
      <c r="AK1232" s="31"/>
      <c r="AL1232" s="31"/>
      <c r="AM1232" s="31"/>
      <c r="AO1232" s="38"/>
      <c r="AP1232" s="31"/>
      <c r="AQ1232" s="31"/>
      <c r="AR1232" s="37"/>
      <c r="AS1232" s="11"/>
      <c r="AT1232" s="11"/>
      <c r="AU1232" s="12"/>
      <c r="AV1232" s="11"/>
      <c r="AW1232" s="12"/>
      <c r="BA1232" s="15"/>
      <c r="BB1232" s="11"/>
      <c r="BC1232" s="11"/>
      <c r="BD1232" s="11"/>
      <c r="BE1232" s="2"/>
    </row>
    <row r="1233" spans="1:57" ht="30" customHeight="1" x14ac:dyDescent="0.2">
      <c r="A1233" s="67">
        <f>A1232+1</f>
        <v>124</v>
      </c>
      <c r="B1233" s="67">
        <v>1</v>
      </c>
      <c r="C1233" s="50">
        <v>750</v>
      </c>
      <c r="D1233" s="50" t="s">
        <v>1287</v>
      </c>
      <c r="E1233" s="59">
        <v>50000000</v>
      </c>
      <c r="F1233" s="52">
        <f t="shared" si="148"/>
        <v>26800</v>
      </c>
      <c r="G1233" s="52">
        <f>MAX(N1233:BB1233)</f>
        <v>35100</v>
      </c>
      <c r="H1233" s="53" t="str">
        <f>IF(I1233=1,INDEX($N:$BB,1,MATCH(G1233,N1233:BB1233,0)),"")</f>
        <v>23 ヒラコバ</v>
      </c>
      <c r="I1233" s="54">
        <f>COUNTIF(N1233:BB1233,G1233)</f>
        <v>1</v>
      </c>
      <c r="J1233" s="55">
        <f>_xlfn.MAXIFS(N1233:BB1233,N1233:BB1233,"&lt;"&amp;G1233)</f>
        <v>25800</v>
      </c>
      <c r="K1233" s="56">
        <f t="shared" si="147"/>
        <v>9300</v>
      </c>
      <c r="L1233" s="1"/>
      <c r="M1233" s="1"/>
      <c r="N1233" s="31">
        <v>25800</v>
      </c>
      <c r="O1233" s="31"/>
      <c r="P1233" s="31">
        <v>21000</v>
      </c>
      <c r="Q1233" s="31"/>
      <c r="R1233" s="31"/>
      <c r="S1233" s="32"/>
      <c r="T1233" s="32"/>
      <c r="U1233" s="31"/>
      <c r="V1233" s="31"/>
      <c r="W1233" s="31">
        <v>25000</v>
      </c>
      <c r="X1233" s="31"/>
      <c r="Y1233" s="31"/>
      <c r="Z1233" s="31"/>
      <c r="AA1233" s="31"/>
      <c r="AB1233" s="46"/>
      <c r="AD1233" s="31"/>
      <c r="AE1233" s="31"/>
      <c r="AF1233" s="31">
        <v>35100</v>
      </c>
      <c r="AH1233" s="31"/>
      <c r="AI1233" s="31"/>
      <c r="AJ1233" s="31"/>
      <c r="AK1233" s="31"/>
      <c r="AL1233" s="31"/>
      <c r="AM1233" s="31"/>
      <c r="AO1233" s="38"/>
      <c r="AP1233" s="31"/>
      <c r="AQ1233" s="31"/>
      <c r="AR1233" s="37"/>
      <c r="AS1233" s="11"/>
      <c r="AT1233" s="11"/>
      <c r="AU1233" s="12"/>
      <c r="AV1233" s="11"/>
      <c r="AW1233" s="12"/>
      <c r="BA1233" s="15"/>
      <c r="BB1233" s="11"/>
      <c r="BC1233" s="11"/>
      <c r="BD1233" s="11"/>
      <c r="BE1233" s="2"/>
    </row>
    <row r="1234" spans="1:57" ht="30" customHeight="1" x14ac:dyDescent="0.2">
      <c r="A1234" s="67">
        <f t="shared" ref="A1234:A1242" si="150">A1233</f>
        <v>124</v>
      </c>
      <c r="B1234" s="67">
        <v>2</v>
      </c>
      <c r="C1234" s="50" t="s">
        <v>14</v>
      </c>
      <c r="D1234" s="50" t="s">
        <v>1288</v>
      </c>
      <c r="E1234" s="59">
        <v>50000000</v>
      </c>
      <c r="F1234" s="52">
        <f t="shared" si="148"/>
        <v>51400</v>
      </c>
      <c r="G1234" s="52">
        <f>MAX(N1234:BB1234)</f>
        <v>52300</v>
      </c>
      <c r="H1234" s="53" t="str">
        <f>IF(I1234=1,INDEX($N:$BB,1,MATCH(G1234,N1234:BB1234,0)),"")</f>
        <v>755 おお蔵</v>
      </c>
      <c r="I1234" s="54">
        <f>COUNTIF(N1234:BB1234,G1234)</f>
        <v>1</v>
      </c>
      <c r="J1234" s="55">
        <f>_xlfn.MAXIFS(N1234:BB1234,N1234:BB1234,"&lt;"&amp;G1234)</f>
        <v>50400</v>
      </c>
      <c r="K1234" s="56">
        <f t="shared" si="147"/>
        <v>1900</v>
      </c>
      <c r="L1234" s="1"/>
      <c r="M1234" s="1"/>
      <c r="N1234" s="31">
        <v>52300</v>
      </c>
      <c r="O1234" s="31">
        <v>49000</v>
      </c>
      <c r="P1234" s="31">
        <v>50400</v>
      </c>
      <c r="Q1234" s="31"/>
      <c r="R1234" s="31"/>
      <c r="S1234" s="32"/>
      <c r="T1234" s="32"/>
      <c r="U1234" s="31"/>
      <c r="V1234" s="31"/>
      <c r="W1234" s="31"/>
      <c r="X1234" s="31"/>
      <c r="Y1234" s="31"/>
      <c r="Z1234" s="31"/>
      <c r="AA1234" s="31"/>
      <c r="AB1234" s="46"/>
      <c r="AD1234" s="31"/>
      <c r="AE1234" s="31"/>
      <c r="AF1234" s="31"/>
      <c r="AH1234" s="31"/>
      <c r="AI1234" s="31"/>
      <c r="AJ1234" s="31"/>
      <c r="AK1234" s="31"/>
      <c r="AL1234" s="31"/>
      <c r="AM1234" s="31"/>
      <c r="AO1234" s="38"/>
      <c r="AP1234" s="31"/>
      <c r="AQ1234" s="31"/>
      <c r="AR1234" s="37"/>
      <c r="AS1234" s="11"/>
      <c r="AT1234" s="11"/>
      <c r="AU1234" s="12"/>
      <c r="AV1234" s="11"/>
      <c r="AW1234" s="12"/>
      <c r="BA1234" s="15"/>
      <c r="BB1234" s="11"/>
      <c r="BC1234" s="11"/>
      <c r="BD1234" s="11"/>
      <c r="BE1234" s="2"/>
    </row>
    <row r="1235" spans="1:57" ht="30" customHeight="1" x14ac:dyDescent="0.2">
      <c r="A1235" s="67">
        <f t="shared" si="150"/>
        <v>124</v>
      </c>
      <c r="B1235" s="67">
        <v>3</v>
      </c>
      <c r="C1235" s="50" t="s">
        <v>14</v>
      </c>
      <c r="D1235" s="50" t="s">
        <v>1289</v>
      </c>
      <c r="E1235" s="59">
        <v>50000000</v>
      </c>
      <c r="F1235" s="52">
        <f t="shared" si="148"/>
        <v>74900</v>
      </c>
      <c r="G1235" s="52">
        <f>MAX(N1235:BB1235)</f>
        <v>76000</v>
      </c>
      <c r="H1235" s="53" t="str">
        <f>IF(I1235=1,INDEX($N:$BB,1,MATCH(G1235,N1235:BB1235,0)),"")</f>
        <v>4 足立</v>
      </c>
      <c r="I1235" s="54">
        <f>COUNTIF(N1235:BB1235,G1235)</f>
        <v>1</v>
      </c>
      <c r="J1235" s="55">
        <f>_xlfn.MAXIFS(N1235:BB1235,N1235:BB1235,"&lt;"&amp;G1235)</f>
        <v>73900</v>
      </c>
      <c r="K1235" s="56">
        <f t="shared" si="147"/>
        <v>2100</v>
      </c>
      <c r="L1235" s="1"/>
      <c r="M1235" s="1"/>
      <c r="N1235" s="31">
        <v>73900</v>
      </c>
      <c r="O1235" s="31">
        <v>76000</v>
      </c>
      <c r="P1235" s="31">
        <v>72000</v>
      </c>
      <c r="Q1235" s="31"/>
      <c r="R1235" s="31"/>
      <c r="S1235" s="32"/>
      <c r="T1235" s="32"/>
      <c r="U1235" s="31"/>
      <c r="V1235" s="31"/>
      <c r="W1235" s="31"/>
      <c r="X1235" s="31"/>
      <c r="Y1235" s="31"/>
      <c r="Z1235" s="31"/>
      <c r="AA1235" s="31"/>
      <c r="AB1235" s="46"/>
      <c r="AD1235" s="31"/>
      <c r="AE1235" s="31"/>
      <c r="AF1235" s="31"/>
      <c r="AH1235" s="31"/>
      <c r="AI1235" s="31"/>
      <c r="AJ1235" s="31"/>
      <c r="AK1235" s="31"/>
      <c r="AL1235" s="31"/>
      <c r="AM1235" s="31"/>
      <c r="AO1235" s="38"/>
      <c r="AP1235" s="31"/>
      <c r="AQ1235" s="31"/>
      <c r="AR1235" s="37"/>
      <c r="AS1235" s="11"/>
      <c r="AT1235" s="11"/>
      <c r="AU1235" s="12"/>
      <c r="AV1235" s="11"/>
      <c r="AW1235" s="12"/>
      <c r="BA1235" s="15"/>
      <c r="BB1235" s="11"/>
      <c r="BC1235" s="11"/>
      <c r="BD1235" s="11"/>
      <c r="BE1235" s="2"/>
    </row>
    <row r="1236" spans="1:57" ht="30" customHeight="1" x14ac:dyDescent="0.2">
      <c r="A1236" s="67">
        <f t="shared" si="150"/>
        <v>124</v>
      </c>
      <c r="B1236" s="67">
        <v>4</v>
      </c>
      <c r="C1236" s="50" t="s">
        <v>14</v>
      </c>
      <c r="D1236" s="50" t="s">
        <v>1290</v>
      </c>
      <c r="E1236" s="59">
        <v>50000000</v>
      </c>
      <c r="F1236" s="52">
        <f t="shared" si="148"/>
        <v>34900</v>
      </c>
      <c r="G1236" s="52">
        <f>MAX(N1236:BB1236)</f>
        <v>37000</v>
      </c>
      <c r="H1236" s="53" t="str">
        <f>IF(I1236=1,INDEX($N:$BB,1,MATCH(G1236,N1236:BB1236,0)),"")</f>
        <v>22 ネット</v>
      </c>
      <c r="I1236" s="54">
        <f>COUNTIF(N1236:BB1236,G1236)</f>
        <v>1</v>
      </c>
      <c r="J1236" s="55">
        <f>_xlfn.MAXIFS(N1236:BB1236,N1236:BB1236,"&lt;"&amp;G1236)</f>
        <v>33900</v>
      </c>
      <c r="K1236" s="56">
        <f t="shared" si="147"/>
        <v>3100</v>
      </c>
      <c r="L1236" s="1"/>
      <c r="M1236" s="1"/>
      <c r="N1236" s="31">
        <v>33900</v>
      </c>
      <c r="O1236" s="31">
        <v>32000</v>
      </c>
      <c r="P1236" s="31">
        <v>32600</v>
      </c>
      <c r="Q1236" s="31"/>
      <c r="R1236" s="31">
        <v>37000</v>
      </c>
      <c r="S1236" s="32">
        <v>32400</v>
      </c>
      <c r="T1236" s="32"/>
      <c r="U1236" s="31"/>
      <c r="V1236" s="31"/>
      <c r="W1236" s="31"/>
      <c r="X1236" s="31"/>
      <c r="Y1236" s="31"/>
      <c r="Z1236" s="31"/>
      <c r="AA1236" s="31"/>
      <c r="AB1236" s="46"/>
      <c r="AD1236" s="31"/>
      <c r="AE1236" s="31"/>
      <c r="AF1236" s="31"/>
      <c r="AH1236" s="31"/>
      <c r="AI1236" s="31"/>
      <c r="AJ1236" s="31"/>
      <c r="AK1236" s="31"/>
      <c r="AL1236" s="31"/>
      <c r="AM1236" s="31"/>
      <c r="AO1236" s="38"/>
      <c r="AP1236" s="31"/>
      <c r="AQ1236" s="31"/>
      <c r="AR1236" s="37"/>
      <c r="AS1236" s="11"/>
      <c r="AT1236" s="11"/>
      <c r="AU1236" s="12"/>
      <c r="AV1236" s="11"/>
      <c r="AW1236" s="12"/>
      <c r="BA1236" s="15"/>
      <c r="BB1236" s="11"/>
      <c r="BC1236" s="11"/>
      <c r="BD1236" s="11"/>
      <c r="BE1236" s="2"/>
    </row>
    <row r="1237" spans="1:57" ht="30" customHeight="1" x14ac:dyDescent="0.2">
      <c r="A1237" s="67">
        <f t="shared" si="150"/>
        <v>124</v>
      </c>
      <c r="B1237" s="67">
        <v>5</v>
      </c>
      <c r="C1237" s="60" t="s">
        <v>14</v>
      </c>
      <c r="D1237" s="50" t="s">
        <v>1291</v>
      </c>
      <c r="E1237" s="59">
        <v>50000000</v>
      </c>
      <c r="F1237" s="52">
        <f t="shared" si="148"/>
        <v>152000</v>
      </c>
      <c r="G1237" s="52">
        <f>MAX(N1237:BB1237)</f>
        <v>148000</v>
      </c>
      <c r="H1237" s="53" t="str">
        <f>IF(I1237=1,INDEX($N:$BB,1,MATCH(G1237,N1237:BB1237,0)),"")</f>
        <v/>
      </c>
      <c r="I1237" s="54">
        <f>COUNTIF(N1237:BB1237,G1237)</f>
        <v>2</v>
      </c>
      <c r="J1237" s="55">
        <f>_xlfn.MAXIFS(N1237:BB1237,N1237:BB1237,"&lt;"&amp;G1237)</f>
        <v>147000</v>
      </c>
      <c r="K1237" s="56">
        <f t="shared" si="147"/>
        <v>1000</v>
      </c>
      <c r="L1237" s="1"/>
      <c r="M1237" s="1"/>
      <c r="N1237" s="31">
        <v>145000</v>
      </c>
      <c r="O1237" s="31">
        <v>148000</v>
      </c>
      <c r="P1237" s="31">
        <v>147000</v>
      </c>
      <c r="Q1237" s="31">
        <v>142000</v>
      </c>
      <c r="R1237" s="31">
        <v>147000</v>
      </c>
      <c r="S1237" s="32">
        <v>145000</v>
      </c>
      <c r="T1237" s="32"/>
      <c r="U1237" s="31"/>
      <c r="V1237" s="31">
        <v>148000</v>
      </c>
      <c r="W1237" s="31"/>
      <c r="X1237" s="31"/>
      <c r="Y1237" s="31"/>
      <c r="Z1237" s="31"/>
      <c r="AA1237" s="31"/>
      <c r="AB1237" s="46"/>
      <c r="AD1237" s="31"/>
      <c r="AE1237" s="31"/>
      <c r="AF1237" s="31"/>
      <c r="AH1237" s="31"/>
      <c r="AI1237" s="31"/>
      <c r="AJ1237" s="31"/>
      <c r="AK1237" s="31"/>
      <c r="AL1237" s="31"/>
      <c r="AM1237" s="31"/>
      <c r="AO1237" s="38"/>
      <c r="AP1237" s="31"/>
      <c r="AQ1237" s="31"/>
      <c r="AR1237" s="37"/>
      <c r="AS1237" s="11"/>
      <c r="AT1237" s="11"/>
      <c r="AU1237" s="12"/>
      <c r="AV1237" s="11"/>
      <c r="AW1237" s="12"/>
      <c r="BA1237" s="15"/>
      <c r="BB1237" s="11"/>
      <c r="BC1237" s="11"/>
      <c r="BD1237" s="11"/>
      <c r="BE1237" s="2"/>
    </row>
    <row r="1238" spans="1:57" ht="30" customHeight="1" x14ac:dyDescent="0.2">
      <c r="A1238" s="67">
        <f t="shared" si="150"/>
        <v>124</v>
      </c>
      <c r="B1238" s="67">
        <v>6</v>
      </c>
      <c r="C1238" s="50" t="s">
        <v>1292</v>
      </c>
      <c r="D1238" s="50" t="s">
        <v>1293</v>
      </c>
      <c r="E1238" s="59">
        <v>50000000</v>
      </c>
      <c r="F1238" s="52">
        <f t="shared" si="148"/>
        <v>29000</v>
      </c>
      <c r="G1238" s="52">
        <f>MAX(N1238:BB1238)</f>
        <v>28200</v>
      </c>
      <c r="H1238" s="53" t="str">
        <f>IF(I1238=1,INDEX($N:$BB,1,MATCH(G1238,N1238:BB1238,0)),"")</f>
        <v>407 北友</v>
      </c>
      <c r="I1238" s="54">
        <f>COUNTIF(N1238:BB1238,G1238)</f>
        <v>1</v>
      </c>
      <c r="J1238" s="55">
        <f>_xlfn.MAXIFS(N1238:BB1238,N1238:BB1238,"&lt;"&amp;G1238)</f>
        <v>28000</v>
      </c>
      <c r="K1238" s="56">
        <f t="shared" si="147"/>
        <v>200</v>
      </c>
      <c r="L1238" s="1"/>
      <c r="M1238" s="1"/>
      <c r="N1238" s="31">
        <v>27500</v>
      </c>
      <c r="O1238" s="31">
        <v>28000</v>
      </c>
      <c r="P1238" s="31">
        <v>28200</v>
      </c>
      <c r="Q1238" s="31"/>
      <c r="R1238" s="31"/>
      <c r="S1238" s="32">
        <v>28000</v>
      </c>
      <c r="T1238" s="32"/>
      <c r="U1238" s="31"/>
      <c r="V1238" s="31"/>
      <c r="W1238" s="31"/>
      <c r="X1238" s="31"/>
      <c r="Y1238" s="31"/>
      <c r="Z1238" s="31"/>
      <c r="AA1238" s="31"/>
      <c r="AB1238" s="46"/>
      <c r="AD1238" s="31"/>
      <c r="AE1238" s="31"/>
      <c r="AF1238" s="31"/>
      <c r="AH1238" s="31"/>
      <c r="AI1238" s="31"/>
      <c r="AJ1238" s="31"/>
      <c r="AK1238" s="31"/>
      <c r="AL1238" s="31"/>
      <c r="AM1238" s="31"/>
      <c r="AO1238" s="38"/>
      <c r="AP1238" s="31"/>
      <c r="AQ1238" s="31"/>
      <c r="AR1238" s="37"/>
      <c r="AS1238" s="11"/>
      <c r="AT1238" s="11"/>
      <c r="AU1238" s="12"/>
      <c r="AV1238" s="11"/>
      <c r="AW1238" s="12"/>
      <c r="BA1238" s="15"/>
      <c r="BB1238" s="11"/>
      <c r="BC1238" s="11"/>
      <c r="BD1238" s="11"/>
      <c r="BE1238" s="2"/>
    </row>
    <row r="1239" spans="1:57" ht="30" customHeight="1" x14ac:dyDescent="0.2">
      <c r="A1239" s="67">
        <f t="shared" si="150"/>
        <v>124</v>
      </c>
      <c r="B1239" s="67">
        <v>7</v>
      </c>
      <c r="C1239" s="60" t="s">
        <v>14</v>
      </c>
      <c r="D1239" s="50" t="s">
        <v>1294</v>
      </c>
      <c r="E1239" s="59">
        <v>50000000</v>
      </c>
      <c r="F1239" s="52">
        <f t="shared" si="148"/>
        <v>41000</v>
      </c>
      <c r="G1239" s="52">
        <f>MAX(N1239:BB1239)</f>
        <v>40500</v>
      </c>
      <c r="H1239" s="53" t="str">
        <f>IF(I1239=1,INDEX($N:$BB,1,MATCH(G1239,N1239:BB1239,0)),"")</f>
        <v>22 ネット</v>
      </c>
      <c r="I1239" s="54">
        <f>COUNTIF(N1239:BB1239,G1239)</f>
        <v>1</v>
      </c>
      <c r="J1239" s="55">
        <f>_xlfn.MAXIFS(N1239:BB1239,N1239:BB1239,"&lt;"&amp;G1239)</f>
        <v>40000</v>
      </c>
      <c r="K1239" s="56">
        <f t="shared" si="147"/>
        <v>500</v>
      </c>
      <c r="L1239" s="1"/>
      <c r="M1239" s="1"/>
      <c r="N1239" s="31">
        <v>39700</v>
      </c>
      <c r="O1239" s="31">
        <v>40000</v>
      </c>
      <c r="P1239" s="31">
        <v>39600</v>
      </c>
      <c r="Q1239" s="31"/>
      <c r="R1239" s="31">
        <v>40500</v>
      </c>
      <c r="S1239" s="32">
        <v>39500</v>
      </c>
      <c r="T1239" s="32"/>
      <c r="U1239" s="31"/>
      <c r="V1239" s="31"/>
      <c r="W1239" s="31"/>
      <c r="X1239" s="31"/>
      <c r="Y1239" s="31"/>
      <c r="Z1239" s="31"/>
      <c r="AA1239" s="31"/>
      <c r="AB1239" s="46"/>
      <c r="AD1239" s="31"/>
      <c r="AE1239" s="31"/>
      <c r="AF1239" s="31"/>
      <c r="AH1239" s="31"/>
      <c r="AI1239" s="31"/>
      <c r="AJ1239" s="31"/>
      <c r="AK1239" s="31"/>
      <c r="AL1239" s="31"/>
      <c r="AM1239" s="31"/>
      <c r="AO1239" s="38"/>
      <c r="AP1239" s="31"/>
      <c r="AQ1239" s="31"/>
      <c r="AR1239" s="37"/>
      <c r="AS1239" s="11"/>
      <c r="AT1239" s="11"/>
      <c r="AU1239" s="12"/>
      <c r="AV1239" s="11"/>
      <c r="AW1239" s="12"/>
      <c r="BA1239" s="15"/>
      <c r="BB1239" s="11"/>
      <c r="BC1239" s="11"/>
      <c r="BD1239" s="11"/>
      <c r="BE1239" s="2"/>
    </row>
    <row r="1240" spans="1:57" ht="30" customHeight="1" x14ac:dyDescent="0.2">
      <c r="A1240" s="67">
        <f t="shared" si="150"/>
        <v>124</v>
      </c>
      <c r="B1240" s="67">
        <v>8</v>
      </c>
      <c r="C1240" s="50" t="s">
        <v>14</v>
      </c>
      <c r="D1240" s="50" t="s">
        <v>1295</v>
      </c>
      <c r="E1240" s="59">
        <v>50000000</v>
      </c>
      <c r="F1240" s="52">
        <f t="shared" si="148"/>
        <v>53100</v>
      </c>
      <c r="G1240" s="52">
        <f>MAX(N1240:BB1240)</f>
        <v>53800</v>
      </c>
      <c r="H1240" s="53" t="str">
        <f>IF(I1240=1,INDEX($N:$BB,1,MATCH(G1240,N1240:BB1240,0)),"")</f>
        <v>755 おお蔵</v>
      </c>
      <c r="I1240" s="54">
        <f>COUNTIF(N1240:BB1240,G1240)</f>
        <v>1</v>
      </c>
      <c r="J1240" s="55">
        <f>_xlfn.MAXIFS(N1240:BB1240,N1240:BB1240,"&lt;"&amp;G1240)</f>
        <v>52100</v>
      </c>
      <c r="K1240" s="56">
        <f t="shared" si="147"/>
        <v>1700</v>
      </c>
      <c r="L1240" s="1"/>
      <c r="M1240" s="1"/>
      <c r="N1240" s="31">
        <v>53800</v>
      </c>
      <c r="O1240" s="31">
        <v>52000</v>
      </c>
      <c r="P1240" s="31">
        <v>52100</v>
      </c>
      <c r="Q1240" s="31"/>
      <c r="R1240" s="31"/>
      <c r="S1240" s="32"/>
      <c r="T1240" s="32"/>
      <c r="U1240" s="31"/>
      <c r="V1240" s="31"/>
      <c r="W1240" s="31"/>
      <c r="X1240" s="31"/>
      <c r="Y1240" s="31"/>
      <c r="Z1240" s="31"/>
      <c r="AA1240" s="31"/>
      <c r="AB1240" s="46"/>
      <c r="AD1240" s="31"/>
      <c r="AE1240" s="31"/>
      <c r="AF1240" s="31"/>
      <c r="AH1240" s="31"/>
      <c r="AI1240" s="31"/>
      <c r="AJ1240" s="31"/>
      <c r="AK1240" s="31"/>
      <c r="AL1240" s="31"/>
      <c r="AM1240" s="31"/>
      <c r="AO1240" s="38"/>
      <c r="AP1240" s="31"/>
      <c r="AQ1240" s="31"/>
      <c r="AR1240" s="37"/>
      <c r="AS1240" s="11"/>
      <c r="AT1240" s="11"/>
      <c r="AU1240" s="12"/>
      <c r="AV1240" s="11"/>
      <c r="AW1240" s="12"/>
      <c r="BA1240" s="15"/>
      <c r="BB1240" s="11"/>
      <c r="BC1240" s="11"/>
      <c r="BD1240" s="11"/>
      <c r="BE1240" s="2"/>
    </row>
    <row r="1241" spans="1:57" ht="30" customHeight="1" x14ac:dyDescent="0.2">
      <c r="A1241" s="67">
        <f t="shared" si="150"/>
        <v>124</v>
      </c>
      <c r="B1241" s="67">
        <v>9</v>
      </c>
      <c r="C1241" s="57" t="s">
        <v>14</v>
      </c>
      <c r="D1241" s="50" t="s">
        <v>1296</v>
      </c>
      <c r="E1241" s="59">
        <v>50000000</v>
      </c>
      <c r="F1241" s="52">
        <f t="shared" si="148"/>
        <v>176000</v>
      </c>
      <c r="G1241" s="52">
        <f>MAX(N1241:BB1241)</f>
        <v>172000</v>
      </c>
      <c r="H1241" s="53" t="str">
        <f>IF(I1241=1,INDEX($N:$BB,1,MATCH(G1241,N1241:BB1241,0)),"")</f>
        <v>407 北友</v>
      </c>
      <c r="I1241" s="54">
        <f>COUNTIF(N1241:BB1241,G1241)</f>
        <v>1</v>
      </c>
      <c r="J1241" s="55">
        <f>_xlfn.MAXIFS(N1241:BB1241,N1241:BB1241,"&lt;"&amp;G1241)</f>
        <v>171000</v>
      </c>
      <c r="K1241" s="56">
        <f t="shared" si="147"/>
        <v>1000</v>
      </c>
      <c r="L1241" s="1"/>
      <c r="M1241" s="1"/>
      <c r="N1241" s="31">
        <v>164000</v>
      </c>
      <c r="O1241" s="31">
        <v>171000</v>
      </c>
      <c r="P1241" s="31">
        <v>172000</v>
      </c>
      <c r="Q1241" s="31"/>
      <c r="R1241" s="31"/>
      <c r="S1241" s="32"/>
      <c r="T1241" s="32"/>
      <c r="U1241" s="31"/>
      <c r="V1241" s="31"/>
      <c r="W1241" s="31"/>
      <c r="X1241" s="31"/>
      <c r="Y1241" s="31"/>
      <c r="Z1241" s="31"/>
      <c r="AA1241" s="31"/>
      <c r="AB1241" s="46"/>
      <c r="AD1241" s="31"/>
      <c r="AE1241" s="31"/>
      <c r="AF1241" s="31"/>
      <c r="AH1241" s="31"/>
      <c r="AI1241" s="31"/>
      <c r="AJ1241" s="31"/>
      <c r="AK1241" s="31"/>
      <c r="AL1241" s="31"/>
      <c r="AM1241" s="31"/>
      <c r="AO1241" s="38"/>
      <c r="AP1241" s="31"/>
      <c r="AQ1241" s="31"/>
      <c r="AR1241" s="37"/>
      <c r="AS1241" s="11"/>
      <c r="AT1241" s="11"/>
      <c r="AU1241" s="12"/>
      <c r="AV1241" s="11"/>
      <c r="AW1241" s="12"/>
      <c r="BA1241" s="15"/>
      <c r="BB1241" s="11"/>
      <c r="BC1241" s="11"/>
      <c r="BD1241" s="11"/>
      <c r="BE1241" s="2"/>
    </row>
    <row r="1242" spans="1:57" ht="30" customHeight="1" x14ac:dyDescent="0.2">
      <c r="A1242" s="67">
        <f t="shared" si="150"/>
        <v>124</v>
      </c>
      <c r="B1242" s="67">
        <v>10</v>
      </c>
      <c r="C1242" s="50" t="s">
        <v>14</v>
      </c>
      <c r="D1242" s="50" t="s">
        <v>1297</v>
      </c>
      <c r="E1242" s="59">
        <v>50000000</v>
      </c>
      <c r="F1242" s="52">
        <f t="shared" si="148"/>
        <v>171000</v>
      </c>
      <c r="G1242" s="52">
        <f>MAX(N1242:BB1242)</f>
        <v>168000</v>
      </c>
      <c r="H1242" s="53" t="str">
        <f>IF(I1242=1,INDEX($N:$BB,1,MATCH(G1242,N1242:BB1242,0)),"")</f>
        <v>311 原田</v>
      </c>
      <c r="I1242" s="54">
        <f>COUNTIF(N1242:BB1242,G1242)</f>
        <v>1</v>
      </c>
      <c r="J1242" s="55">
        <f>_xlfn.MAXIFS(N1242:BB1242,N1242:BB1242,"&lt;"&amp;G1242)</f>
        <v>166000</v>
      </c>
      <c r="K1242" s="56">
        <f t="shared" si="147"/>
        <v>2000</v>
      </c>
      <c r="L1242" s="1"/>
      <c r="M1242" s="1"/>
      <c r="N1242" s="31">
        <v>157000</v>
      </c>
      <c r="O1242" s="31">
        <v>166000</v>
      </c>
      <c r="P1242" s="31">
        <v>159000</v>
      </c>
      <c r="Q1242" s="31"/>
      <c r="R1242" s="31"/>
      <c r="S1242" s="32">
        <v>168000</v>
      </c>
      <c r="T1242" s="32"/>
      <c r="U1242" s="31"/>
      <c r="V1242" s="31"/>
      <c r="W1242" s="31"/>
      <c r="X1242" s="31"/>
      <c r="Y1242" s="31"/>
      <c r="Z1242" s="31"/>
      <c r="AA1242" s="31"/>
      <c r="AB1242" s="46"/>
      <c r="AD1242" s="31"/>
      <c r="AE1242" s="31"/>
      <c r="AF1242" s="31"/>
      <c r="AH1242" s="31"/>
      <c r="AI1242" s="31"/>
      <c r="AJ1242" s="31"/>
      <c r="AK1242" s="31"/>
      <c r="AL1242" s="31"/>
      <c r="AM1242" s="31"/>
      <c r="AO1242" s="38"/>
      <c r="AP1242" s="31"/>
      <c r="AQ1242" s="31"/>
      <c r="AR1242" s="37"/>
      <c r="AS1242" s="11"/>
      <c r="AT1242" s="11"/>
      <c r="AU1242" s="12"/>
      <c r="AV1242" s="11"/>
      <c r="AW1242" s="12"/>
      <c r="BA1242" s="15"/>
      <c r="BB1242" s="11"/>
      <c r="BC1242" s="11"/>
      <c r="BD1242" s="11"/>
      <c r="BE1242" s="2"/>
    </row>
    <row r="1243" spans="1:57" ht="30" customHeight="1" x14ac:dyDescent="0.2">
      <c r="A1243" s="67">
        <f>A1242+1</f>
        <v>125</v>
      </c>
      <c r="B1243" s="67">
        <v>1</v>
      </c>
      <c r="C1243" s="50" t="s">
        <v>72</v>
      </c>
      <c r="D1243" s="50" t="s">
        <v>1298</v>
      </c>
      <c r="E1243" s="59">
        <v>50000000</v>
      </c>
      <c r="F1243" s="52">
        <f t="shared" si="148"/>
        <v>86700</v>
      </c>
      <c r="G1243" s="52">
        <f>MAX(N1243:BB1243)</f>
        <v>86500</v>
      </c>
      <c r="H1243" s="53" t="str">
        <f>IF(I1243=1,INDEX($N:$BB,1,MATCH(G1243,N1243:BB1243,0)),"")</f>
        <v>4 足立</v>
      </c>
      <c r="I1243" s="54">
        <f>COUNTIF(N1243:BB1243,G1243)</f>
        <v>1</v>
      </c>
      <c r="J1243" s="55">
        <f>_xlfn.MAXIFS(N1243:BB1243,N1243:BB1243,"&lt;"&amp;G1243)</f>
        <v>85700</v>
      </c>
      <c r="K1243" s="56">
        <f t="shared" si="147"/>
        <v>800</v>
      </c>
      <c r="L1243" s="1"/>
      <c r="M1243" s="1"/>
      <c r="N1243" s="31">
        <v>85700</v>
      </c>
      <c r="O1243" s="31">
        <v>86500</v>
      </c>
      <c r="P1243" s="31">
        <v>85200</v>
      </c>
      <c r="Q1243" s="31"/>
      <c r="R1243" s="31"/>
      <c r="S1243" s="32"/>
      <c r="T1243" s="32"/>
      <c r="U1243" s="31"/>
      <c r="V1243" s="31"/>
      <c r="W1243" s="31"/>
      <c r="X1243" s="31"/>
      <c r="Y1243" s="31"/>
      <c r="Z1243" s="31"/>
      <c r="AA1243" s="31"/>
      <c r="AB1243" s="46"/>
      <c r="AD1243" s="31"/>
      <c r="AE1243" s="31"/>
      <c r="AF1243" s="31"/>
      <c r="AH1243" s="31"/>
      <c r="AI1243" s="31"/>
      <c r="AJ1243" s="31"/>
      <c r="AK1243" s="31"/>
      <c r="AL1243" s="31"/>
      <c r="AM1243" s="31"/>
      <c r="AO1243" s="38"/>
      <c r="AP1243" s="31"/>
      <c r="AQ1243" s="31"/>
      <c r="AR1243" s="37"/>
      <c r="AS1243" s="11"/>
      <c r="AT1243" s="11"/>
      <c r="AU1243" s="12"/>
      <c r="AV1243" s="11"/>
      <c r="AW1243" s="12"/>
      <c r="BA1243" s="15"/>
      <c r="BB1243" s="11"/>
      <c r="BC1243" s="11"/>
      <c r="BD1243" s="11"/>
      <c r="BE1243" s="2"/>
    </row>
    <row r="1244" spans="1:57" ht="30" customHeight="1" x14ac:dyDescent="0.2">
      <c r="A1244" s="67">
        <f t="shared" ref="A1244:A1252" si="151">A1243</f>
        <v>125</v>
      </c>
      <c r="B1244" s="67">
        <v>2</v>
      </c>
      <c r="C1244" s="50" t="s">
        <v>62</v>
      </c>
      <c r="D1244" s="50" t="s">
        <v>1299</v>
      </c>
      <c r="E1244" s="59">
        <v>50000000</v>
      </c>
      <c r="F1244" s="52">
        <f t="shared" si="148"/>
        <v>34700</v>
      </c>
      <c r="G1244" s="52">
        <f>MAX(N1244:BB1244)</f>
        <v>34000</v>
      </c>
      <c r="H1244" s="53" t="str">
        <f>IF(I1244=1,INDEX($N:$BB,1,MATCH(G1244,N1244:BB1244,0)),"")</f>
        <v/>
      </c>
      <c r="I1244" s="54">
        <f>COUNTIF(N1244:BB1244,G1244)</f>
        <v>2</v>
      </c>
      <c r="J1244" s="55">
        <f>_xlfn.MAXIFS(N1244:BB1244,N1244:BB1244,"&lt;"&amp;G1244)</f>
        <v>33700</v>
      </c>
      <c r="K1244" s="56">
        <f t="shared" si="147"/>
        <v>300</v>
      </c>
      <c r="L1244" s="1"/>
      <c r="M1244" s="1"/>
      <c r="N1244" s="31">
        <v>33000</v>
      </c>
      <c r="O1244" s="31">
        <v>34000</v>
      </c>
      <c r="P1244" s="31">
        <v>33700</v>
      </c>
      <c r="Q1244" s="31">
        <v>32100</v>
      </c>
      <c r="R1244" s="31"/>
      <c r="S1244" s="32"/>
      <c r="T1244" s="32"/>
      <c r="U1244" s="31"/>
      <c r="V1244" s="31">
        <v>34000</v>
      </c>
      <c r="W1244" s="31"/>
      <c r="X1244" s="31"/>
      <c r="Y1244" s="31"/>
      <c r="Z1244" s="31"/>
      <c r="AA1244" s="31"/>
      <c r="AB1244" s="46"/>
      <c r="AD1244" s="31"/>
      <c r="AE1244" s="31"/>
      <c r="AF1244" s="31"/>
      <c r="AH1244" s="31"/>
      <c r="AI1244" s="31"/>
      <c r="AJ1244" s="31"/>
      <c r="AK1244" s="31"/>
      <c r="AL1244" s="31"/>
      <c r="AM1244" s="31"/>
      <c r="AO1244" s="38"/>
      <c r="AP1244" s="31"/>
      <c r="AQ1244" s="31"/>
      <c r="AR1244" s="37"/>
      <c r="AS1244" s="11"/>
      <c r="AT1244" s="11"/>
      <c r="AU1244" s="12"/>
      <c r="AV1244" s="11"/>
      <c r="AW1244" s="12"/>
      <c r="BA1244" s="15"/>
      <c r="BB1244" s="11"/>
      <c r="BC1244" s="11"/>
      <c r="BD1244" s="11"/>
      <c r="BE1244" s="2"/>
    </row>
    <row r="1245" spans="1:57" ht="30" customHeight="1" x14ac:dyDescent="0.2">
      <c r="A1245" s="67">
        <f t="shared" si="151"/>
        <v>125</v>
      </c>
      <c r="B1245" s="67">
        <v>3</v>
      </c>
      <c r="C1245" s="50" t="s">
        <v>72</v>
      </c>
      <c r="D1245" s="50" t="s">
        <v>1300</v>
      </c>
      <c r="E1245" s="59">
        <v>50000000</v>
      </c>
      <c r="F1245" s="52">
        <f t="shared" si="148"/>
        <v>8400</v>
      </c>
      <c r="G1245" s="52">
        <f>MAX(N1245:BB1245)</f>
        <v>10600</v>
      </c>
      <c r="H1245" s="53" t="str">
        <f>IF(I1245=1,INDEX($N:$BB,1,MATCH(G1245,N1245:BB1245,0)),"")</f>
        <v>755 おお蔵</v>
      </c>
      <c r="I1245" s="54">
        <f>COUNTIF(N1245:BB1245,G1245)</f>
        <v>1</v>
      </c>
      <c r="J1245" s="55">
        <f>_xlfn.MAXIFS(N1245:BB1245,N1245:BB1245,"&lt;"&amp;G1245)</f>
        <v>7400</v>
      </c>
      <c r="K1245" s="56">
        <f t="shared" si="147"/>
        <v>3200</v>
      </c>
      <c r="L1245" s="1"/>
      <c r="M1245" s="1"/>
      <c r="N1245" s="31">
        <v>10600</v>
      </c>
      <c r="O1245" s="31">
        <v>7400</v>
      </c>
      <c r="P1245" s="31"/>
      <c r="Q1245" s="31"/>
      <c r="R1245" s="31"/>
      <c r="S1245" s="32"/>
      <c r="T1245" s="32"/>
      <c r="U1245" s="31"/>
      <c r="V1245" s="31"/>
      <c r="W1245" s="31"/>
      <c r="X1245" s="31"/>
      <c r="Y1245" s="31"/>
      <c r="Z1245" s="31"/>
      <c r="AA1245" s="31"/>
      <c r="AB1245" s="46"/>
      <c r="AD1245" s="31"/>
      <c r="AE1245" s="31"/>
      <c r="AF1245" s="31"/>
      <c r="AH1245" s="31"/>
      <c r="AI1245" s="31"/>
      <c r="AJ1245" s="31"/>
      <c r="AK1245" s="31"/>
      <c r="AL1245" s="31"/>
      <c r="AM1245" s="31"/>
      <c r="AO1245" s="38"/>
      <c r="AP1245" s="31"/>
      <c r="AQ1245" s="31"/>
      <c r="AR1245" s="37"/>
      <c r="AS1245" s="11"/>
      <c r="AT1245" s="11"/>
      <c r="AU1245" s="12"/>
      <c r="AV1245" s="11"/>
      <c r="AW1245" s="12"/>
      <c r="BA1245" s="15"/>
      <c r="BB1245" s="11"/>
      <c r="BC1245" s="11"/>
      <c r="BD1245" s="11"/>
      <c r="BE1245" s="2"/>
    </row>
    <row r="1246" spans="1:57" ht="30" customHeight="1" x14ac:dyDescent="0.2">
      <c r="A1246" s="67">
        <f t="shared" si="151"/>
        <v>125</v>
      </c>
      <c r="B1246" s="67">
        <v>4</v>
      </c>
      <c r="C1246" s="50">
        <v>750</v>
      </c>
      <c r="D1246" s="50" t="s">
        <v>1301</v>
      </c>
      <c r="E1246" s="59">
        <v>50000000</v>
      </c>
      <c r="F1246" s="52">
        <f t="shared" si="148"/>
        <v>24000</v>
      </c>
      <c r="G1246" s="52">
        <f>MAX(N1246:BB1246)</f>
        <v>32000</v>
      </c>
      <c r="H1246" s="53" t="str">
        <f>IF(I1246=1,INDEX($N:$BB,1,MATCH(G1246,N1246:BB1246,0)),"")</f>
        <v>458PRIME</v>
      </c>
      <c r="I1246" s="54">
        <f>COUNTIF(N1246:BB1246,G1246)</f>
        <v>1</v>
      </c>
      <c r="J1246" s="55">
        <f>_xlfn.MAXIFS(N1246:BB1246,N1246:BB1246,"&lt;"&amp;G1246)</f>
        <v>23000</v>
      </c>
      <c r="K1246" s="56">
        <f t="shared" si="147"/>
        <v>9000</v>
      </c>
      <c r="L1246" s="1"/>
      <c r="M1246" s="1"/>
      <c r="N1246" s="31">
        <v>16100</v>
      </c>
      <c r="O1246" s="31">
        <v>23000</v>
      </c>
      <c r="P1246" s="31"/>
      <c r="Q1246" s="31"/>
      <c r="R1246" s="31"/>
      <c r="S1246" s="32"/>
      <c r="T1246" s="32"/>
      <c r="U1246" s="31"/>
      <c r="V1246" s="31"/>
      <c r="W1246" s="31"/>
      <c r="X1246" s="31"/>
      <c r="Y1246" s="31"/>
      <c r="Z1246" s="31">
        <v>32000</v>
      </c>
      <c r="AA1246" s="31"/>
      <c r="AB1246" s="46"/>
      <c r="AD1246" s="31"/>
      <c r="AE1246" s="31"/>
      <c r="AF1246" s="31"/>
      <c r="AH1246" s="31"/>
      <c r="AI1246" s="31"/>
      <c r="AJ1246" s="31"/>
      <c r="AK1246" s="31"/>
      <c r="AL1246" s="31"/>
      <c r="AM1246" s="31"/>
      <c r="AO1246" s="38"/>
      <c r="AP1246" s="31"/>
      <c r="AQ1246" s="31"/>
      <c r="AR1246" s="37"/>
      <c r="AS1246" s="11"/>
      <c r="AT1246" s="11"/>
      <c r="AU1246" s="12"/>
      <c r="AV1246" s="11"/>
      <c r="AW1246" s="12"/>
      <c r="BA1246" s="15"/>
      <c r="BB1246" s="11"/>
      <c r="BC1246" s="11"/>
      <c r="BD1246" s="11"/>
      <c r="BE1246" s="2"/>
    </row>
    <row r="1247" spans="1:57" ht="30" customHeight="1" x14ac:dyDescent="0.2">
      <c r="A1247" s="67">
        <f t="shared" si="151"/>
        <v>125</v>
      </c>
      <c r="B1247" s="67">
        <v>5</v>
      </c>
      <c r="C1247" s="50" t="s">
        <v>62</v>
      </c>
      <c r="D1247" s="50" t="s">
        <v>1302</v>
      </c>
      <c r="E1247" s="59">
        <v>50000000</v>
      </c>
      <c r="F1247" s="52">
        <f t="shared" si="148"/>
        <v>20000</v>
      </c>
      <c r="G1247" s="52">
        <f>MAX(N1247:BB1247)</f>
        <v>19900</v>
      </c>
      <c r="H1247" s="53" t="str">
        <f>IF(I1247=1,INDEX($N:$BB,1,MATCH(G1247,N1247:BB1247,0)),"")</f>
        <v>755 おお蔵</v>
      </c>
      <c r="I1247" s="54">
        <f>COUNTIF(N1247:BB1247,G1247)</f>
        <v>1</v>
      </c>
      <c r="J1247" s="55">
        <f>_xlfn.MAXIFS(N1247:BB1247,N1247:BB1247,"&lt;"&amp;G1247)</f>
        <v>19000</v>
      </c>
      <c r="K1247" s="56">
        <f t="shared" si="147"/>
        <v>900</v>
      </c>
      <c r="L1247" s="1"/>
      <c r="M1247" s="1"/>
      <c r="N1247" s="31">
        <v>19900</v>
      </c>
      <c r="O1247" s="31">
        <v>18000</v>
      </c>
      <c r="P1247" s="31">
        <v>18800</v>
      </c>
      <c r="Q1247" s="31"/>
      <c r="R1247" s="31"/>
      <c r="S1247" s="32"/>
      <c r="T1247" s="32"/>
      <c r="U1247" s="31"/>
      <c r="V1247" s="31">
        <v>19000</v>
      </c>
      <c r="W1247" s="31"/>
      <c r="X1247" s="31"/>
      <c r="Y1247" s="31"/>
      <c r="Z1247" s="31"/>
      <c r="AA1247" s="31"/>
      <c r="AB1247" s="46"/>
      <c r="AD1247" s="31"/>
      <c r="AE1247" s="31"/>
      <c r="AF1247" s="31"/>
      <c r="AH1247" s="31"/>
      <c r="AI1247" s="31"/>
      <c r="AJ1247" s="31"/>
      <c r="AK1247" s="31"/>
      <c r="AL1247" s="31"/>
      <c r="AM1247" s="31"/>
      <c r="AO1247" s="38"/>
      <c r="AP1247" s="31"/>
      <c r="AQ1247" s="31"/>
      <c r="AR1247" s="37"/>
      <c r="AS1247" s="11"/>
      <c r="AT1247" s="11"/>
      <c r="AU1247" s="12"/>
      <c r="AV1247" s="11"/>
      <c r="AW1247" s="12"/>
      <c r="BA1247" s="15"/>
      <c r="BB1247" s="11"/>
      <c r="BC1247" s="11"/>
      <c r="BD1247" s="11"/>
      <c r="BE1247" s="2"/>
    </row>
    <row r="1248" spans="1:57" ht="30" customHeight="1" x14ac:dyDescent="0.2">
      <c r="A1248" s="67">
        <f t="shared" si="151"/>
        <v>125</v>
      </c>
      <c r="B1248" s="67">
        <v>6</v>
      </c>
      <c r="C1248" s="50" t="s">
        <v>62</v>
      </c>
      <c r="D1248" s="50" t="s">
        <v>1303</v>
      </c>
      <c r="E1248" s="59">
        <v>50000000</v>
      </c>
      <c r="F1248" s="52">
        <f t="shared" si="148"/>
        <v>65000</v>
      </c>
      <c r="G1248" s="52">
        <f>MAX(N1248:BB1248)</f>
        <v>70400</v>
      </c>
      <c r="H1248" s="53" t="str">
        <f>IF(I1248=1,INDEX($N:$BB,1,MATCH(G1248,N1248:BB1248,0)),"")</f>
        <v>755 おお蔵</v>
      </c>
      <c r="I1248" s="54">
        <f>COUNTIF(N1248:BB1248,G1248)</f>
        <v>1</v>
      </c>
      <c r="J1248" s="55">
        <f>_xlfn.MAXIFS(N1248:BB1248,N1248:BB1248,"&lt;"&amp;G1248)</f>
        <v>64000</v>
      </c>
      <c r="K1248" s="56">
        <f t="shared" si="147"/>
        <v>6400</v>
      </c>
      <c r="L1248" s="1"/>
      <c r="M1248" s="1"/>
      <c r="N1248" s="31">
        <v>70400</v>
      </c>
      <c r="O1248" s="31">
        <v>64000</v>
      </c>
      <c r="P1248" s="31"/>
      <c r="Q1248" s="31"/>
      <c r="R1248" s="31"/>
      <c r="S1248" s="32"/>
      <c r="T1248" s="32"/>
      <c r="U1248" s="31"/>
      <c r="V1248" s="31"/>
      <c r="W1248" s="31"/>
      <c r="X1248" s="31"/>
      <c r="Y1248" s="31"/>
      <c r="Z1248" s="31"/>
      <c r="AA1248" s="31"/>
      <c r="AB1248" s="46"/>
      <c r="AD1248" s="31"/>
      <c r="AE1248" s="31"/>
      <c r="AF1248" s="31"/>
      <c r="AH1248" s="31"/>
      <c r="AI1248" s="31"/>
      <c r="AJ1248" s="31"/>
      <c r="AK1248" s="31"/>
      <c r="AL1248" s="31"/>
      <c r="AM1248" s="31"/>
      <c r="AO1248" s="38"/>
      <c r="AP1248" s="31"/>
      <c r="AQ1248" s="31"/>
      <c r="AR1248" s="37"/>
      <c r="AS1248" s="11"/>
      <c r="AT1248" s="11"/>
      <c r="AU1248" s="12"/>
      <c r="AV1248" s="11"/>
      <c r="AW1248" s="12"/>
      <c r="BA1248" s="15"/>
      <c r="BB1248" s="11"/>
      <c r="BC1248" s="11"/>
      <c r="BD1248" s="11"/>
      <c r="BE1248" s="2"/>
    </row>
    <row r="1249" spans="1:57" ht="30" customHeight="1" x14ac:dyDescent="0.2">
      <c r="A1249" s="67">
        <f t="shared" si="151"/>
        <v>125</v>
      </c>
      <c r="B1249" s="67">
        <v>7</v>
      </c>
      <c r="C1249" s="57" t="s">
        <v>53</v>
      </c>
      <c r="D1249" s="50" t="s">
        <v>1304</v>
      </c>
      <c r="E1249" s="59">
        <v>50000000</v>
      </c>
      <c r="F1249" s="52">
        <f t="shared" si="148"/>
        <v>13700</v>
      </c>
      <c r="G1249" s="52">
        <f>MAX(N1249:BB1249)</f>
        <v>14000</v>
      </c>
      <c r="H1249" s="53" t="str">
        <f>IF(I1249=1,INDEX($N:$BB,1,MATCH(G1249,N1249:BB1249,0)),"")</f>
        <v>4 足立</v>
      </c>
      <c r="I1249" s="54">
        <f>COUNTIF(N1249:BB1249,G1249)</f>
        <v>1</v>
      </c>
      <c r="J1249" s="55">
        <f>_xlfn.MAXIFS(N1249:BB1249,N1249:BB1249,"&lt;"&amp;G1249)</f>
        <v>12700</v>
      </c>
      <c r="K1249" s="56">
        <f t="shared" si="147"/>
        <v>1300</v>
      </c>
      <c r="L1249" s="1"/>
      <c r="M1249" s="1"/>
      <c r="N1249" s="31">
        <v>8700</v>
      </c>
      <c r="O1249" s="31">
        <v>14000</v>
      </c>
      <c r="P1249" s="31">
        <v>12700</v>
      </c>
      <c r="Q1249" s="31"/>
      <c r="R1249" s="31"/>
      <c r="S1249" s="32"/>
      <c r="T1249" s="32"/>
      <c r="U1249" s="31"/>
      <c r="V1249" s="31">
        <v>12000</v>
      </c>
      <c r="W1249" s="31"/>
      <c r="X1249" s="31"/>
      <c r="Y1249" s="31"/>
      <c r="Z1249" s="31"/>
      <c r="AA1249" s="31"/>
      <c r="AB1249" s="46"/>
      <c r="AC1249" s="34">
        <v>9000</v>
      </c>
      <c r="AD1249" s="31"/>
      <c r="AE1249" s="31"/>
      <c r="AF1249" s="31"/>
      <c r="AH1249" s="31"/>
      <c r="AI1249" s="31"/>
      <c r="AJ1249" s="31"/>
      <c r="AK1249" s="31"/>
      <c r="AL1249" s="31"/>
      <c r="AM1249" s="31"/>
      <c r="AO1249" s="38"/>
      <c r="AP1249" s="31"/>
      <c r="AQ1249" s="31"/>
      <c r="AR1249" s="37"/>
      <c r="AS1249" s="11"/>
      <c r="AT1249" s="11"/>
      <c r="AU1249" s="12"/>
      <c r="AV1249" s="11"/>
      <c r="AW1249" s="12"/>
      <c r="BA1249" s="15"/>
      <c r="BB1249" s="11"/>
      <c r="BC1249" s="11"/>
      <c r="BD1249" s="11"/>
      <c r="BE1249" s="2"/>
    </row>
    <row r="1250" spans="1:57" ht="30" customHeight="1" x14ac:dyDescent="0.2">
      <c r="A1250" s="67">
        <f t="shared" si="151"/>
        <v>125</v>
      </c>
      <c r="B1250" s="67">
        <v>8</v>
      </c>
      <c r="C1250" s="50" t="s">
        <v>53</v>
      </c>
      <c r="D1250" s="50" t="s">
        <v>1305</v>
      </c>
      <c r="E1250" s="59">
        <v>50000000</v>
      </c>
      <c r="F1250" s="52">
        <f t="shared" si="148"/>
        <v>53000</v>
      </c>
      <c r="G1250" s="52">
        <f>MAX(N1250:BB1250)</f>
        <v>105000</v>
      </c>
      <c r="H1250" s="53" t="str">
        <f>IF(I1250=1,INDEX($N:$BB,1,MATCH(G1250,N1250:BB1250,0)),"")</f>
        <v>755 おお蔵</v>
      </c>
      <c r="I1250" s="54">
        <f>COUNTIF(N1250:BB1250,G1250)</f>
        <v>1</v>
      </c>
      <c r="J1250" s="55">
        <f>_xlfn.MAXIFS(N1250:BB1250,N1250:BB1250,"&lt;"&amp;G1250)</f>
        <v>52000</v>
      </c>
      <c r="K1250" s="56">
        <f t="shared" si="147"/>
        <v>53000</v>
      </c>
      <c r="L1250" s="1"/>
      <c r="M1250" s="1"/>
      <c r="N1250" s="31">
        <v>105000</v>
      </c>
      <c r="O1250" s="31">
        <v>41000</v>
      </c>
      <c r="P1250" s="31">
        <v>38600</v>
      </c>
      <c r="Q1250" s="31"/>
      <c r="R1250" s="31"/>
      <c r="S1250" s="32"/>
      <c r="T1250" s="32">
        <v>50000</v>
      </c>
      <c r="U1250" s="31"/>
      <c r="V1250" s="31"/>
      <c r="W1250" s="31">
        <v>45000</v>
      </c>
      <c r="X1250" s="31"/>
      <c r="Y1250" s="31"/>
      <c r="Z1250" s="31"/>
      <c r="AA1250" s="31"/>
      <c r="AB1250" s="46"/>
      <c r="AC1250" s="34">
        <v>47000</v>
      </c>
      <c r="AD1250" s="31"/>
      <c r="AE1250" s="31">
        <v>52000</v>
      </c>
      <c r="AF1250" s="31"/>
      <c r="AH1250" s="31"/>
      <c r="AI1250" s="31">
        <v>50000</v>
      </c>
      <c r="AJ1250" s="31"/>
      <c r="AK1250" s="31"/>
      <c r="AL1250" s="31"/>
      <c r="AM1250" s="31"/>
      <c r="AO1250" s="38"/>
      <c r="AP1250" s="31"/>
      <c r="AQ1250" s="31"/>
      <c r="AR1250" s="37"/>
      <c r="AS1250" s="11"/>
      <c r="AT1250" s="11"/>
      <c r="AU1250" s="12"/>
      <c r="AV1250" s="11"/>
      <c r="AW1250" s="12"/>
      <c r="BA1250" s="15"/>
      <c r="BB1250" s="11"/>
      <c r="BC1250" s="11"/>
      <c r="BD1250" s="11"/>
      <c r="BE1250" s="2"/>
    </row>
    <row r="1251" spans="1:57" ht="30" customHeight="1" x14ac:dyDescent="0.2">
      <c r="A1251" s="67">
        <f t="shared" si="151"/>
        <v>125</v>
      </c>
      <c r="B1251" s="67">
        <v>9</v>
      </c>
      <c r="C1251" s="50" t="s">
        <v>53</v>
      </c>
      <c r="D1251" s="50" t="s">
        <v>1306</v>
      </c>
      <c r="E1251" s="59">
        <v>50000000</v>
      </c>
      <c r="F1251" s="52">
        <f t="shared" si="148"/>
        <v>48000</v>
      </c>
      <c r="G1251" s="52">
        <f>MAX(N1251:BB1251)</f>
        <v>48000</v>
      </c>
      <c r="H1251" s="53" t="str">
        <f>IF(I1251=1,INDEX($N:$BB,1,MATCH(G1251,N1251:BB1251,0)),"")</f>
        <v>60 エコリング</v>
      </c>
      <c r="I1251" s="54">
        <f>COUNTIF(N1251:BB1251,G1251)</f>
        <v>1</v>
      </c>
      <c r="J1251" s="55">
        <f>_xlfn.MAXIFS(N1251:BB1251,N1251:BB1251,"&lt;"&amp;G1251)</f>
        <v>47000</v>
      </c>
      <c r="K1251" s="56">
        <f t="shared" si="147"/>
        <v>1000</v>
      </c>
      <c r="L1251" s="1"/>
      <c r="M1251" s="1"/>
      <c r="N1251" s="31">
        <v>40800</v>
      </c>
      <c r="O1251" s="31">
        <v>47000</v>
      </c>
      <c r="P1251" s="31">
        <v>46000</v>
      </c>
      <c r="Q1251" s="31"/>
      <c r="R1251" s="31"/>
      <c r="S1251" s="32"/>
      <c r="T1251" s="32"/>
      <c r="U1251" s="31"/>
      <c r="V1251" s="31"/>
      <c r="W1251" s="31"/>
      <c r="X1251" s="31"/>
      <c r="Y1251" s="31"/>
      <c r="Z1251" s="31"/>
      <c r="AA1251" s="31"/>
      <c r="AB1251" s="46"/>
      <c r="AC1251" s="34">
        <v>37000</v>
      </c>
      <c r="AD1251" s="31"/>
      <c r="AE1251" s="31">
        <v>48000</v>
      </c>
      <c r="AF1251" s="31"/>
      <c r="AH1251" s="31"/>
      <c r="AI1251" s="31"/>
      <c r="AJ1251" s="31"/>
      <c r="AK1251" s="31"/>
      <c r="AL1251" s="31"/>
      <c r="AM1251" s="31"/>
      <c r="AO1251" s="38"/>
      <c r="AP1251" s="31"/>
      <c r="AQ1251" s="31"/>
      <c r="AR1251" s="37"/>
      <c r="AS1251" s="11"/>
      <c r="AT1251" s="11"/>
      <c r="AU1251" s="12"/>
      <c r="AV1251" s="11"/>
      <c r="AW1251" s="12"/>
      <c r="BA1251" s="15"/>
      <c r="BB1251" s="11"/>
      <c r="BC1251" s="11"/>
      <c r="BD1251" s="11"/>
      <c r="BE1251" s="2"/>
    </row>
    <row r="1252" spans="1:57" ht="30" customHeight="1" x14ac:dyDescent="0.2">
      <c r="A1252" s="67">
        <f t="shared" si="151"/>
        <v>125</v>
      </c>
      <c r="B1252" s="67">
        <v>10</v>
      </c>
      <c r="C1252" s="50" t="s">
        <v>62</v>
      </c>
      <c r="D1252" s="50" t="s">
        <v>1307</v>
      </c>
      <c r="E1252" s="59">
        <v>50000000</v>
      </c>
      <c r="F1252" s="52">
        <f t="shared" si="148"/>
        <v>30500</v>
      </c>
      <c r="G1252" s="52">
        <f>MAX(N1252:BB1252)</f>
        <v>32500</v>
      </c>
      <c r="H1252" s="53" t="str">
        <f>IF(I1252=1,INDEX($N:$BB,1,MATCH(G1252,N1252:BB1252,0)),"")</f>
        <v>4 足立</v>
      </c>
      <c r="I1252" s="54">
        <f>COUNTIF(N1252:BB1252,G1252)</f>
        <v>1</v>
      </c>
      <c r="J1252" s="55">
        <f>_xlfn.MAXIFS(N1252:BB1252,N1252:BB1252,"&lt;"&amp;G1252)</f>
        <v>29500</v>
      </c>
      <c r="K1252" s="56">
        <f t="shared" si="147"/>
        <v>3000</v>
      </c>
      <c r="L1252" s="1"/>
      <c r="M1252" s="1"/>
      <c r="N1252" s="31">
        <v>28500</v>
      </c>
      <c r="O1252" s="31">
        <v>32500</v>
      </c>
      <c r="P1252" s="31">
        <v>29500</v>
      </c>
      <c r="Q1252" s="31"/>
      <c r="R1252" s="31"/>
      <c r="S1252" s="32"/>
      <c r="T1252" s="32"/>
      <c r="U1252" s="31"/>
      <c r="V1252" s="31"/>
      <c r="W1252" s="31"/>
      <c r="X1252" s="31"/>
      <c r="Y1252" s="31"/>
      <c r="Z1252" s="31"/>
      <c r="AA1252" s="31"/>
      <c r="AB1252" s="46"/>
      <c r="AD1252" s="31"/>
      <c r="AE1252" s="31"/>
      <c r="AF1252" s="31"/>
      <c r="AH1252" s="31"/>
      <c r="AI1252" s="31"/>
      <c r="AJ1252" s="31"/>
      <c r="AK1252" s="31"/>
      <c r="AL1252" s="31"/>
      <c r="AM1252" s="31"/>
      <c r="AO1252" s="38"/>
      <c r="AP1252" s="31"/>
      <c r="AQ1252" s="31"/>
      <c r="AR1252" s="37"/>
      <c r="AS1252" s="11"/>
      <c r="AT1252" s="11"/>
      <c r="AU1252" s="12"/>
      <c r="AV1252" s="11"/>
      <c r="AW1252" s="12"/>
      <c r="BA1252" s="15"/>
      <c r="BB1252" s="11"/>
      <c r="BC1252" s="11"/>
      <c r="BD1252" s="11"/>
      <c r="BE1252" s="2"/>
    </row>
    <row r="1253" spans="1:57" ht="30" customHeight="1" x14ac:dyDescent="0.2">
      <c r="A1253" s="67">
        <f>A1252+1</f>
        <v>126</v>
      </c>
      <c r="B1253" s="67">
        <v>1</v>
      </c>
      <c r="C1253" s="50" t="s">
        <v>14</v>
      </c>
      <c r="D1253" s="50" t="s">
        <v>1308</v>
      </c>
      <c r="E1253" s="51">
        <v>130000</v>
      </c>
      <c r="F1253" s="52">
        <f t="shared" si="148"/>
        <v>134000</v>
      </c>
      <c r="G1253" s="52">
        <f>MAX(N1253:BB1253)</f>
        <v>131000</v>
      </c>
      <c r="H1253" s="53" t="str">
        <f>IF(I1253=1,INDEX($N:$BB,1,MATCH(G1253,N1253:BB1253,0)),"")</f>
        <v>158コエラ</v>
      </c>
      <c r="I1253" s="54">
        <f>COUNTIF(N1253:BB1253,G1253)</f>
        <v>1</v>
      </c>
      <c r="J1253" s="55">
        <f>_xlfn.MAXIFS(N1253:BB1253,N1253:BB1253,"&lt;"&amp;G1253)</f>
        <v>129000</v>
      </c>
      <c r="K1253" s="56">
        <f t="shared" si="147"/>
        <v>2000</v>
      </c>
      <c r="L1253" s="1"/>
      <c r="M1253" s="1"/>
      <c r="N1253" s="31">
        <v>126000</v>
      </c>
      <c r="O1253" s="31">
        <v>123000</v>
      </c>
      <c r="P1253" s="31">
        <v>122000</v>
      </c>
      <c r="Q1253" s="31">
        <v>126000</v>
      </c>
      <c r="R1253" s="31">
        <v>123000</v>
      </c>
      <c r="S1253" s="32"/>
      <c r="T1253" s="32"/>
      <c r="U1253" s="31"/>
      <c r="V1253" s="31"/>
      <c r="W1253" s="31"/>
      <c r="X1253" s="31"/>
      <c r="Y1253" s="31">
        <v>131000</v>
      </c>
      <c r="Z1253" s="31"/>
      <c r="AA1253" s="31"/>
      <c r="AB1253" s="46"/>
      <c r="AD1253" s="31"/>
      <c r="AE1253" s="31"/>
      <c r="AF1253" s="31">
        <v>129000</v>
      </c>
      <c r="AH1253" s="31"/>
      <c r="AI1253" s="31"/>
      <c r="AJ1253" s="31"/>
      <c r="AK1253" s="31"/>
      <c r="AL1253" s="31"/>
      <c r="AM1253" s="31"/>
      <c r="AO1253" s="38"/>
      <c r="AP1253" s="31"/>
      <c r="AQ1253" s="31"/>
      <c r="AR1253" s="37"/>
      <c r="AS1253" s="11"/>
      <c r="AT1253" s="11"/>
      <c r="AU1253" s="12"/>
      <c r="AV1253" s="11"/>
      <c r="AW1253" s="12"/>
      <c r="BA1253" s="15"/>
      <c r="BB1253" s="11"/>
      <c r="BC1253" s="11"/>
      <c r="BD1253" s="11"/>
      <c r="BE1253" s="2"/>
    </row>
    <row r="1254" spans="1:57" ht="30" customHeight="1" x14ac:dyDescent="0.2">
      <c r="A1254" s="67">
        <f t="shared" ref="A1254:A1262" si="152">A1253</f>
        <v>126</v>
      </c>
      <c r="B1254" s="67">
        <v>2</v>
      </c>
      <c r="C1254" s="50" t="s">
        <v>14</v>
      </c>
      <c r="D1254" s="50" t="s">
        <v>1309</v>
      </c>
      <c r="E1254" s="51">
        <v>58000</v>
      </c>
      <c r="F1254" s="52">
        <f t="shared" si="148"/>
        <v>54300</v>
      </c>
      <c r="G1254" s="52">
        <f>MAX(N1254:BB1254)</f>
        <v>56200</v>
      </c>
      <c r="H1254" s="53" t="str">
        <f>IF(I1254=1,INDEX($N:$BB,1,MATCH(G1254,N1254:BB1254,0)),"")</f>
        <v>22 ネット</v>
      </c>
      <c r="I1254" s="54">
        <f>COUNTIF(N1254:BB1254,G1254)</f>
        <v>1</v>
      </c>
      <c r="J1254" s="55">
        <f>_xlfn.MAXIFS(N1254:BB1254,N1254:BB1254,"&lt;"&amp;G1254)</f>
        <v>53300</v>
      </c>
      <c r="K1254" s="56">
        <f t="shared" si="147"/>
        <v>2900</v>
      </c>
      <c r="L1254" s="1"/>
      <c r="M1254" s="1"/>
      <c r="N1254" s="31">
        <v>53200</v>
      </c>
      <c r="O1254" s="31">
        <v>53000</v>
      </c>
      <c r="P1254" s="31">
        <v>53000</v>
      </c>
      <c r="Q1254" s="31"/>
      <c r="R1254" s="31">
        <v>56200</v>
      </c>
      <c r="S1254" s="32">
        <v>53300</v>
      </c>
      <c r="T1254" s="32"/>
      <c r="U1254" s="31"/>
      <c r="V1254" s="31"/>
      <c r="W1254" s="31"/>
      <c r="X1254" s="31"/>
      <c r="Y1254" s="31"/>
      <c r="Z1254" s="31"/>
      <c r="AA1254" s="31"/>
      <c r="AB1254" s="46"/>
      <c r="AD1254" s="31"/>
      <c r="AE1254" s="31"/>
      <c r="AF1254" s="31"/>
      <c r="AH1254" s="31"/>
      <c r="AI1254" s="31"/>
      <c r="AJ1254" s="31"/>
      <c r="AK1254" s="31"/>
      <c r="AL1254" s="31"/>
      <c r="AM1254" s="31"/>
      <c r="AO1254" s="38"/>
      <c r="AP1254" s="31"/>
      <c r="AQ1254" s="31"/>
      <c r="AR1254" s="37"/>
      <c r="AS1254" s="11"/>
      <c r="AT1254" s="11"/>
      <c r="AU1254" s="12"/>
      <c r="AV1254" s="11"/>
      <c r="AW1254" s="12"/>
      <c r="BA1254" s="15"/>
      <c r="BB1254" s="11"/>
      <c r="BC1254" s="11"/>
      <c r="BD1254" s="11"/>
      <c r="BE1254" s="2"/>
    </row>
    <row r="1255" spans="1:57" ht="30" customHeight="1" x14ac:dyDescent="0.2">
      <c r="A1255" s="67">
        <f t="shared" si="152"/>
        <v>126</v>
      </c>
      <c r="B1255" s="67">
        <v>3</v>
      </c>
      <c r="C1255" s="50" t="s">
        <v>14</v>
      </c>
      <c r="D1255" s="50" t="s">
        <v>1310</v>
      </c>
      <c r="E1255" s="51">
        <v>55000</v>
      </c>
      <c r="F1255" s="52">
        <f t="shared" si="148"/>
        <v>54300</v>
      </c>
      <c r="G1255" s="52">
        <f>MAX(N1255:BB1255)</f>
        <v>63200</v>
      </c>
      <c r="H1255" s="53" t="str">
        <f>IF(I1255=1,INDEX($N:$BB,1,MATCH(G1255,N1255:BB1255,0)),"")</f>
        <v>755 おお蔵</v>
      </c>
      <c r="I1255" s="54">
        <f>COUNTIF(N1255:BB1255,G1255)</f>
        <v>1</v>
      </c>
      <c r="J1255" s="55">
        <f>_xlfn.MAXIFS(N1255:BB1255,N1255:BB1255,"&lt;"&amp;G1255)</f>
        <v>53300</v>
      </c>
      <c r="K1255" s="56">
        <f t="shared" si="147"/>
        <v>9900</v>
      </c>
      <c r="L1255" s="1"/>
      <c r="M1255" s="1"/>
      <c r="N1255" s="31">
        <v>63200</v>
      </c>
      <c r="O1255" s="31">
        <v>51500</v>
      </c>
      <c r="P1255" s="31">
        <v>51400</v>
      </c>
      <c r="Q1255" s="31"/>
      <c r="R1255" s="31"/>
      <c r="S1255" s="32">
        <v>53300</v>
      </c>
      <c r="T1255" s="32"/>
      <c r="U1255" s="31"/>
      <c r="V1255" s="31"/>
      <c r="W1255" s="31"/>
      <c r="X1255" s="31"/>
      <c r="Y1255" s="31"/>
      <c r="Z1255" s="31"/>
      <c r="AA1255" s="31"/>
      <c r="AB1255" s="46"/>
      <c r="AD1255" s="31"/>
      <c r="AE1255" s="31"/>
      <c r="AF1255" s="31"/>
      <c r="AH1255" s="31"/>
      <c r="AI1255" s="31"/>
      <c r="AJ1255" s="31"/>
      <c r="AK1255" s="31"/>
      <c r="AL1255" s="31"/>
      <c r="AM1255" s="31"/>
      <c r="AO1255" s="38"/>
      <c r="AP1255" s="31"/>
      <c r="AQ1255" s="31"/>
      <c r="AR1255" s="37"/>
      <c r="AS1255" s="11"/>
      <c r="AT1255" s="11"/>
      <c r="AU1255" s="12"/>
      <c r="AV1255" s="11"/>
      <c r="AW1255" s="12"/>
      <c r="BA1255" s="15"/>
      <c r="BB1255" s="11"/>
      <c r="BC1255" s="11"/>
      <c r="BD1255" s="11"/>
      <c r="BE1255" s="2"/>
    </row>
    <row r="1256" spans="1:57" ht="30" customHeight="1" x14ac:dyDescent="0.2">
      <c r="A1256" s="67">
        <f t="shared" si="152"/>
        <v>126</v>
      </c>
      <c r="B1256" s="67">
        <v>4</v>
      </c>
      <c r="C1256" s="50" t="s">
        <v>14</v>
      </c>
      <c r="D1256" s="50" t="s">
        <v>1311</v>
      </c>
      <c r="E1256" s="51">
        <v>31000</v>
      </c>
      <c r="F1256" s="52">
        <f t="shared" si="148"/>
        <v>30000</v>
      </c>
      <c r="G1256" s="52">
        <f>MAX(N1256:BB1256)</f>
        <v>29300</v>
      </c>
      <c r="H1256" s="53" t="str">
        <f>IF(I1256=1,INDEX($N:$BB,1,MATCH(G1256,N1256:BB1256,0)),"")</f>
        <v>407 北友</v>
      </c>
      <c r="I1256" s="54">
        <f>COUNTIF(N1256:BB1256,G1256)</f>
        <v>1</v>
      </c>
      <c r="J1256" s="55">
        <f>_xlfn.MAXIFS(N1256:BB1256,N1256:BB1256,"&lt;"&amp;G1256)</f>
        <v>29000</v>
      </c>
      <c r="K1256" s="56">
        <f t="shared" si="147"/>
        <v>300</v>
      </c>
      <c r="L1256" s="1"/>
      <c r="M1256" s="1"/>
      <c r="N1256" s="31">
        <v>29000</v>
      </c>
      <c r="O1256" s="31">
        <v>28000</v>
      </c>
      <c r="P1256" s="31">
        <v>29300</v>
      </c>
      <c r="Q1256" s="31"/>
      <c r="R1256" s="31"/>
      <c r="S1256" s="32">
        <v>28300</v>
      </c>
      <c r="T1256" s="32"/>
      <c r="U1256" s="31"/>
      <c r="V1256" s="31"/>
      <c r="W1256" s="31"/>
      <c r="X1256" s="31"/>
      <c r="Y1256" s="31"/>
      <c r="Z1256" s="31"/>
      <c r="AA1256" s="31"/>
      <c r="AB1256" s="46"/>
      <c r="AD1256" s="31"/>
      <c r="AE1256" s="31"/>
      <c r="AF1256" s="31"/>
      <c r="AH1256" s="31"/>
      <c r="AI1256" s="31"/>
      <c r="AJ1256" s="31"/>
      <c r="AK1256" s="31"/>
      <c r="AL1256" s="31"/>
      <c r="AM1256" s="31"/>
      <c r="AO1256" s="38"/>
      <c r="AP1256" s="31"/>
      <c r="AQ1256" s="31"/>
      <c r="AR1256" s="37"/>
      <c r="AS1256" s="11"/>
      <c r="AT1256" s="11"/>
      <c r="AU1256" s="12"/>
      <c r="AV1256" s="11"/>
      <c r="AW1256" s="12"/>
      <c r="BA1256" s="15"/>
      <c r="BB1256" s="11"/>
      <c r="BC1256" s="11"/>
      <c r="BD1256" s="11"/>
      <c r="BE1256" s="2"/>
    </row>
    <row r="1257" spans="1:57" ht="30" customHeight="1" x14ac:dyDescent="0.2">
      <c r="A1257" s="67">
        <f t="shared" si="152"/>
        <v>126</v>
      </c>
      <c r="B1257" s="67">
        <v>5</v>
      </c>
      <c r="C1257" s="50" t="s">
        <v>14</v>
      </c>
      <c r="D1257" s="50" t="s">
        <v>1312</v>
      </c>
      <c r="E1257" s="51">
        <v>30000</v>
      </c>
      <c r="F1257" s="52">
        <f t="shared" si="148"/>
        <v>29000</v>
      </c>
      <c r="G1257" s="52">
        <f>MAX(N1257:BB1257)</f>
        <v>28300</v>
      </c>
      <c r="H1257" s="53" t="str">
        <f>IF(I1257=1,INDEX($N:$BB,1,MATCH(G1257,N1257:BB1257,0)),"")</f>
        <v>755 おお蔵</v>
      </c>
      <c r="I1257" s="54">
        <f>COUNTIF(N1257:BB1257,G1257)</f>
        <v>1</v>
      </c>
      <c r="J1257" s="55">
        <f>_xlfn.MAXIFS(N1257:BB1257,N1257:BB1257,"&lt;"&amp;G1257)</f>
        <v>28000</v>
      </c>
      <c r="K1257" s="56">
        <f t="shared" si="147"/>
        <v>300</v>
      </c>
      <c r="L1257" s="1"/>
      <c r="M1257" s="1"/>
      <c r="N1257" s="31">
        <v>28300</v>
      </c>
      <c r="O1257" s="31">
        <v>27000</v>
      </c>
      <c r="P1257" s="31">
        <v>27400</v>
      </c>
      <c r="Q1257" s="31"/>
      <c r="R1257" s="31">
        <v>28000</v>
      </c>
      <c r="S1257" s="32">
        <v>27500</v>
      </c>
      <c r="T1257" s="32"/>
      <c r="U1257" s="31"/>
      <c r="V1257" s="31"/>
      <c r="W1257" s="31"/>
      <c r="X1257" s="31"/>
      <c r="Y1257" s="31"/>
      <c r="Z1257" s="31"/>
      <c r="AA1257" s="31"/>
      <c r="AB1257" s="46"/>
      <c r="AD1257" s="31"/>
      <c r="AE1257" s="31"/>
      <c r="AF1257" s="31"/>
      <c r="AH1257" s="31"/>
      <c r="AI1257" s="31"/>
      <c r="AJ1257" s="31"/>
      <c r="AK1257" s="31"/>
      <c r="AL1257" s="31"/>
      <c r="AM1257" s="31"/>
      <c r="AO1257" s="38"/>
      <c r="AP1257" s="31"/>
      <c r="AQ1257" s="31"/>
      <c r="AR1257" s="37"/>
      <c r="AS1257" s="11"/>
      <c r="AT1257" s="11"/>
      <c r="AU1257" s="12"/>
      <c r="AV1257" s="11"/>
      <c r="AW1257" s="12"/>
      <c r="BA1257" s="15"/>
      <c r="BB1257" s="11"/>
      <c r="BC1257" s="11"/>
      <c r="BD1257" s="11"/>
      <c r="BE1257" s="2"/>
    </row>
    <row r="1258" spans="1:57" ht="30" customHeight="1" x14ac:dyDescent="0.2">
      <c r="A1258" s="67">
        <f t="shared" si="152"/>
        <v>126</v>
      </c>
      <c r="B1258" s="67">
        <v>6</v>
      </c>
      <c r="C1258" s="50" t="s">
        <v>14</v>
      </c>
      <c r="D1258" s="50" t="s">
        <v>1313</v>
      </c>
      <c r="E1258" s="51">
        <v>30000</v>
      </c>
      <c r="F1258" s="52">
        <f t="shared" si="148"/>
        <v>31100</v>
      </c>
      <c r="G1258" s="52">
        <f>MAX(N1258:BB1258)</f>
        <v>31700</v>
      </c>
      <c r="H1258" s="53" t="str">
        <f>IF(I1258=1,INDEX($N:$BB,1,MATCH(G1258,N1258:BB1258,0)),"")</f>
        <v>755 おお蔵</v>
      </c>
      <c r="I1258" s="54">
        <f>COUNTIF(N1258:BB1258,G1258)</f>
        <v>1</v>
      </c>
      <c r="J1258" s="55">
        <f>_xlfn.MAXIFS(N1258:BB1258,N1258:BB1258,"&lt;"&amp;G1258)</f>
        <v>30100</v>
      </c>
      <c r="K1258" s="56">
        <f t="shared" si="147"/>
        <v>1600</v>
      </c>
      <c r="L1258" s="1"/>
      <c r="M1258" s="1"/>
      <c r="N1258" s="31">
        <v>31700</v>
      </c>
      <c r="O1258" s="31">
        <v>28300</v>
      </c>
      <c r="P1258" s="31">
        <v>28000</v>
      </c>
      <c r="Q1258" s="31"/>
      <c r="R1258" s="31"/>
      <c r="S1258" s="32">
        <v>30100</v>
      </c>
      <c r="T1258" s="32"/>
      <c r="U1258" s="31"/>
      <c r="V1258" s="31"/>
      <c r="W1258" s="31"/>
      <c r="X1258" s="31"/>
      <c r="Y1258" s="31"/>
      <c r="Z1258" s="31"/>
      <c r="AA1258" s="31"/>
      <c r="AB1258" s="46"/>
      <c r="AD1258" s="31"/>
      <c r="AE1258" s="31"/>
      <c r="AF1258" s="31"/>
      <c r="AH1258" s="31"/>
      <c r="AI1258" s="31"/>
      <c r="AJ1258" s="31"/>
      <c r="AK1258" s="31"/>
      <c r="AL1258" s="31"/>
      <c r="AM1258" s="31"/>
      <c r="AO1258" s="38"/>
      <c r="AP1258" s="31"/>
      <c r="AQ1258" s="31"/>
      <c r="AR1258" s="37"/>
      <c r="AS1258" s="11"/>
      <c r="AT1258" s="11"/>
      <c r="AU1258" s="12"/>
      <c r="AV1258" s="11"/>
      <c r="AW1258" s="12"/>
      <c r="BA1258" s="15"/>
      <c r="BB1258" s="11"/>
      <c r="BC1258" s="11"/>
      <c r="BD1258" s="11"/>
      <c r="BE1258" s="2"/>
    </row>
    <row r="1259" spans="1:57" ht="30" customHeight="1" x14ac:dyDescent="0.2">
      <c r="A1259" s="67">
        <f t="shared" si="152"/>
        <v>126</v>
      </c>
      <c r="B1259" s="67">
        <v>7</v>
      </c>
      <c r="C1259" s="50" t="s">
        <v>14</v>
      </c>
      <c r="D1259" s="50" t="s">
        <v>1314</v>
      </c>
      <c r="E1259" s="51">
        <v>30000</v>
      </c>
      <c r="F1259" s="52">
        <f t="shared" si="148"/>
        <v>25000</v>
      </c>
      <c r="G1259" s="52">
        <f>MAX(N1259:BB1259)</f>
        <v>24700</v>
      </c>
      <c r="H1259" s="53" t="str">
        <f>IF(I1259=1,INDEX($N:$BB,1,MATCH(G1259,N1259:BB1259,0)),"")</f>
        <v>407 北友</v>
      </c>
      <c r="I1259" s="54">
        <f>COUNTIF(N1259:BB1259,G1259)</f>
        <v>1</v>
      </c>
      <c r="J1259" s="55">
        <f>_xlfn.MAXIFS(N1259:BB1259,N1259:BB1259,"&lt;"&amp;G1259)</f>
        <v>24000</v>
      </c>
      <c r="K1259" s="56">
        <f t="shared" si="147"/>
        <v>700</v>
      </c>
      <c r="L1259" s="1"/>
      <c r="M1259" s="1"/>
      <c r="N1259" s="31">
        <v>22300</v>
      </c>
      <c r="O1259" s="31">
        <v>24000</v>
      </c>
      <c r="P1259" s="31">
        <v>24700</v>
      </c>
      <c r="Q1259" s="31"/>
      <c r="R1259" s="31"/>
      <c r="S1259" s="32">
        <v>21600</v>
      </c>
      <c r="T1259" s="32"/>
      <c r="U1259" s="31"/>
      <c r="V1259" s="31"/>
      <c r="W1259" s="31"/>
      <c r="X1259" s="31"/>
      <c r="Y1259" s="31"/>
      <c r="Z1259" s="31"/>
      <c r="AA1259" s="31"/>
      <c r="AB1259" s="46"/>
      <c r="AD1259" s="31"/>
      <c r="AE1259" s="31"/>
      <c r="AF1259" s="31"/>
      <c r="AH1259" s="31"/>
      <c r="AI1259" s="31"/>
      <c r="AJ1259" s="31"/>
      <c r="AK1259" s="31"/>
      <c r="AL1259" s="31"/>
      <c r="AM1259" s="31"/>
      <c r="AO1259" s="38"/>
      <c r="AP1259" s="31"/>
      <c r="AQ1259" s="31"/>
      <c r="AR1259" s="37"/>
      <c r="AS1259" s="11"/>
      <c r="AT1259" s="11"/>
      <c r="AU1259" s="12"/>
      <c r="AV1259" s="11"/>
      <c r="AW1259" s="12"/>
      <c r="BA1259" s="15"/>
      <c r="BB1259" s="11"/>
      <c r="BC1259" s="11"/>
      <c r="BD1259" s="11"/>
      <c r="BE1259" s="2"/>
    </row>
    <row r="1260" spans="1:57" ht="30" customHeight="1" x14ac:dyDescent="0.2">
      <c r="A1260" s="67">
        <f t="shared" si="152"/>
        <v>126</v>
      </c>
      <c r="B1260" s="67">
        <v>8</v>
      </c>
      <c r="C1260" s="50" t="s">
        <v>14</v>
      </c>
      <c r="D1260" s="50" t="s">
        <v>1315</v>
      </c>
      <c r="E1260" s="51">
        <v>30000</v>
      </c>
      <c r="F1260" s="52">
        <f t="shared" si="148"/>
        <v>22100</v>
      </c>
      <c r="G1260" s="52">
        <f>MAX(N1260:BB1260)</f>
        <v>23000</v>
      </c>
      <c r="H1260" s="53" t="str">
        <f>IF(I1260=1,INDEX($N:$BB,1,MATCH(G1260,N1260:BB1260,0)),"")</f>
        <v>158コエラ</v>
      </c>
      <c r="I1260" s="54">
        <f>COUNTIF(N1260:BB1260,G1260)</f>
        <v>1</v>
      </c>
      <c r="J1260" s="55">
        <f>_xlfn.MAXIFS(N1260:BB1260,N1260:BB1260,"&lt;"&amp;G1260)</f>
        <v>21100</v>
      </c>
      <c r="K1260" s="56">
        <f t="shared" si="147"/>
        <v>1900</v>
      </c>
      <c r="L1260" s="1"/>
      <c r="M1260" s="1"/>
      <c r="N1260" s="31">
        <v>19700</v>
      </c>
      <c r="O1260" s="31">
        <v>19000</v>
      </c>
      <c r="P1260" s="31">
        <v>21100</v>
      </c>
      <c r="Q1260" s="31"/>
      <c r="R1260" s="31"/>
      <c r="S1260" s="32">
        <v>20000</v>
      </c>
      <c r="T1260" s="32"/>
      <c r="U1260" s="31"/>
      <c r="V1260" s="31">
        <v>20000</v>
      </c>
      <c r="W1260" s="31"/>
      <c r="X1260" s="31"/>
      <c r="Y1260" s="31">
        <v>23000</v>
      </c>
      <c r="Z1260" s="31"/>
      <c r="AA1260" s="31"/>
      <c r="AB1260" s="46"/>
      <c r="AD1260" s="31"/>
      <c r="AE1260" s="31"/>
      <c r="AF1260" s="31"/>
      <c r="AH1260" s="31"/>
      <c r="AI1260" s="31"/>
      <c r="AJ1260" s="31"/>
      <c r="AK1260" s="31"/>
      <c r="AL1260" s="31"/>
      <c r="AM1260" s="31"/>
      <c r="AO1260" s="38"/>
      <c r="AP1260" s="31"/>
      <c r="AQ1260" s="31"/>
      <c r="AR1260" s="37"/>
      <c r="AS1260" s="11"/>
      <c r="AT1260" s="11"/>
      <c r="AU1260" s="12"/>
      <c r="AV1260" s="11"/>
      <c r="AW1260" s="12"/>
      <c r="BA1260" s="15"/>
      <c r="BB1260" s="11"/>
      <c r="BC1260" s="11"/>
      <c r="BD1260" s="11"/>
      <c r="BE1260" s="2"/>
    </row>
    <row r="1261" spans="1:57" ht="30" customHeight="1" x14ac:dyDescent="0.2">
      <c r="A1261" s="67">
        <f t="shared" si="152"/>
        <v>126</v>
      </c>
      <c r="B1261" s="67">
        <v>9</v>
      </c>
      <c r="C1261" s="50" t="s">
        <v>14</v>
      </c>
      <c r="D1261" s="50" t="s">
        <v>1316</v>
      </c>
      <c r="E1261" s="51">
        <v>30000</v>
      </c>
      <c r="F1261" s="52">
        <f t="shared" si="148"/>
        <v>19800</v>
      </c>
      <c r="G1261" s="52">
        <f>MAX(N1261:BB1261)</f>
        <v>21000</v>
      </c>
      <c r="H1261" s="53" t="str">
        <f>IF(I1261=1,INDEX($N:$BB,1,MATCH(G1261,N1261:BB1261,0)),"")</f>
        <v>204 真子住吉</v>
      </c>
      <c r="I1261" s="54">
        <f>COUNTIF(N1261:BB1261,G1261)</f>
        <v>1</v>
      </c>
      <c r="J1261" s="55">
        <f>_xlfn.MAXIFS(N1261:BB1261,N1261:BB1261,"&lt;"&amp;G1261)</f>
        <v>18800</v>
      </c>
      <c r="K1261" s="56">
        <f t="shared" si="147"/>
        <v>2200</v>
      </c>
      <c r="L1261" s="1"/>
      <c r="M1261" s="1"/>
      <c r="N1261" s="31">
        <v>15300</v>
      </c>
      <c r="O1261" s="31">
        <v>18000</v>
      </c>
      <c r="P1261" s="31">
        <v>18800</v>
      </c>
      <c r="Q1261" s="31"/>
      <c r="R1261" s="31">
        <v>17900</v>
      </c>
      <c r="S1261" s="32">
        <v>15600</v>
      </c>
      <c r="T1261" s="32"/>
      <c r="U1261" s="31"/>
      <c r="V1261" s="31"/>
      <c r="W1261" s="31">
        <v>14000</v>
      </c>
      <c r="X1261" s="31"/>
      <c r="Y1261" s="31"/>
      <c r="Z1261" s="31"/>
      <c r="AA1261" s="31"/>
      <c r="AB1261" s="46">
        <v>18800</v>
      </c>
      <c r="AD1261" s="31"/>
      <c r="AE1261" s="31"/>
      <c r="AF1261" s="31"/>
      <c r="AG1261" s="35">
        <v>21000</v>
      </c>
      <c r="AH1261" s="31"/>
      <c r="AI1261" s="31"/>
      <c r="AJ1261" s="31"/>
      <c r="AK1261" s="31"/>
      <c r="AL1261" s="31"/>
      <c r="AM1261" s="31"/>
      <c r="AO1261" s="38"/>
      <c r="AP1261" s="31"/>
      <c r="AQ1261" s="31"/>
      <c r="AR1261" s="37"/>
      <c r="AS1261" s="11"/>
      <c r="AT1261" s="11"/>
      <c r="AU1261" s="12"/>
      <c r="AV1261" s="11"/>
      <c r="AW1261" s="12"/>
      <c r="BA1261" s="15"/>
      <c r="BB1261" s="11"/>
      <c r="BC1261" s="11"/>
      <c r="BD1261" s="11"/>
      <c r="BE1261" s="2"/>
    </row>
    <row r="1262" spans="1:57" ht="30" customHeight="1" x14ac:dyDescent="0.2">
      <c r="A1262" s="67">
        <f t="shared" si="152"/>
        <v>126</v>
      </c>
      <c r="B1262" s="67">
        <v>10</v>
      </c>
      <c r="C1262" s="50" t="s">
        <v>14</v>
      </c>
      <c r="D1262" s="50" t="s">
        <v>1317</v>
      </c>
      <c r="E1262" s="51">
        <v>30000</v>
      </c>
      <c r="F1262" s="52">
        <f t="shared" si="148"/>
        <v>13000</v>
      </c>
      <c r="G1262" s="52">
        <f>MAX(N1262:BB1262)</f>
        <v>13100</v>
      </c>
      <c r="H1262" s="53" t="str">
        <f>IF(I1262=1,INDEX($N:$BB,1,MATCH(G1262,N1262:BB1262,0)),"")</f>
        <v>407 北友</v>
      </c>
      <c r="I1262" s="54">
        <f>COUNTIF(N1262:BB1262,G1262)</f>
        <v>1</v>
      </c>
      <c r="J1262" s="55">
        <f>_xlfn.MAXIFS(N1262:BB1262,N1262:BB1262,"&lt;"&amp;G1262)</f>
        <v>12000</v>
      </c>
      <c r="K1262" s="56">
        <f t="shared" si="147"/>
        <v>1100</v>
      </c>
      <c r="L1262" s="1"/>
      <c r="M1262" s="1"/>
      <c r="N1262" s="31">
        <v>11100</v>
      </c>
      <c r="O1262" s="31">
        <v>11500</v>
      </c>
      <c r="P1262" s="31">
        <v>13100</v>
      </c>
      <c r="Q1262" s="31">
        <v>11200</v>
      </c>
      <c r="R1262" s="31">
        <v>12000</v>
      </c>
      <c r="S1262" s="32">
        <v>11800</v>
      </c>
      <c r="T1262" s="32"/>
      <c r="U1262" s="31"/>
      <c r="V1262" s="31"/>
      <c r="W1262" s="31">
        <v>12000</v>
      </c>
      <c r="X1262" s="31"/>
      <c r="Y1262" s="31"/>
      <c r="Z1262" s="31"/>
      <c r="AA1262" s="31"/>
      <c r="AB1262" s="46"/>
      <c r="AD1262" s="31"/>
      <c r="AE1262" s="31"/>
      <c r="AF1262" s="31"/>
      <c r="AH1262" s="31"/>
      <c r="AI1262" s="31"/>
      <c r="AJ1262" s="31"/>
      <c r="AK1262" s="31"/>
      <c r="AL1262" s="31"/>
      <c r="AM1262" s="31"/>
      <c r="AO1262" s="38"/>
      <c r="AP1262" s="31"/>
      <c r="AQ1262" s="31"/>
      <c r="AR1262" s="37"/>
      <c r="AS1262" s="11"/>
      <c r="AT1262" s="11"/>
      <c r="AU1262" s="12"/>
      <c r="AV1262" s="11"/>
      <c r="AW1262" s="12"/>
      <c r="BA1262" s="15"/>
      <c r="BB1262" s="11"/>
      <c r="BC1262" s="11"/>
      <c r="BD1262" s="11"/>
      <c r="BE1262" s="2"/>
    </row>
    <row r="1263" spans="1:57" ht="30" customHeight="1" x14ac:dyDescent="0.2">
      <c r="A1263" s="67">
        <f>A1262+1</f>
        <v>127</v>
      </c>
      <c r="B1263" s="67">
        <v>1</v>
      </c>
      <c r="C1263" s="50" t="s">
        <v>28</v>
      </c>
      <c r="D1263" s="50" t="s">
        <v>1318</v>
      </c>
      <c r="E1263" s="59">
        <v>110000</v>
      </c>
      <c r="F1263" s="52">
        <f t="shared" si="148"/>
        <v>98000</v>
      </c>
      <c r="G1263" s="52">
        <f>MAX(N1263:BB1263)</f>
        <v>98800</v>
      </c>
      <c r="H1263" s="53" t="str">
        <f>IF(I1263=1,INDEX($N:$BB,1,MATCH(G1263,N1263:BB1263,0)),"")</f>
        <v>205 宝美堂</v>
      </c>
      <c r="I1263" s="54">
        <f>COUNTIF(N1263:BB1263,G1263)</f>
        <v>1</v>
      </c>
      <c r="J1263" s="55">
        <f>_xlfn.MAXIFS(N1263:BB1263,N1263:BB1263,"&lt;"&amp;G1263)</f>
        <v>97000</v>
      </c>
      <c r="K1263" s="56">
        <f t="shared" si="147"/>
        <v>1800</v>
      </c>
      <c r="L1263" s="1"/>
      <c r="M1263" s="1"/>
      <c r="N1263" s="31">
        <v>93300</v>
      </c>
      <c r="O1263" s="31">
        <v>97000</v>
      </c>
      <c r="P1263" s="31">
        <v>92500</v>
      </c>
      <c r="Q1263" s="31">
        <v>98800</v>
      </c>
      <c r="R1263" s="31">
        <v>95000</v>
      </c>
      <c r="S1263" s="32">
        <v>95500</v>
      </c>
      <c r="T1263" s="32"/>
      <c r="U1263" s="31"/>
      <c r="V1263" s="31"/>
      <c r="W1263" s="31"/>
      <c r="X1263" s="31"/>
      <c r="Y1263" s="31"/>
      <c r="Z1263" s="31"/>
      <c r="AA1263" s="31"/>
      <c r="AB1263" s="46"/>
      <c r="AD1263" s="31"/>
      <c r="AE1263" s="31"/>
      <c r="AF1263" s="31"/>
      <c r="AH1263" s="31"/>
      <c r="AI1263" s="31"/>
      <c r="AJ1263" s="31"/>
      <c r="AK1263" s="31"/>
      <c r="AL1263" s="31"/>
      <c r="AM1263" s="31"/>
      <c r="AO1263" s="38"/>
      <c r="AP1263" s="31"/>
      <c r="AQ1263" s="31"/>
      <c r="AR1263" s="37"/>
      <c r="AS1263" s="11"/>
      <c r="AT1263" s="11"/>
      <c r="AU1263" s="12"/>
      <c r="AV1263" s="11"/>
      <c r="AW1263" s="12"/>
      <c r="BA1263" s="15"/>
      <c r="BB1263" s="11"/>
      <c r="BC1263" s="11"/>
      <c r="BD1263" s="11"/>
      <c r="BE1263" s="2"/>
    </row>
    <row r="1264" spans="1:57" ht="30" customHeight="1" x14ac:dyDescent="0.2">
      <c r="A1264" s="67">
        <f t="shared" ref="A1264:A1272" si="153">A1263</f>
        <v>127</v>
      </c>
      <c r="B1264" s="67">
        <v>2</v>
      </c>
      <c r="C1264" s="50" t="s">
        <v>14</v>
      </c>
      <c r="D1264" s="50" t="s">
        <v>1319</v>
      </c>
      <c r="E1264" s="59">
        <v>35000</v>
      </c>
      <c r="F1264" s="52">
        <f t="shared" si="148"/>
        <v>39000</v>
      </c>
      <c r="G1264" s="52">
        <f>MAX(N1264:BB1264)</f>
        <v>38400</v>
      </c>
      <c r="H1264" s="53" t="str">
        <f>IF(I1264=1,INDEX($N:$BB,1,MATCH(G1264,N1264:BB1264,0)),"")</f>
        <v>407 北友</v>
      </c>
      <c r="I1264" s="54">
        <f>COUNTIF(N1264:BB1264,G1264)</f>
        <v>1</v>
      </c>
      <c r="J1264" s="55">
        <f>_xlfn.MAXIFS(N1264:BB1264,N1264:BB1264,"&lt;"&amp;G1264)</f>
        <v>38000</v>
      </c>
      <c r="K1264" s="56">
        <f t="shared" si="147"/>
        <v>400</v>
      </c>
      <c r="L1264" s="1"/>
      <c r="M1264" s="1"/>
      <c r="N1264" s="31">
        <v>31900</v>
      </c>
      <c r="O1264" s="31">
        <v>33000</v>
      </c>
      <c r="P1264" s="31">
        <v>38400</v>
      </c>
      <c r="Q1264" s="31"/>
      <c r="R1264" s="31"/>
      <c r="S1264" s="32">
        <v>33400</v>
      </c>
      <c r="T1264" s="32"/>
      <c r="U1264" s="31"/>
      <c r="V1264" s="31"/>
      <c r="W1264" s="31">
        <v>33000</v>
      </c>
      <c r="X1264" s="31"/>
      <c r="Y1264" s="31"/>
      <c r="Z1264" s="31"/>
      <c r="AA1264" s="31"/>
      <c r="AB1264" s="46"/>
      <c r="AD1264" s="31"/>
      <c r="AE1264" s="31"/>
      <c r="AF1264" s="31"/>
      <c r="AH1264" s="31"/>
      <c r="AI1264" s="31"/>
      <c r="AJ1264" s="31">
        <v>38000</v>
      </c>
      <c r="AK1264" s="31"/>
      <c r="AL1264" s="31"/>
      <c r="AM1264" s="31"/>
      <c r="AO1264" s="38"/>
      <c r="AP1264" s="31"/>
      <c r="AQ1264" s="31"/>
      <c r="AR1264" s="37"/>
      <c r="AS1264" s="11"/>
      <c r="AT1264" s="11"/>
      <c r="AU1264" s="12"/>
      <c r="AV1264" s="11"/>
      <c r="AW1264" s="12"/>
      <c r="BA1264" s="15"/>
      <c r="BB1264" s="11"/>
      <c r="BC1264" s="11"/>
      <c r="BD1264" s="11"/>
      <c r="BE1264" s="2"/>
    </row>
    <row r="1265" spans="1:57" ht="30" customHeight="1" x14ac:dyDescent="0.2">
      <c r="A1265" s="67">
        <f t="shared" si="153"/>
        <v>127</v>
      </c>
      <c r="B1265" s="67">
        <v>3</v>
      </c>
      <c r="C1265" s="50" t="s">
        <v>53</v>
      </c>
      <c r="D1265" s="50" t="s">
        <v>1320</v>
      </c>
      <c r="E1265" s="59">
        <v>35000</v>
      </c>
      <c r="F1265" s="52">
        <f t="shared" si="148"/>
        <v>35600</v>
      </c>
      <c r="G1265" s="52">
        <f>MAX(N1265:BB1265)</f>
        <v>35000</v>
      </c>
      <c r="H1265" s="53" t="str">
        <f>IF(I1265=1,INDEX($N:$BB,1,MATCH(G1265,N1265:BB1265,0)),"")</f>
        <v>158コエラ</v>
      </c>
      <c r="I1265" s="54">
        <f>COUNTIF(N1265:BB1265,G1265)</f>
        <v>1</v>
      </c>
      <c r="J1265" s="55">
        <f>_xlfn.MAXIFS(N1265:BB1265,N1265:BB1265,"&lt;"&amp;G1265)</f>
        <v>34600</v>
      </c>
      <c r="K1265" s="56">
        <f t="shared" si="147"/>
        <v>400</v>
      </c>
      <c r="L1265" s="1"/>
      <c r="M1265" s="1"/>
      <c r="N1265" s="31">
        <v>31700</v>
      </c>
      <c r="O1265" s="31">
        <v>32500</v>
      </c>
      <c r="P1265" s="31">
        <v>34600</v>
      </c>
      <c r="Q1265" s="31"/>
      <c r="R1265" s="31"/>
      <c r="S1265" s="32">
        <v>30100</v>
      </c>
      <c r="T1265" s="32"/>
      <c r="U1265" s="31"/>
      <c r="V1265" s="31"/>
      <c r="W1265" s="31">
        <v>29000</v>
      </c>
      <c r="X1265" s="31"/>
      <c r="Y1265" s="31">
        <v>35000</v>
      </c>
      <c r="Z1265" s="31"/>
      <c r="AA1265" s="31"/>
      <c r="AB1265" s="46"/>
      <c r="AD1265" s="31"/>
      <c r="AE1265" s="31"/>
      <c r="AF1265" s="31"/>
      <c r="AH1265" s="31"/>
      <c r="AI1265" s="31"/>
      <c r="AJ1265" s="31"/>
      <c r="AK1265" s="31"/>
      <c r="AL1265" s="31"/>
      <c r="AM1265" s="31"/>
      <c r="AO1265" s="38"/>
      <c r="AP1265" s="31"/>
      <c r="AQ1265" s="31"/>
      <c r="AR1265" s="37"/>
      <c r="AS1265" s="11"/>
      <c r="AT1265" s="11"/>
      <c r="AU1265" s="12"/>
      <c r="AV1265" s="11"/>
      <c r="AW1265" s="12"/>
      <c r="BA1265" s="15"/>
      <c r="BB1265" s="11"/>
      <c r="BC1265" s="11"/>
      <c r="BD1265" s="11"/>
      <c r="BE1265" s="2"/>
    </row>
    <row r="1266" spans="1:57" ht="30" customHeight="1" x14ac:dyDescent="0.2">
      <c r="A1266" s="67">
        <f t="shared" si="153"/>
        <v>127</v>
      </c>
      <c r="B1266" s="67">
        <v>4</v>
      </c>
      <c r="C1266" s="50" t="s">
        <v>14</v>
      </c>
      <c r="D1266" s="50" t="s">
        <v>1321</v>
      </c>
      <c r="E1266" s="59">
        <v>85000</v>
      </c>
      <c r="F1266" s="52">
        <f t="shared" si="148"/>
        <v>67000</v>
      </c>
      <c r="G1266" s="52">
        <f>MAX(N1266:BB1266)</f>
        <v>66700</v>
      </c>
      <c r="H1266" s="53" t="str">
        <f>IF(I1266=1,INDEX($N:$BB,1,MATCH(G1266,N1266:BB1266,0)),"")</f>
        <v>205 宝美堂</v>
      </c>
      <c r="I1266" s="54">
        <f>COUNTIF(N1266:BB1266,G1266)</f>
        <v>1</v>
      </c>
      <c r="J1266" s="55">
        <f>_xlfn.MAXIFS(N1266:BB1266,N1266:BB1266,"&lt;"&amp;G1266)</f>
        <v>66000</v>
      </c>
      <c r="K1266" s="56">
        <f t="shared" si="147"/>
        <v>700</v>
      </c>
      <c r="L1266" s="1"/>
      <c r="M1266" s="1"/>
      <c r="N1266" s="31">
        <v>15000</v>
      </c>
      <c r="O1266" s="31">
        <v>66000</v>
      </c>
      <c r="P1266" s="31"/>
      <c r="Q1266" s="31">
        <v>66700</v>
      </c>
      <c r="R1266" s="31"/>
      <c r="S1266" s="32"/>
      <c r="T1266" s="32"/>
      <c r="U1266" s="31"/>
      <c r="V1266" s="31">
        <v>43000</v>
      </c>
      <c r="W1266" s="31"/>
      <c r="X1266" s="31"/>
      <c r="Y1266" s="31"/>
      <c r="Z1266" s="31"/>
      <c r="AA1266" s="31"/>
      <c r="AB1266" s="46"/>
      <c r="AD1266" s="31"/>
      <c r="AE1266" s="31"/>
      <c r="AF1266" s="31"/>
      <c r="AH1266" s="31"/>
      <c r="AI1266" s="31"/>
      <c r="AJ1266" s="31"/>
      <c r="AK1266" s="31"/>
      <c r="AL1266" s="31"/>
      <c r="AM1266" s="31"/>
      <c r="AO1266" s="38"/>
      <c r="AP1266" s="31"/>
      <c r="AQ1266" s="31"/>
      <c r="AR1266" s="37"/>
      <c r="AS1266" s="11"/>
      <c r="AT1266" s="11"/>
      <c r="AU1266" s="12"/>
      <c r="AV1266" s="11"/>
      <c r="AW1266" s="12"/>
      <c r="BA1266" s="15"/>
      <c r="BB1266" s="11"/>
      <c r="BC1266" s="11"/>
      <c r="BD1266" s="11"/>
      <c r="BE1266" s="2"/>
    </row>
    <row r="1267" spans="1:57" ht="30" customHeight="1" x14ac:dyDescent="0.2">
      <c r="A1267" s="67">
        <f t="shared" si="153"/>
        <v>127</v>
      </c>
      <c r="B1267" s="67">
        <v>5</v>
      </c>
      <c r="C1267" s="50" t="s">
        <v>14</v>
      </c>
      <c r="D1267" s="50" t="s">
        <v>1322</v>
      </c>
      <c r="E1267" s="59">
        <v>95000</v>
      </c>
      <c r="F1267" s="52">
        <f t="shared" si="148"/>
        <v>90100</v>
      </c>
      <c r="G1267" s="52">
        <f>MAX(N1267:BB1267)</f>
        <v>108000</v>
      </c>
      <c r="H1267" s="53" t="str">
        <f>IF(I1267=1,INDEX($N:$BB,1,MATCH(G1267,N1267:BB1267,0)),"")</f>
        <v>204 真子住吉</v>
      </c>
      <c r="I1267" s="54">
        <f>COUNTIF(N1267:BB1267,G1267)</f>
        <v>1</v>
      </c>
      <c r="J1267" s="55">
        <f>_xlfn.MAXIFS(N1267:BB1267,N1267:BB1267,"&lt;"&amp;G1267)</f>
        <v>89100</v>
      </c>
      <c r="K1267" s="56">
        <f t="shared" si="147"/>
        <v>18900</v>
      </c>
      <c r="L1267" s="1"/>
      <c r="M1267" s="1"/>
      <c r="N1267" s="31">
        <v>89100</v>
      </c>
      <c r="O1267" s="31">
        <v>85000</v>
      </c>
      <c r="P1267" s="31">
        <v>72400</v>
      </c>
      <c r="Q1267" s="31">
        <v>81200</v>
      </c>
      <c r="R1267" s="31">
        <v>87000</v>
      </c>
      <c r="S1267" s="32">
        <v>77300</v>
      </c>
      <c r="T1267" s="32"/>
      <c r="U1267" s="31"/>
      <c r="V1267" s="31"/>
      <c r="W1267" s="31">
        <v>80000</v>
      </c>
      <c r="X1267" s="31"/>
      <c r="Y1267" s="31"/>
      <c r="Z1267" s="31"/>
      <c r="AA1267" s="31"/>
      <c r="AB1267" s="46"/>
      <c r="AD1267" s="31"/>
      <c r="AE1267" s="31"/>
      <c r="AF1267" s="31"/>
      <c r="AG1267" s="35">
        <v>108000</v>
      </c>
      <c r="AH1267" s="31"/>
      <c r="AI1267" s="31"/>
      <c r="AJ1267" s="31"/>
      <c r="AK1267" s="31"/>
      <c r="AL1267" s="31"/>
      <c r="AM1267" s="31"/>
      <c r="AO1267" s="38"/>
      <c r="AP1267" s="31"/>
      <c r="AQ1267" s="31"/>
      <c r="AR1267" s="37"/>
      <c r="AS1267" s="11"/>
      <c r="AT1267" s="11"/>
      <c r="AU1267" s="12"/>
      <c r="AV1267" s="11"/>
      <c r="AW1267" s="12"/>
      <c r="BA1267" s="15"/>
      <c r="BB1267" s="11"/>
      <c r="BC1267" s="11"/>
      <c r="BD1267" s="11"/>
      <c r="BE1267" s="2"/>
    </row>
    <row r="1268" spans="1:57" ht="30" customHeight="1" x14ac:dyDescent="0.2">
      <c r="A1268" s="67">
        <f t="shared" si="153"/>
        <v>127</v>
      </c>
      <c r="B1268" s="67">
        <v>6</v>
      </c>
      <c r="C1268" s="50" t="s">
        <v>62</v>
      </c>
      <c r="D1268" s="50" t="s">
        <v>1323</v>
      </c>
      <c r="E1268" s="59">
        <v>120000</v>
      </c>
      <c r="F1268" s="52">
        <f t="shared" si="148"/>
        <v>130000</v>
      </c>
      <c r="G1268" s="52">
        <f>MAX(N1268:BB1268)</f>
        <v>126000</v>
      </c>
      <c r="H1268" s="53" t="str">
        <f>IF(I1268=1,INDEX($N:$BB,1,MATCH(G1268,N1268:BB1268,0)),"")</f>
        <v>60 エコリング</v>
      </c>
      <c r="I1268" s="54">
        <f>COUNTIF(N1268:BB1268,G1268)</f>
        <v>1</v>
      </c>
      <c r="J1268" s="55">
        <f>_xlfn.MAXIFS(N1268:BB1268,N1268:BB1268,"&lt;"&amp;G1268)</f>
        <v>125000</v>
      </c>
      <c r="K1268" s="56">
        <f t="shared" si="147"/>
        <v>1000</v>
      </c>
      <c r="L1268" s="1"/>
      <c r="M1268" s="1"/>
      <c r="N1268" s="31">
        <v>117000</v>
      </c>
      <c r="O1268" s="31">
        <v>120000</v>
      </c>
      <c r="P1268" s="31">
        <v>110000</v>
      </c>
      <c r="Q1268" s="31"/>
      <c r="R1268" s="31">
        <v>113000</v>
      </c>
      <c r="S1268" s="32"/>
      <c r="T1268" s="32">
        <v>103000</v>
      </c>
      <c r="U1268" s="31"/>
      <c r="V1268" s="31">
        <v>125000</v>
      </c>
      <c r="W1268" s="31">
        <v>124000</v>
      </c>
      <c r="X1268" s="31"/>
      <c r="Y1268" s="31"/>
      <c r="Z1268" s="31"/>
      <c r="AA1268" s="31"/>
      <c r="AB1268" s="46">
        <v>123300</v>
      </c>
      <c r="AD1268" s="31"/>
      <c r="AE1268" s="31">
        <v>126000</v>
      </c>
      <c r="AF1268" s="31"/>
      <c r="AH1268" s="31"/>
      <c r="AI1268" s="31"/>
      <c r="AJ1268" s="31"/>
      <c r="AK1268" s="31"/>
      <c r="AL1268" s="31"/>
      <c r="AM1268" s="31"/>
      <c r="AO1268" s="38"/>
      <c r="AP1268" s="31"/>
      <c r="AQ1268" s="31"/>
      <c r="AR1268" s="37"/>
      <c r="AS1268" s="11"/>
      <c r="AT1268" s="11"/>
      <c r="AU1268" s="12"/>
      <c r="AV1268" s="11"/>
      <c r="AW1268" s="12"/>
      <c r="BA1268" s="15"/>
      <c r="BB1268" s="11"/>
      <c r="BC1268" s="11"/>
      <c r="BD1268" s="11"/>
      <c r="BE1268" s="2"/>
    </row>
    <row r="1269" spans="1:57" ht="30" customHeight="1" x14ac:dyDescent="0.2">
      <c r="A1269" s="67">
        <f t="shared" si="153"/>
        <v>127</v>
      </c>
      <c r="B1269" s="67">
        <v>7</v>
      </c>
      <c r="C1269" s="50" t="s">
        <v>62</v>
      </c>
      <c r="D1269" s="50" t="s">
        <v>1324</v>
      </c>
      <c r="E1269" s="59">
        <v>45000</v>
      </c>
      <c r="F1269" s="52">
        <f t="shared" si="148"/>
        <v>45500</v>
      </c>
      <c r="G1269" s="52">
        <f>MAX(N1269:BB1269)</f>
        <v>47000</v>
      </c>
      <c r="H1269" s="53" t="str">
        <f>IF(I1269=1,INDEX($N:$BB,1,MATCH(G1269,N1269:BB1269,0)),"")</f>
        <v>36吉村質店</v>
      </c>
      <c r="I1269" s="54">
        <f>COUNTIF(N1269:BB1269,G1269)</f>
        <v>1</v>
      </c>
      <c r="J1269" s="55">
        <f>_xlfn.MAXIFS(N1269:BB1269,N1269:BB1269,"&lt;"&amp;G1269)</f>
        <v>44500</v>
      </c>
      <c r="K1269" s="56">
        <f t="shared" si="147"/>
        <v>2500</v>
      </c>
      <c r="L1269" s="1"/>
      <c r="M1269" s="1"/>
      <c r="N1269" s="31">
        <v>43700</v>
      </c>
      <c r="O1269" s="31">
        <v>44000</v>
      </c>
      <c r="P1269" s="31">
        <v>44500</v>
      </c>
      <c r="Q1269" s="31"/>
      <c r="R1269" s="31"/>
      <c r="S1269" s="32"/>
      <c r="T1269" s="32"/>
      <c r="U1269" s="31"/>
      <c r="V1269" s="31">
        <v>47000</v>
      </c>
      <c r="W1269" s="31"/>
      <c r="X1269" s="31"/>
      <c r="Y1269" s="31"/>
      <c r="Z1269" s="31"/>
      <c r="AA1269" s="31"/>
      <c r="AB1269" s="46"/>
      <c r="AD1269" s="31"/>
      <c r="AE1269" s="31"/>
      <c r="AF1269" s="31"/>
      <c r="AH1269" s="31"/>
      <c r="AI1269" s="31"/>
      <c r="AJ1269" s="31"/>
      <c r="AK1269" s="31"/>
      <c r="AL1269" s="31"/>
      <c r="AM1269" s="31"/>
      <c r="AO1269" s="38"/>
      <c r="AP1269" s="31"/>
      <c r="AQ1269" s="31"/>
      <c r="AR1269" s="37"/>
      <c r="AS1269" s="11"/>
      <c r="AT1269" s="11"/>
      <c r="AU1269" s="12"/>
      <c r="AV1269" s="11"/>
      <c r="AW1269" s="12"/>
      <c r="BA1269" s="15"/>
      <c r="BB1269" s="11"/>
      <c r="BC1269" s="11"/>
      <c r="BD1269" s="11"/>
      <c r="BE1269" s="2"/>
    </row>
    <row r="1270" spans="1:57" ht="30" customHeight="1" x14ac:dyDescent="0.2">
      <c r="A1270" s="67">
        <f t="shared" si="153"/>
        <v>127</v>
      </c>
      <c r="B1270" s="67">
        <v>8</v>
      </c>
      <c r="C1270" s="50" t="s">
        <v>179</v>
      </c>
      <c r="D1270" s="50" t="s">
        <v>1325</v>
      </c>
      <c r="E1270" s="59">
        <v>30000</v>
      </c>
      <c r="F1270" s="52">
        <f t="shared" si="148"/>
        <v>41000</v>
      </c>
      <c r="G1270" s="52">
        <f>MAX(N1270:BB1270)</f>
        <v>95000</v>
      </c>
      <c r="H1270" s="53" t="str">
        <f>IF(I1270=1,INDEX($N:$BB,1,MATCH(G1270,N1270:BB1270,0)),"")</f>
        <v>204 真子住吉</v>
      </c>
      <c r="I1270" s="54">
        <f>COUNTIF(N1270:BB1270,G1270)</f>
        <v>1</v>
      </c>
      <c r="J1270" s="55">
        <f>_xlfn.MAXIFS(N1270:BB1270,N1270:BB1270,"&lt;"&amp;G1270)</f>
        <v>40000</v>
      </c>
      <c r="K1270" s="56">
        <f t="shared" si="147"/>
        <v>55000</v>
      </c>
      <c r="L1270" s="1"/>
      <c r="M1270" s="1"/>
      <c r="N1270" s="31">
        <v>21200</v>
      </c>
      <c r="O1270" s="31">
        <v>40000</v>
      </c>
      <c r="P1270" s="31">
        <v>22200</v>
      </c>
      <c r="Q1270" s="31"/>
      <c r="R1270" s="31"/>
      <c r="S1270" s="32"/>
      <c r="T1270" s="32"/>
      <c r="U1270" s="31"/>
      <c r="V1270" s="31">
        <v>25000</v>
      </c>
      <c r="W1270" s="31"/>
      <c r="X1270" s="31"/>
      <c r="Y1270" s="31"/>
      <c r="Z1270" s="31">
        <v>36000</v>
      </c>
      <c r="AA1270" s="31"/>
      <c r="AB1270" s="46"/>
      <c r="AD1270" s="31"/>
      <c r="AE1270" s="31"/>
      <c r="AF1270" s="31"/>
      <c r="AG1270" s="35">
        <v>95000</v>
      </c>
      <c r="AH1270" s="31"/>
      <c r="AI1270" s="31"/>
      <c r="AJ1270" s="31"/>
      <c r="AK1270" s="31"/>
      <c r="AL1270" s="31"/>
      <c r="AM1270" s="31"/>
      <c r="AO1270" s="38"/>
      <c r="AP1270" s="31"/>
      <c r="AQ1270" s="31"/>
      <c r="AR1270" s="37"/>
      <c r="AS1270" s="11"/>
      <c r="AT1270" s="11"/>
      <c r="AU1270" s="12"/>
      <c r="AV1270" s="11"/>
      <c r="AW1270" s="12"/>
      <c r="BA1270" s="15"/>
      <c r="BB1270" s="11"/>
      <c r="BC1270" s="11"/>
      <c r="BD1270" s="11"/>
      <c r="BE1270" s="2"/>
    </row>
    <row r="1271" spans="1:57" ht="30" customHeight="1" x14ac:dyDescent="0.2">
      <c r="A1271" s="67">
        <f t="shared" si="153"/>
        <v>127</v>
      </c>
      <c r="B1271" s="67">
        <v>9</v>
      </c>
      <c r="C1271" s="50" t="s">
        <v>53</v>
      </c>
      <c r="D1271" s="50" t="s">
        <v>1326</v>
      </c>
      <c r="E1271" s="59">
        <v>70000</v>
      </c>
      <c r="F1271" s="52">
        <f t="shared" si="148"/>
        <v>81000</v>
      </c>
      <c r="G1271" s="52">
        <f>MAX(N1271:BB1271)</f>
        <v>94000</v>
      </c>
      <c r="H1271" s="53" t="str">
        <f>IF(I1271=1,INDEX($N:$BB,1,MATCH(G1271,N1271:BB1271,0)),"")</f>
        <v>60 エコリング</v>
      </c>
      <c r="I1271" s="54">
        <f>COUNTIF(N1271:BB1271,G1271)</f>
        <v>1</v>
      </c>
      <c r="J1271" s="55">
        <f>_xlfn.MAXIFS(N1271:BB1271,N1271:BB1271,"&lt;"&amp;G1271)</f>
        <v>80000</v>
      </c>
      <c r="K1271" s="56">
        <f t="shared" si="147"/>
        <v>14000</v>
      </c>
      <c r="L1271" s="1"/>
      <c r="M1271" s="1"/>
      <c r="N1271" s="31">
        <v>66000</v>
      </c>
      <c r="O1271" s="31">
        <v>67000</v>
      </c>
      <c r="P1271" s="31">
        <v>62600</v>
      </c>
      <c r="Q1271" s="31"/>
      <c r="R1271" s="31"/>
      <c r="S1271" s="32"/>
      <c r="T1271" s="32"/>
      <c r="U1271" s="31"/>
      <c r="V1271" s="31">
        <v>80000</v>
      </c>
      <c r="W1271" s="31">
        <v>69000</v>
      </c>
      <c r="X1271" s="31"/>
      <c r="Y1271" s="31"/>
      <c r="Z1271" s="31"/>
      <c r="AA1271" s="31"/>
      <c r="AB1271" s="46"/>
      <c r="AC1271" s="34">
        <v>55000</v>
      </c>
      <c r="AD1271" s="31"/>
      <c r="AE1271" s="31">
        <v>94000</v>
      </c>
      <c r="AF1271" s="31"/>
      <c r="AH1271" s="31"/>
      <c r="AI1271" s="31"/>
      <c r="AJ1271" s="31"/>
      <c r="AK1271" s="31"/>
      <c r="AL1271" s="31"/>
      <c r="AM1271" s="31"/>
      <c r="AO1271" s="38"/>
      <c r="AP1271" s="31"/>
      <c r="AQ1271" s="31"/>
      <c r="AR1271" s="37"/>
      <c r="AS1271" s="11"/>
      <c r="AT1271" s="11"/>
      <c r="AU1271" s="12"/>
      <c r="AV1271" s="11"/>
      <c r="AW1271" s="12"/>
      <c r="BA1271" s="15"/>
      <c r="BB1271" s="11"/>
      <c r="BC1271" s="11"/>
      <c r="BD1271" s="11"/>
      <c r="BE1271" s="2"/>
    </row>
    <row r="1272" spans="1:57" ht="30" customHeight="1" x14ac:dyDescent="0.2">
      <c r="A1272" s="67">
        <f t="shared" si="153"/>
        <v>127</v>
      </c>
      <c r="B1272" s="67">
        <v>10</v>
      </c>
      <c r="C1272" s="50" t="s">
        <v>53</v>
      </c>
      <c r="D1272" s="50" t="s">
        <v>1327</v>
      </c>
      <c r="E1272" s="59">
        <v>80000</v>
      </c>
      <c r="F1272" s="52">
        <f t="shared" si="148"/>
        <v>82000</v>
      </c>
      <c r="G1272" s="52">
        <f>MAX(N1272:BB1272)</f>
        <v>147000</v>
      </c>
      <c r="H1272" s="53" t="str">
        <f>IF(I1272=1,INDEX($N:$BB,1,MATCH(G1272,N1272:BB1272,0)),"")</f>
        <v>193Jカン</v>
      </c>
      <c r="I1272" s="54">
        <f>COUNTIF(N1272:BB1272,G1272)</f>
        <v>1</v>
      </c>
      <c r="J1272" s="55">
        <f>_xlfn.MAXIFS(N1272:BB1272,N1272:BB1272,"&lt;"&amp;G1272)</f>
        <v>81000</v>
      </c>
      <c r="K1272" s="56">
        <f t="shared" si="147"/>
        <v>66000</v>
      </c>
      <c r="L1272" s="1"/>
      <c r="M1272" s="1"/>
      <c r="N1272" s="31">
        <v>48300</v>
      </c>
      <c r="O1272" s="31">
        <v>81000</v>
      </c>
      <c r="P1272" s="31"/>
      <c r="Q1272" s="31"/>
      <c r="R1272" s="31"/>
      <c r="S1272" s="32"/>
      <c r="T1272" s="32">
        <v>70000</v>
      </c>
      <c r="U1272" s="31"/>
      <c r="V1272" s="31"/>
      <c r="W1272" s="31">
        <v>78000</v>
      </c>
      <c r="X1272" s="31"/>
      <c r="Y1272" s="31"/>
      <c r="Z1272" s="31"/>
      <c r="AA1272" s="31"/>
      <c r="AB1272" s="46"/>
      <c r="AC1272" s="34">
        <v>147000</v>
      </c>
      <c r="AD1272" s="31"/>
      <c r="AE1272" s="31"/>
      <c r="AF1272" s="31"/>
      <c r="AH1272" s="31"/>
      <c r="AI1272" s="31"/>
      <c r="AJ1272" s="31"/>
      <c r="AK1272" s="31"/>
      <c r="AL1272" s="31"/>
      <c r="AM1272" s="31"/>
      <c r="AO1272" s="38"/>
      <c r="AP1272" s="31"/>
      <c r="AQ1272" s="31"/>
      <c r="AR1272" s="37"/>
      <c r="AS1272" s="11"/>
      <c r="AT1272" s="11"/>
      <c r="AU1272" s="12"/>
      <c r="AV1272" s="11"/>
      <c r="AW1272" s="12"/>
      <c r="BA1272" s="15"/>
      <c r="BB1272" s="11"/>
      <c r="BC1272" s="11"/>
      <c r="BD1272" s="11"/>
      <c r="BE1272" s="2"/>
    </row>
    <row r="1273" spans="1:57" ht="30" customHeight="1" x14ac:dyDescent="0.2">
      <c r="A1273" s="67">
        <f>A1272+1</f>
        <v>128</v>
      </c>
      <c r="B1273" s="67">
        <v>1</v>
      </c>
      <c r="C1273" s="50" t="s">
        <v>62</v>
      </c>
      <c r="D1273" s="50" t="s">
        <v>1328</v>
      </c>
      <c r="E1273" s="59">
        <v>50000000</v>
      </c>
      <c r="F1273" s="52">
        <f t="shared" si="148"/>
        <v>91000</v>
      </c>
      <c r="G1273" s="52">
        <f>MAX(N1273:BB1273)</f>
        <v>91000</v>
      </c>
      <c r="H1273" s="53" t="str">
        <f>IF(I1273=1,INDEX($N:$BB,1,MATCH(G1273,N1273:BB1273,0)),"")</f>
        <v>4 足立</v>
      </c>
      <c r="I1273" s="54">
        <f>COUNTIF(N1273:BB1273,G1273)</f>
        <v>1</v>
      </c>
      <c r="J1273" s="55">
        <f>_xlfn.MAXIFS(N1273:BB1273,N1273:BB1273,"&lt;"&amp;G1273)</f>
        <v>90000</v>
      </c>
      <c r="K1273" s="56">
        <f t="shared" si="147"/>
        <v>1000</v>
      </c>
      <c r="L1273" s="1"/>
      <c r="M1273" s="1"/>
      <c r="N1273" s="31">
        <v>89000</v>
      </c>
      <c r="O1273" s="31">
        <v>91000</v>
      </c>
      <c r="P1273" s="31">
        <v>44000</v>
      </c>
      <c r="Q1273" s="31"/>
      <c r="R1273" s="31"/>
      <c r="S1273" s="32"/>
      <c r="T1273" s="32"/>
      <c r="U1273" s="31"/>
      <c r="V1273" s="31">
        <v>90000</v>
      </c>
      <c r="W1273" s="31"/>
      <c r="X1273" s="31"/>
      <c r="Y1273" s="31"/>
      <c r="Z1273" s="31"/>
      <c r="AA1273" s="31"/>
      <c r="AB1273" s="46"/>
      <c r="AD1273" s="31"/>
      <c r="AE1273" s="31"/>
      <c r="AF1273" s="31"/>
      <c r="AH1273" s="31"/>
      <c r="AI1273" s="31"/>
      <c r="AJ1273" s="31"/>
      <c r="AK1273" s="31"/>
      <c r="AL1273" s="31"/>
      <c r="AM1273" s="31"/>
      <c r="AO1273" s="38"/>
      <c r="AP1273" s="31"/>
      <c r="AQ1273" s="31"/>
      <c r="AR1273" s="37"/>
      <c r="AS1273" s="11"/>
      <c r="AT1273" s="11"/>
      <c r="AU1273" s="12"/>
      <c r="AV1273" s="11"/>
      <c r="AW1273" s="12"/>
      <c r="BA1273" s="15"/>
      <c r="BB1273" s="11"/>
      <c r="BC1273" s="11"/>
      <c r="BD1273" s="11"/>
      <c r="BE1273" s="2"/>
    </row>
    <row r="1274" spans="1:57" ht="30" customHeight="1" x14ac:dyDescent="0.2">
      <c r="A1274" s="67">
        <f t="shared" ref="A1274:A1282" si="154">A1273</f>
        <v>128</v>
      </c>
      <c r="B1274" s="67">
        <v>2</v>
      </c>
      <c r="C1274" s="50" t="s">
        <v>157</v>
      </c>
      <c r="D1274" s="50" t="s">
        <v>1329</v>
      </c>
      <c r="E1274" s="59">
        <v>50000000</v>
      </c>
      <c r="F1274" s="52">
        <f t="shared" si="148"/>
        <v>25000</v>
      </c>
      <c r="G1274" s="52">
        <f>MAX(N1274:BB1274)</f>
        <v>29500</v>
      </c>
      <c r="H1274" s="53" t="str">
        <f>IF(I1274=1,INDEX($N:$BB,1,MATCH(G1274,N1274:BB1274,0)),"")</f>
        <v>407 北友</v>
      </c>
      <c r="I1274" s="54">
        <f>COUNTIF(N1274:BB1274,G1274)</f>
        <v>1</v>
      </c>
      <c r="J1274" s="55">
        <f>_xlfn.MAXIFS(N1274:BB1274,N1274:BB1274,"&lt;"&amp;G1274)</f>
        <v>24000</v>
      </c>
      <c r="K1274" s="56">
        <f t="shared" si="147"/>
        <v>5500</v>
      </c>
      <c r="L1274" s="1"/>
      <c r="M1274" s="1"/>
      <c r="N1274" s="31">
        <v>17600</v>
      </c>
      <c r="O1274" s="31">
        <v>24000</v>
      </c>
      <c r="P1274" s="31">
        <v>29500</v>
      </c>
      <c r="Q1274" s="31"/>
      <c r="R1274" s="31"/>
      <c r="S1274" s="32"/>
      <c r="T1274" s="32"/>
      <c r="U1274" s="31"/>
      <c r="V1274" s="31"/>
      <c r="W1274" s="31"/>
      <c r="X1274" s="31"/>
      <c r="Y1274" s="31"/>
      <c r="Z1274" s="31"/>
      <c r="AA1274" s="31"/>
      <c r="AB1274" s="46"/>
      <c r="AD1274" s="31"/>
      <c r="AE1274" s="31"/>
      <c r="AF1274" s="31">
        <v>18100</v>
      </c>
      <c r="AH1274" s="31"/>
      <c r="AI1274" s="31"/>
      <c r="AJ1274" s="31"/>
      <c r="AK1274" s="31"/>
      <c r="AL1274" s="31"/>
      <c r="AM1274" s="31"/>
      <c r="AO1274" s="38"/>
      <c r="AP1274" s="31"/>
      <c r="AQ1274" s="31"/>
      <c r="AR1274" s="37"/>
      <c r="AS1274" s="11"/>
      <c r="AT1274" s="11"/>
      <c r="AU1274" s="12"/>
      <c r="AV1274" s="11"/>
      <c r="AW1274" s="12"/>
      <c r="BA1274" s="15"/>
      <c r="BB1274" s="11"/>
      <c r="BC1274" s="11"/>
      <c r="BD1274" s="11"/>
      <c r="BE1274" s="2"/>
    </row>
    <row r="1275" spans="1:57" ht="30" customHeight="1" x14ac:dyDescent="0.2">
      <c r="A1275" s="67">
        <f t="shared" si="154"/>
        <v>128</v>
      </c>
      <c r="B1275" s="67">
        <v>3</v>
      </c>
      <c r="C1275" s="57" t="s">
        <v>1330</v>
      </c>
      <c r="D1275" s="50" t="s">
        <v>1331</v>
      </c>
      <c r="E1275" s="59">
        <v>50000000</v>
      </c>
      <c r="F1275" s="52">
        <f t="shared" si="148"/>
        <v>6600</v>
      </c>
      <c r="G1275" s="52">
        <f>MAX(N1275:BB1275)</f>
        <v>14000</v>
      </c>
      <c r="H1275" s="53" t="str">
        <f>IF(I1275=1,INDEX($N:$BB,1,MATCH(G1275,N1275:BB1275,0)),"")</f>
        <v>36吉村質店</v>
      </c>
      <c r="I1275" s="54">
        <f>COUNTIF(N1275:BB1275,G1275)</f>
        <v>1</v>
      </c>
      <c r="J1275" s="55">
        <f>_xlfn.MAXIFS(N1275:BB1275,N1275:BB1275,"&lt;"&amp;G1275)</f>
        <v>5600</v>
      </c>
      <c r="K1275" s="56">
        <f t="shared" si="147"/>
        <v>8400</v>
      </c>
      <c r="L1275" s="1"/>
      <c r="M1275" s="1"/>
      <c r="N1275" s="31">
        <v>3000</v>
      </c>
      <c r="O1275" s="31">
        <v>4000</v>
      </c>
      <c r="P1275" s="31"/>
      <c r="Q1275" s="31"/>
      <c r="R1275" s="31"/>
      <c r="S1275" s="32">
        <v>5600</v>
      </c>
      <c r="T1275" s="32"/>
      <c r="U1275" s="31"/>
      <c r="V1275" s="31">
        <v>14000</v>
      </c>
      <c r="W1275" s="31"/>
      <c r="X1275" s="31"/>
      <c r="Y1275" s="31"/>
      <c r="Z1275" s="31"/>
      <c r="AA1275" s="31"/>
      <c r="AB1275" s="46"/>
      <c r="AC1275" s="34">
        <v>4500</v>
      </c>
      <c r="AD1275" s="31"/>
      <c r="AE1275" s="31"/>
      <c r="AF1275" s="31">
        <v>5100</v>
      </c>
      <c r="AH1275" s="31"/>
      <c r="AI1275" s="31"/>
      <c r="AJ1275" s="31"/>
      <c r="AK1275" s="31"/>
      <c r="AL1275" s="31"/>
      <c r="AM1275" s="31"/>
      <c r="AO1275" s="38"/>
      <c r="AP1275" s="31"/>
      <c r="AQ1275" s="31"/>
      <c r="AR1275" s="37"/>
      <c r="AS1275" s="11"/>
      <c r="AT1275" s="11"/>
      <c r="AU1275" s="12"/>
      <c r="AV1275" s="11"/>
      <c r="AW1275" s="12"/>
      <c r="BA1275" s="15"/>
      <c r="BB1275" s="11"/>
      <c r="BC1275" s="11"/>
      <c r="BD1275" s="11"/>
      <c r="BE1275" s="2"/>
    </row>
    <row r="1276" spans="1:57" ht="30" customHeight="1" x14ac:dyDescent="0.2">
      <c r="A1276" s="67">
        <f t="shared" si="154"/>
        <v>128</v>
      </c>
      <c r="B1276" s="67">
        <v>4</v>
      </c>
      <c r="C1276" s="50" t="s">
        <v>62</v>
      </c>
      <c r="D1276" s="50" t="s">
        <v>1332</v>
      </c>
      <c r="E1276" s="59">
        <v>50000000</v>
      </c>
      <c r="F1276" s="52">
        <f t="shared" si="148"/>
        <v>10000</v>
      </c>
      <c r="G1276" s="52">
        <f>MAX(N1276:BB1276)</f>
        <v>25900</v>
      </c>
      <c r="H1276" s="53" t="str">
        <f>IF(I1276=1,INDEX($N:$BB,1,MATCH(G1276,N1276:BB1276,0)),"")</f>
        <v>755 おお蔵</v>
      </c>
      <c r="I1276" s="54">
        <f>COUNTIF(N1276:BB1276,G1276)</f>
        <v>1</v>
      </c>
      <c r="J1276" s="55">
        <f>_xlfn.MAXIFS(N1276:BB1276,N1276:BB1276,"&lt;"&amp;G1276)</f>
        <v>9000</v>
      </c>
      <c r="K1276" s="56">
        <f t="shared" si="147"/>
        <v>16900</v>
      </c>
      <c r="L1276" s="1"/>
      <c r="M1276" s="1"/>
      <c r="N1276" s="31">
        <v>25900</v>
      </c>
      <c r="O1276" s="31">
        <v>7500</v>
      </c>
      <c r="P1276" s="31"/>
      <c r="Q1276" s="31"/>
      <c r="R1276" s="31"/>
      <c r="S1276" s="32">
        <v>9000</v>
      </c>
      <c r="T1276" s="32"/>
      <c r="U1276" s="31"/>
      <c r="V1276" s="31"/>
      <c r="W1276" s="31"/>
      <c r="X1276" s="31"/>
      <c r="Y1276" s="31"/>
      <c r="Z1276" s="31"/>
      <c r="AA1276" s="31"/>
      <c r="AB1276" s="46"/>
      <c r="AD1276" s="31"/>
      <c r="AE1276" s="31"/>
      <c r="AF1276" s="31"/>
      <c r="AH1276" s="31"/>
      <c r="AI1276" s="31"/>
      <c r="AJ1276" s="31"/>
      <c r="AK1276" s="31"/>
      <c r="AL1276" s="31"/>
      <c r="AM1276" s="31"/>
      <c r="AO1276" s="38"/>
      <c r="AP1276" s="31"/>
      <c r="AQ1276" s="31"/>
      <c r="AR1276" s="37"/>
      <c r="AS1276" s="11"/>
      <c r="AT1276" s="11"/>
      <c r="AU1276" s="12"/>
      <c r="AV1276" s="11"/>
      <c r="AW1276" s="12"/>
      <c r="BA1276" s="15"/>
      <c r="BB1276" s="11"/>
      <c r="BC1276" s="11"/>
      <c r="BD1276" s="11"/>
      <c r="BE1276" s="2"/>
    </row>
    <row r="1277" spans="1:57" ht="30" customHeight="1" x14ac:dyDescent="0.2">
      <c r="A1277" s="67">
        <f t="shared" si="154"/>
        <v>128</v>
      </c>
      <c r="B1277" s="67">
        <v>5</v>
      </c>
      <c r="C1277" s="57">
        <v>750</v>
      </c>
      <c r="D1277" s="50" t="s">
        <v>1333</v>
      </c>
      <c r="E1277" s="59">
        <v>50000000</v>
      </c>
      <c r="F1277" s="52">
        <f t="shared" si="148"/>
        <v>107000</v>
      </c>
      <c r="G1277" s="52">
        <f>MAX(N1277:BB1277)</f>
        <v>118000</v>
      </c>
      <c r="H1277" s="53" t="str">
        <f>IF(I1277=1,INDEX($N:$BB,1,MATCH(G1277,N1277:BB1277,0)),"")</f>
        <v>407 北友</v>
      </c>
      <c r="I1277" s="54">
        <f>COUNTIF(N1277:BB1277,G1277)</f>
        <v>1</v>
      </c>
      <c r="J1277" s="55">
        <f>_xlfn.MAXIFS(N1277:BB1277,N1277:BB1277,"&lt;"&amp;G1277)</f>
        <v>102000</v>
      </c>
      <c r="K1277" s="56">
        <f t="shared" si="147"/>
        <v>16000</v>
      </c>
      <c r="L1277" s="1"/>
      <c r="M1277" s="1"/>
      <c r="N1277" s="31">
        <v>81700</v>
      </c>
      <c r="O1277" s="31">
        <v>102000</v>
      </c>
      <c r="P1277" s="31">
        <v>118000</v>
      </c>
      <c r="Q1277" s="31"/>
      <c r="R1277" s="31"/>
      <c r="S1277" s="32"/>
      <c r="T1277" s="32"/>
      <c r="U1277" s="31"/>
      <c r="V1277" s="31">
        <v>100000</v>
      </c>
      <c r="W1277" s="31"/>
      <c r="X1277" s="31"/>
      <c r="Y1277" s="31"/>
      <c r="Z1277" s="31"/>
      <c r="AA1277" s="31"/>
      <c r="AB1277" s="46"/>
      <c r="AD1277" s="31"/>
      <c r="AE1277" s="31"/>
      <c r="AF1277" s="31"/>
      <c r="AH1277" s="31"/>
      <c r="AI1277" s="31"/>
      <c r="AJ1277" s="31"/>
      <c r="AK1277" s="31"/>
      <c r="AL1277" s="31"/>
      <c r="AM1277" s="31"/>
      <c r="AO1277" s="38"/>
      <c r="AP1277" s="31"/>
      <c r="AQ1277" s="31"/>
      <c r="AR1277" s="37"/>
      <c r="AS1277" s="11"/>
      <c r="AT1277" s="11"/>
      <c r="AU1277" s="12"/>
      <c r="AV1277" s="11"/>
      <c r="AW1277" s="12"/>
      <c r="BA1277" s="15"/>
      <c r="BB1277" s="11"/>
      <c r="BC1277" s="11"/>
      <c r="BD1277" s="11"/>
      <c r="BE1277" s="2"/>
    </row>
    <row r="1278" spans="1:57" ht="30" customHeight="1" x14ac:dyDescent="0.2">
      <c r="A1278" s="67">
        <f t="shared" si="154"/>
        <v>128</v>
      </c>
      <c r="B1278" s="67">
        <v>6</v>
      </c>
      <c r="C1278" s="50" t="s">
        <v>72</v>
      </c>
      <c r="D1278" s="50" t="s">
        <v>1334</v>
      </c>
      <c r="E1278" s="59">
        <v>50000000</v>
      </c>
      <c r="F1278" s="52">
        <f t="shared" si="148"/>
        <v>32800</v>
      </c>
      <c r="G1278" s="52">
        <f>MAX(N1278:BB1278)</f>
        <v>47000</v>
      </c>
      <c r="H1278" s="53" t="str">
        <f>IF(I1278=1,INDEX($N:$BB,1,MATCH(G1278,N1278:BB1278,0)),"")</f>
        <v>4 足立</v>
      </c>
      <c r="I1278" s="54">
        <f>COUNTIF(N1278:BB1278,G1278)</f>
        <v>1</v>
      </c>
      <c r="J1278" s="55">
        <f>_xlfn.MAXIFS(N1278:BB1278,N1278:BB1278,"&lt;"&amp;G1278)</f>
        <v>31800</v>
      </c>
      <c r="K1278" s="56">
        <f t="shared" si="147"/>
        <v>15200</v>
      </c>
      <c r="L1278" s="1"/>
      <c r="M1278" s="1"/>
      <c r="N1278" s="31">
        <v>31800</v>
      </c>
      <c r="O1278" s="31">
        <v>47000</v>
      </c>
      <c r="P1278" s="31"/>
      <c r="Q1278" s="31"/>
      <c r="R1278" s="31"/>
      <c r="S1278" s="32"/>
      <c r="T1278" s="32"/>
      <c r="U1278" s="31"/>
      <c r="V1278" s="31"/>
      <c r="W1278" s="31"/>
      <c r="X1278" s="31"/>
      <c r="Y1278" s="31"/>
      <c r="Z1278" s="31"/>
      <c r="AA1278" s="31"/>
      <c r="AB1278" s="46"/>
      <c r="AD1278" s="31"/>
      <c r="AE1278" s="31"/>
      <c r="AF1278" s="31"/>
      <c r="AH1278" s="31"/>
      <c r="AI1278" s="31"/>
      <c r="AJ1278" s="31"/>
      <c r="AK1278" s="31"/>
      <c r="AL1278" s="31"/>
      <c r="AM1278" s="31"/>
      <c r="AO1278" s="38"/>
      <c r="AP1278" s="31"/>
      <c r="AQ1278" s="31"/>
      <c r="AR1278" s="37"/>
      <c r="AS1278" s="11"/>
      <c r="AT1278" s="11"/>
      <c r="AU1278" s="12"/>
      <c r="AV1278" s="11"/>
      <c r="AW1278" s="12"/>
      <c r="BA1278" s="15"/>
      <c r="BB1278" s="11"/>
      <c r="BC1278" s="11"/>
      <c r="BD1278" s="11"/>
      <c r="BE1278" s="2"/>
    </row>
    <row r="1279" spans="1:57" ht="30" customHeight="1" x14ac:dyDescent="0.2">
      <c r="A1279" s="67">
        <f t="shared" si="154"/>
        <v>128</v>
      </c>
      <c r="B1279" s="67">
        <v>7</v>
      </c>
      <c r="C1279" s="50" t="s">
        <v>53</v>
      </c>
      <c r="D1279" s="50" t="s">
        <v>1335</v>
      </c>
      <c r="E1279" s="59">
        <v>50000000</v>
      </c>
      <c r="F1279" s="52">
        <f t="shared" si="148"/>
        <v>31900</v>
      </c>
      <c r="G1279" s="52">
        <f>MAX(N1279:BB1279)</f>
        <v>33400</v>
      </c>
      <c r="H1279" s="53" t="str">
        <f>IF(I1279=1,INDEX($N:$BB,1,MATCH(G1279,N1279:BB1279,0)),"")</f>
        <v>407 北友</v>
      </c>
      <c r="I1279" s="54">
        <f>COUNTIF(N1279:BB1279,G1279)</f>
        <v>1</v>
      </c>
      <c r="J1279" s="55">
        <f>_xlfn.MAXIFS(N1279:BB1279,N1279:BB1279,"&lt;"&amp;G1279)</f>
        <v>30900</v>
      </c>
      <c r="K1279" s="56">
        <f t="shared" ref="K1279:K1342" si="155">IF(J1279&gt;0,G1279-J1279,"")</f>
        <v>2500</v>
      </c>
      <c r="L1279" s="1"/>
      <c r="M1279" s="1"/>
      <c r="N1279" s="31">
        <v>30900</v>
      </c>
      <c r="O1279" s="31">
        <v>29000</v>
      </c>
      <c r="P1279" s="31">
        <v>33400</v>
      </c>
      <c r="Q1279" s="31"/>
      <c r="R1279" s="31"/>
      <c r="S1279" s="32">
        <v>24600</v>
      </c>
      <c r="T1279" s="32"/>
      <c r="U1279" s="31"/>
      <c r="V1279" s="31"/>
      <c r="W1279" s="31"/>
      <c r="X1279" s="31"/>
      <c r="Y1279" s="31"/>
      <c r="Z1279" s="31"/>
      <c r="AA1279" s="31"/>
      <c r="AB1279" s="46"/>
      <c r="AD1279" s="31"/>
      <c r="AE1279" s="31"/>
      <c r="AF1279" s="31"/>
      <c r="AH1279" s="31"/>
      <c r="AI1279" s="31"/>
      <c r="AJ1279" s="31"/>
      <c r="AK1279" s="31"/>
      <c r="AL1279" s="31"/>
      <c r="AM1279" s="31"/>
      <c r="AO1279" s="38"/>
      <c r="AP1279" s="31"/>
      <c r="AQ1279" s="31"/>
      <c r="AR1279" s="37"/>
      <c r="AS1279" s="11"/>
      <c r="AT1279" s="11"/>
      <c r="AU1279" s="12"/>
      <c r="AV1279" s="11"/>
      <c r="AW1279" s="12"/>
      <c r="BA1279" s="15"/>
      <c r="BB1279" s="11"/>
      <c r="BC1279" s="11"/>
      <c r="BD1279" s="11"/>
      <c r="BE1279" s="2"/>
    </row>
    <row r="1280" spans="1:57" ht="30" customHeight="1" x14ac:dyDescent="0.2">
      <c r="A1280" s="67">
        <f t="shared" si="154"/>
        <v>128</v>
      </c>
      <c r="B1280" s="67">
        <v>8</v>
      </c>
      <c r="C1280" s="50" t="s">
        <v>1336</v>
      </c>
      <c r="D1280" s="50" t="s">
        <v>1337</v>
      </c>
      <c r="E1280" s="59">
        <v>50000000</v>
      </c>
      <c r="F1280" s="52">
        <f t="shared" si="148"/>
        <v>31500</v>
      </c>
      <c r="G1280" s="52">
        <f>MAX(N1280:BB1280)</f>
        <v>32500</v>
      </c>
      <c r="H1280" s="53" t="str">
        <f>IF(I1280=1,INDEX($N:$BB,1,MATCH(G1280,N1280:BB1280,0)),"")</f>
        <v>407 北友</v>
      </c>
      <c r="I1280" s="54">
        <f>COUNTIF(N1280:BB1280,G1280)</f>
        <v>1</v>
      </c>
      <c r="J1280" s="55">
        <f>_xlfn.MAXIFS(N1280:BB1280,N1280:BB1280,"&lt;"&amp;G1280)</f>
        <v>30500</v>
      </c>
      <c r="K1280" s="56">
        <f t="shared" si="155"/>
        <v>2000</v>
      </c>
      <c r="L1280" s="1"/>
      <c r="M1280" s="1"/>
      <c r="N1280" s="31">
        <v>30200</v>
      </c>
      <c r="O1280" s="31">
        <v>30500</v>
      </c>
      <c r="P1280" s="31">
        <v>32500</v>
      </c>
      <c r="Q1280" s="31"/>
      <c r="R1280" s="31"/>
      <c r="S1280" s="32">
        <v>27300</v>
      </c>
      <c r="T1280" s="32"/>
      <c r="U1280" s="31"/>
      <c r="V1280" s="31"/>
      <c r="W1280" s="31"/>
      <c r="X1280" s="31"/>
      <c r="Y1280" s="31"/>
      <c r="Z1280" s="31"/>
      <c r="AA1280" s="31"/>
      <c r="AB1280" s="46"/>
      <c r="AD1280" s="31"/>
      <c r="AE1280" s="31"/>
      <c r="AF1280" s="31"/>
      <c r="AH1280" s="31"/>
      <c r="AI1280" s="31"/>
      <c r="AJ1280" s="31"/>
      <c r="AK1280" s="31"/>
      <c r="AL1280" s="31"/>
      <c r="AM1280" s="31"/>
      <c r="AO1280" s="38"/>
      <c r="AP1280" s="31"/>
      <c r="AQ1280" s="31"/>
      <c r="AR1280" s="37"/>
      <c r="AS1280" s="11"/>
      <c r="AT1280" s="11"/>
      <c r="AU1280" s="12"/>
      <c r="AV1280" s="11"/>
      <c r="AW1280" s="12"/>
      <c r="BA1280" s="15"/>
      <c r="BB1280" s="11"/>
      <c r="BC1280" s="11"/>
      <c r="BD1280" s="11"/>
      <c r="BE1280" s="2"/>
    </row>
    <row r="1281" spans="1:57" ht="30" customHeight="1" x14ac:dyDescent="0.2">
      <c r="A1281" s="67">
        <f t="shared" si="154"/>
        <v>128</v>
      </c>
      <c r="B1281" s="67">
        <v>9</v>
      </c>
      <c r="C1281" s="50" t="s">
        <v>53</v>
      </c>
      <c r="D1281" s="50" t="s">
        <v>1338</v>
      </c>
      <c r="E1281" s="59">
        <v>50000000</v>
      </c>
      <c r="F1281" s="52">
        <f t="shared" si="148"/>
        <v>12900</v>
      </c>
      <c r="G1281" s="52">
        <f>MAX(N1281:BB1281)</f>
        <v>12500</v>
      </c>
      <c r="H1281" s="53" t="str">
        <f>IF(I1281=1,INDEX($N:$BB,1,MATCH(G1281,N1281:BB1281,0)),"")</f>
        <v>4 足立</v>
      </c>
      <c r="I1281" s="54">
        <f>COUNTIF(N1281:BB1281,G1281)</f>
        <v>1</v>
      </c>
      <c r="J1281" s="55">
        <f>_xlfn.MAXIFS(N1281:BB1281,N1281:BB1281,"&lt;"&amp;G1281)</f>
        <v>11900</v>
      </c>
      <c r="K1281" s="56">
        <f t="shared" si="155"/>
        <v>600</v>
      </c>
      <c r="L1281" s="1"/>
      <c r="M1281" s="1"/>
      <c r="N1281" s="31">
        <v>10600</v>
      </c>
      <c r="O1281" s="31">
        <v>12500</v>
      </c>
      <c r="P1281" s="31">
        <v>11900</v>
      </c>
      <c r="Q1281" s="31"/>
      <c r="R1281" s="31"/>
      <c r="S1281" s="32">
        <v>10200</v>
      </c>
      <c r="T1281" s="32"/>
      <c r="U1281" s="31"/>
      <c r="V1281" s="31"/>
      <c r="W1281" s="31"/>
      <c r="X1281" s="31"/>
      <c r="Y1281" s="31"/>
      <c r="Z1281" s="31"/>
      <c r="AA1281" s="31"/>
      <c r="AB1281" s="46"/>
      <c r="AD1281" s="31"/>
      <c r="AE1281" s="31"/>
      <c r="AF1281" s="31"/>
      <c r="AH1281" s="31"/>
      <c r="AI1281" s="31"/>
      <c r="AJ1281" s="31"/>
      <c r="AK1281" s="31"/>
      <c r="AL1281" s="31"/>
      <c r="AM1281" s="31"/>
      <c r="AO1281" s="38"/>
      <c r="AP1281" s="31"/>
      <c r="AQ1281" s="31"/>
      <c r="AR1281" s="37"/>
      <c r="AS1281" s="11"/>
      <c r="AT1281" s="11"/>
      <c r="AU1281" s="12"/>
      <c r="AV1281" s="11"/>
      <c r="AW1281" s="12"/>
      <c r="BA1281" s="15"/>
      <c r="BB1281" s="11"/>
      <c r="BC1281" s="11"/>
      <c r="BD1281" s="11"/>
      <c r="BE1281" s="2"/>
    </row>
    <row r="1282" spans="1:57" ht="30" customHeight="1" x14ac:dyDescent="0.2">
      <c r="A1282" s="67">
        <f t="shared" si="154"/>
        <v>128</v>
      </c>
      <c r="B1282" s="67">
        <v>10</v>
      </c>
      <c r="C1282" s="57" t="s">
        <v>14</v>
      </c>
      <c r="D1282" s="50" t="s">
        <v>1339</v>
      </c>
      <c r="E1282" s="59">
        <v>50000000</v>
      </c>
      <c r="F1282" s="52">
        <f t="shared" si="148"/>
        <v>177000</v>
      </c>
      <c r="G1282" s="52">
        <f>MAX(N1282:BB1282)</f>
        <v>178000</v>
      </c>
      <c r="H1282" s="53" t="str">
        <f>IF(I1282=1,INDEX($N:$BB,1,MATCH(G1282,N1282:BB1282,0)),"")</f>
        <v>407 北友</v>
      </c>
      <c r="I1282" s="54">
        <f>COUNTIF(N1282:BB1282,G1282)</f>
        <v>1</v>
      </c>
      <c r="J1282" s="55">
        <f>_xlfn.MAXIFS(N1282:BB1282,N1282:BB1282,"&lt;"&amp;G1282)</f>
        <v>172000</v>
      </c>
      <c r="K1282" s="56">
        <f t="shared" si="155"/>
        <v>6000</v>
      </c>
      <c r="L1282" s="1"/>
      <c r="M1282" s="1"/>
      <c r="N1282" s="31">
        <v>159000</v>
      </c>
      <c r="O1282" s="31">
        <v>172000</v>
      </c>
      <c r="P1282" s="31">
        <v>178000</v>
      </c>
      <c r="Q1282" s="31">
        <v>166000</v>
      </c>
      <c r="R1282" s="31"/>
      <c r="S1282" s="32"/>
      <c r="T1282" s="32"/>
      <c r="U1282" s="31"/>
      <c r="V1282" s="31"/>
      <c r="W1282" s="31"/>
      <c r="X1282" s="31"/>
      <c r="Y1282" s="31"/>
      <c r="Z1282" s="31"/>
      <c r="AA1282" s="31"/>
      <c r="AB1282" s="46"/>
      <c r="AD1282" s="31"/>
      <c r="AE1282" s="31"/>
      <c r="AF1282" s="31"/>
      <c r="AH1282" s="31"/>
      <c r="AI1282" s="31"/>
      <c r="AJ1282" s="31"/>
      <c r="AK1282" s="31"/>
      <c r="AL1282" s="31"/>
      <c r="AM1282" s="31"/>
      <c r="AO1282" s="38"/>
      <c r="AP1282" s="31"/>
      <c r="AQ1282" s="31"/>
      <c r="AR1282" s="37"/>
      <c r="AS1282" s="11"/>
      <c r="AT1282" s="11"/>
      <c r="AU1282" s="12"/>
      <c r="AV1282" s="11"/>
      <c r="AW1282" s="12"/>
      <c r="BA1282" s="15"/>
      <c r="BB1282" s="11"/>
      <c r="BC1282" s="11"/>
      <c r="BD1282" s="11"/>
      <c r="BE1282" s="2"/>
    </row>
    <row r="1283" spans="1:57" ht="30" customHeight="1" x14ac:dyDescent="0.2">
      <c r="A1283" s="67">
        <f>A1282+1</f>
        <v>129</v>
      </c>
      <c r="B1283" s="67">
        <v>1</v>
      </c>
      <c r="C1283" s="50" t="s">
        <v>14</v>
      </c>
      <c r="D1283" s="50" t="s">
        <v>1340</v>
      </c>
      <c r="E1283" s="59">
        <v>50000000</v>
      </c>
      <c r="F1283" s="52">
        <f t="shared" si="148"/>
        <v>28000</v>
      </c>
      <c r="G1283" s="52">
        <f>MAX(N1283:BB1283)</f>
        <v>27100</v>
      </c>
      <c r="H1283" s="53" t="str">
        <f>IF(I1283=1,INDEX($N:$BB,1,MATCH(G1283,N1283:BB1283,0)),"")</f>
        <v>755 おお蔵</v>
      </c>
      <c r="I1283" s="54">
        <f>COUNTIF(N1283:BB1283,G1283)</f>
        <v>1</v>
      </c>
      <c r="J1283" s="55">
        <f>_xlfn.MAXIFS(N1283:BB1283,N1283:BB1283,"&lt;"&amp;G1283)</f>
        <v>27000</v>
      </c>
      <c r="K1283" s="56">
        <f t="shared" si="155"/>
        <v>100</v>
      </c>
      <c r="L1283" s="1"/>
      <c r="M1283" s="1"/>
      <c r="N1283" s="31">
        <v>27100</v>
      </c>
      <c r="O1283" s="31">
        <v>27000</v>
      </c>
      <c r="P1283" s="31">
        <v>26300</v>
      </c>
      <c r="Q1283" s="31"/>
      <c r="R1283" s="31"/>
      <c r="S1283" s="32">
        <v>26400</v>
      </c>
      <c r="T1283" s="32"/>
      <c r="U1283" s="31"/>
      <c r="V1283" s="31"/>
      <c r="W1283" s="31"/>
      <c r="X1283" s="31"/>
      <c r="Y1283" s="31"/>
      <c r="Z1283" s="31"/>
      <c r="AA1283" s="31"/>
      <c r="AB1283" s="46"/>
      <c r="AD1283" s="31"/>
      <c r="AE1283" s="31"/>
      <c r="AF1283" s="31"/>
      <c r="AH1283" s="31"/>
      <c r="AI1283" s="31"/>
      <c r="AJ1283" s="31"/>
      <c r="AK1283" s="31"/>
      <c r="AL1283" s="31"/>
      <c r="AM1283" s="31"/>
      <c r="AO1283" s="38"/>
      <c r="AP1283" s="31"/>
      <c r="AQ1283" s="31"/>
      <c r="AR1283" s="37"/>
      <c r="AS1283" s="11"/>
      <c r="AT1283" s="11"/>
      <c r="AU1283" s="12"/>
      <c r="AV1283" s="11"/>
      <c r="AW1283" s="12"/>
      <c r="BA1283" s="15"/>
      <c r="BB1283" s="11"/>
      <c r="BC1283" s="11"/>
      <c r="BD1283" s="11"/>
      <c r="BE1283" s="2"/>
    </row>
    <row r="1284" spans="1:57" ht="30" customHeight="1" x14ac:dyDescent="0.2">
      <c r="A1284" s="67">
        <f t="shared" ref="A1284:A1292" si="156">A1283</f>
        <v>129</v>
      </c>
      <c r="B1284" s="67">
        <v>2</v>
      </c>
      <c r="C1284" s="50" t="s">
        <v>1341</v>
      </c>
      <c r="D1284" s="50" t="s">
        <v>1342</v>
      </c>
      <c r="E1284" s="59">
        <v>50000000</v>
      </c>
      <c r="F1284" s="52">
        <f t="shared" ref="F1284:F1347" si="157">IF(J1284&lt;10001,J1284+1000,IF(J1284&lt;100001,J1284+1000,IF(J1284&lt;500001,J1284+5000,IF(J1284&lt;1000001,J1284+10000,J1284+20000))))</f>
        <v>77500</v>
      </c>
      <c r="G1284" s="52">
        <f>MAX(N1284:BB1284)</f>
        <v>78000</v>
      </c>
      <c r="H1284" s="53" t="str">
        <f>IF(I1284=1,INDEX($N:$BB,1,MATCH(G1284,N1284:BB1284,0)),"")</f>
        <v>755 おお蔵</v>
      </c>
      <c r="I1284" s="54">
        <f>COUNTIF(N1284:BB1284,G1284)</f>
        <v>1</v>
      </c>
      <c r="J1284" s="55">
        <f>_xlfn.MAXIFS(N1284:BB1284,N1284:BB1284,"&lt;"&amp;G1284)</f>
        <v>76500</v>
      </c>
      <c r="K1284" s="56">
        <f t="shared" si="155"/>
        <v>1500</v>
      </c>
      <c r="L1284" s="1"/>
      <c r="M1284" s="1"/>
      <c r="N1284" s="31">
        <v>78000</v>
      </c>
      <c r="O1284" s="31">
        <v>70000</v>
      </c>
      <c r="P1284" s="31">
        <v>69000</v>
      </c>
      <c r="Q1284" s="31"/>
      <c r="R1284" s="31"/>
      <c r="S1284" s="32">
        <v>76500</v>
      </c>
      <c r="T1284" s="32"/>
      <c r="U1284" s="31"/>
      <c r="V1284" s="31">
        <v>71000</v>
      </c>
      <c r="W1284" s="31"/>
      <c r="X1284" s="31"/>
      <c r="Y1284" s="31"/>
      <c r="Z1284" s="31"/>
      <c r="AA1284" s="31"/>
      <c r="AB1284" s="46"/>
      <c r="AD1284" s="31"/>
      <c r="AE1284" s="31"/>
      <c r="AF1284" s="31"/>
      <c r="AH1284" s="31"/>
      <c r="AI1284" s="31"/>
      <c r="AJ1284" s="31"/>
      <c r="AK1284" s="31"/>
      <c r="AL1284" s="31"/>
      <c r="AM1284" s="31"/>
      <c r="AO1284" s="38"/>
      <c r="AP1284" s="31"/>
      <c r="AQ1284" s="31"/>
      <c r="AR1284" s="37"/>
      <c r="AS1284" s="11"/>
      <c r="AT1284" s="11"/>
      <c r="AU1284" s="12"/>
      <c r="AV1284" s="11"/>
      <c r="AW1284" s="12"/>
      <c r="BA1284" s="15"/>
      <c r="BB1284" s="11"/>
      <c r="BC1284" s="11"/>
      <c r="BD1284" s="11"/>
      <c r="BE1284" s="2"/>
    </row>
    <row r="1285" spans="1:57" ht="30" customHeight="1" x14ac:dyDescent="0.2">
      <c r="A1285" s="67">
        <f t="shared" si="156"/>
        <v>129</v>
      </c>
      <c r="B1285" s="67">
        <v>3</v>
      </c>
      <c r="C1285" s="50" t="s">
        <v>14</v>
      </c>
      <c r="D1285" s="50" t="s">
        <v>1343</v>
      </c>
      <c r="E1285" s="59">
        <v>50000000</v>
      </c>
      <c r="F1285" s="52">
        <f t="shared" si="157"/>
        <v>24400</v>
      </c>
      <c r="G1285" s="52">
        <f>MAX(N1285:BB1285)</f>
        <v>24500</v>
      </c>
      <c r="H1285" s="53" t="str">
        <f>IF(I1285=1,INDEX($N:$BB,1,MATCH(G1285,N1285:BB1285,0)),"")</f>
        <v>755 おお蔵</v>
      </c>
      <c r="I1285" s="54">
        <f>COUNTIF(N1285:BB1285,G1285)</f>
        <v>1</v>
      </c>
      <c r="J1285" s="55">
        <f>_xlfn.MAXIFS(N1285:BB1285,N1285:BB1285,"&lt;"&amp;G1285)</f>
        <v>23400</v>
      </c>
      <c r="K1285" s="56">
        <f t="shared" si="155"/>
        <v>1100</v>
      </c>
      <c r="L1285" s="1"/>
      <c r="M1285" s="1"/>
      <c r="N1285" s="31">
        <v>24500</v>
      </c>
      <c r="O1285" s="31">
        <v>22800</v>
      </c>
      <c r="P1285" s="31">
        <v>23400</v>
      </c>
      <c r="Q1285" s="31"/>
      <c r="R1285" s="31"/>
      <c r="S1285" s="32">
        <v>23200</v>
      </c>
      <c r="T1285" s="32"/>
      <c r="U1285" s="31"/>
      <c r="V1285" s="31"/>
      <c r="W1285" s="31"/>
      <c r="X1285" s="31"/>
      <c r="Y1285" s="31"/>
      <c r="Z1285" s="31"/>
      <c r="AA1285" s="31"/>
      <c r="AB1285" s="46"/>
      <c r="AD1285" s="31"/>
      <c r="AE1285" s="31"/>
      <c r="AF1285" s="31"/>
      <c r="AH1285" s="31"/>
      <c r="AI1285" s="31"/>
      <c r="AJ1285" s="31"/>
      <c r="AK1285" s="31"/>
      <c r="AL1285" s="31"/>
      <c r="AM1285" s="31"/>
      <c r="AO1285" s="38"/>
      <c r="AP1285" s="31"/>
      <c r="AQ1285" s="31"/>
      <c r="AR1285" s="37"/>
      <c r="AS1285" s="11"/>
      <c r="AT1285" s="11"/>
      <c r="AU1285" s="12"/>
      <c r="AV1285" s="11"/>
      <c r="AW1285" s="12"/>
      <c r="BA1285" s="15"/>
      <c r="BB1285" s="11"/>
      <c r="BC1285" s="11"/>
      <c r="BD1285" s="11"/>
      <c r="BE1285" s="2"/>
    </row>
    <row r="1286" spans="1:57" ht="30" customHeight="1" x14ac:dyDescent="0.2">
      <c r="A1286" s="67">
        <f t="shared" si="156"/>
        <v>129</v>
      </c>
      <c r="B1286" s="67">
        <v>4</v>
      </c>
      <c r="C1286" s="50" t="s">
        <v>14</v>
      </c>
      <c r="D1286" s="50" t="s">
        <v>1344</v>
      </c>
      <c r="E1286" s="59">
        <v>50000000</v>
      </c>
      <c r="F1286" s="52">
        <f t="shared" si="157"/>
        <v>43900</v>
      </c>
      <c r="G1286" s="52">
        <f>MAX(N1286:BB1286)</f>
        <v>43500</v>
      </c>
      <c r="H1286" s="53" t="str">
        <f>IF(I1286=1,INDEX($N:$BB,1,MATCH(G1286,N1286:BB1286,0)),"")</f>
        <v>4 足立</v>
      </c>
      <c r="I1286" s="54">
        <f>COUNTIF(N1286:BB1286,G1286)</f>
        <v>1</v>
      </c>
      <c r="J1286" s="55">
        <f>_xlfn.MAXIFS(N1286:BB1286,N1286:BB1286,"&lt;"&amp;G1286)</f>
        <v>42900</v>
      </c>
      <c r="K1286" s="56">
        <f t="shared" si="155"/>
        <v>600</v>
      </c>
      <c r="L1286" s="1"/>
      <c r="M1286" s="1"/>
      <c r="N1286" s="31">
        <v>40400</v>
      </c>
      <c r="O1286" s="31">
        <v>43500</v>
      </c>
      <c r="P1286" s="31">
        <v>42900</v>
      </c>
      <c r="Q1286" s="31"/>
      <c r="R1286" s="31"/>
      <c r="S1286" s="32">
        <v>42800</v>
      </c>
      <c r="T1286" s="32"/>
      <c r="U1286" s="31"/>
      <c r="V1286" s="31"/>
      <c r="W1286" s="31"/>
      <c r="X1286" s="31"/>
      <c r="Y1286" s="31"/>
      <c r="Z1286" s="31"/>
      <c r="AA1286" s="31"/>
      <c r="AB1286" s="46"/>
      <c r="AD1286" s="31"/>
      <c r="AE1286" s="31"/>
      <c r="AF1286" s="31"/>
      <c r="AH1286" s="31"/>
      <c r="AI1286" s="31"/>
      <c r="AJ1286" s="31"/>
      <c r="AK1286" s="31"/>
      <c r="AL1286" s="31"/>
      <c r="AM1286" s="31"/>
      <c r="AO1286" s="38"/>
      <c r="AP1286" s="31"/>
      <c r="AQ1286" s="31"/>
      <c r="AR1286" s="37"/>
      <c r="AS1286" s="11"/>
      <c r="AT1286" s="11"/>
      <c r="AU1286" s="12"/>
      <c r="AV1286" s="11"/>
      <c r="AW1286" s="12"/>
      <c r="BA1286" s="15"/>
      <c r="BB1286" s="11"/>
      <c r="BC1286" s="11"/>
      <c r="BD1286" s="11"/>
      <c r="BE1286" s="2"/>
    </row>
    <row r="1287" spans="1:57" ht="30" customHeight="1" x14ac:dyDescent="0.2">
      <c r="A1287" s="67">
        <f t="shared" si="156"/>
        <v>129</v>
      </c>
      <c r="B1287" s="67">
        <v>5</v>
      </c>
      <c r="C1287" s="50" t="s">
        <v>14</v>
      </c>
      <c r="D1287" s="50" t="s">
        <v>1345</v>
      </c>
      <c r="E1287" s="59">
        <v>50000000</v>
      </c>
      <c r="F1287" s="52">
        <f t="shared" si="157"/>
        <v>108000</v>
      </c>
      <c r="G1287" s="52">
        <f>MAX(N1287:BB1287)</f>
        <v>105000</v>
      </c>
      <c r="H1287" s="53" t="str">
        <f>IF(I1287=1,INDEX($N:$BB,1,MATCH(G1287,N1287:BB1287,0)),"")</f>
        <v/>
      </c>
      <c r="I1287" s="54">
        <f>COUNTIF(N1287:BB1287,G1287)</f>
        <v>2</v>
      </c>
      <c r="J1287" s="55">
        <f>_xlfn.MAXIFS(N1287:BB1287,N1287:BB1287,"&lt;"&amp;G1287)</f>
        <v>103000</v>
      </c>
      <c r="K1287" s="56">
        <f t="shared" si="155"/>
        <v>2000</v>
      </c>
      <c r="L1287" s="1"/>
      <c r="M1287" s="1"/>
      <c r="N1287" s="31">
        <v>102000</v>
      </c>
      <c r="O1287" s="31">
        <v>103000</v>
      </c>
      <c r="P1287" s="31">
        <v>102000</v>
      </c>
      <c r="Q1287" s="31">
        <v>103000</v>
      </c>
      <c r="R1287" s="31">
        <v>105000</v>
      </c>
      <c r="S1287" s="32">
        <v>105000</v>
      </c>
      <c r="T1287" s="32"/>
      <c r="U1287" s="31"/>
      <c r="V1287" s="31"/>
      <c r="W1287" s="31"/>
      <c r="X1287" s="31"/>
      <c r="Y1287" s="31"/>
      <c r="Z1287" s="31"/>
      <c r="AA1287" s="31"/>
      <c r="AB1287" s="46"/>
      <c r="AD1287" s="31"/>
      <c r="AE1287" s="31"/>
      <c r="AF1287" s="31"/>
      <c r="AH1287" s="31"/>
      <c r="AI1287" s="31"/>
      <c r="AJ1287" s="31"/>
      <c r="AK1287" s="31"/>
      <c r="AL1287" s="31"/>
      <c r="AM1287" s="31"/>
      <c r="AO1287" s="38"/>
      <c r="AP1287" s="31"/>
      <c r="AQ1287" s="31"/>
      <c r="AR1287" s="37"/>
      <c r="AS1287" s="11"/>
      <c r="AT1287" s="11"/>
      <c r="AU1287" s="12"/>
      <c r="AV1287" s="11"/>
      <c r="AW1287" s="12"/>
      <c r="BA1287" s="15"/>
      <c r="BB1287" s="11"/>
      <c r="BC1287" s="11"/>
      <c r="BD1287" s="11"/>
      <c r="BE1287" s="2"/>
    </row>
    <row r="1288" spans="1:57" ht="30" customHeight="1" x14ac:dyDescent="0.2">
      <c r="A1288" s="67">
        <f t="shared" si="156"/>
        <v>129</v>
      </c>
      <c r="B1288" s="67">
        <v>6</v>
      </c>
      <c r="C1288" s="50" t="s">
        <v>36</v>
      </c>
      <c r="D1288" s="50" t="s">
        <v>1346</v>
      </c>
      <c r="E1288" s="59">
        <v>50000000</v>
      </c>
      <c r="F1288" s="52">
        <f t="shared" si="157"/>
        <v>58700</v>
      </c>
      <c r="G1288" s="52">
        <f>MAX(N1288:BB1288)</f>
        <v>58300</v>
      </c>
      <c r="H1288" s="53" t="str">
        <f>IF(I1288=1,INDEX($N:$BB,1,MATCH(G1288,N1288:BB1288,0)),"")</f>
        <v>755 おお蔵</v>
      </c>
      <c r="I1288" s="54">
        <f>COUNTIF(N1288:BB1288,G1288)</f>
        <v>1</v>
      </c>
      <c r="J1288" s="55">
        <f>_xlfn.MAXIFS(N1288:BB1288,N1288:BB1288,"&lt;"&amp;G1288)</f>
        <v>57700</v>
      </c>
      <c r="K1288" s="56">
        <f t="shared" si="155"/>
        <v>600</v>
      </c>
      <c r="L1288" s="1"/>
      <c r="M1288" s="1"/>
      <c r="N1288" s="31">
        <v>58300</v>
      </c>
      <c r="O1288" s="31">
        <v>56000</v>
      </c>
      <c r="P1288" s="31">
        <v>56600</v>
      </c>
      <c r="Q1288" s="31"/>
      <c r="R1288" s="31"/>
      <c r="S1288" s="32">
        <v>57700</v>
      </c>
      <c r="T1288" s="32"/>
      <c r="U1288" s="31"/>
      <c r="V1288" s="31"/>
      <c r="W1288" s="31"/>
      <c r="X1288" s="31"/>
      <c r="Y1288" s="31"/>
      <c r="Z1288" s="31"/>
      <c r="AA1288" s="31"/>
      <c r="AB1288" s="46"/>
      <c r="AD1288" s="31"/>
      <c r="AE1288" s="31"/>
      <c r="AF1288" s="31"/>
      <c r="AH1288" s="31"/>
      <c r="AI1288" s="31"/>
      <c r="AJ1288" s="31"/>
      <c r="AK1288" s="31"/>
      <c r="AL1288" s="31"/>
      <c r="AM1288" s="31"/>
      <c r="AO1288" s="38"/>
      <c r="AP1288" s="31"/>
      <c r="AQ1288" s="31"/>
      <c r="AR1288" s="37"/>
      <c r="AS1288" s="11"/>
      <c r="AT1288" s="11"/>
      <c r="AU1288" s="12"/>
      <c r="AV1288" s="11"/>
      <c r="AW1288" s="12"/>
      <c r="BA1288" s="15"/>
      <c r="BB1288" s="11"/>
      <c r="BC1288" s="11"/>
      <c r="BD1288" s="11"/>
      <c r="BE1288" s="2"/>
    </row>
    <row r="1289" spans="1:57" ht="30" customHeight="1" x14ac:dyDescent="0.2">
      <c r="A1289" s="67">
        <f t="shared" si="156"/>
        <v>129</v>
      </c>
      <c r="B1289" s="67">
        <v>7</v>
      </c>
      <c r="C1289" s="62" t="s">
        <v>14</v>
      </c>
      <c r="D1289" s="62" t="s">
        <v>1347</v>
      </c>
      <c r="E1289" s="59">
        <v>50000000</v>
      </c>
      <c r="F1289" s="52">
        <f t="shared" si="157"/>
        <v>31100</v>
      </c>
      <c r="G1289" s="52">
        <f>MAX(N1289:BB1289)</f>
        <v>30300</v>
      </c>
      <c r="H1289" s="53" t="str">
        <f>IF(I1289=1,INDEX($N:$BB,1,MATCH(G1289,N1289:BB1289,0)),"")</f>
        <v>407 北友</v>
      </c>
      <c r="I1289" s="54">
        <f>COUNTIF(N1289:BB1289,G1289)</f>
        <v>1</v>
      </c>
      <c r="J1289" s="55">
        <f>_xlfn.MAXIFS(N1289:BB1289,N1289:BB1289,"&lt;"&amp;G1289)</f>
        <v>30100</v>
      </c>
      <c r="K1289" s="56">
        <f t="shared" si="155"/>
        <v>200</v>
      </c>
      <c r="L1289" s="1"/>
      <c r="M1289" s="1"/>
      <c r="N1289" s="31">
        <v>29200</v>
      </c>
      <c r="O1289" s="31">
        <v>30000</v>
      </c>
      <c r="P1289" s="31">
        <v>30300</v>
      </c>
      <c r="Q1289" s="31"/>
      <c r="R1289" s="31"/>
      <c r="S1289" s="32">
        <v>30100</v>
      </c>
      <c r="T1289" s="32"/>
      <c r="U1289" s="31"/>
      <c r="V1289" s="31"/>
      <c r="W1289" s="31"/>
      <c r="X1289" s="31"/>
      <c r="Y1289" s="31"/>
      <c r="Z1289" s="31"/>
      <c r="AA1289" s="31"/>
      <c r="AB1289" s="46"/>
      <c r="AD1289" s="31"/>
      <c r="AE1289" s="31"/>
      <c r="AF1289" s="31"/>
      <c r="AH1289" s="31"/>
      <c r="AI1289" s="31"/>
      <c r="AJ1289" s="31"/>
      <c r="AK1289" s="31"/>
      <c r="AL1289" s="31"/>
      <c r="AM1289" s="31"/>
      <c r="AO1289" s="38"/>
      <c r="AP1289" s="31"/>
      <c r="AQ1289" s="31"/>
      <c r="AR1289" s="37"/>
      <c r="AS1289" s="11"/>
      <c r="AT1289" s="11"/>
      <c r="AU1289" s="12"/>
      <c r="AV1289" s="11"/>
      <c r="AW1289" s="12"/>
      <c r="BA1289" s="15"/>
      <c r="BB1289" s="11"/>
      <c r="BC1289" s="11"/>
      <c r="BD1289" s="11"/>
      <c r="BE1289" s="2"/>
    </row>
    <row r="1290" spans="1:57" ht="30" customHeight="1" x14ac:dyDescent="0.2">
      <c r="A1290" s="67">
        <f t="shared" si="156"/>
        <v>129</v>
      </c>
      <c r="B1290" s="67">
        <v>8</v>
      </c>
      <c r="C1290" s="62" t="s">
        <v>14</v>
      </c>
      <c r="D1290" s="62" t="s">
        <v>1348</v>
      </c>
      <c r="E1290" s="59">
        <v>50000000</v>
      </c>
      <c r="F1290" s="52">
        <f t="shared" si="157"/>
        <v>80200</v>
      </c>
      <c r="G1290" s="52">
        <f>MAX(N1290:BB1290)</f>
        <v>80000</v>
      </c>
      <c r="H1290" s="53" t="str">
        <f>IF(I1290=1,INDEX($N:$BB,1,MATCH(G1290,N1290:BB1290,0)),"")</f>
        <v>4 足立</v>
      </c>
      <c r="I1290" s="54">
        <f>COUNTIF(N1290:BB1290,G1290)</f>
        <v>1</v>
      </c>
      <c r="J1290" s="55">
        <f>_xlfn.MAXIFS(N1290:BB1290,N1290:BB1290,"&lt;"&amp;G1290)</f>
        <v>79200</v>
      </c>
      <c r="K1290" s="56">
        <f t="shared" si="155"/>
        <v>800</v>
      </c>
      <c r="L1290" s="1"/>
      <c r="M1290" s="1"/>
      <c r="N1290" s="31">
        <v>79200</v>
      </c>
      <c r="O1290" s="31">
        <v>80000</v>
      </c>
      <c r="P1290" s="31">
        <v>76700</v>
      </c>
      <c r="Q1290" s="31"/>
      <c r="R1290" s="31"/>
      <c r="S1290" s="32">
        <v>78100</v>
      </c>
      <c r="T1290" s="32"/>
      <c r="U1290" s="31"/>
      <c r="V1290" s="31"/>
      <c r="W1290" s="31"/>
      <c r="X1290" s="31"/>
      <c r="Y1290" s="31"/>
      <c r="Z1290" s="31"/>
      <c r="AA1290" s="31"/>
      <c r="AB1290" s="46"/>
      <c r="AD1290" s="31"/>
      <c r="AE1290" s="31"/>
      <c r="AF1290" s="31"/>
      <c r="AH1290" s="31"/>
      <c r="AI1290" s="31"/>
      <c r="AJ1290" s="31"/>
      <c r="AK1290" s="31"/>
      <c r="AL1290" s="31"/>
      <c r="AM1290" s="31"/>
      <c r="AO1290" s="38"/>
      <c r="AP1290" s="31"/>
      <c r="AQ1290" s="31"/>
      <c r="AR1290" s="37"/>
      <c r="AS1290" s="11"/>
      <c r="AT1290" s="11"/>
      <c r="AU1290" s="12"/>
      <c r="AV1290" s="11"/>
      <c r="AW1290" s="12"/>
      <c r="BA1290" s="15"/>
      <c r="BB1290" s="11"/>
      <c r="BC1290" s="11"/>
      <c r="BD1290" s="11"/>
      <c r="BE1290" s="2"/>
    </row>
    <row r="1291" spans="1:57" ht="30" customHeight="1" x14ac:dyDescent="0.2">
      <c r="A1291" s="67">
        <f t="shared" si="156"/>
        <v>129</v>
      </c>
      <c r="B1291" s="67">
        <v>9</v>
      </c>
      <c r="C1291" s="62" t="s">
        <v>14</v>
      </c>
      <c r="D1291" s="62" t="s">
        <v>1349</v>
      </c>
      <c r="E1291" s="59">
        <v>50000000</v>
      </c>
      <c r="F1291" s="52">
        <f t="shared" si="157"/>
        <v>51100</v>
      </c>
      <c r="G1291" s="52">
        <f>MAX(N1291:BB1291)</f>
        <v>50800</v>
      </c>
      <c r="H1291" s="53" t="str">
        <f>IF(I1291=1,INDEX($N:$BB,1,MATCH(G1291,N1291:BB1291,0)),"")</f>
        <v>407 北友</v>
      </c>
      <c r="I1291" s="54">
        <f>COUNTIF(N1291:BB1291,G1291)</f>
        <v>1</v>
      </c>
      <c r="J1291" s="55">
        <f>_xlfn.MAXIFS(N1291:BB1291,N1291:BB1291,"&lt;"&amp;G1291)</f>
        <v>50100</v>
      </c>
      <c r="K1291" s="56">
        <f t="shared" si="155"/>
        <v>700</v>
      </c>
      <c r="L1291" s="1"/>
      <c r="M1291" s="1"/>
      <c r="N1291" s="31">
        <v>49600</v>
      </c>
      <c r="O1291" s="31">
        <v>50000</v>
      </c>
      <c r="P1291" s="31">
        <v>50800</v>
      </c>
      <c r="Q1291" s="31"/>
      <c r="R1291" s="31"/>
      <c r="S1291" s="32">
        <v>50100</v>
      </c>
      <c r="T1291" s="32"/>
      <c r="U1291" s="31"/>
      <c r="V1291" s="31"/>
      <c r="W1291" s="31">
        <v>48000</v>
      </c>
      <c r="X1291" s="31"/>
      <c r="Y1291" s="31"/>
      <c r="Z1291" s="31"/>
      <c r="AA1291" s="31"/>
      <c r="AB1291" s="46"/>
      <c r="AD1291" s="31"/>
      <c r="AE1291" s="31"/>
      <c r="AF1291" s="31"/>
      <c r="AH1291" s="31"/>
      <c r="AI1291" s="31"/>
      <c r="AJ1291" s="31"/>
      <c r="AK1291" s="31"/>
      <c r="AL1291" s="31"/>
      <c r="AM1291" s="31"/>
      <c r="AO1291" s="38"/>
      <c r="AP1291" s="31"/>
      <c r="AQ1291" s="31"/>
      <c r="AR1291" s="37"/>
      <c r="AS1291" s="11"/>
      <c r="AT1291" s="11"/>
      <c r="AU1291" s="12"/>
      <c r="AV1291" s="11"/>
      <c r="AW1291" s="12"/>
      <c r="BA1291" s="15"/>
      <c r="BB1291" s="11"/>
      <c r="BC1291" s="11"/>
      <c r="BD1291" s="11"/>
      <c r="BE1291" s="2"/>
    </row>
    <row r="1292" spans="1:57" ht="30" customHeight="1" x14ac:dyDescent="0.2">
      <c r="A1292" s="67">
        <f t="shared" si="156"/>
        <v>129</v>
      </c>
      <c r="B1292" s="67">
        <v>10</v>
      </c>
      <c r="C1292" s="62" t="s">
        <v>28</v>
      </c>
      <c r="D1292" s="62" t="s">
        <v>1350</v>
      </c>
      <c r="E1292" s="59">
        <v>50000000</v>
      </c>
      <c r="F1292" s="52">
        <f t="shared" si="157"/>
        <v>111000</v>
      </c>
      <c r="G1292" s="52">
        <f>MAX(N1292:BB1292)</f>
        <v>111000</v>
      </c>
      <c r="H1292" s="53" t="str">
        <f>IF(I1292=1,INDEX($N:$BB,1,MATCH(G1292,N1292:BB1292,0)),"")</f>
        <v>158コエラ</v>
      </c>
      <c r="I1292" s="54">
        <f>COUNTIF(N1292:BB1292,G1292)</f>
        <v>1</v>
      </c>
      <c r="J1292" s="55">
        <f>_xlfn.MAXIFS(N1292:BB1292,N1292:BB1292,"&lt;"&amp;G1292)</f>
        <v>106000</v>
      </c>
      <c r="K1292" s="56">
        <f t="shared" si="155"/>
        <v>5000</v>
      </c>
      <c r="L1292" s="1"/>
      <c r="M1292" s="1"/>
      <c r="N1292" s="31">
        <v>66400</v>
      </c>
      <c r="O1292" s="31">
        <v>96000</v>
      </c>
      <c r="P1292" s="31">
        <v>94300</v>
      </c>
      <c r="Q1292" s="31">
        <v>92300</v>
      </c>
      <c r="R1292" s="31"/>
      <c r="S1292" s="32">
        <v>93600</v>
      </c>
      <c r="T1292" s="32"/>
      <c r="U1292" s="31"/>
      <c r="V1292" s="31"/>
      <c r="W1292" s="31"/>
      <c r="X1292" s="31"/>
      <c r="Y1292" s="31">
        <v>111000</v>
      </c>
      <c r="Z1292" s="31"/>
      <c r="AA1292" s="31"/>
      <c r="AB1292" s="46"/>
      <c r="AD1292" s="31"/>
      <c r="AE1292" s="31">
        <v>106000</v>
      </c>
      <c r="AF1292" s="31"/>
      <c r="AH1292" s="31"/>
      <c r="AI1292" s="31"/>
      <c r="AJ1292" s="31"/>
      <c r="AK1292" s="31"/>
      <c r="AL1292" s="31"/>
      <c r="AM1292" s="31"/>
      <c r="AO1292" s="38"/>
      <c r="AP1292" s="31"/>
      <c r="AQ1292" s="31"/>
      <c r="AR1292" s="37"/>
      <c r="AS1292" s="11"/>
      <c r="AT1292" s="11"/>
      <c r="AU1292" s="12"/>
      <c r="AV1292" s="11"/>
      <c r="AW1292" s="12"/>
      <c r="BA1292" s="15"/>
      <c r="BB1292" s="11"/>
      <c r="BC1292" s="11"/>
      <c r="BD1292" s="11"/>
      <c r="BE1292" s="2"/>
    </row>
    <row r="1293" spans="1:57" ht="30" customHeight="1" x14ac:dyDescent="0.2">
      <c r="A1293" s="67">
        <f>A1292+1</f>
        <v>130</v>
      </c>
      <c r="B1293" s="67">
        <v>1</v>
      </c>
      <c r="C1293" s="50" t="s">
        <v>14</v>
      </c>
      <c r="D1293" s="50" t="s">
        <v>1351</v>
      </c>
      <c r="E1293" s="51">
        <v>50000000</v>
      </c>
      <c r="F1293" s="52">
        <f t="shared" si="157"/>
        <v>30000</v>
      </c>
      <c r="G1293" s="52">
        <f>MAX(N1293:BB1293)</f>
        <v>29200</v>
      </c>
      <c r="H1293" s="53" t="str">
        <f>IF(I1293=1,INDEX($N:$BB,1,MATCH(G1293,N1293:BB1293,0)),"")</f>
        <v>755 おお蔵</v>
      </c>
      <c r="I1293" s="54">
        <f>COUNTIF(N1293:BB1293,G1293)</f>
        <v>1</v>
      </c>
      <c r="J1293" s="55">
        <f>_xlfn.MAXIFS(N1293:BB1293,N1293:BB1293,"&lt;"&amp;G1293)</f>
        <v>29000</v>
      </c>
      <c r="K1293" s="56">
        <f t="shared" si="155"/>
        <v>200</v>
      </c>
      <c r="L1293" s="1"/>
      <c r="M1293" s="1"/>
      <c r="N1293" s="31">
        <v>29200</v>
      </c>
      <c r="O1293" s="31">
        <v>29000</v>
      </c>
      <c r="P1293" s="31">
        <v>28000</v>
      </c>
      <c r="Q1293" s="31"/>
      <c r="R1293" s="31">
        <v>28700</v>
      </c>
      <c r="S1293" s="32">
        <v>28600</v>
      </c>
      <c r="T1293" s="32"/>
      <c r="U1293" s="31"/>
      <c r="V1293" s="31"/>
      <c r="W1293" s="31"/>
      <c r="X1293" s="31"/>
      <c r="Y1293" s="31"/>
      <c r="Z1293" s="31"/>
      <c r="AA1293" s="31"/>
      <c r="AB1293" s="46"/>
      <c r="AD1293" s="31"/>
      <c r="AE1293" s="31"/>
      <c r="AF1293" s="31"/>
      <c r="AH1293" s="31"/>
      <c r="AI1293" s="31"/>
      <c r="AJ1293" s="31"/>
      <c r="AK1293" s="31"/>
      <c r="AL1293" s="31"/>
      <c r="AM1293" s="31"/>
      <c r="AO1293" s="38"/>
      <c r="AP1293" s="31"/>
      <c r="AQ1293" s="31"/>
      <c r="AR1293" s="37"/>
      <c r="AS1293" s="11"/>
      <c r="AT1293" s="11"/>
      <c r="AU1293" s="12"/>
      <c r="AV1293" s="11"/>
      <c r="AW1293" s="12"/>
      <c r="BA1293" s="15"/>
      <c r="BB1293" s="11"/>
      <c r="BC1293" s="11"/>
      <c r="BD1293" s="11"/>
      <c r="BE1293" s="2"/>
    </row>
    <row r="1294" spans="1:57" ht="30" customHeight="1" x14ac:dyDescent="0.2">
      <c r="A1294" s="67">
        <f t="shared" ref="A1294:A1302" si="158">A1293</f>
        <v>130</v>
      </c>
      <c r="B1294" s="67">
        <v>2</v>
      </c>
      <c r="C1294" s="50" t="s">
        <v>14</v>
      </c>
      <c r="D1294" s="50" t="s">
        <v>1352</v>
      </c>
      <c r="E1294" s="51">
        <v>50000000</v>
      </c>
      <c r="F1294" s="52">
        <f t="shared" si="157"/>
        <v>31900</v>
      </c>
      <c r="G1294" s="52">
        <f>MAX(N1294:BB1294)</f>
        <v>31400</v>
      </c>
      <c r="H1294" s="53" t="str">
        <f>IF(I1294=1,INDEX($N:$BB,1,MATCH(G1294,N1294:BB1294,0)),"")</f>
        <v>311 原田</v>
      </c>
      <c r="I1294" s="54">
        <f>COUNTIF(N1294:BB1294,G1294)</f>
        <v>1</v>
      </c>
      <c r="J1294" s="55">
        <f>_xlfn.MAXIFS(N1294:BB1294,N1294:BB1294,"&lt;"&amp;G1294)</f>
        <v>30900</v>
      </c>
      <c r="K1294" s="56">
        <f t="shared" si="155"/>
        <v>500</v>
      </c>
      <c r="L1294" s="1"/>
      <c r="M1294" s="1"/>
      <c r="N1294" s="31">
        <v>30900</v>
      </c>
      <c r="O1294" s="31">
        <v>30500</v>
      </c>
      <c r="P1294" s="31">
        <v>30600</v>
      </c>
      <c r="Q1294" s="31"/>
      <c r="R1294" s="31"/>
      <c r="S1294" s="32">
        <v>31400</v>
      </c>
      <c r="T1294" s="32"/>
      <c r="U1294" s="31"/>
      <c r="V1294" s="31"/>
      <c r="W1294" s="31"/>
      <c r="X1294" s="31"/>
      <c r="Y1294" s="31"/>
      <c r="Z1294" s="31"/>
      <c r="AA1294" s="31"/>
      <c r="AB1294" s="46"/>
      <c r="AD1294" s="31"/>
      <c r="AE1294" s="31"/>
      <c r="AF1294" s="31"/>
      <c r="AH1294" s="31"/>
      <c r="AI1294" s="31"/>
      <c r="AJ1294" s="31"/>
      <c r="AK1294" s="31"/>
      <c r="AL1294" s="31"/>
      <c r="AM1294" s="31"/>
      <c r="AO1294" s="38"/>
      <c r="AP1294" s="31"/>
      <c r="AQ1294" s="31"/>
      <c r="AR1294" s="37"/>
      <c r="AS1294" s="11"/>
      <c r="AT1294" s="11"/>
      <c r="AU1294" s="12"/>
      <c r="AV1294" s="11"/>
      <c r="AW1294" s="12"/>
      <c r="BA1294" s="15"/>
      <c r="BB1294" s="11"/>
      <c r="BC1294" s="11"/>
      <c r="BD1294" s="11"/>
      <c r="BE1294" s="2"/>
    </row>
    <row r="1295" spans="1:57" ht="30" customHeight="1" x14ac:dyDescent="0.2">
      <c r="A1295" s="67">
        <f t="shared" si="158"/>
        <v>130</v>
      </c>
      <c r="B1295" s="67">
        <v>3</v>
      </c>
      <c r="C1295" s="50" t="s">
        <v>14</v>
      </c>
      <c r="D1295" s="50" t="s">
        <v>1353</v>
      </c>
      <c r="E1295" s="51">
        <v>50000000</v>
      </c>
      <c r="F1295" s="52">
        <f t="shared" si="157"/>
        <v>21500</v>
      </c>
      <c r="G1295" s="52">
        <f>MAX(N1295:BB1295)</f>
        <v>20600</v>
      </c>
      <c r="H1295" s="53" t="str">
        <f>IF(I1295=1,INDEX($N:$BB,1,MATCH(G1295,N1295:BB1295,0)),"")</f>
        <v>407 北友</v>
      </c>
      <c r="I1295" s="54">
        <f>COUNTIF(N1295:BB1295,G1295)</f>
        <v>1</v>
      </c>
      <c r="J1295" s="55">
        <f>_xlfn.MAXIFS(N1295:BB1295,N1295:BB1295,"&lt;"&amp;G1295)</f>
        <v>20500</v>
      </c>
      <c r="K1295" s="56">
        <f t="shared" si="155"/>
        <v>100</v>
      </c>
      <c r="L1295" s="1"/>
      <c r="M1295" s="1"/>
      <c r="N1295" s="31">
        <v>18000</v>
      </c>
      <c r="O1295" s="31">
        <v>19400</v>
      </c>
      <c r="P1295" s="31">
        <v>20600</v>
      </c>
      <c r="Q1295" s="31"/>
      <c r="R1295" s="31">
        <v>20000</v>
      </c>
      <c r="S1295" s="32">
        <v>20500</v>
      </c>
      <c r="T1295" s="32"/>
      <c r="U1295" s="31"/>
      <c r="V1295" s="31"/>
      <c r="W1295" s="31"/>
      <c r="X1295" s="31"/>
      <c r="Y1295" s="31"/>
      <c r="Z1295" s="31"/>
      <c r="AA1295" s="31"/>
      <c r="AB1295" s="46"/>
      <c r="AD1295" s="31"/>
      <c r="AE1295" s="31"/>
      <c r="AF1295" s="31"/>
      <c r="AH1295" s="31"/>
      <c r="AI1295" s="31"/>
      <c r="AJ1295" s="31"/>
      <c r="AK1295" s="31"/>
      <c r="AL1295" s="31"/>
      <c r="AM1295" s="31"/>
      <c r="AO1295" s="38"/>
      <c r="AP1295" s="31"/>
      <c r="AQ1295" s="31"/>
      <c r="AR1295" s="37"/>
      <c r="AS1295" s="11"/>
      <c r="AT1295" s="11"/>
      <c r="AU1295" s="12"/>
      <c r="AV1295" s="11"/>
      <c r="AW1295" s="12"/>
      <c r="BA1295" s="15"/>
      <c r="BB1295" s="11"/>
      <c r="BC1295" s="11"/>
      <c r="BD1295" s="11"/>
      <c r="BE1295" s="2"/>
    </row>
    <row r="1296" spans="1:57" ht="30" customHeight="1" x14ac:dyDescent="0.2">
      <c r="A1296" s="67">
        <f t="shared" si="158"/>
        <v>130</v>
      </c>
      <c r="B1296" s="67">
        <v>4</v>
      </c>
      <c r="C1296" s="50" t="s">
        <v>14</v>
      </c>
      <c r="D1296" s="50" t="s">
        <v>1354</v>
      </c>
      <c r="E1296" s="51">
        <v>50000000</v>
      </c>
      <c r="F1296" s="52">
        <f t="shared" si="157"/>
        <v>25300</v>
      </c>
      <c r="G1296" s="52">
        <f>MAX(N1296:BB1296)</f>
        <v>25100</v>
      </c>
      <c r="H1296" s="53" t="str">
        <f>IF(I1296=1,INDEX($N:$BB,1,MATCH(G1296,N1296:BB1296,0)),"")</f>
        <v>311 原田</v>
      </c>
      <c r="I1296" s="54">
        <f>COUNTIF(N1296:BB1296,G1296)</f>
        <v>1</v>
      </c>
      <c r="J1296" s="55">
        <f>_xlfn.MAXIFS(N1296:BB1296,N1296:BB1296,"&lt;"&amp;G1296)</f>
        <v>24300</v>
      </c>
      <c r="K1296" s="56">
        <f t="shared" si="155"/>
        <v>800</v>
      </c>
      <c r="L1296" s="1"/>
      <c r="M1296" s="1"/>
      <c r="N1296" s="31">
        <v>24300</v>
      </c>
      <c r="O1296" s="31">
        <v>24000</v>
      </c>
      <c r="P1296" s="31">
        <v>23800</v>
      </c>
      <c r="Q1296" s="31">
        <v>23600</v>
      </c>
      <c r="R1296" s="31"/>
      <c r="S1296" s="32">
        <v>25100</v>
      </c>
      <c r="T1296" s="32"/>
      <c r="U1296" s="31"/>
      <c r="V1296" s="31"/>
      <c r="W1296" s="31"/>
      <c r="X1296" s="31"/>
      <c r="Y1296" s="31"/>
      <c r="Z1296" s="31"/>
      <c r="AA1296" s="31"/>
      <c r="AB1296" s="46"/>
      <c r="AD1296" s="31"/>
      <c r="AE1296" s="31"/>
      <c r="AF1296" s="31"/>
      <c r="AH1296" s="31"/>
      <c r="AI1296" s="31"/>
      <c r="AJ1296" s="31"/>
      <c r="AK1296" s="31"/>
      <c r="AL1296" s="31"/>
      <c r="AM1296" s="31"/>
      <c r="AO1296" s="38"/>
      <c r="AP1296" s="31"/>
      <c r="AQ1296" s="31"/>
      <c r="AR1296" s="37"/>
      <c r="AS1296" s="11"/>
      <c r="AT1296" s="11"/>
      <c r="AU1296" s="12"/>
      <c r="AV1296" s="11"/>
      <c r="AW1296" s="12"/>
      <c r="BA1296" s="15"/>
      <c r="BB1296" s="11"/>
      <c r="BC1296" s="11"/>
      <c r="BD1296" s="11"/>
      <c r="BE1296" s="2"/>
    </row>
    <row r="1297" spans="1:57" ht="30" customHeight="1" x14ac:dyDescent="0.2">
      <c r="A1297" s="67">
        <f t="shared" si="158"/>
        <v>130</v>
      </c>
      <c r="B1297" s="67">
        <v>5</v>
      </c>
      <c r="C1297" s="50" t="s">
        <v>14</v>
      </c>
      <c r="D1297" s="50" t="s">
        <v>1355</v>
      </c>
      <c r="E1297" s="51">
        <v>50000000</v>
      </c>
      <c r="F1297" s="52">
        <f t="shared" si="157"/>
        <v>52800</v>
      </c>
      <c r="G1297" s="52">
        <f>MAX(N1297:BB1297)</f>
        <v>62400</v>
      </c>
      <c r="H1297" s="53" t="str">
        <f>IF(I1297=1,INDEX($N:$BB,1,MATCH(G1297,N1297:BB1297,0)),"")</f>
        <v>755 おお蔵</v>
      </c>
      <c r="I1297" s="54">
        <f>COUNTIF(N1297:BB1297,G1297)</f>
        <v>1</v>
      </c>
      <c r="J1297" s="55">
        <f>_xlfn.MAXIFS(N1297:BB1297,N1297:BB1297,"&lt;"&amp;G1297)</f>
        <v>51800</v>
      </c>
      <c r="K1297" s="56">
        <f t="shared" si="155"/>
        <v>10600</v>
      </c>
      <c r="L1297" s="1"/>
      <c r="M1297" s="1"/>
      <c r="N1297" s="31">
        <v>62400</v>
      </c>
      <c r="O1297" s="31">
        <v>51000</v>
      </c>
      <c r="P1297" s="31">
        <v>50200</v>
      </c>
      <c r="Q1297" s="31"/>
      <c r="R1297" s="31"/>
      <c r="S1297" s="32">
        <v>51800</v>
      </c>
      <c r="T1297" s="32"/>
      <c r="U1297" s="31"/>
      <c r="V1297" s="31"/>
      <c r="W1297" s="31"/>
      <c r="X1297" s="31"/>
      <c r="Y1297" s="31"/>
      <c r="Z1297" s="31"/>
      <c r="AA1297" s="31"/>
      <c r="AB1297" s="46"/>
      <c r="AD1297" s="31"/>
      <c r="AE1297" s="31"/>
      <c r="AF1297" s="31"/>
      <c r="AH1297" s="31"/>
      <c r="AI1297" s="31"/>
      <c r="AJ1297" s="31"/>
      <c r="AK1297" s="31"/>
      <c r="AL1297" s="31"/>
      <c r="AM1297" s="31"/>
      <c r="AO1297" s="38"/>
      <c r="AP1297" s="31"/>
      <c r="AQ1297" s="31"/>
      <c r="AR1297" s="37"/>
      <c r="AS1297" s="11"/>
      <c r="AT1297" s="11"/>
      <c r="AU1297" s="12"/>
      <c r="AV1297" s="11"/>
      <c r="AW1297" s="12"/>
      <c r="BA1297" s="15"/>
      <c r="BB1297" s="11"/>
      <c r="BC1297" s="11"/>
      <c r="BD1297" s="11"/>
      <c r="BE1297" s="2"/>
    </row>
    <row r="1298" spans="1:57" ht="30" customHeight="1" x14ac:dyDescent="0.2">
      <c r="A1298" s="67">
        <f t="shared" si="158"/>
        <v>130</v>
      </c>
      <c r="B1298" s="67">
        <v>6</v>
      </c>
      <c r="C1298" s="50" t="s">
        <v>14</v>
      </c>
      <c r="D1298" s="50" t="s">
        <v>1356</v>
      </c>
      <c r="E1298" s="51">
        <v>50000000</v>
      </c>
      <c r="F1298" s="52">
        <f t="shared" si="157"/>
        <v>43300</v>
      </c>
      <c r="G1298" s="52">
        <f>MAX(N1298:BB1298)</f>
        <v>42400</v>
      </c>
      <c r="H1298" s="53" t="str">
        <f>IF(I1298=1,INDEX($N:$BB,1,MATCH(G1298,N1298:BB1298,0)),"")</f>
        <v>4 足立</v>
      </c>
      <c r="I1298" s="54">
        <f>COUNTIF(N1298:BB1298,G1298)</f>
        <v>1</v>
      </c>
      <c r="J1298" s="55">
        <f>_xlfn.MAXIFS(N1298:BB1298,N1298:BB1298,"&lt;"&amp;G1298)</f>
        <v>42300</v>
      </c>
      <c r="K1298" s="56">
        <f t="shared" si="155"/>
        <v>100</v>
      </c>
      <c r="L1298" s="1"/>
      <c r="M1298" s="1"/>
      <c r="N1298" s="31">
        <v>42000</v>
      </c>
      <c r="O1298" s="31">
        <v>42400</v>
      </c>
      <c r="P1298" s="31">
        <v>42300</v>
      </c>
      <c r="Q1298" s="31"/>
      <c r="R1298" s="31"/>
      <c r="S1298" s="32">
        <v>42200</v>
      </c>
      <c r="T1298" s="32"/>
      <c r="U1298" s="31"/>
      <c r="V1298" s="31">
        <v>42000</v>
      </c>
      <c r="W1298" s="31"/>
      <c r="X1298" s="31"/>
      <c r="Y1298" s="31"/>
      <c r="Z1298" s="31"/>
      <c r="AA1298" s="31"/>
      <c r="AB1298" s="46"/>
      <c r="AD1298" s="31"/>
      <c r="AE1298" s="31"/>
      <c r="AF1298" s="31"/>
      <c r="AH1298" s="31"/>
      <c r="AI1298" s="31"/>
      <c r="AJ1298" s="31"/>
      <c r="AK1298" s="31"/>
      <c r="AL1298" s="31"/>
      <c r="AM1298" s="31"/>
      <c r="AO1298" s="38"/>
      <c r="AP1298" s="31"/>
      <c r="AQ1298" s="31"/>
      <c r="AR1298" s="37"/>
      <c r="AS1298" s="11"/>
      <c r="AT1298" s="11"/>
      <c r="AU1298" s="12"/>
      <c r="AV1298" s="11"/>
      <c r="AW1298" s="12"/>
      <c r="BA1298" s="15"/>
      <c r="BB1298" s="11"/>
      <c r="BC1298" s="11"/>
      <c r="BD1298" s="11"/>
      <c r="BE1298" s="2"/>
    </row>
    <row r="1299" spans="1:57" ht="30" customHeight="1" x14ac:dyDescent="0.2">
      <c r="A1299" s="67">
        <f t="shared" si="158"/>
        <v>130</v>
      </c>
      <c r="B1299" s="67">
        <v>7</v>
      </c>
      <c r="C1299" s="50" t="s">
        <v>14</v>
      </c>
      <c r="D1299" s="50" t="s">
        <v>1357</v>
      </c>
      <c r="E1299" s="51">
        <v>50000000</v>
      </c>
      <c r="F1299" s="52">
        <f t="shared" si="157"/>
        <v>43100</v>
      </c>
      <c r="G1299" s="52">
        <f>MAX(N1299:BB1299)</f>
        <v>42700</v>
      </c>
      <c r="H1299" s="53" t="str">
        <f>IF(I1299=1,INDEX($N:$BB,1,MATCH(G1299,N1299:BB1299,0)),"")</f>
        <v>22 ネット</v>
      </c>
      <c r="I1299" s="54">
        <f>COUNTIF(N1299:BB1299,G1299)</f>
        <v>1</v>
      </c>
      <c r="J1299" s="55">
        <f>_xlfn.MAXIFS(N1299:BB1299,N1299:BB1299,"&lt;"&amp;G1299)</f>
        <v>42100</v>
      </c>
      <c r="K1299" s="56">
        <f t="shared" si="155"/>
        <v>600</v>
      </c>
      <c r="L1299" s="1"/>
      <c r="M1299" s="1"/>
      <c r="N1299" s="31">
        <v>41100</v>
      </c>
      <c r="O1299" s="31">
        <v>40000</v>
      </c>
      <c r="P1299" s="31">
        <v>41200</v>
      </c>
      <c r="Q1299" s="31"/>
      <c r="R1299" s="31">
        <v>42700</v>
      </c>
      <c r="S1299" s="32">
        <v>42100</v>
      </c>
      <c r="T1299" s="32"/>
      <c r="U1299" s="31"/>
      <c r="V1299" s="31"/>
      <c r="W1299" s="31"/>
      <c r="X1299" s="31"/>
      <c r="Y1299" s="31"/>
      <c r="Z1299" s="31"/>
      <c r="AA1299" s="31"/>
      <c r="AB1299" s="46"/>
      <c r="AD1299" s="31"/>
      <c r="AE1299" s="31"/>
      <c r="AF1299" s="31"/>
      <c r="AH1299" s="31"/>
      <c r="AI1299" s="31"/>
      <c r="AJ1299" s="31"/>
      <c r="AK1299" s="31"/>
      <c r="AL1299" s="31"/>
      <c r="AM1299" s="31"/>
      <c r="AO1299" s="38"/>
      <c r="AP1299" s="31"/>
      <c r="AQ1299" s="31"/>
      <c r="AR1299" s="37"/>
      <c r="AS1299" s="11"/>
      <c r="AT1299" s="11"/>
      <c r="AU1299" s="12"/>
      <c r="AV1299" s="11"/>
      <c r="AW1299" s="12"/>
      <c r="BA1299" s="15"/>
      <c r="BB1299" s="11"/>
      <c r="BC1299" s="11"/>
      <c r="BD1299" s="11"/>
      <c r="BE1299" s="2"/>
    </row>
    <row r="1300" spans="1:57" ht="30" customHeight="1" x14ac:dyDescent="0.2">
      <c r="A1300" s="67">
        <f t="shared" si="158"/>
        <v>130</v>
      </c>
      <c r="B1300" s="67">
        <v>8</v>
      </c>
      <c r="C1300" s="50" t="s">
        <v>14</v>
      </c>
      <c r="D1300" s="50" t="s">
        <v>1358</v>
      </c>
      <c r="E1300" s="51">
        <v>50000000</v>
      </c>
      <c r="F1300" s="52">
        <f t="shared" si="157"/>
        <v>51800</v>
      </c>
      <c r="G1300" s="52">
        <f>MAX(N1300:BB1300)</f>
        <v>51000</v>
      </c>
      <c r="H1300" s="53" t="str">
        <f>IF(I1300=1,INDEX($N:$BB,1,MATCH(G1300,N1300:BB1300,0)),"")</f>
        <v>755 おお蔵</v>
      </c>
      <c r="I1300" s="54">
        <f>COUNTIF(N1300:BB1300,G1300)</f>
        <v>1</v>
      </c>
      <c r="J1300" s="55">
        <f>_xlfn.MAXIFS(N1300:BB1300,N1300:BB1300,"&lt;"&amp;G1300)</f>
        <v>50800</v>
      </c>
      <c r="K1300" s="56">
        <f t="shared" si="155"/>
        <v>200</v>
      </c>
      <c r="L1300" s="1"/>
      <c r="M1300" s="1"/>
      <c r="N1300" s="31">
        <v>51000</v>
      </c>
      <c r="O1300" s="31">
        <v>50000</v>
      </c>
      <c r="P1300" s="31">
        <v>50800</v>
      </c>
      <c r="Q1300" s="31"/>
      <c r="R1300" s="31"/>
      <c r="S1300" s="32">
        <v>45100</v>
      </c>
      <c r="T1300" s="32"/>
      <c r="U1300" s="31"/>
      <c r="V1300" s="31"/>
      <c r="W1300" s="31"/>
      <c r="X1300" s="31"/>
      <c r="Y1300" s="31"/>
      <c r="Z1300" s="31"/>
      <c r="AA1300" s="31"/>
      <c r="AB1300" s="46"/>
      <c r="AD1300" s="31"/>
      <c r="AE1300" s="31"/>
      <c r="AF1300" s="31"/>
      <c r="AH1300" s="31"/>
      <c r="AI1300" s="31"/>
      <c r="AJ1300" s="31"/>
      <c r="AK1300" s="31"/>
      <c r="AL1300" s="31"/>
      <c r="AM1300" s="31"/>
      <c r="AO1300" s="38"/>
      <c r="AP1300" s="31"/>
      <c r="AQ1300" s="31"/>
      <c r="AR1300" s="37"/>
      <c r="AS1300" s="11"/>
      <c r="AT1300" s="11"/>
      <c r="AU1300" s="12"/>
      <c r="AV1300" s="11"/>
      <c r="AW1300" s="12"/>
      <c r="BA1300" s="15"/>
      <c r="BB1300" s="11"/>
      <c r="BC1300" s="11"/>
      <c r="BD1300" s="11"/>
      <c r="BE1300" s="2"/>
    </row>
    <row r="1301" spans="1:57" ht="30" customHeight="1" x14ac:dyDescent="0.2">
      <c r="A1301" s="67">
        <f t="shared" si="158"/>
        <v>130</v>
      </c>
      <c r="B1301" s="67">
        <v>9</v>
      </c>
      <c r="C1301" s="50" t="s">
        <v>14</v>
      </c>
      <c r="D1301" s="50" t="s">
        <v>1359</v>
      </c>
      <c r="E1301" s="51">
        <v>50000000</v>
      </c>
      <c r="F1301" s="52">
        <f t="shared" si="157"/>
        <v>46000</v>
      </c>
      <c r="G1301" s="52">
        <f>MAX(N1301:BB1301)</f>
        <v>45200</v>
      </c>
      <c r="H1301" s="53" t="str">
        <f>IF(I1301=1,INDEX($N:$BB,1,MATCH(G1301,N1301:BB1301,0)),"")</f>
        <v>755 おお蔵</v>
      </c>
      <c r="I1301" s="54">
        <f>COUNTIF(N1301:BB1301,G1301)</f>
        <v>1</v>
      </c>
      <c r="J1301" s="55">
        <f>_xlfn.MAXIFS(N1301:BB1301,N1301:BB1301,"&lt;"&amp;G1301)</f>
        <v>45000</v>
      </c>
      <c r="K1301" s="56">
        <f t="shared" si="155"/>
        <v>200</v>
      </c>
      <c r="L1301" s="1"/>
      <c r="M1301" s="1"/>
      <c r="N1301" s="31">
        <v>45200</v>
      </c>
      <c r="O1301" s="31">
        <v>44000</v>
      </c>
      <c r="P1301" s="31">
        <v>43500</v>
      </c>
      <c r="Q1301" s="31"/>
      <c r="R1301" s="31">
        <v>45000</v>
      </c>
      <c r="S1301" s="32">
        <v>44400</v>
      </c>
      <c r="T1301" s="32"/>
      <c r="U1301" s="31"/>
      <c r="V1301" s="31"/>
      <c r="W1301" s="31"/>
      <c r="X1301" s="31"/>
      <c r="Y1301" s="31"/>
      <c r="Z1301" s="31"/>
      <c r="AA1301" s="31"/>
      <c r="AB1301" s="46"/>
      <c r="AD1301" s="31"/>
      <c r="AE1301" s="31"/>
      <c r="AF1301" s="31"/>
      <c r="AH1301" s="31"/>
      <c r="AI1301" s="31"/>
      <c r="AJ1301" s="31"/>
      <c r="AK1301" s="31"/>
      <c r="AL1301" s="31"/>
      <c r="AM1301" s="31"/>
      <c r="AO1301" s="38"/>
      <c r="AP1301" s="31"/>
      <c r="AQ1301" s="31"/>
      <c r="AR1301" s="37"/>
      <c r="AS1301" s="11"/>
      <c r="AT1301" s="11"/>
      <c r="AU1301" s="12"/>
      <c r="AV1301" s="11"/>
      <c r="AW1301" s="12"/>
      <c r="BA1301" s="15"/>
      <c r="BB1301" s="11"/>
      <c r="BC1301" s="11"/>
      <c r="BD1301" s="11"/>
      <c r="BE1301" s="2"/>
    </row>
    <row r="1302" spans="1:57" ht="30" customHeight="1" x14ac:dyDescent="0.2">
      <c r="A1302" s="67">
        <f t="shared" si="158"/>
        <v>130</v>
      </c>
      <c r="B1302" s="67">
        <v>10</v>
      </c>
      <c r="C1302" s="50">
        <v>750</v>
      </c>
      <c r="D1302" s="61" t="s">
        <v>1360</v>
      </c>
      <c r="E1302" s="51">
        <v>50000000</v>
      </c>
      <c r="F1302" s="52">
        <f t="shared" si="157"/>
        <v>69000</v>
      </c>
      <c r="G1302" s="52">
        <f>MAX(N1302:BB1302)</f>
        <v>70300</v>
      </c>
      <c r="H1302" s="53" t="str">
        <f>IF(I1302=1,INDEX($N:$BB,1,MATCH(G1302,N1302:BB1302,0)),"")</f>
        <v>755 おお蔵</v>
      </c>
      <c r="I1302" s="54">
        <f>COUNTIF(N1302:BB1302,G1302)</f>
        <v>1</v>
      </c>
      <c r="J1302" s="55">
        <f>_xlfn.MAXIFS(N1302:BB1302,N1302:BB1302,"&lt;"&amp;G1302)</f>
        <v>68000</v>
      </c>
      <c r="K1302" s="56">
        <f t="shared" si="155"/>
        <v>2300</v>
      </c>
      <c r="L1302" s="1"/>
      <c r="M1302" s="1"/>
      <c r="N1302" s="31">
        <v>70300</v>
      </c>
      <c r="O1302" s="31">
        <v>67000</v>
      </c>
      <c r="P1302" s="31">
        <v>68000</v>
      </c>
      <c r="Q1302" s="31"/>
      <c r="R1302" s="31"/>
      <c r="S1302" s="32"/>
      <c r="T1302" s="32"/>
      <c r="U1302" s="31"/>
      <c r="V1302" s="31"/>
      <c r="W1302" s="31"/>
      <c r="X1302" s="31"/>
      <c r="Y1302" s="31"/>
      <c r="Z1302" s="31"/>
      <c r="AA1302" s="31"/>
      <c r="AB1302" s="46"/>
      <c r="AD1302" s="31"/>
      <c r="AE1302" s="31"/>
      <c r="AF1302" s="31"/>
      <c r="AH1302" s="31"/>
      <c r="AI1302" s="31"/>
      <c r="AJ1302" s="31"/>
      <c r="AK1302" s="31"/>
      <c r="AL1302" s="31"/>
      <c r="AM1302" s="31"/>
      <c r="AO1302" s="38"/>
      <c r="AP1302" s="31"/>
      <c r="AQ1302" s="31"/>
      <c r="AR1302" s="37"/>
      <c r="AS1302" s="11"/>
      <c r="AT1302" s="11"/>
      <c r="AU1302" s="12"/>
      <c r="AV1302" s="11"/>
      <c r="AW1302" s="12"/>
      <c r="BA1302" s="15"/>
      <c r="BB1302" s="11"/>
      <c r="BC1302" s="11"/>
      <c r="BD1302" s="11"/>
      <c r="BE1302" s="2"/>
    </row>
    <row r="1303" spans="1:57" ht="30" customHeight="1" x14ac:dyDescent="0.2">
      <c r="A1303" s="67">
        <f>A1302+1</f>
        <v>131</v>
      </c>
      <c r="B1303" s="67">
        <v>1</v>
      </c>
      <c r="C1303" s="50" t="s">
        <v>62</v>
      </c>
      <c r="D1303" s="50" t="s">
        <v>1361</v>
      </c>
      <c r="E1303" s="51">
        <v>81000</v>
      </c>
      <c r="F1303" s="52">
        <f t="shared" si="157"/>
        <v>78000</v>
      </c>
      <c r="G1303" s="52">
        <f>MAX(N1303:BB1303)</f>
        <v>78500</v>
      </c>
      <c r="H1303" s="53" t="str">
        <f>IF(I1303=1,INDEX($N:$BB,1,MATCH(G1303,N1303:BB1303,0)),"")</f>
        <v>637KMS</v>
      </c>
      <c r="I1303" s="54">
        <f>COUNTIF(N1303:BB1303,G1303)</f>
        <v>1</v>
      </c>
      <c r="J1303" s="55">
        <f>_xlfn.MAXIFS(N1303:BB1303,N1303:BB1303,"&lt;"&amp;G1303)</f>
        <v>77000</v>
      </c>
      <c r="K1303" s="56">
        <f t="shared" si="155"/>
        <v>1500</v>
      </c>
      <c r="L1303" s="1"/>
      <c r="M1303" s="1"/>
      <c r="N1303" s="31">
        <v>71500</v>
      </c>
      <c r="O1303" s="31">
        <v>77000</v>
      </c>
      <c r="P1303" s="31">
        <v>76200</v>
      </c>
      <c r="Q1303" s="31">
        <v>69700</v>
      </c>
      <c r="R1303" s="31">
        <v>76500</v>
      </c>
      <c r="S1303" s="32"/>
      <c r="T1303" s="32"/>
      <c r="U1303" s="31"/>
      <c r="V1303" s="31"/>
      <c r="W1303" s="31"/>
      <c r="X1303" s="31"/>
      <c r="Y1303" s="31"/>
      <c r="Z1303" s="31"/>
      <c r="AA1303" s="31"/>
      <c r="AB1303" s="46">
        <v>78500</v>
      </c>
      <c r="AD1303" s="31"/>
      <c r="AE1303" s="31"/>
      <c r="AF1303" s="31"/>
      <c r="AH1303" s="31"/>
      <c r="AI1303" s="31"/>
      <c r="AJ1303" s="31"/>
      <c r="AK1303" s="31"/>
      <c r="AL1303" s="31"/>
      <c r="AM1303" s="31"/>
      <c r="AO1303" s="38"/>
      <c r="AP1303" s="31"/>
      <c r="AQ1303" s="31"/>
      <c r="AR1303" s="37"/>
      <c r="AS1303" s="11"/>
      <c r="AT1303" s="11"/>
      <c r="AU1303" s="12"/>
      <c r="AV1303" s="11"/>
      <c r="AW1303" s="12"/>
      <c r="BA1303" s="15"/>
      <c r="BB1303" s="11"/>
      <c r="BC1303" s="11"/>
      <c r="BD1303" s="11"/>
      <c r="BE1303" s="2"/>
    </row>
    <row r="1304" spans="1:57" ht="30" customHeight="1" x14ac:dyDescent="0.2">
      <c r="A1304" s="67">
        <f t="shared" ref="A1304:A1312" si="159">A1303</f>
        <v>131</v>
      </c>
      <c r="B1304" s="67">
        <v>2</v>
      </c>
      <c r="C1304" s="64" t="s">
        <v>53</v>
      </c>
      <c r="D1304" s="62" t="s">
        <v>1362</v>
      </c>
      <c r="E1304" s="59">
        <v>68000</v>
      </c>
      <c r="F1304" s="52">
        <f t="shared" si="157"/>
        <v>62000</v>
      </c>
      <c r="G1304" s="52">
        <f>MAX(N1304:BB1304)</f>
        <v>62000</v>
      </c>
      <c r="H1304" s="53" t="str">
        <f>IF(I1304=1,INDEX($N:$BB,1,MATCH(G1304,N1304:BB1304,0)),"")</f>
        <v>4 足立</v>
      </c>
      <c r="I1304" s="54">
        <f>COUNTIF(N1304:BB1304,G1304)</f>
        <v>1</v>
      </c>
      <c r="J1304" s="55">
        <f>_xlfn.MAXIFS(N1304:BB1304,N1304:BB1304,"&lt;"&amp;G1304)</f>
        <v>61000</v>
      </c>
      <c r="K1304" s="56">
        <f t="shared" si="155"/>
        <v>1000</v>
      </c>
      <c r="L1304" s="1"/>
      <c r="M1304" s="1"/>
      <c r="N1304" s="31">
        <v>59500</v>
      </c>
      <c r="O1304" s="31">
        <v>62000</v>
      </c>
      <c r="P1304" s="31">
        <v>61000</v>
      </c>
      <c r="Q1304" s="31"/>
      <c r="R1304" s="31"/>
      <c r="S1304" s="32"/>
      <c r="T1304" s="32"/>
      <c r="U1304" s="31"/>
      <c r="V1304" s="31"/>
      <c r="W1304" s="31"/>
      <c r="X1304" s="31"/>
      <c r="Y1304" s="31"/>
      <c r="Z1304" s="31"/>
      <c r="AA1304" s="31"/>
      <c r="AB1304" s="46"/>
      <c r="AD1304" s="31"/>
      <c r="AE1304" s="31"/>
      <c r="AF1304" s="31"/>
      <c r="AH1304" s="31"/>
      <c r="AI1304" s="31"/>
      <c r="AJ1304" s="31"/>
      <c r="AK1304" s="31"/>
      <c r="AL1304" s="31"/>
      <c r="AM1304" s="31"/>
      <c r="AO1304" s="38"/>
      <c r="AP1304" s="31"/>
      <c r="AQ1304" s="31"/>
      <c r="AR1304" s="37"/>
      <c r="AS1304" s="11"/>
      <c r="AT1304" s="11"/>
      <c r="AU1304" s="12"/>
      <c r="AV1304" s="11"/>
      <c r="AW1304" s="12"/>
      <c r="BA1304" s="15"/>
      <c r="BB1304" s="11"/>
      <c r="BC1304" s="11"/>
      <c r="BD1304" s="11"/>
      <c r="BE1304" s="2"/>
    </row>
    <row r="1305" spans="1:57" ht="30" customHeight="1" x14ac:dyDescent="0.2">
      <c r="A1305" s="67">
        <f t="shared" si="159"/>
        <v>131</v>
      </c>
      <c r="B1305" s="67">
        <v>3</v>
      </c>
      <c r="C1305" s="62" t="s">
        <v>53</v>
      </c>
      <c r="D1305" s="62" t="s">
        <v>1363</v>
      </c>
      <c r="E1305" s="59">
        <v>56000</v>
      </c>
      <c r="F1305" s="52">
        <f t="shared" si="157"/>
        <v>57000</v>
      </c>
      <c r="G1305" s="52">
        <f>MAX(N1305:BB1305)</f>
        <v>60000</v>
      </c>
      <c r="H1305" s="53" t="str">
        <f>IF(I1305=1,INDEX($N:$BB,1,MATCH(G1305,N1305:BB1305,0)),"")</f>
        <v>407 北友</v>
      </c>
      <c r="I1305" s="54">
        <f>COUNTIF(N1305:BB1305,G1305)</f>
        <v>1</v>
      </c>
      <c r="J1305" s="55">
        <f>_xlfn.MAXIFS(N1305:BB1305,N1305:BB1305,"&lt;"&amp;G1305)</f>
        <v>56000</v>
      </c>
      <c r="K1305" s="56">
        <f t="shared" si="155"/>
        <v>4000</v>
      </c>
      <c r="L1305" s="1"/>
      <c r="M1305" s="1"/>
      <c r="N1305" s="31">
        <v>55800</v>
      </c>
      <c r="O1305" s="31">
        <v>53000</v>
      </c>
      <c r="P1305" s="31">
        <v>60000</v>
      </c>
      <c r="Q1305" s="31"/>
      <c r="R1305" s="31"/>
      <c r="S1305" s="32"/>
      <c r="T1305" s="32"/>
      <c r="U1305" s="31"/>
      <c r="V1305" s="31"/>
      <c r="W1305" s="31"/>
      <c r="X1305" s="31"/>
      <c r="Y1305" s="31"/>
      <c r="Z1305" s="31"/>
      <c r="AA1305" s="31"/>
      <c r="AB1305" s="46"/>
      <c r="AD1305" s="31"/>
      <c r="AE1305" s="31">
        <v>56000</v>
      </c>
      <c r="AF1305" s="31"/>
      <c r="AH1305" s="31"/>
      <c r="AI1305" s="31"/>
      <c r="AJ1305" s="31"/>
      <c r="AK1305" s="31"/>
      <c r="AL1305" s="31"/>
      <c r="AM1305" s="31"/>
      <c r="AO1305" s="38"/>
      <c r="AP1305" s="31"/>
      <c r="AQ1305" s="31"/>
      <c r="AR1305" s="37"/>
      <c r="AS1305" s="11"/>
      <c r="AT1305" s="11"/>
      <c r="AU1305" s="12"/>
      <c r="AV1305" s="11"/>
      <c r="AW1305" s="12"/>
      <c r="BA1305" s="15"/>
      <c r="BB1305" s="11"/>
      <c r="BC1305" s="11"/>
      <c r="BD1305" s="11"/>
      <c r="BE1305" s="2"/>
    </row>
    <row r="1306" spans="1:57" ht="30" customHeight="1" x14ac:dyDescent="0.2">
      <c r="A1306" s="67">
        <f t="shared" si="159"/>
        <v>131</v>
      </c>
      <c r="B1306" s="67">
        <v>4</v>
      </c>
      <c r="C1306" s="62" t="s">
        <v>53</v>
      </c>
      <c r="D1306" s="62" t="s">
        <v>1364</v>
      </c>
      <c r="E1306" s="59">
        <v>43000</v>
      </c>
      <c r="F1306" s="52">
        <f t="shared" si="157"/>
        <v>41000</v>
      </c>
      <c r="G1306" s="52">
        <f>MAX(N1306:BB1306)</f>
        <v>44400</v>
      </c>
      <c r="H1306" s="53" t="str">
        <f>IF(I1306=1,INDEX($N:$BB,1,MATCH(G1306,N1306:BB1306,0)),"")</f>
        <v>755 おお蔵</v>
      </c>
      <c r="I1306" s="54">
        <f>COUNTIF(N1306:BB1306,G1306)</f>
        <v>1</v>
      </c>
      <c r="J1306" s="55">
        <f>_xlfn.MAXIFS(N1306:BB1306,N1306:BB1306,"&lt;"&amp;G1306)</f>
        <v>40000</v>
      </c>
      <c r="K1306" s="56">
        <f t="shared" si="155"/>
        <v>4400</v>
      </c>
      <c r="L1306" s="1"/>
      <c r="M1306" s="1"/>
      <c r="N1306" s="31">
        <v>44400</v>
      </c>
      <c r="O1306" s="31">
        <v>40000</v>
      </c>
      <c r="P1306" s="31">
        <v>38000</v>
      </c>
      <c r="Q1306" s="31"/>
      <c r="R1306" s="31"/>
      <c r="S1306" s="32"/>
      <c r="T1306" s="32"/>
      <c r="U1306" s="31"/>
      <c r="V1306" s="31"/>
      <c r="W1306" s="31"/>
      <c r="X1306" s="31"/>
      <c r="Y1306" s="31"/>
      <c r="Z1306" s="31"/>
      <c r="AA1306" s="31"/>
      <c r="AB1306" s="46"/>
      <c r="AD1306" s="31"/>
      <c r="AE1306" s="31"/>
      <c r="AF1306" s="31"/>
      <c r="AH1306" s="31"/>
      <c r="AI1306" s="31"/>
      <c r="AJ1306" s="31"/>
      <c r="AK1306" s="31"/>
      <c r="AL1306" s="31"/>
      <c r="AM1306" s="31"/>
      <c r="AO1306" s="38"/>
      <c r="AP1306" s="31"/>
      <c r="AQ1306" s="31"/>
      <c r="AR1306" s="37"/>
      <c r="AS1306" s="11"/>
      <c r="AT1306" s="11"/>
      <c r="AU1306" s="12"/>
      <c r="AV1306" s="11"/>
      <c r="AW1306" s="12"/>
      <c r="BA1306" s="15"/>
      <c r="BB1306" s="11"/>
      <c r="BC1306" s="11"/>
      <c r="BD1306" s="11"/>
      <c r="BE1306" s="2"/>
    </row>
    <row r="1307" spans="1:57" ht="30" customHeight="1" x14ac:dyDescent="0.2">
      <c r="A1307" s="67">
        <f t="shared" si="159"/>
        <v>131</v>
      </c>
      <c r="B1307" s="67">
        <v>5</v>
      </c>
      <c r="C1307" s="62" t="s">
        <v>62</v>
      </c>
      <c r="D1307" s="62" t="s">
        <v>1365</v>
      </c>
      <c r="E1307" s="59">
        <v>47000</v>
      </c>
      <c r="F1307" s="52">
        <f t="shared" si="157"/>
        <v>46300</v>
      </c>
      <c r="G1307" s="52">
        <f>MAX(N1307:BB1307)</f>
        <v>51000</v>
      </c>
      <c r="H1307" s="53" t="str">
        <f>IF(I1307=1,INDEX($N:$BB,1,MATCH(G1307,N1307:BB1307,0)),"")</f>
        <v>22 ネット</v>
      </c>
      <c r="I1307" s="54">
        <f>COUNTIF(N1307:BB1307,G1307)</f>
        <v>1</v>
      </c>
      <c r="J1307" s="55">
        <f>_xlfn.MAXIFS(N1307:BB1307,N1307:BB1307,"&lt;"&amp;G1307)</f>
        <v>45300</v>
      </c>
      <c r="K1307" s="56">
        <f t="shared" si="155"/>
        <v>5700</v>
      </c>
      <c r="L1307" s="1"/>
      <c r="M1307" s="1"/>
      <c r="N1307" s="31">
        <v>45300</v>
      </c>
      <c r="O1307" s="31">
        <v>42800</v>
      </c>
      <c r="P1307" s="31"/>
      <c r="Q1307" s="31"/>
      <c r="R1307" s="31">
        <v>51000</v>
      </c>
      <c r="S1307" s="32"/>
      <c r="T1307" s="32"/>
      <c r="U1307" s="31"/>
      <c r="V1307" s="31"/>
      <c r="W1307" s="31"/>
      <c r="X1307" s="31"/>
      <c r="Y1307" s="31"/>
      <c r="Z1307" s="31"/>
      <c r="AA1307" s="31"/>
      <c r="AB1307" s="46"/>
      <c r="AD1307" s="31"/>
      <c r="AE1307" s="31"/>
      <c r="AF1307" s="31"/>
      <c r="AH1307" s="31"/>
      <c r="AI1307" s="31"/>
      <c r="AJ1307" s="31"/>
      <c r="AK1307" s="31"/>
      <c r="AL1307" s="31"/>
      <c r="AM1307" s="31"/>
      <c r="AO1307" s="38"/>
      <c r="AP1307" s="31"/>
      <c r="AQ1307" s="31"/>
      <c r="AR1307" s="37"/>
      <c r="AS1307" s="11"/>
      <c r="AT1307" s="11"/>
      <c r="AU1307" s="12"/>
      <c r="AV1307" s="11"/>
      <c r="AW1307" s="12"/>
      <c r="BA1307" s="15"/>
      <c r="BB1307" s="11"/>
      <c r="BC1307" s="11"/>
      <c r="BD1307" s="11"/>
      <c r="BE1307" s="2"/>
    </row>
    <row r="1308" spans="1:57" ht="30" customHeight="1" x14ac:dyDescent="0.2">
      <c r="A1308" s="67">
        <f t="shared" si="159"/>
        <v>131</v>
      </c>
      <c r="B1308" s="67">
        <v>6</v>
      </c>
      <c r="C1308" s="62" t="s">
        <v>53</v>
      </c>
      <c r="D1308" s="62" t="s">
        <v>1366</v>
      </c>
      <c r="E1308" s="59">
        <v>42000</v>
      </c>
      <c r="F1308" s="52">
        <f t="shared" si="157"/>
        <v>39000</v>
      </c>
      <c r="G1308" s="52">
        <f>MAX(N1308:BB1308)</f>
        <v>43000</v>
      </c>
      <c r="H1308" s="53" t="str">
        <f>IF(I1308=1,INDEX($N:$BB,1,MATCH(G1308,N1308:BB1308,0)),"")</f>
        <v>129 大山</v>
      </c>
      <c r="I1308" s="54">
        <f>COUNTIF(N1308:BB1308,G1308)</f>
        <v>1</v>
      </c>
      <c r="J1308" s="55">
        <f>_xlfn.MAXIFS(N1308:BB1308,N1308:BB1308,"&lt;"&amp;G1308)</f>
        <v>38000</v>
      </c>
      <c r="K1308" s="56">
        <f t="shared" si="155"/>
        <v>5000</v>
      </c>
      <c r="L1308" s="1"/>
      <c r="M1308" s="1"/>
      <c r="N1308" s="31">
        <v>37100</v>
      </c>
      <c r="O1308" s="31">
        <v>38000</v>
      </c>
      <c r="P1308" s="31">
        <v>37100</v>
      </c>
      <c r="Q1308" s="31"/>
      <c r="R1308" s="31"/>
      <c r="S1308" s="32">
        <v>35100</v>
      </c>
      <c r="T1308" s="32"/>
      <c r="U1308" s="31"/>
      <c r="V1308" s="31">
        <v>38000</v>
      </c>
      <c r="W1308" s="31">
        <v>43000</v>
      </c>
      <c r="X1308" s="31"/>
      <c r="Y1308" s="31"/>
      <c r="Z1308" s="31"/>
      <c r="AA1308" s="31"/>
      <c r="AB1308" s="46"/>
      <c r="AC1308" s="34">
        <v>38000</v>
      </c>
      <c r="AD1308" s="31"/>
      <c r="AE1308" s="31"/>
      <c r="AF1308" s="31"/>
      <c r="AH1308" s="31"/>
      <c r="AI1308" s="31"/>
      <c r="AJ1308" s="31"/>
      <c r="AK1308" s="31"/>
      <c r="AL1308" s="31"/>
      <c r="AM1308" s="31"/>
      <c r="AO1308" s="38"/>
      <c r="AP1308" s="31"/>
      <c r="AQ1308" s="31"/>
      <c r="AR1308" s="37"/>
      <c r="AS1308" s="11"/>
      <c r="AT1308" s="11"/>
      <c r="AU1308" s="12"/>
      <c r="AV1308" s="11"/>
      <c r="AW1308" s="12"/>
      <c r="BA1308" s="15"/>
      <c r="BB1308" s="11"/>
      <c r="BC1308" s="11"/>
      <c r="BD1308" s="11"/>
      <c r="BE1308" s="2"/>
    </row>
    <row r="1309" spans="1:57" ht="30" customHeight="1" x14ac:dyDescent="0.2">
      <c r="A1309" s="67">
        <f t="shared" si="159"/>
        <v>131</v>
      </c>
      <c r="B1309" s="67">
        <v>7</v>
      </c>
      <c r="C1309" s="62" t="s">
        <v>53</v>
      </c>
      <c r="D1309" s="62" t="s">
        <v>1367</v>
      </c>
      <c r="E1309" s="59">
        <v>41000</v>
      </c>
      <c r="F1309" s="52">
        <f t="shared" si="157"/>
        <v>37800</v>
      </c>
      <c r="G1309" s="52">
        <f>MAX(N1309:BB1309)</f>
        <v>44600</v>
      </c>
      <c r="H1309" s="53" t="str">
        <f>IF(I1309=1,INDEX($N:$BB,1,MATCH(G1309,N1309:BB1309,0)),"")</f>
        <v>755 おお蔵</v>
      </c>
      <c r="I1309" s="54">
        <f>COUNTIF(N1309:BB1309,G1309)</f>
        <v>1</v>
      </c>
      <c r="J1309" s="55">
        <f>_xlfn.MAXIFS(N1309:BB1309,N1309:BB1309,"&lt;"&amp;G1309)</f>
        <v>36800</v>
      </c>
      <c r="K1309" s="56">
        <f t="shared" si="155"/>
        <v>7800</v>
      </c>
      <c r="L1309" s="1"/>
      <c r="M1309" s="1"/>
      <c r="N1309" s="31">
        <v>44600</v>
      </c>
      <c r="O1309" s="31">
        <v>36500</v>
      </c>
      <c r="P1309" s="31">
        <v>36800</v>
      </c>
      <c r="Q1309" s="31"/>
      <c r="R1309" s="31"/>
      <c r="S1309" s="32">
        <v>34700</v>
      </c>
      <c r="T1309" s="32"/>
      <c r="U1309" s="31"/>
      <c r="V1309" s="31"/>
      <c r="W1309" s="31"/>
      <c r="X1309" s="31"/>
      <c r="Y1309" s="31"/>
      <c r="Z1309" s="31"/>
      <c r="AA1309" s="31"/>
      <c r="AB1309" s="46"/>
      <c r="AD1309" s="31"/>
      <c r="AE1309" s="31"/>
      <c r="AF1309" s="31"/>
      <c r="AH1309" s="31"/>
      <c r="AI1309" s="31"/>
      <c r="AJ1309" s="31"/>
      <c r="AK1309" s="31"/>
      <c r="AL1309" s="31"/>
      <c r="AM1309" s="31"/>
      <c r="AO1309" s="38"/>
      <c r="AP1309" s="31"/>
      <c r="AQ1309" s="31"/>
      <c r="AR1309" s="37"/>
      <c r="AS1309" s="11"/>
      <c r="AT1309" s="11"/>
      <c r="AU1309" s="12"/>
      <c r="AV1309" s="11"/>
      <c r="AW1309" s="12"/>
      <c r="BA1309" s="15"/>
      <c r="BB1309" s="11"/>
      <c r="BC1309" s="11"/>
      <c r="BD1309" s="11"/>
      <c r="BE1309" s="2"/>
    </row>
    <row r="1310" spans="1:57" ht="30" customHeight="1" x14ac:dyDescent="0.2">
      <c r="A1310" s="67">
        <f t="shared" si="159"/>
        <v>131</v>
      </c>
      <c r="B1310" s="67">
        <v>8</v>
      </c>
      <c r="C1310" s="62" t="s">
        <v>53</v>
      </c>
      <c r="D1310" s="62" t="s">
        <v>1368</v>
      </c>
      <c r="E1310" s="59">
        <v>30000</v>
      </c>
      <c r="F1310" s="52">
        <f t="shared" si="157"/>
        <v>27000</v>
      </c>
      <c r="G1310" s="52">
        <f>MAX(N1310:BB1310)</f>
        <v>26500</v>
      </c>
      <c r="H1310" s="53" t="str">
        <f>IF(I1310=1,INDEX($N:$BB,1,MATCH(G1310,N1310:BB1310,0)),"")</f>
        <v>407 北友</v>
      </c>
      <c r="I1310" s="54">
        <f>COUNTIF(N1310:BB1310,G1310)</f>
        <v>1</v>
      </c>
      <c r="J1310" s="55">
        <f>_xlfn.MAXIFS(N1310:BB1310,N1310:BB1310,"&lt;"&amp;G1310)</f>
        <v>26000</v>
      </c>
      <c r="K1310" s="56">
        <f t="shared" si="155"/>
        <v>500</v>
      </c>
      <c r="L1310" s="1"/>
      <c r="M1310" s="1"/>
      <c r="N1310" s="31">
        <v>21000</v>
      </c>
      <c r="O1310" s="31">
        <v>26000</v>
      </c>
      <c r="P1310" s="31">
        <v>26500</v>
      </c>
      <c r="Q1310" s="31"/>
      <c r="R1310" s="31"/>
      <c r="S1310" s="32">
        <v>20500</v>
      </c>
      <c r="T1310" s="32"/>
      <c r="U1310" s="31"/>
      <c r="V1310" s="31"/>
      <c r="W1310" s="31"/>
      <c r="X1310" s="31"/>
      <c r="Y1310" s="31"/>
      <c r="Z1310" s="31"/>
      <c r="AA1310" s="31"/>
      <c r="AB1310" s="46"/>
      <c r="AD1310" s="31"/>
      <c r="AE1310" s="31"/>
      <c r="AF1310" s="31"/>
      <c r="AH1310" s="31"/>
      <c r="AI1310" s="31"/>
      <c r="AJ1310" s="31"/>
      <c r="AK1310" s="31"/>
      <c r="AL1310" s="31"/>
      <c r="AM1310" s="31"/>
      <c r="AO1310" s="38"/>
      <c r="AP1310" s="31"/>
      <c r="AQ1310" s="31"/>
      <c r="AR1310" s="37"/>
      <c r="AS1310" s="11"/>
      <c r="AT1310" s="11"/>
      <c r="AU1310" s="12"/>
      <c r="AV1310" s="11"/>
      <c r="AW1310" s="12"/>
      <c r="BA1310" s="15"/>
      <c r="BB1310" s="11"/>
      <c r="BC1310" s="11"/>
      <c r="BD1310" s="11"/>
      <c r="BE1310" s="2"/>
    </row>
    <row r="1311" spans="1:57" ht="30" customHeight="1" x14ac:dyDescent="0.2">
      <c r="A1311" s="67">
        <f t="shared" si="159"/>
        <v>131</v>
      </c>
      <c r="B1311" s="67">
        <v>9</v>
      </c>
      <c r="C1311" s="62" t="s">
        <v>62</v>
      </c>
      <c r="D1311" s="62" t="s">
        <v>1369</v>
      </c>
      <c r="E1311" s="59">
        <v>30000</v>
      </c>
      <c r="F1311" s="52">
        <f t="shared" si="157"/>
        <v>27700</v>
      </c>
      <c r="G1311" s="52">
        <f>MAX(N1311:BB1311)</f>
        <v>27700</v>
      </c>
      <c r="H1311" s="53" t="str">
        <f>IF(I1311=1,INDEX($N:$BB,1,MATCH(G1311,N1311:BB1311,0)),"")</f>
        <v>755 おお蔵</v>
      </c>
      <c r="I1311" s="54">
        <f>COUNTIF(N1311:BB1311,G1311)</f>
        <v>1</v>
      </c>
      <c r="J1311" s="55">
        <f>_xlfn.MAXIFS(N1311:BB1311,N1311:BB1311,"&lt;"&amp;G1311)</f>
        <v>26700</v>
      </c>
      <c r="K1311" s="56">
        <f t="shared" si="155"/>
        <v>1000</v>
      </c>
      <c r="L1311" s="1"/>
      <c r="M1311" s="1"/>
      <c r="N1311" s="31">
        <v>27700</v>
      </c>
      <c r="O1311" s="31">
        <v>26500</v>
      </c>
      <c r="P1311" s="31">
        <v>26500</v>
      </c>
      <c r="Q1311" s="31"/>
      <c r="R1311" s="31"/>
      <c r="S1311" s="32">
        <v>26700</v>
      </c>
      <c r="T1311" s="32"/>
      <c r="U1311" s="31"/>
      <c r="V1311" s="31"/>
      <c r="W1311" s="31"/>
      <c r="X1311" s="31"/>
      <c r="Y1311" s="31"/>
      <c r="Z1311" s="31"/>
      <c r="AA1311" s="31"/>
      <c r="AB1311" s="46"/>
      <c r="AD1311" s="31"/>
      <c r="AE1311" s="31"/>
      <c r="AF1311" s="31"/>
      <c r="AH1311" s="31"/>
      <c r="AI1311" s="31"/>
      <c r="AJ1311" s="31"/>
      <c r="AK1311" s="31"/>
      <c r="AL1311" s="31"/>
      <c r="AM1311" s="31"/>
      <c r="AO1311" s="38"/>
      <c r="AP1311" s="31"/>
      <c r="AQ1311" s="31"/>
      <c r="AR1311" s="37"/>
      <c r="AS1311" s="11"/>
      <c r="AT1311" s="11"/>
      <c r="AU1311" s="12"/>
      <c r="AV1311" s="11"/>
      <c r="AW1311" s="12"/>
      <c r="BA1311" s="15"/>
      <c r="BB1311" s="11"/>
      <c r="BC1311" s="11"/>
      <c r="BD1311" s="11"/>
      <c r="BE1311" s="2"/>
    </row>
    <row r="1312" spans="1:57" ht="30" customHeight="1" x14ac:dyDescent="0.2">
      <c r="A1312" s="67">
        <f t="shared" si="159"/>
        <v>131</v>
      </c>
      <c r="B1312" s="67">
        <v>10</v>
      </c>
      <c r="C1312" s="62" t="s">
        <v>53</v>
      </c>
      <c r="D1312" s="62" t="s">
        <v>1370</v>
      </c>
      <c r="E1312" s="59">
        <v>30000</v>
      </c>
      <c r="F1312" s="52">
        <f t="shared" si="157"/>
        <v>21400</v>
      </c>
      <c r="G1312" s="52">
        <f>MAX(N1312:BB1312)</f>
        <v>20500</v>
      </c>
      <c r="H1312" s="53" t="str">
        <f>IF(I1312=1,INDEX($N:$BB,1,MATCH(G1312,N1312:BB1312,0)),"")</f>
        <v>407 北友</v>
      </c>
      <c r="I1312" s="54">
        <f>COUNTIF(N1312:BB1312,G1312)</f>
        <v>1</v>
      </c>
      <c r="J1312" s="55">
        <f>_xlfn.MAXIFS(N1312:BB1312,N1312:BB1312,"&lt;"&amp;G1312)</f>
        <v>20400</v>
      </c>
      <c r="K1312" s="56">
        <f t="shared" si="155"/>
        <v>100</v>
      </c>
      <c r="L1312" s="3"/>
      <c r="M1312" s="3"/>
      <c r="N1312" s="31">
        <v>17800</v>
      </c>
      <c r="O1312" s="31">
        <v>20400</v>
      </c>
      <c r="P1312" s="31">
        <v>20500</v>
      </c>
      <c r="Q1312" s="31"/>
      <c r="R1312" s="31">
        <v>20000</v>
      </c>
      <c r="S1312" s="32">
        <v>15600</v>
      </c>
      <c r="T1312" s="32"/>
      <c r="U1312" s="31"/>
      <c r="V1312" s="31"/>
      <c r="W1312" s="31"/>
      <c r="X1312" s="31"/>
      <c r="Y1312" s="31"/>
      <c r="Z1312" s="31"/>
      <c r="AA1312" s="31"/>
      <c r="AB1312" s="46"/>
      <c r="AC1312" s="34">
        <v>16000</v>
      </c>
      <c r="AD1312" s="31"/>
      <c r="AE1312" s="31"/>
      <c r="AF1312" s="31"/>
      <c r="AH1312" s="31"/>
      <c r="AI1312" s="31"/>
      <c r="AJ1312" s="31"/>
      <c r="AK1312" s="31"/>
      <c r="AL1312" s="31"/>
      <c r="AM1312" s="31"/>
      <c r="AO1312" s="38"/>
      <c r="AP1312" s="31"/>
      <c r="AQ1312" s="31"/>
      <c r="AR1312" s="37"/>
      <c r="AS1312" s="11"/>
      <c r="AT1312" s="11"/>
      <c r="AU1312" s="12"/>
      <c r="AV1312" s="11"/>
      <c r="AW1312" s="12"/>
      <c r="BA1312" s="15"/>
      <c r="BB1312" s="11"/>
      <c r="BC1312" s="11"/>
      <c r="BD1312" s="11"/>
      <c r="BE1312" s="2"/>
    </row>
    <row r="1313" spans="1:57" ht="30" customHeight="1" x14ac:dyDescent="0.2">
      <c r="A1313" s="67">
        <f>A1312+1</f>
        <v>132</v>
      </c>
      <c r="B1313" s="67">
        <v>1</v>
      </c>
      <c r="C1313" s="50" t="s">
        <v>127</v>
      </c>
      <c r="D1313" s="50" t="s">
        <v>1371</v>
      </c>
      <c r="E1313" s="51">
        <v>50000000</v>
      </c>
      <c r="F1313" s="52">
        <f t="shared" si="157"/>
        <v>15100</v>
      </c>
      <c r="G1313" s="52">
        <f>MAX(N1313:BB1313)</f>
        <v>14400</v>
      </c>
      <c r="H1313" s="53" t="str">
        <f>IF(I1313=1,INDEX($N:$BB,1,MATCH(G1313,N1313:BB1313,0)),"")</f>
        <v>311 原田</v>
      </c>
      <c r="I1313" s="54">
        <f>COUNTIF(N1313:BB1313,G1313)</f>
        <v>1</v>
      </c>
      <c r="J1313" s="55">
        <f>_xlfn.MAXIFS(N1313:BB1313,N1313:BB1313,"&lt;"&amp;G1313)</f>
        <v>14100</v>
      </c>
      <c r="K1313" s="56">
        <f t="shared" si="155"/>
        <v>300</v>
      </c>
      <c r="L1313" s="1"/>
      <c r="M1313" s="1"/>
      <c r="N1313" s="31">
        <v>10700</v>
      </c>
      <c r="O1313" s="31">
        <v>14100</v>
      </c>
      <c r="P1313" s="31">
        <v>12500</v>
      </c>
      <c r="Q1313" s="31"/>
      <c r="R1313" s="31"/>
      <c r="S1313" s="32">
        <v>14400</v>
      </c>
      <c r="T1313" s="32"/>
      <c r="U1313" s="31"/>
      <c r="V1313" s="31"/>
      <c r="W1313" s="31"/>
      <c r="X1313" s="31"/>
      <c r="Y1313" s="31"/>
      <c r="Z1313" s="31"/>
      <c r="AA1313" s="31"/>
      <c r="AB1313" s="46"/>
      <c r="AD1313" s="31"/>
      <c r="AE1313" s="31"/>
      <c r="AF1313" s="31"/>
      <c r="AH1313" s="31"/>
      <c r="AI1313" s="31"/>
      <c r="AJ1313" s="31"/>
      <c r="AK1313" s="31"/>
      <c r="AL1313" s="31"/>
      <c r="AM1313" s="31"/>
      <c r="AO1313" s="38"/>
      <c r="AP1313" s="31"/>
      <c r="AQ1313" s="31"/>
      <c r="AR1313" s="37"/>
      <c r="AS1313" s="11"/>
      <c r="AT1313" s="11"/>
      <c r="AU1313" s="12"/>
      <c r="AV1313" s="11"/>
      <c r="AW1313" s="12"/>
      <c r="BA1313" s="15"/>
      <c r="BB1313" s="11"/>
      <c r="BC1313" s="11"/>
      <c r="BD1313" s="11"/>
      <c r="BE1313" s="2"/>
    </row>
    <row r="1314" spans="1:57" ht="30" customHeight="1" x14ac:dyDescent="0.2">
      <c r="A1314" s="67">
        <f t="shared" ref="A1314:A1322" si="160">A1313</f>
        <v>132</v>
      </c>
      <c r="B1314" s="67">
        <v>2</v>
      </c>
      <c r="C1314" s="60" t="s">
        <v>663</v>
      </c>
      <c r="D1314" s="50" t="s">
        <v>1372</v>
      </c>
      <c r="E1314" s="51">
        <v>50000000</v>
      </c>
      <c r="F1314" s="52">
        <f t="shared" si="157"/>
        <v>63000</v>
      </c>
      <c r="G1314" s="52">
        <f>MAX(N1314:BB1314)</f>
        <v>76000</v>
      </c>
      <c r="H1314" s="53" t="str">
        <f>IF(I1314=1,INDEX($N:$BB,1,MATCH(G1314,N1314:BB1314,0)),"")</f>
        <v>311 原田</v>
      </c>
      <c r="I1314" s="54">
        <f>COUNTIF(N1314:BB1314,G1314)</f>
        <v>1</v>
      </c>
      <c r="J1314" s="55">
        <f>_xlfn.MAXIFS(N1314:BB1314,N1314:BB1314,"&lt;"&amp;G1314)</f>
        <v>62000</v>
      </c>
      <c r="K1314" s="56">
        <f t="shared" si="155"/>
        <v>14000</v>
      </c>
      <c r="L1314" s="1"/>
      <c r="M1314" s="1"/>
      <c r="N1314" s="31">
        <v>55800</v>
      </c>
      <c r="O1314" s="31">
        <v>62000</v>
      </c>
      <c r="P1314" s="31">
        <v>55000</v>
      </c>
      <c r="Q1314" s="31"/>
      <c r="R1314" s="31"/>
      <c r="S1314" s="32">
        <v>76000</v>
      </c>
      <c r="T1314" s="32"/>
      <c r="U1314" s="31"/>
      <c r="V1314" s="31"/>
      <c r="W1314" s="31"/>
      <c r="X1314" s="31"/>
      <c r="Y1314" s="31"/>
      <c r="Z1314" s="31"/>
      <c r="AA1314" s="31"/>
      <c r="AB1314" s="46"/>
      <c r="AD1314" s="31"/>
      <c r="AE1314" s="31"/>
      <c r="AF1314" s="31"/>
      <c r="AH1314" s="31"/>
      <c r="AI1314" s="31"/>
      <c r="AJ1314" s="31"/>
      <c r="AK1314" s="31"/>
      <c r="AL1314" s="31"/>
      <c r="AM1314" s="31"/>
      <c r="AO1314" s="38"/>
      <c r="AP1314" s="31"/>
      <c r="AQ1314" s="31"/>
      <c r="AR1314" s="37"/>
      <c r="AS1314" s="11"/>
      <c r="AT1314" s="11"/>
      <c r="AU1314" s="12"/>
      <c r="AV1314" s="11"/>
      <c r="AW1314" s="12"/>
      <c r="BA1314" s="15"/>
      <c r="BB1314" s="11"/>
      <c r="BC1314" s="11"/>
      <c r="BD1314" s="11"/>
      <c r="BE1314" s="2"/>
    </row>
    <row r="1315" spans="1:57" ht="30" customHeight="1" x14ac:dyDescent="0.2">
      <c r="A1315" s="67">
        <f t="shared" si="160"/>
        <v>132</v>
      </c>
      <c r="B1315" s="67">
        <v>3</v>
      </c>
      <c r="C1315" s="50" t="s">
        <v>1373</v>
      </c>
      <c r="D1315" s="50" t="s">
        <v>1374</v>
      </c>
      <c r="E1315" s="51">
        <v>50000000</v>
      </c>
      <c r="F1315" s="52">
        <f t="shared" si="157"/>
        <v>26000</v>
      </c>
      <c r="G1315" s="52">
        <f>MAX(N1315:BB1315)</f>
        <v>26500</v>
      </c>
      <c r="H1315" s="53" t="str">
        <f>IF(I1315=1,INDEX($N:$BB,1,MATCH(G1315,N1315:BB1315,0)),"")</f>
        <v>4 足立</v>
      </c>
      <c r="I1315" s="54">
        <f>COUNTIF(N1315:BB1315,G1315)</f>
        <v>1</v>
      </c>
      <c r="J1315" s="55">
        <f>_xlfn.MAXIFS(N1315:BB1315,N1315:BB1315,"&lt;"&amp;G1315)</f>
        <v>25000</v>
      </c>
      <c r="K1315" s="56">
        <f t="shared" si="155"/>
        <v>1500</v>
      </c>
      <c r="L1315" s="1"/>
      <c r="M1315" s="1"/>
      <c r="N1315" s="31">
        <v>22800</v>
      </c>
      <c r="O1315" s="31">
        <v>26500</v>
      </c>
      <c r="P1315" s="31">
        <v>24100</v>
      </c>
      <c r="Q1315" s="31"/>
      <c r="R1315" s="31"/>
      <c r="S1315" s="32">
        <v>25000</v>
      </c>
      <c r="T1315" s="32"/>
      <c r="U1315" s="31"/>
      <c r="V1315" s="31"/>
      <c r="W1315" s="31"/>
      <c r="X1315" s="31"/>
      <c r="Y1315" s="31"/>
      <c r="Z1315" s="31"/>
      <c r="AA1315" s="31"/>
      <c r="AB1315" s="46"/>
      <c r="AD1315" s="31"/>
      <c r="AE1315" s="31"/>
      <c r="AF1315" s="31"/>
      <c r="AH1315" s="31"/>
      <c r="AI1315" s="31"/>
      <c r="AJ1315" s="31"/>
      <c r="AK1315" s="31"/>
      <c r="AL1315" s="31"/>
      <c r="AM1315" s="31"/>
      <c r="AO1315" s="38"/>
      <c r="AP1315" s="31"/>
      <c r="AQ1315" s="31"/>
      <c r="AR1315" s="37"/>
      <c r="AS1315" s="11"/>
      <c r="AT1315" s="11"/>
      <c r="AU1315" s="12"/>
      <c r="AV1315" s="11"/>
      <c r="AW1315" s="12"/>
      <c r="BA1315" s="15"/>
      <c r="BB1315" s="11"/>
      <c r="BC1315" s="11"/>
      <c r="BD1315" s="11"/>
      <c r="BE1315" s="2"/>
    </row>
    <row r="1316" spans="1:57" ht="30" customHeight="1" x14ac:dyDescent="0.2">
      <c r="A1316" s="67">
        <f t="shared" si="160"/>
        <v>132</v>
      </c>
      <c r="B1316" s="67">
        <v>4</v>
      </c>
      <c r="C1316" s="50" t="s">
        <v>53</v>
      </c>
      <c r="D1316" s="50" t="s">
        <v>1375</v>
      </c>
      <c r="E1316" s="51">
        <v>50000000</v>
      </c>
      <c r="F1316" s="52">
        <f t="shared" si="157"/>
        <v>61000</v>
      </c>
      <c r="G1316" s="52">
        <f>MAX(N1316:BB1316)</f>
        <v>64000</v>
      </c>
      <c r="H1316" s="53" t="str">
        <f>IF(I1316=1,INDEX($N:$BB,1,MATCH(G1316,N1316:BB1316,0)),"")</f>
        <v>407 北友</v>
      </c>
      <c r="I1316" s="54">
        <f>COUNTIF(N1316:BB1316,G1316)</f>
        <v>1</v>
      </c>
      <c r="J1316" s="55">
        <f>_xlfn.MAXIFS(N1316:BB1316,N1316:BB1316,"&lt;"&amp;G1316)</f>
        <v>60000</v>
      </c>
      <c r="K1316" s="56">
        <f t="shared" si="155"/>
        <v>4000</v>
      </c>
      <c r="L1316" s="1"/>
      <c r="M1316" s="1"/>
      <c r="N1316" s="31">
        <v>43400</v>
      </c>
      <c r="O1316" s="31">
        <v>55000</v>
      </c>
      <c r="P1316" s="31">
        <v>64000</v>
      </c>
      <c r="Q1316" s="31"/>
      <c r="R1316" s="31">
        <v>48500</v>
      </c>
      <c r="S1316" s="32">
        <v>40500</v>
      </c>
      <c r="T1316" s="32"/>
      <c r="U1316" s="31"/>
      <c r="V1316" s="31"/>
      <c r="W1316" s="31"/>
      <c r="X1316" s="31"/>
      <c r="Y1316" s="31"/>
      <c r="Z1316" s="31"/>
      <c r="AA1316" s="31"/>
      <c r="AB1316" s="46">
        <v>50000</v>
      </c>
      <c r="AD1316" s="31"/>
      <c r="AE1316" s="31">
        <v>60000</v>
      </c>
      <c r="AF1316" s="31"/>
      <c r="AH1316" s="31"/>
      <c r="AI1316" s="31"/>
      <c r="AJ1316" s="31"/>
      <c r="AK1316" s="31"/>
      <c r="AL1316" s="31"/>
      <c r="AM1316" s="31"/>
      <c r="AO1316" s="38"/>
      <c r="AP1316" s="31"/>
      <c r="AQ1316" s="31"/>
      <c r="AR1316" s="37"/>
      <c r="AS1316" s="11"/>
      <c r="AT1316" s="11"/>
      <c r="AU1316" s="12"/>
      <c r="AV1316" s="11"/>
      <c r="AW1316" s="12"/>
      <c r="BA1316" s="15"/>
      <c r="BB1316" s="11"/>
      <c r="BC1316" s="11"/>
      <c r="BD1316" s="11"/>
      <c r="BE1316" s="2"/>
    </row>
    <row r="1317" spans="1:57" ht="30" customHeight="1" x14ac:dyDescent="0.2">
      <c r="A1317" s="67">
        <f t="shared" si="160"/>
        <v>132</v>
      </c>
      <c r="B1317" s="67">
        <v>5</v>
      </c>
      <c r="C1317" s="50" t="s">
        <v>14</v>
      </c>
      <c r="D1317" s="50" t="s">
        <v>1376</v>
      </c>
      <c r="E1317" s="51">
        <v>50000000</v>
      </c>
      <c r="F1317" s="52">
        <f t="shared" si="157"/>
        <v>63000</v>
      </c>
      <c r="G1317" s="52">
        <f>MAX(N1317:BB1317)</f>
        <v>65000</v>
      </c>
      <c r="H1317" s="53" t="str">
        <f>IF(I1317=1,INDEX($N:$BB,1,MATCH(G1317,N1317:BB1317,0)),"")</f>
        <v>4 足立</v>
      </c>
      <c r="I1317" s="54">
        <f>COUNTIF(N1317:BB1317,G1317)</f>
        <v>1</v>
      </c>
      <c r="J1317" s="55">
        <f>_xlfn.MAXIFS(N1317:BB1317,N1317:BB1317,"&lt;"&amp;G1317)</f>
        <v>62000</v>
      </c>
      <c r="K1317" s="56">
        <f t="shared" si="155"/>
        <v>3000</v>
      </c>
      <c r="L1317" s="1"/>
      <c r="M1317" s="1"/>
      <c r="N1317" s="31">
        <v>43000</v>
      </c>
      <c r="O1317" s="31">
        <v>65000</v>
      </c>
      <c r="P1317" s="31">
        <v>62000</v>
      </c>
      <c r="Q1317" s="31">
        <v>61300</v>
      </c>
      <c r="R1317" s="31"/>
      <c r="S1317" s="32">
        <v>52000</v>
      </c>
      <c r="T1317" s="32">
        <v>55000</v>
      </c>
      <c r="U1317" s="31"/>
      <c r="V1317" s="31">
        <v>58000</v>
      </c>
      <c r="W1317" s="31"/>
      <c r="X1317" s="31"/>
      <c r="Y1317" s="31"/>
      <c r="Z1317" s="31"/>
      <c r="AA1317" s="31"/>
      <c r="AB1317" s="46"/>
      <c r="AD1317" s="31"/>
      <c r="AE1317" s="31"/>
      <c r="AF1317" s="31">
        <v>48100</v>
      </c>
      <c r="AH1317" s="31"/>
      <c r="AI1317" s="31"/>
      <c r="AJ1317" s="31"/>
      <c r="AK1317" s="31"/>
      <c r="AL1317" s="31"/>
      <c r="AM1317" s="31"/>
      <c r="AO1317" s="38"/>
      <c r="AP1317" s="31"/>
      <c r="AQ1317" s="31"/>
      <c r="AR1317" s="37"/>
      <c r="AS1317" s="11"/>
      <c r="AT1317" s="11"/>
      <c r="AU1317" s="12"/>
      <c r="AV1317" s="11"/>
      <c r="AW1317" s="12"/>
      <c r="BA1317" s="15"/>
      <c r="BB1317" s="11"/>
      <c r="BC1317" s="11"/>
      <c r="BD1317" s="11"/>
      <c r="BE1317" s="2"/>
    </row>
    <row r="1318" spans="1:57" ht="30" customHeight="1" x14ac:dyDescent="0.2">
      <c r="A1318" s="67">
        <f t="shared" si="160"/>
        <v>132</v>
      </c>
      <c r="B1318" s="67">
        <v>6</v>
      </c>
      <c r="C1318" s="50" t="s">
        <v>14</v>
      </c>
      <c r="D1318" s="50" t="s">
        <v>1377</v>
      </c>
      <c r="E1318" s="51">
        <v>50000000</v>
      </c>
      <c r="F1318" s="52">
        <f t="shared" si="157"/>
        <v>35000</v>
      </c>
      <c r="G1318" s="52">
        <f>MAX(N1318:BB1318)</f>
        <v>34700</v>
      </c>
      <c r="H1318" s="53" t="str">
        <f>IF(I1318=1,INDEX($N:$BB,1,MATCH(G1318,N1318:BB1318,0)),"")</f>
        <v>755 おお蔵</v>
      </c>
      <c r="I1318" s="54">
        <f>COUNTIF(N1318:BB1318,G1318)</f>
        <v>1</v>
      </c>
      <c r="J1318" s="55">
        <f>_xlfn.MAXIFS(N1318:BB1318,N1318:BB1318,"&lt;"&amp;G1318)</f>
        <v>34000</v>
      </c>
      <c r="K1318" s="56">
        <f t="shared" si="155"/>
        <v>700</v>
      </c>
      <c r="L1318" s="1"/>
      <c r="M1318" s="1"/>
      <c r="N1318" s="31">
        <v>34700</v>
      </c>
      <c r="O1318" s="31">
        <v>34000</v>
      </c>
      <c r="P1318" s="31">
        <v>32800</v>
      </c>
      <c r="Q1318" s="31"/>
      <c r="R1318" s="31"/>
      <c r="S1318" s="32">
        <v>33100</v>
      </c>
      <c r="T1318" s="32"/>
      <c r="U1318" s="31"/>
      <c r="V1318" s="31"/>
      <c r="W1318" s="31"/>
      <c r="X1318" s="31"/>
      <c r="Y1318" s="31"/>
      <c r="Z1318" s="31"/>
      <c r="AA1318" s="31"/>
      <c r="AB1318" s="46"/>
      <c r="AD1318" s="31"/>
      <c r="AE1318" s="31"/>
      <c r="AF1318" s="31"/>
      <c r="AH1318" s="31"/>
      <c r="AI1318" s="31"/>
      <c r="AJ1318" s="31"/>
      <c r="AK1318" s="31"/>
      <c r="AL1318" s="31"/>
      <c r="AM1318" s="31"/>
      <c r="AO1318" s="38"/>
      <c r="AP1318" s="31"/>
      <c r="AQ1318" s="31"/>
      <c r="AR1318" s="37"/>
      <c r="AS1318" s="11"/>
      <c r="AT1318" s="11"/>
      <c r="AU1318" s="12"/>
      <c r="AV1318" s="11"/>
      <c r="AW1318" s="12"/>
      <c r="BA1318" s="15"/>
      <c r="BB1318" s="11"/>
      <c r="BC1318" s="11"/>
      <c r="BD1318" s="11"/>
      <c r="BE1318" s="2"/>
    </row>
    <row r="1319" spans="1:57" ht="30" customHeight="1" x14ac:dyDescent="0.2">
      <c r="A1319" s="67">
        <f t="shared" si="160"/>
        <v>132</v>
      </c>
      <c r="B1319" s="67">
        <v>7</v>
      </c>
      <c r="C1319" s="60" t="s">
        <v>14</v>
      </c>
      <c r="D1319" s="50" t="s">
        <v>1378</v>
      </c>
      <c r="E1319" s="51">
        <v>50000000</v>
      </c>
      <c r="F1319" s="52">
        <f t="shared" si="157"/>
        <v>44400</v>
      </c>
      <c r="G1319" s="52">
        <f>MAX(N1319:BB1319)</f>
        <v>48000</v>
      </c>
      <c r="H1319" s="53" t="str">
        <f>IF(I1319=1,INDEX($N:$BB,1,MATCH(G1319,N1319:BB1319,0)),"")</f>
        <v>4 足立</v>
      </c>
      <c r="I1319" s="54">
        <f>COUNTIF(N1319:BB1319,G1319)</f>
        <v>1</v>
      </c>
      <c r="J1319" s="55">
        <f>_xlfn.MAXIFS(N1319:BB1319,N1319:BB1319,"&lt;"&amp;G1319)</f>
        <v>43400</v>
      </c>
      <c r="K1319" s="56">
        <f t="shared" si="155"/>
        <v>4600</v>
      </c>
      <c r="L1319" s="1"/>
      <c r="M1319" s="1"/>
      <c r="N1319" s="31">
        <v>43400</v>
      </c>
      <c r="O1319" s="31">
        <v>48000</v>
      </c>
      <c r="P1319" s="31">
        <v>39100</v>
      </c>
      <c r="Q1319" s="31"/>
      <c r="R1319" s="31"/>
      <c r="S1319" s="32">
        <v>43400</v>
      </c>
      <c r="T1319" s="32"/>
      <c r="U1319" s="31"/>
      <c r="V1319" s="31"/>
      <c r="W1319" s="31"/>
      <c r="X1319" s="31"/>
      <c r="Y1319" s="31"/>
      <c r="Z1319" s="31"/>
      <c r="AA1319" s="31"/>
      <c r="AB1319" s="46"/>
      <c r="AD1319" s="31"/>
      <c r="AE1319" s="31"/>
      <c r="AF1319" s="31"/>
      <c r="AH1319" s="31"/>
      <c r="AI1319" s="31"/>
      <c r="AJ1319" s="31"/>
      <c r="AK1319" s="31"/>
      <c r="AL1319" s="31"/>
      <c r="AM1319" s="31"/>
      <c r="AO1319" s="38"/>
      <c r="AP1319" s="31"/>
      <c r="AQ1319" s="31"/>
      <c r="AR1319" s="37"/>
      <c r="AS1319" s="11"/>
      <c r="AT1319" s="11"/>
      <c r="AU1319" s="12"/>
      <c r="AV1319" s="11"/>
      <c r="AW1319" s="12"/>
      <c r="BA1319" s="15"/>
      <c r="BB1319" s="11"/>
      <c r="BC1319" s="11"/>
      <c r="BD1319" s="11"/>
      <c r="BE1319" s="2"/>
    </row>
    <row r="1320" spans="1:57" ht="30" customHeight="1" x14ac:dyDescent="0.2">
      <c r="A1320" s="67">
        <f t="shared" si="160"/>
        <v>132</v>
      </c>
      <c r="B1320" s="67">
        <v>8</v>
      </c>
      <c r="C1320" s="60" t="s">
        <v>14</v>
      </c>
      <c r="D1320" s="50" t="s">
        <v>1379</v>
      </c>
      <c r="E1320" s="51">
        <v>50000000</v>
      </c>
      <c r="F1320" s="52">
        <f t="shared" si="157"/>
        <v>53000</v>
      </c>
      <c r="G1320" s="52">
        <f>MAX(N1320:BB1320)</f>
        <v>55400</v>
      </c>
      <c r="H1320" s="53" t="str">
        <f>IF(I1320=1,INDEX($N:$BB,1,MATCH(G1320,N1320:BB1320,0)),"")</f>
        <v>755 おお蔵</v>
      </c>
      <c r="I1320" s="54">
        <f>COUNTIF(N1320:BB1320,G1320)</f>
        <v>1</v>
      </c>
      <c r="J1320" s="55">
        <f>_xlfn.MAXIFS(N1320:BB1320,N1320:BB1320,"&lt;"&amp;G1320)</f>
        <v>52000</v>
      </c>
      <c r="K1320" s="56">
        <f t="shared" si="155"/>
        <v>3400</v>
      </c>
      <c r="L1320" s="1"/>
      <c r="M1320" s="1"/>
      <c r="N1320" s="31">
        <v>55400</v>
      </c>
      <c r="O1320" s="31">
        <v>52000</v>
      </c>
      <c r="P1320" s="31">
        <v>50200</v>
      </c>
      <c r="Q1320" s="31">
        <v>49800</v>
      </c>
      <c r="R1320" s="31"/>
      <c r="S1320" s="32">
        <v>46700</v>
      </c>
      <c r="T1320" s="32"/>
      <c r="U1320" s="31"/>
      <c r="V1320" s="31"/>
      <c r="W1320" s="31"/>
      <c r="X1320" s="31"/>
      <c r="Y1320" s="31"/>
      <c r="Z1320" s="31"/>
      <c r="AA1320" s="31"/>
      <c r="AB1320" s="46"/>
      <c r="AD1320" s="31"/>
      <c r="AE1320" s="31"/>
      <c r="AF1320" s="31">
        <v>47400</v>
      </c>
      <c r="AH1320" s="31"/>
      <c r="AI1320" s="31"/>
      <c r="AJ1320" s="31"/>
      <c r="AK1320" s="31"/>
      <c r="AL1320" s="31"/>
      <c r="AM1320" s="31"/>
      <c r="AO1320" s="38"/>
      <c r="AP1320" s="31"/>
      <c r="AQ1320" s="31"/>
      <c r="AR1320" s="37"/>
      <c r="AS1320" s="11"/>
      <c r="AT1320" s="11"/>
      <c r="AU1320" s="12"/>
      <c r="AV1320" s="11"/>
      <c r="AW1320" s="12"/>
      <c r="BA1320" s="15"/>
      <c r="BB1320" s="11"/>
      <c r="BC1320" s="11"/>
      <c r="BD1320" s="11"/>
      <c r="BE1320" s="2"/>
    </row>
    <row r="1321" spans="1:57" ht="30" customHeight="1" x14ac:dyDescent="0.2">
      <c r="A1321" s="67">
        <f t="shared" si="160"/>
        <v>132</v>
      </c>
      <c r="B1321" s="67">
        <v>9</v>
      </c>
      <c r="C1321" s="50" t="s">
        <v>14</v>
      </c>
      <c r="D1321" s="50" t="s">
        <v>1380</v>
      </c>
      <c r="E1321" s="51">
        <v>50000000</v>
      </c>
      <c r="F1321" s="52">
        <f t="shared" si="157"/>
        <v>62500</v>
      </c>
      <c r="G1321" s="52">
        <f>MAX(N1321:BB1321)</f>
        <v>82600</v>
      </c>
      <c r="H1321" s="53" t="str">
        <f>IF(I1321=1,INDEX($N:$BB,1,MATCH(G1321,N1321:BB1321,0)),"")</f>
        <v>755 おお蔵</v>
      </c>
      <c r="I1321" s="54">
        <f>COUNTIF(N1321:BB1321,G1321)</f>
        <v>1</v>
      </c>
      <c r="J1321" s="55">
        <f>_xlfn.MAXIFS(N1321:BB1321,N1321:BB1321,"&lt;"&amp;G1321)</f>
        <v>61500</v>
      </c>
      <c r="K1321" s="56">
        <f t="shared" si="155"/>
        <v>21100</v>
      </c>
      <c r="L1321" s="1"/>
      <c r="M1321" s="1"/>
      <c r="N1321" s="31">
        <v>82600</v>
      </c>
      <c r="O1321" s="31">
        <v>57500</v>
      </c>
      <c r="P1321" s="31">
        <v>55800</v>
      </c>
      <c r="Q1321" s="31"/>
      <c r="R1321" s="31"/>
      <c r="S1321" s="32">
        <v>61500</v>
      </c>
      <c r="T1321" s="32"/>
      <c r="U1321" s="31"/>
      <c r="V1321" s="31">
        <v>41000</v>
      </c>
      <c r="W1321" s="31"/>
      <c r="X1321" s="31"/>
      <c r="Y1321" s="31"/>
      <c r="Z1321" s="31"/>
      <c r="AA1321" s="31"/>
      <c r="AB1321" s="46"/>
      <c r="AD1321" s="31"/>
      <c r="AE1321" s="31"/>
      <c r="AF1321" s="31"/>
      <c r="AH1321" s="31"/>
      <c r="AI1321" s="31"/>
      <c r="AJ1321" s="31"/>
      <c r="AK1321" s="31"/>
      <c r="AL1321" s="31"/>
      <c r="AM1321" s="31"/>
      <c r="AO1321" s="38"/>
      <c r="AP1321" s="31"/>
      <c r="AQ1321" s="31"/>
      <c r="AR1321" s="37"/>
      <c r="AS1321" s="11"/>
      <c r="AT1321" s="11"/>
      <c r="AU1321" s="12"/>
      <c r="AV1321" s="11"/>
      <c r="AW1321" s="12"/>
      <c r="BA1321" s="15"/>
      <c r="BB1321" s="11"/>
      <c r="BC1321" s="11"/>
      <c r="BD1321" s="11"/>
      <c r="BE1321" s="2"/>
    </row>
    <row r="1322" spans="1:57" ht="30" customHeight="1" x14ac:dyDescent="0.2">
      <c r="A1322" s="67">
        <f t="shared" si="160"/>
        <v>132</v>
      </c>
      <c r="B1322" s="67">
        <v>10</v>
      </c>
      <c r="C1322" s="50" t="s">
        <v>14</v>
      </c>
      <c r="D1322" s="50" t="s">
        <v>1381</v>
      </c>
      <c r="E1322" s="51">
        <v>50000000</v>
      </c>
      <c r="F1322" s="52">
        <f t="shared" si="157"/>
        <v>97000</v>
      </c>
      <c r="G1322" s="52">
        <f>MAX(N1322:BB1322)</f>
        <v>100000</v>
      </c>
      <c r="H1322" s="53" t="str">
        <f>IF(I1322=1,INDEX($N:$BB,1,MATCH(G1322,N1322:BB1322,0)),"")</f>
        <v>407 北友</v>
      </c>
      <c r="I1322" s="54">
        <f>COUNTIF(N1322:BB1322,G1322)</f>
        <v>1</v>
      </c>
      <c r="J1322" s="55">
        <f>_xlfn.MAXIFS(N1322:BB1322,N1322:BB1322,"&lt;"&amp;G1322)</f>
        <v>96000</v>
      </c>
      <c r="K1322" s="56">
        <f t="shared" si="155"/>
        <v>4000</v>
      </c>
      <c r="L1322" s="1"/>
      <c r="M1322" s="1"/>
      <c r="N1322" s="31">
        <v>85300</v>
      </c>
      <c r="O1322" s="31">
        <v>96000</v>
      </c>
      <c r="P1322" s="31">
        <v>100000</v>
      </c>
      <c r="Q1322" s="31">
        <v>89700</v>
      </c>
      <c r="R1322" s="31"/>
      <c r="S1322" s="32">
        <v>81000</v>
      </c>
      <c r="T1322" s="32"/>
      <c r="U1322" s="31"/>
      <c r="V1322" s="31"/>
      <c r="W1322" s="31"/>
      <c r="X1322" s="31"/>
      <c r="Y1322" s="31"/>
      <c r="Z1322" s="31"/>
      <c r="AA1322" s="31"/>
      <c r="AB1322" s="46"/>
      <c r="AD1322" s="31"/>
      <c r="AE1322" s="31"/>
      <c r="AF1322" s="31"/>
      <c r="AH1322" s="31"/>
      <c r="AI1322" s="31"/>
      <c r="AJ1322" s="31"/>
      <c r="AK1322" s="31"/>
      <c r="AL1322" s="31"/>
      <c r="AM1322" s="31"/>
      <c r="AO1322" s="38"/>
      <c r="AP1322" s="31"/>
      <c r="AQ1322" s="31"/>
      <c r="AR1322" s="37"/>
      <c r="AS1322" s="11"/>
      <c r="AT1322" s="11"/>
      <c r="AU1322" s="12"/>
      <c r="AV1322" s="11"/>
      <c r="AW1322" s="12"/>
      <c r="BA1322" s="15"/>
      <c r="BB1322" s="11"/>
      <c r="BC1322" s="11"/>
      <c r="BD1322" s="11"/>
      <c r="BE1322" s="2"/>
    </row>
    <row r="1323" spans="1:57" ht="30" customHeight="1" x14ac:dyDescent="0.2">
      <c r="A1323" s="67">
        <f>A1322+1</f>
        <v>133</v>
      </c>
      <c r="B1323" s="67">
        <v>1</v>
      </c>
      <c r="C1323" s="50" t="s">
        <v>14</v>
      </c>
      <c r="D1323" s="50" t="s">
        <v>1382</v>
      </c>
      <c r="E1323" s="51">
        <v>30000</v>
      </c>
      <c r="F1323" s="52">
        <f t="shared" si="157"/>
        <v>20500</v>
      </c>
      <c r="G1323" s="52">
        <f>MAX(N1323:BB1323)</f>
        <v>20000</v>
      </c>
      <c r="H1323" s="53" t="str">
        <f>IF(I1323=1,INDEX($N:$BB,1,MATCH(G1323,N1323:BB1323,0)),"")</f>
        <v>311 原田</v>
      </c>
      <c r="I1323" s="54">
        <f>COUNTIF(N1323:BB1323,G1323)</f>
        <v>1</v>
      </c>
      <c r="J1323" s="55">
        <f>_xlfn.MAXIFS(N1323:BB1323,N1323:BB1323,"&lt;"&amp;G1323)</f>
        <v>19500</v>
      </c>
      <c r="K1323" s="56">
        <f t="shared" si="155"/>
        <v>500</v>
      </c>
      <c r="L1323" s="1"/>
      <c r="M1323" s="1"/>
      <c r="N1323" s="31">
        <v>18900</v>
      </c>
      <c r="O1323" s="31">
        <v>19500</v>
      </c>
      <c r="P1323" s="31">
        <v>19100</v>
      </c>
      <c r="Q1323" s="31"/>
      <c r="R1323" s="31"/>
      <c r="S1323" s="32">
        <v>20000</v>
      </c>
      <c r="T1323" s="32"/>
      <c r="U1323" s="31"/>
      <c r="V1323" s="31"/>
      <c r="W1323" s="31"/>
      <c r="X1323" s="31"/>
      <c r="Y1323" s="31"/>
      <c r="Z1323" s="31"/>
      <c r="AA1323" s="31"/>
      <c r="AB1323" s="46"/>
      <c r="AD1323" s="31"/>
      <c r="AE1323" s="31"/>
      <c r="AF1323" s="31"/>
      <c r="AH1323" s="31"/>
      <c r="AI1323" s="31"/>
      <c r="AJ1323" s="31"/>
      <c r="AK1323" s="31"/>
      <c r="AL1323" s="31"/>
      <c r="AM1323" s="31"/>
      <c r="AO1323" s="38"/>
      <c r="AP1323" s="31"/>
      <c r="AQ1323" s="31"/>
      <c r="AR1323" s="37"/>
      <c r="AS1323" s="11"/>
      <c r="AT1323" s="11"/>
      <c r="AU1323" s="12"/>
      <c r="AV1323" s="11"/>
      <c r="AW1323" s="12"/>
      <c r="BA1323" s="15"/>
      <c r="BB1323" s="11"/>
      <c r="BC1323" s="11"/>
      <c r="BD1323" s="11"/>
      <c r="BE1323" s="2"/>
    </row>
    <row r="1324" spans="1:57" ht="30" customHeight="1" x14ac:dyDescent="0.2">
      <c r="A1324" s="67">
        <f t="shared" ref="A1324:A1332" si="161">A1323</f>
        <v>133</v>
      </c>
      <c r="B1324" s="67">
        <v>2</v>
      </c>
      <c r="C1324" s="50" t="s">
        <v>1383</v>
      </c>
      <c r="D1324" s="50" t="s">
        <v>1384</v>
      </c>
      <c r="E1324" s="51">
        <v>30000</v>
      </c>
      <c r="F1324" s="52">
        <f t="shared" si="157"/>
        <v>21000</v>
      </c>
      <c r="G1324" s="52">
        <f>MAX(N1324:BB1324)</f>
        <v>20100</v>
      </c>
      <c r="H1324" s="53" t="str">
        <f>IF(I1324=1,INDEX($N:$BB,1,MATCH(G1324,N1324:BB1324,0)),"")</f>
        <v>4 足立</v>
      </c>
      <c r="I1324" s="54">
        <f>COUNTIF(N1324:BB1324,G1324)</f>
        <v>1</v>
      </c>
      <c r="J1324" s="55">
        <f>_xlfn.MAXIFS(N1324:BB1324,N1324:BB1324,"&lt;"&amp;G1324)</f>
        <v>20000</v>
      </c>
      <c r="K1324" s="56">
        <f t="shared" si="155"/>
        <v>100</v>
      </c>
      <c r="L1324" s="1"/>
      <c r="M1324" s="1"/>
      <c r="N1324" s="31">
        <v>19900</v>
      </c>
      <c r="O1324" s="31">
        <v>20100</v>
      </c>
      <c r="P1324" s="31">
        <v>19200</v>
      </c>
      <c r="Q1324" s="31"/>
      <c r="R1324" s="31"/>
      <c r="S1324" s="32">
        <v>18200</v>
      </c>
      <c r="T1324" s="32"/>
      <c r="U1324" s="31"/>
      <c r="V1324" s="31"/>
      <c r="W1324" s="31"/>
      <c r="X1324" s="31"/>
      <c r="Y1324" s="31"/>
      <c r="Z1324" s="31"/>
      <c r="AA1324" s="31"/>
      <c r="AB1324" s="46"/>
      <c r="AC1324" s="34">
        <v>20000</v>
      </c>
      <c r="AD1324" s="31"/>
      <c r="AE1324" s="31"/>
      <c r="AF1324" s="31"/>
      <c r="AH1324" s="31"/>
      <c r="AI1324" s="31"/>
      <c r="AJ1324" s="31"/>
      <c r="AK1324" s="31"/>
      <c r="AL1324" s="31"/>
      <c r="AM1324" s="31"/>
      <c r="AO1324" s="38"/>
      <c r="AP1324" s="31"/>
      <c r="AQ1324" s="31"/>
      <c r="AR1324" s="37"/>
      <c r="AS1324" s="11"/>
      <c r="AT1324" s="11"/>
      <c r="AU1324" s="12"/>
      <c r="AV1324" s="11"/>
      <c r="AW1324" s="12"/>
      <c r="BA1324" s="15"/>
      <c r="BB1324" s="11"/>
      <c r="BC1324" s="11"/>
      <c r="BD1324" s="11"/>
      <c r="BE1324" s="2"/>
    </row>
    <row r="1325" spans="1:57" ht="30" customHeight="1" x14ac:dyDescent="0.2">
      <c r="A1325" s="67">
        <f t="shared" si="161"/>
        <v>133</v>
      </c>
      <c r="B1325" s="67">
        <v>3</v>
      </c>
      <c r="C1325" s="50" t="s">
        <v>1383</v>
      </c>
      <c r="D1325" s="50" t="s">
        <v>1385</v>
      </c>
      <c r="E1325" s="51">
        <v>30000</v>
      </c>
      <c r="F1325" s="52">
        <f t="shared" si="157"/>
        <v>18000</v>
      </c>
      <c r="G1325" s="52">
        <f>MAX(N1325:BB1325)</f>
        <v>18200</v>
      </c>
      <c r="H1325" s="53" t="str">
        <f>IF(I1325=1,INDEX($N:$BB,1,MATCH(G1325,N1325:BB1325,0)),"")</f>
        <v>755 おお蔵</v>
      </c>
      <c r="I1325" s="54">
        <f>COUNTIF(N1325:BB1325,G1325)</f>
        <v>1</v>
      </c>
      <c r="J1325" s="55">
        <f>_xlfn.MAXIFS(N1325:BB1325,N1325:BB1325,"&lt;"&amp;G1325)</f>
        <v>17000</v>
      </c>
      <c r="K1325" s="56">
        <f t="shared" si="155"/>
        <v>1200</v>
      </c>
      <c r="L1325" s="1"/>
      <c r="M1325" s="1"/>
      <c r="N1325" s="31">
        <v>18200</v>
      </c>
      <c r="O1325" s="31">
        <v>16800</v>
      </c>
      <c r="P1325" s="31">
        <v>17000</v>
      </c>
      <c r="Q1325" s="31"/>
      <c r="R1325" s="31"/>
      <c r="S1325" s="32">
        <v>15300</v>
      </c>
      <c r="T1325" s="32"/>
      <c r="U1325" s="31"/>
      <c r="V1325" s="31"/>
      <c r="W1325" s="31"/>
      <c r="X1325" s="31"/>
      <c r="Y1325" s="31"/>
      <c r="Z1325" s="31"/>
      <c r="AA1325" s="31"/>
      <c r="AB1325" s="46"/>
      <c r="AC1325" s="34">
        <v>16000</v>
      </c>
      <c r="AD1325" s="31"/>
      <c r="AE1325" s="31"/>
      <c r="AF1325" s="31"/>
      <c r="AH1325" s="31"/>
      <c r="AI1325" s="31"/>
      <c r="AJ1325" s="31"/>
      <c r="AK1325" s="31"/>
      <c r="AL1325" s="31"/>
      <c r="AM1325" s="31"/>
      <c r="AO1325" s="36"/>
      <c r="AP1325" s="31"/>
      <c r="AQ1325" s="31"/>
      <c r="AR1325" s="37"/>
      <c r="AS1325" s="11"/>
      <c r="AT1325" s="11"/>
      <c r="AU1325" s="12"/>
      <c r="AV1325" s="11"/>
      <c r="AW1325" s="12"/>
      <c r="BA1325" s="15"/>
      <c r="BB1325" s="11"/>
      <c r="BC1325" s="11"/>
      <c r="BD1325" s="11"/>
      <c r="BE1325" s="2"/>
    </row>
    <row r="1326" spans="1:57" ht="30" customHeight="1" x14ac:dyDescent="0.2">
      <c r="A1326" s="67">
        <f t="shared" si="161"/>
        <v>133</v>
      </c>
      <c r="B1326" s="67">
        <v>4</v>
      </c>
      <c r="C1326" s="50">
        <v>750</v>
      </c>
      <c r="D1326" s="50" t="s">
        <v>1386</v>
      </c>
      <c r="E1326" s="51">
        <v>45000</v>
      </c>
      <c r="F1326" s="52">
        <f t="shared" si="157"/>
        <v>42000</v>
      </c>
      <c r="G1326" s="52">
        <f>MAX(N1326:BB1326)</f>
        <v>45000</v>
      </c>
      <c r="H1326" s="53" t="str">
        <f>IF(I1326=1,INDEX($N:$BB,1,MATCH(G1326,N1326:BB1326,0)),"")</f>
        <v>204 真子住吉</v>
      </c>
      <c r="I1326" s="54">
        <f>COUNTIF(N1326:BB1326,G1326)</f>
        <v>1</v>
      </c>
      <c r="J1326" s="55">
        <f>_xlfn.MAXIFS(N1326:BB1326,N1326:BB1326,"&lt;"&amp;G1326)</f>
        <v>41000</v>
      </c>
      <c r="K1326" s="56">
        <f t="shared" si="155"/>
        <v>4000</v>
      </c>
      <c r="L1326" s="1"/>
      <c r="M1326" s="1"/>
      <c r="N1326" s="31">
        <v>37400</v>
      </c>
      <c r="O1326" s="31">
        <v>41000</v>
      </c>
      <c r="P1326" s="31">
        <v>34300</v>
      </c>
      <c r="Q1326" s="31">
        <v>33200</v>
      </c>
      <c r="R1326" s="31"/>
      <c r="S1326" s="32">
        <v>39300</v>
      </c>
      <c r="T1326" s="32"/>
      <c r="U1326" s="31"/>
      <c r="V1326" s="31"/>
      <c r="W1326" s="31"/>
      <c r="X1326" s="31"/>
      <c r="Y1326" s="31"/>
      <c r="Z1326" s="31"/>
      <c r="AA1326" s="31"/>
      <c r="AB1326" s="46"/>
      <c r="AD1326" s="31"/>
      <c r="AE1326" s="31"/>
      <c r="AF1326" s="31">
        <v>40500</v>
      </c>
      <c r="AG1326" s="35">
        <v>45000</v>
      </c>
      <c r="AH1326" s="31"/>
      <c r="AI1326" s="31"/>
      <c r="AJ1326" s="31"/>
      <c r="AK1326" s="31"/>
      <c r="AL1326" s="31"/>
      <c r="AM1326" s="31"/>
      <c r="AO1326" s="38"/>
      <c r="AP1326" s="31"/>
      <c r="AQ1326" s="31"/>
      <c r="AR1326" s="37"/>
      <c r="AS1326" s="11"/>
      <c r="AT1326" s="11"/>
      <c r="AU1326" s="12"/>
      <c r="AV1326" s="11"/>
      <c r="AW1326" s="12"/>
      <c r="BA1326" s="15"/>
      <c r="BB1326" s="11"/>
      <c r="BC1326" s="11"/>
      <c r="BD1326" s="11"/>
      <c r="BE1326" s="2"/>
    </row>
    <row r="1327" spans="1:57" ht="30" customHeight="1" x14ac:dyDescent="0.2">
      <c r="A1327" s="67">
        <f t="shared" si="161"/>
        <v>133</v>
      </c>
      <c r="B1327" s="67">
        <v>5</v>
      </c>
      <c r="C1327" s="50" t="s">
        <v>14</v>
      </c>
      <c r="D1327" s="50" t="s">
        <v>1387</v>
      </c>
      <c r="E1327" s="51">
        <v>40000</v>
      </c>
      <c r="F1327" s="52">
        <f t="shared" si="157"/>
        <v>42300</v>
      </c>
      <c r="G1327" s="52">
        <f>MAX(N1327:BB1327)</f>
        <v>48000</v>
      </c>
      <c r="H1327" s="53" t="str">
        <f>IF(I1327=1,INDEX($N:$BB,1,MATCH(G1327,N1327:BB1327,0)),"")</f>
        <v>204 真子住吉</v>
      </c>
      <c r="I1327" s="54">
        <f>COUNTIF(N1327:BB1327,G1327)</f>
        <v>1</v>
      </c>
      <c r="J1327" s="55">
        <f>_xlfn.MAXIFS(N1327:BB1327,N1327:BB1327,"&lt;"&amp;G1327)</f>
        <v>41300</v>
      </c>
      <c r="K1327" s="56">
        <f t="shared" si="155"/>
        <v>6700</v>
      </c>
      <c r="L1327" s="1"/>
      <c r="M1327" s="1"/>
      <c r="N1327" s="31">
        <v>41300</v>
      </c>
      <c r="O1327" s="31">
        <v>37500</v>
      </c>
      <c r="P1327" s="31">
        <v>36000</v>
      </c>
      <c r="Q1327" s="31"/>
      <c r="R1327" s="31"/>
      <c r="S1327" s="32">
        <v>37100</v>
      </c>
      <c r="T1327" s="32"/>
      <c r="U1327" s="31"/>
      <c r="V1327" s="31"/>
      <c r="W1327" s="31"/>
      <c r="X1327" s="31"/>
      <c r="Y1327" s="31"/>
      <c r="Z1327" s="31"/>
      <c r="AA1327" s="31"/>
      <c r="AB1327" s="46"/>
      <c r="AD1327" s="31"/>
      <c r="AE1327" s="31"/>
      <c r="AF1327" s="31"/>
      <c r="AG1327" s="35">
        <v>48000</v>
      </c>
      <c r="AH1327" s="31"/>
      <c r="AI1327" s="31"/>
      <c r="AJ1327" s="31"/>
      <c r="AK1327" s="31"/>
      <c r="AL1327" s="31"/>
      <c r="AM1327" s="31"/>
      <c r="AO1327" s="38"/>
      <c r="AP1327" s="31"/>
      <c r="AQ1327" s="31"/>
      <c r="AR1327" s="37"/>
      <c r="AS1327" s="11"/>
      <c r="AT1327" s="11"/>
      <c r="AU1327" s="12"/>
      <c r="AV1327" s="11"/>
      <c r="AW1327" s="12"/>
      <c r="BA1327" s="15"/>
      <c r="BB1327" s="11"/>
      <c r="BC1327" s="11"/>
      <c r="BD1327" s="11"/>
      <c r="BE1327" s="2"/>
    </row>
    <row r="1328" spans="1:57" ht="30" customHeight="1" x14ac:dyDescent="0.2">
      <c r="A1328" s="67">
        <f t="shared" si="161"/>
        <v>133</v>
      </c>
      <c r="B1328" s="67">
        <v>6</v>
      </c>
      <c r="C1328" s="50" t="s">
        <v>53</v>
      </c>
      <c r="D1328" s="50" t="s">
        <v>1388</v>
      </c>
      <c r="E1328" s="51">
        <v>40000</v>
      </c>
      <c r="F1328" s="52">
        <f t="shared" si="157"/>
        <v>30100</v>
      </c>
      <c r="G1328" s="52">
        <f>MAX(N1328:BB1328)</f>
        <v>29500</v>
      </c>
      <c r="H1328" s="53" t="str">
        <f>IF(I1328=1,INDEX($N:$BB,1,MATCH(G1328,N1328:BB1328,0)),"")</f>
        <v>4 足立</v>
      </c>
      <c r="I1328" s="54">
        <f>COUNTIF(N1328:BB1328,G1328)</f>
        <v>1</v>
      </c>
      <c r="J1328" s="55">
        <f>_xlfn.MAXIFS(N1328:BB1328,N1328:BB1328,"&lt;"&amp;G1328)</f>
        <v>29100</v>
      </c>
      <c r="K1328" s="56">
        <f t="shared" si="155"/>
        <v>400</v>
      </c>
      <c r="L1328" s="1"/>
      <c r="M1328" s="1"/>
      <c r="N1328" s="31">
        <v>29100</v>
      </c>
      <c r="O1328" s="31">
        <v>29500</v>
      </c>
      <c r="P1328" s="31">
        <v>28600</v>
      </c>
      <c r="Q1328" s="31"/>
      <c r="R1328" s="31"/>
      <c r="S1328" s="32">
        <v>26300</v>
      </c>
      <c r="T1328" s="32"/>
      <c r="U1328" s="31"/>
      <c r="V1328" s="31"/>
      <c r="W1328" s="31"/>
      <c r="X1328" s="31"/>
      <c r="Y1328" s="31"/>
      <c r="Z1328" s="31"/>
      <c r="AA1328" s="31"/>
      <c r="AB1328" s="46"/>
      <c r="AD1328" s="31"/>
      <c r="AE1328" s="31"/>
      <c r="AF1328" s="31"/>
      <c r="AH1328" s="31"/>
      <c r="AI1328" s="31"/>
      <c r="AJ1328" s="31"/>
      <c r="AK1328" s="31"/>
      <c r="AL1328" s="31"/>
      <c r="AM1328" s="31"/>
      <c r="AO1328" s="38"/>
      <c r="AP1328" s="31"/>
      <c r="AQ1328" s="31"/>
      <c r="AR1328" s="37"/>
      <c r="AS1328" s="11"/>
      <c r="AT1328" s="11"/>
      <c r="AU1328" s="12"/>
      <c r="AV1328" s="11"/>
      <c r="AW1328" s="12"/>
      <c r="BA1328" s="15"/>
      <c r="BB1328" s="11"/>
      <c r="BC1328" s="11"/>
      <c r="BD1328" s="11"/>
      <c r="BE1328" s="2"/>
    </row>
    <row r="1329" spans="1:57" ht="30" customHeight="1" x14ac:dyDescent="0.2">
      <c r="A1329" s="67">
        <f t="shared" si="161"/>
        <v>133</v>
      </c>
      <c r="B1329" s="67">
        <v>7</v>
      </c>
      <c r="C1329" s="57" t="s">
        <v>1383</v>
      </c>
      <c r="D1329" s="50" t="s">
        <v>1389</v>
      </c>
      <c r="E1329" s="51">
        <v>45000</v>
      </c>
      <c r="F1329" s="52">
        <f t="shared" si="157"/>
        <v>40000</v>
      </c>
      <c r="G1329" s="52">
        <f>MAX(N1329:BB1329)</f>
        <v>40000</v>
      </c>
      <c r="H1329" s="53" t="str">
        <f>IF(I1329=1,INDEX($N:$BB,1,MATCH(G1329,N1329:BB1329,0)),"")</f>
        <v>193Jカン</v>
      </c>
      <c r="I1329" s="54">
        <f>COUNTIF(N1329:BB1329,G1329)</f>
        <v>1</v>
      </c>
      <c r="J1329" s="55">
        <f>_xlfn.MAXIFS(N1329:BB1329,N1329:BB1329,"&lt;"&amp;G1329)</f>
        <v>39000</v>
      </c>
      <c r="K1329" s="56">
        <f t="shared" si="155"/>
        <v>1000</v>
      </c>
      <c r="L1329" s="1"/>
      <c r="M1329" s="1"/>
      <c r="N1329" s="31">
        <v>35200</v>
      </c>
      <c r="O1329" s="31">
        <v>36000</v>
      </c>
      <c r="P1329" s="31">
        <v>35200</v>
      </c>
      <c r="Q1329" s="31"/>
      <c r="R1329" s="31"/>
      <c r="S1329" s="32"/>
      <c r="T1329" s="32"/>
      <c r="U1329" s="31"/>
      <c r="V1329" s="31">
        <v>39000</v>
      </c>
      <c r="W1329" s="31"/>
      <c r="X1329" s="31"/>
      <c r="Y1329" s="31"/>
      <c r="Z1329" s="31"/>
      <c r="AA1329" s="31"/>
      <c r="AB1329" s="46"/>
      <c r="AC1329" s="34">
        <v>40000</v>
      </c>
      <c r="AD1329" s="31"/>
      <c r="AE1329" s="31"/>
      <c r="AF1329" s="31"/>
      <c r="AH1329" s="31"/>
      <c r="AI1329" s="31"/>
      <c r="AJ1329" s="31"/>
      <c r="AK1329" s="31"/>
      <c r="AL1329" s="31"/>
      <c r="AM1329" s="31"/>
      <c r="AO1329" s="38"/>
      <c r="AP1329" s="31"/>
      <c r="AQ1329" s="31"/>
      <c r="AR1329" s="37"/>
      <c r="AS1329" s="11"/>
      <c r="AT1329" s="11"/>
      <c r="AU1329" s="12"/>
      <c r="AV1329" s="11"/>
      <c r="AW1329" s="12"/>
      <c r="BA1329" s="15"/>
      <c r="BB1329" s="11"/>
      <c r="BC1329" s="11"/>
      <c r="BD1329" s="11"/>
      <c r="BE1329" s="2"/>
    </row>
    <row r="1330" spans="1:57" ht="30" customHeight="1" x14ac:dyDescent="0.2">
      <c r="A1330" s="67">
        <f t="shared" si="161"/>
        <v>133</v>
      </c>
      <c r="B1330" s="67">
        <v>8</v>
      </c>
      <c r="C1330" s="50" t="s">
        <v>62</v>
      </c>
      <c r="D1330" s="50" t="s">
        <v>1390</v>
      </c>
      <c r="E1330" s="51">
        <v>45000</v>
      </c>
      <c r="F1330" s="52">
        <f t="shared" si="157"/>
        <v>54000</v>
      </c>
      <c r="G1330" s="52">
        <f>MAX(N1330:BB1330)</f>
        <v>56500</v>
      </c>
      <c r="H1330" s="53" t="str">
        <f>IF(I1330=1,INDEX($N:$BB,1,MATCH(G1330,N1330:BB1330,0)),"")</f>
        <v>4 足立</v>
      </c>
      <c r="I1330" s="54">
        <f>COUNTIF(N1330:BB1330,G1330)</f>
        <v>1</v>
      </c>
      <c r="J1330" s="55">
        <f>_xlfn.MAXIFS(N1330:BB1330,N1330:BB1330,"&lt;"&amp;G1330)</f>
        <v>53000</v>
      </c>
      <c r="K1330" s="56">
        <f t="shared" si="155"/>
        <v>3500</v>
      </c>
      <c r="L1330" s="1"/>
      <c r="M1330" s="1"/>
      <c r="N1330" s="31">
        <v>50700</v>
      </c>
      <c r="O1330" s="31">
        <v>56500</v>
      </c>
      <c r="P1330" s="31">
        <v>51900</v>
      </c>
      <c r="Q1330" s="31"/>
      <c r="R1330" s="31"/>
      <c r="S1330" s="32"/>
      <c r="T1330" s="32"/>
      <c r="U1330" s="31"/>
      <c r="V1330" s="31">
        <v>53000</v>
      </c>
      <c r="W1330" s="31"/>
      <c r="X1330" s="31"/>
      <c r="Y1330" s="31"/>
      <c r="Z1330" s="31"/>
      <c r="AA1330" s="31"/>
      <c r="AB1330" s="46"/>
      <c r="AD1330" s="31"/>
      <c r="AE1330" s="31"/>
      <c r="AF1330" s="31"/>
      <c r="AH1330" s="31"/>
      <c r="AI1330" s="31"/>
      <c r="AJ1330" s="31"/>
      <c r="AK1330" s="31"/>
      <c r="AL1330" s="31"/>
      <c r="AM1330" s="31"/>
      <c r="AO1330" s="38"/>
      <c r="AP1330" s="31"/>
      <c r="AQ1330" s="31"/>
      <c r="AR1330" s="37"/>
      <c r="AS1330" s="11"/>
      <c r="AT1330" s="11"/>
      <c r="AU1330" s="12"/>
      <c r="AV1330" s="11"/>
      <c r="AW1330" s="12"/>
      <c r="BA1330" s="15"/>
      <c r="BB1330" s="11"/>
      <c r="BC1330" s="11"/>
      <c r="BD1330" s="11"/>
      <c r="BE1330" s="2"/>
    </row>
    <row r="1331" spans="1:57" ht="30" customHeight="1" x14ac:dyDescent="0.2">
      <c r="A1331" s="67">
        <f t="shared" si="161"/>
        <v>133</v>
      </c>
      <c r="B1331" s="67">
        <v>9</v>
      </c>
      <c r="C1331" s="50" t="s">
        <v>31</v>
      </c>
      <c r="D1331" s="50" t="s">
        <v>1391</v>
      </c>
      <c r="E1331" s="51">
        <v>50000</v>
      </c>
      <c r="F1331" s="52">
        <f t="shared" si="157"/>
        <v>47100</v>
      </c>
      <c r="G1331" s="52">
        <f>MAX(N1331:BB1331)</f>
        <v>47000</v>
      </c>
      <c r="H1331" s="53" t="str">
        <f>IF(I1331=1,INDEX($N:$BB,1,MATCH(G1331,N1331:BB1331,0)),"")</f>
        <v/>
      </c>
      <c r="I1331" s="54">
        <f>COUNTIF(N1331:BB1331,G1331)</f>
        <v>2</v>
      </c>
      <c r="J1331" s="55">
        <f>_xlfn.MAXIFS(N1331:BB1331,N1331:BB1331,"&lt;"&amp;G1331)</f>
        <v>46100</v>
      </c>
      <c r="K1331" s="56">
        <f t="shared" si="155"/>
        <v>900</v>
      </c>
      <c r="L1331" s="1"/>
      <c r="M1331" s="1"/>
      <c r="N1331" s="31">
        <v>46100</v>
      </c>
      <c r="O1331" s="31">
        <v>47000</v>
      </c>
      <c r="P1331" s="31">
        <v>47000</v>
      </c>
      <c r="Q1331" s="31"/>
      <c r="R1331" s="31">
        <v>45700</v>
      </c>
      <c r="S1331" s="32">
        <v>45100</v>
      </c>
      <c r="T1331" s="32"/>
      <c r="U1331" s="31"/>
      <c r="V1331" s="31"/>
      <c r="W1331" s="31"/>
      <c r="X1331" s="31"/>
      <c r="Y1331" s="31"/>
      <c r="Z1331" s="31"/>
      <c r="AA1331" s="31"/>
      <c r="AB1331" s="46"/>
      <c r="AD1331" s="31"/>
      <c r="AE1331" s="31"/>
      <c r="AF1331" s="31">
        <v>46100</v>
      </c>
      <c r="AH1331" s="31"/>
      <c r="AI1331" s="31"/>
      <c r="AJ1331" s="31"/>
      <c r="AK1331" s="31"/>
      <c r="AL1331" s="31"/>
      <c r="AM1331" s="31"/>
      <c r="AO1331" s="38"/>
      <c r="AP1331" s="31"/>
      <c r="AQ1331" s="31"/>
      <c r="AR1331" s="37"/>
      <c r="AS1331" s="11"/>
      <c r="AT1331" s="11"/>
      <c r="AU1331" s="12"/>
      <c r="AV1331" s="11"/>
      <c r="AW1331" s="12"/>
      <c r="BA1331" s="15"/>
      <c r="BB1331" s="11"/>
      <c r="BC1331" s="11"/>
      <c r="BD1331" s="11"/>
      <c r="BE1331" s="2"/>
    </row>
    <row r="1332" spans="1:57" ht="30" customHeight="1" x14ac:dyDescent="0.2">
      <c r="A1332" s="67">
        <f t="shared" si="161"/>
        <v>133</v>
      </c>
      <c r="B1332" s="67">
        <v>10</v>
      </c>
      <c r="C1332" s="57" t="s">
        <v>301</v>
      </c>
      <c r="D1332" s="50" t="s">
        <v>1392</v>
      </c>
      <c r="E1332" s="51">
        <v>70000</v>
      </c>
      <c r="F1332" s="52">
        <f t="shared" si="157"/>
        <v>59300</v>
      </c>
      <c r="G1332" s="52">
        <f>MAX(N1332:BB1332)</f>
        <v>58400</v>
      </c>
      <c r="H1332" s="53" t="str">
        <f>IF(I1332=1,INDEX($N:$BB,1,MATCH(G1332,N1332:BB1332,0)),"")</f>
        <v/>
      </c>
      <c r="I1332" s="54">
        <f>COUNTIF(N1332:BB1332,G1332)</f>
        <v>2</v>
      </c>
      <c r="J1332" s="55">
        <f>_xlfn.MAXIFS(N1332:BB1332,N1332:BB1332,"&lt;"&amp;G1332)</f>
        <v>58300</v>
      </c>
      <c r="K1332" s="56">
        <f t="shared" si="155"/>
        <v>100</v>
      </c>
      <c r="L1332" s="1"/>
      <c r="M1332" s="1"/>
      <c r="N1332" s="31">
        <v>58400</v>
      </c>
      <c r="O1332" s="31">
        <v>58000</v>
      </c>
      <c r="P1332" s="31">
        <v>58300</v>
      </c>
      <c r="Q1332" s="31"/>
      <c r="R1332" s="31">
        <v>58400</v>
      </c>
      <c r="S1332" s="32"/>
      <c r="T1332" s="32"/>
      <c r="U1332" s="31"/>
      <c r="V1332" s="31"/>
      <c r="W1332" s="31"/>
      <c r="X1332" s="31"/>
      <c r="Y1332" s="31"/>
      <c r="Z1332" s="31"/>
      <c r="AA1332" s="31"/>
      <c r="AB1332" s="46"/>
      <c r="AD1332" s="31"/>
      <c r="AE1332" s="31"/>
      <c r="AF1332" s="31"/>
      <c r="AH1332" s="31"/>
      <c r="AI1332" s="31"/>
      <c r="AJ1332" s="31"/>
      <c r="AK1332" s="31"/>
      <c r="AL1332" s="31"/>
      <c r="AM1332" s="31"/>
      <c r="AO1332" s="38"/>
      <c r="AP1332" s="31"/>
      <c r="AQ1332" s="31"/>
      <c r="AR1332" s="37"/>
      <c r="AS1332" s="11"/>
      <c r="AT1332" s="11"/>
      <c r="AU1332" s="12"/>
      <c r="AV1332" s="11"/>
      <c r="AW1332" s="12"/>
      <c r="BA1332" s="15"/>
      <c r="BB1332" s="11"/>
      <c r="BC1332" s="11"/>
      <c r="BD1332" s="11"/>
      <c r="BE1332" s="2"/>
    </row>
    <row r="1333" spans="1:57" ht="30" customHeight="1" x14ac:dyDescent="0.2">
      <c r="A1333" s="67">
        <f>A1332+1</f>
        <v>134</v>
      </c>
      <c r="B1333" s="67">
        <v>1</v>
      </c>
      <c r="C1333" s="50" t="s">
        <v>62</v>
      </c>
      <c r="D1333" s="50" t="s">
        <v>1393</v>
      </c>
      <c r="E1333" s="51">
        <v>50000000</v>
      </c>
      <c r="F1333" s="52">
        <f t="shared" si="157"/>
        <v>55500</v>
      </c>
      <c r="G1333" s="52">
        <f>MAX(N1333:BB1333)</f>
        <v>57500</v>
      </c>
      <c r="H1333" s="53" t="str">
        <f>IF(I1333=1,INDEX($N:$BB,1,MATCH(G1333,N1333:BB1333,0)),"")</f>
        <v>755 おお蔵</v>
      </c>
      <c r="I1333" s="54">
        <f>COUNTIF(N1333:BB1333,G1333)</f>
        <v>1</v>
      </c>
      <c r="J1333" s="55">
        <f>_xlfn.MAXIFS(N1333:BB1333,N1333:BB1333,"&lt;"&amp;G1333)</f>
        <v>54500</v>
      </c>
      <c r="K1333" s="56">
        <f t="shared" si="155"/>
        <v>3000</v>
      </c>
      <c r="L1333" s="1"/>
      <c r="M1333" s="1"/>
      <c r="N1333" s="31">
        <v>57500</v>
      </c>
      <c r="O1333" s="31">
        <v>54500</v>
      </c>
      <c r="P1333" s="31">
        <v>50800</v>
      </c>
      <c r="Q1333" s="31"/>
      <c r="R1333" s="31"/>
      <c r="S1333" s="32">
        <v>49700</v>
      </c>
      <c r="T1333" s="32"/>
      <c r="U1333" s="31"/>
      <c r="V1333" s="31">
        <v>51000</v>
      </c>
      <c r="W1333" s="31"/>
      <c r="X1333" s="31"/>
      <c r="Y1333" s="31"/>
      <c r="Z1333" s="31"/>
      <c r="AA1333" s="31"/>
      <c r="AB1333" s="46"/>
      <c r="AD1333" s="31"/>
      <c r="AE1333" s="31"/>
      <c r="AF1333" s="31"/>
      <c r="AH1333" s="31"/>
      <c r="AI1333" s="31"/>
      <c r="AJ1333" s="31"/>
      <c r="AK1333" s="31"/>
      <c r="AL1333" s="31"/>
      <c r="AM1333" s="31"/>
      <c r="AO1333" s="38"/>
      <c r="AP1333" s="31"/>
      <c r="AQ1333" s="31"/>
      <c r="AR1333" s="37"/>
      <c r="AS1333" s="11"/>
      <c r="AT1333" s="11"/>
      <c r="AU1333" s="12"/>
      <c r="AV1333" s="11"/>
      <c r="AW1333" s="12"/>
      <c r="BA1333" s="15"/>
      <c r="BB1333" s="11"/>
      <c r="BC1333" s="11"/>
      <c r="BD1333" s="11"/>
      <c r="BE1333" s="2"/>
    </row>
    <row r="1334" spans="1:57" ht="30" customHeight="1" x14ac:dyDescent="0.2">
      <c r="A1334" s="67">
        <f t="shared" ref="A1334:A1342" si="162">A1333</f>
        <v>134</v>
      </c>
      <c r="B1334" s="67">
        <v>2</v>
      </c>
      <c r="C1334" s="50" t="s">
        <v>53</v>
      </c>
      <c r="D1334" s="50" t="s">
        <v>1394</v>
      </c>
      <c r="E1334" s="51">
        <v>50000000</v>
      </c>
      <c r="F1334" s="52">
        <f t="shared" si="157"/>
        <v>45000</v>
      </c>
      <c r="G1334" s="52">
        <f>MAX(N1334:BB1334)</f>
        <v>54700</v>
      </c>
      <c r="H1334" s="53" t="str">
        <f>IF(I1334=1,INDEX($N:$BB,1,MATCH(G1334,N1334:BB1334,0)),"")</f>
        <v>755 おお蔵</v>
      </c>
      <c r="I1334" s="54">
        <f>COUNTIF(N1334:BB1334,G1334)</f>
        <v>1</v>
      </c>
      <c r="J1334" s="55">
        <f>_xlfn.MAXIFS(N1334:BB1334,N1334:BB1334,"&lt;"&amp;G1334)</f>
        <v>44000</v>
      </c>
      <c r="K1334" s="56">
        <f t="shared" si="155"/>
        <v>10700</v>
      </c>
      <c r="L1334" s="1"/>
      <c r="M1334" s="1"/>
      <c r="N1334" s="31">
        <v>54700</v>
      </c>
      <c r="O1334" s="31">
        <v>37000</v>
      </c>
      <c r="P1334" s="31">
        <v>35800</v>
      </c>
      <c r="Q1334" s="31"/>
      <c r="R1334" s="31"/>
      <c r="S1334" s="32">
        <v>29200</v>
      </c>
      <c r="T1334" s="32"/>
      <c r="U1334" s="31"/>
      <c r="V1334" s="31"/>
      <c r="W1334" s="31"/>
      <c r="X1334" s="31"/>
      <c r="Y1334" s="31"/>
      <c r="Z1334" s="31"/>
      <c r="AA1334" s="31"/>
      <c r="AB1334" s="46"/>
      <c r="AC1334" s="34">
        <v>31000</v>
      </c>
      <c r="AD1334" s="31"/>
      <c r="AE1334" s="31">
        <v>44000</v>
      </c>
      <c r="AF1334" s="31"/>
      <c r="AH1334" s="31"/>
      <c r="AI1334" s="31"/>
      <c r="AJ1334" s="31"/>
      <c r="AK1334" s="31"/>
      <c r="AL1334" s="31"/>
      <c r="AM1334" s="31"/>
      <c r="AO1334" s="38"/>
      <c r="AP1334" s="31"/>
      <c r="AQ1334" s="31"/>
      <c r="AR1334" s="37"/>
      <c r="AS1334" s="11"/>
      <c r="AT1334" s="11"/>
      <c r="AU1334" s="12"/>
      <c r="AV1334" s="11"/>
      <c r="AW1334" s="12"/>
      <c r="BA1334" s="15"/>
      <c r="BB1334" s="11"/>
      <c r="BC1334" s="11"/>
      <c r="BD1334" s="11"/>
      <c r="BE1334" s="2"/>
    </row>
    <row r="1335" spans="1:57" ht="30" customHeight="1" x14ac:dyDescent="0.2">
      <c r="A1335" s="67">
        <f t="shared" si="162"/>
        <v>134</v>
      </c>
      <c r="B1335" s="67">
        <v>3</v>
      </c>
      <c r="C1335" s="50" t="s">
        <v>62</v>
      </c>
      <c r="D1335" s="50" t="s">
        <v>1395</v>
      </c>
      <c r="E1335" s="51">
        <v>50000000</v>
      </c>
      <c r="F1335" s="52">
        <f t="shared" si="157"/>
        <v>44600</v>
      </c>
      <c r="G1335" s="52">
        <f>MAX(N1335:BB1335)</f>
        <v>44100</v>
      </c>
      <c r="H1335" s="53" t="str">
        <f>IF(I1335=1,INDEX($N:$BB,1,MATCH(G1335,N1335:BB1335,0)),"")</f>
        <v>407 北友</v>
      </c>
      <c r="I1335" s="54">
        <f>COUNTIF(N1335:BB1335,G1335)</f>
        <v>1</v>
      </c>
      <c r="J1335" s="55">
        <f>_xlfn.MAXIFS(N1335:BB1335,N1335:BB1335,"&lt;"&amp;G1335)</f>
        <v>43600</v>
      </c>
      <c r="K1335" s="56">
        <f t="shared" si="155"/>
        <v>500</v>
      </c>
      <c r="L1335" s="1"/>
      <c r="M1335" s="1"/>
      <c r="N1335" s="31">
        <v>41800</v>
      </c>
      <c r="O1335" s="31">
        <v>43500</v>
      </c>
      <c r="P1335" s="31">
        <v>44100</v>
      </c>
      <c r="Q1335" s="31"/>
      <c r="R1335" s="31"/>
      <c r="S1335" s="32">
        <v>43600</v>
      </c>
      <c r="T1335" s="32"/>
      <c r="U1335" s="31"/>
      <c r="V1335" s="31"/>
      <c r="W1335" s="31"/>
      <c r="X1335" s="31"/>
      <c r="Y1335" s="31"/>
      <c r="Z1335" s="31"/>
      <c r="AA1335" s="31"/>
      <c r="AB1335" s="46"/>
      <c r="AD1335" s="31"/>
      <c r="AE1335" s="31"/>
      <c r="AF1335" s="31"/>
      <c r="AH1335" s="31"/>
      <c r="AI1335" s="31"/>
      <c r="AJ1335" s="31"/>
      <c r="AK1335" s="31"/>
      <c r="AL1335" s="31"/>
      <c r="AM1335" s="31"/>
      <c r="AO1335" s="38"/>
      <c r="AP1335" s="31"/>
      <c r="AQ1335" s="31"/>
      <c r="AR1335" s="37"/>
      <c r="AS1335" s="11"/>
      <c r="AT1335" s="11"/>
      <c r="AU1335" s="12"/>
      <c r="AV1335" s="11"/>
      <c r="AW1335" s="12"/>
      <c r="BA1335" s="15"/>
      <c r="BB1335" s="11"/>
      <c r="BC1335" s="11"/>
      <c r="BD1335" s="11"/>
      <c r="BE1335" s="2"/>
    </row>
    <row r="1336" spans="1:57" ht="30" customHeight="1" x14ac:dyDescent="0.2">
      <c r="A1336" s="67">
        <f t="shared" si="162"/>
        <v>134</v>
      </c>
      <c r="B1336" s="67">
        <v>4</v>
      </c>
      <c r="C1336" s="60" t="s">
        <v>1396</v>
      </c>
      <c r="D1336" s="50" t="s">
        <v>1397</v>
      </c>
      <c r="E1336" s="51">
        <v>50000000</v>
      </c>
      <c r="F1336" s="52">
        <f t="shared" si="157"/>
        <v>49000</v>
      </c>
      <c r="G1336" s="52">
        <f>MAX(N1336:BB1336)</f>
        <v>71000</v>
      </c>
      <c r="H1336" s="53" t="str">
        <f>IF(I1336=1,INDEX($N:$BB,1,MATCH(G1336,N1336:BB1336,0)),"")</f>
        <v>204 真子住吉</v>
      </c>
      <c r="I1336" s="54">
        <f>COUNTIF(N1336:BB1336,G1336)</f>
        <v>1</v>
      </c>
      <c r="J1336" s="55">
        <f>_xlfn.MAXIFS(N1336:BB1336,N1336:BB1336,"&lt;"&amp;G1336)</f>
        <v>48000</v>
      </c>
      <c r="K1336" s="56">
        <f t="shared" si="155"/>
        <v>23000</v>
      </c>
      <c r="L1336" s="1"/>
      <c r="M1336" s="1"/>
      <c r="N1336" s="31">
        <v>32400</v>
      </c>
      <c r="O1336" s="31">
        <v>46000</v>
      </c>
      <c r="P1336" s="31">
        <v>35600</v>
      </c>
      <c r="Q1336" s="31"/>
      <c r="R1336" s="31"/>
      <c r="S1336" s="32"/>
      <c r="T1336" s="32">
        <v>44000</v>
      </c>
      <c r="U1336" s="31"/>
      <c r="V1336" s="31">
        <v>48000</v>
      </c>
      <c r="W1336" s="31"/>
      <c r="X1336" s="31"/>
      <c r="Y1336" s="31"/>
      <c r="Z1336" s="31"/>
      <c r="AA1336" s="31"/>
      <c r="AB1336" s="46"/>
      <c r="AD1336" s="31"/>
      <c r="AE1336" s="31"/>
      <c r="AF1336" s="31"/>
      <c r="AG1336" s="35">
        <v>71000</v>
      </c>
      <c r="AH1336" s="31"/>
      <c r="AI1336" s="31"/>
      <c r="AJ1336" s="31"/>
      <c r="AK1336" s="31"/>
      <c r="AL1336" s="31"/>
      <c r="AM1336" s="31"/>
      <c r="AO1336" s="38"/>
      <c r="AP1336" s="31"/>
      <c r="AQ1336" s="31"/>
      <c r="AR1336" s="37"/>
      <c r="AS1336" s="11"/>
      <c r="AT1336" s="11"/>
      <c r="AU1336" s="12"/>
      <c r="AV1336" s="11"/>
      <c r="AW1336" s="12"/>
      <c r="BA1336" s="15"/>
      <c r="BB1336" s="11"/>
      <c r="BC1336" s="11"/>
      <c r="BD1336" s="11"/>
      <c r="BE1336" s="2"/>
    </row>
    <row r="1337" spans="1:57" ht="30" customHeight="1" x14ac:dyDescent="0.2">
      <c r="A1337" s="67">
        <f t="shared" si="162"/>
        <v>134</v>
      </c>
      <c r="B1337" s="67">
        <v>5</v>
      </c>
      <c r="C1337" s="50" t="s">
        <v>14</v>
      </c>
      <c r="D1337" s="50" t="s">
        <v>1398</v>
      </c>
      <c r="E1337" s="51">
        <v>50000000</v>
      </c>
      <c r="F1337" s="52">
        <f t="shared" si="157"/>
        <v>93200</v>
      </c>
      <c r="G1337" s="52">
        <f>MAX(N1337:BB1337)</f>
        <v>94600</v>
      </c>
      <c r="H1337" s="53" t="str">
        <f>IF(I1337=1,INDEX($N:$BB,1,MATCH(G1337,N1337:BB1337,0)),"")</f>
        <v>407 北友</v>
      </c>
      <c r="I1337" s="54">
        <f>COUNTIF(N1337:BB1337,G1337)</f>
        <v>1</v>
      </c>
      <c r="J1337" s="55">
        <f>_xlfn.MAXIFS(N1337:BB1337,N1337:BB1337,"&lt;"&amp;G1337)</f>
        <v>92200</v>
      </c>
      <c r="K1337" s="56">
        <f t="shared" si="155"/>
        <v>2400</v>
      </c>
      <c r="L1337" s="1"/>
      <c r="M1337" s="1"/>
      <c r="N1337" s="31">
        <v>92200</v>
      </c>
      <c r="O1337" s="31">
        <v>90000</v>
      </c>
      <c r="P1337" s="31">
        <v>94600</v>
      </c>
      <c r="Q1337" s="31"/>
      <c r="R1337" s="31"/>
      <c r="S1337" s="32"/>
      <c r="T1337" s="32"/>
      <c r="U1337" s="31"/>
      <c r="V1337" s="31"/>
      <c r="W1337" s="31"/>
      <c r="X1337" s="31"/>
      <c r="Y1337" s="31"/>
      <c r="Z1337" s="31"/>
      <c r="AA1337" s="31"/>
      <c r="AB1337" s="46"/>
      <c r="AD1337" s="31"/>
      <c r="AE1337" s="31"/>
      <c r="AF1337" s="31"/>
      <c r="AH1337" s="31"/>
      <c r="AI1337" s="31"/>
      <c r="AJ1337" s="31"/>
      <c r="AK1337" s="31"/>
      <c r="AL1337" s="31"/>
      <c r="AM1337" s="31"/>
      <c r="AO1337" s="38"/>
      <c r="AP1337" s="31"/>
      <c r="AQ1337" s="31"/>
      <c r="AR1337" s="37"/>
      <c r="AS1337" s="11"/>
      <c r="AT1337" s="11"/>
      <c r="AU1337" s="12"/>
      <c r="AV1337" s="11"/>
      <c r="AW1337" s="12"/>
      <c r="BA1337" s="15"/>
      <c r="BB1337" s="11"/>
      <c r="BC1337" s="11"/>
      <c r="BD1337" s="11"/>
      <c r="BE1337" s="2"/>
    </row>
    <row r="1338" spans="1:57" ht="30" customHeight="1" x14ac:dyDescent="0.2">
      <c r="A1338" s="67">
        <f t="shared" si="162"/>
        <v>134</v>
      </c>
      <c r="B1338" s="67">
        <v>6</v>
      </c>
      <c r="C1338" s="50" t="s">
        <v>53</v>
      </c>
      <c r="D1338" s="50" t="s">
        <v>1399</v>
      </c>
      <c r="E1338" s="51">
        <v>50000000</v>
      </c>
      <c r="F1338" s="52">
        <f t="shared" si="157"/>
        <v>47000</v>
      </c>
      <c r="G1338" s="52">
        <f>MAX(N1338:BB1338)</f>
        <v>61100</v>
      </c>
      <c r="H1338" s="53" t="str">
        <f>IF(I1338=1,INDEX($N:$BB,1,MATCH(G1338,N1338:BB1338,0)),"")</f>
        <v>205 宝美堂</v>
      </c>
      <c r="I1338" s="54">
        <f>COUNTIF(N1338:BB1338,G1338)</f>
        <v>1</v>
      </c>
      <c r="J1338" s="55">
        <f>_xlfn.MAXIFS(N1338:BB1338,N1338:BB1338,"&lt;"&amp;G1338)</f>
        <v>46000</v>
      </c>
      <c r="K1338" s="56">
        <f t="shared" si="155"/>
        <v>15100</v>
      </c>
      <c r="L1338" s="1"/>
      <c r="M1338" s="1"/>
      <c r="N1338" s="31">
        <v>35500</v>
      </c>
      <c r="O1338" s="31">
        <v>44000</v>
      </c>
      <c r="P1338" s="31">
        <v>41000</v>
      </c>
      <c r="Q1338" s="31">
        <v>61100</v>
      </c>
      <c r="R1338" s="31"/>
      <c r="S1338" s="32"/>
      <c r="T1338" s="32"/>
      <c r="U1338" s="31"/>
      <c r="V1338" s="31"/>
      <c r="W1338" s="31"/>
      <c r="X1338" s="31"/>
      <c r="Y1338" s="31"/>
      <c r="Z1338" s="31">
        <v>46000</v>
      </c>
      <c r="AA1338" s="31"/>
      <c r="AB1338" s="46"/>
      <c r="AD1338" s="31"/>
      <c r="AE1338" s="31"/>
      <c r="AF1338" s="31">
        <v>42700</v>
      </c>
      <c r="AH1338" s="31"/>
      <c r="AI1338" s="31"/>
      <c r="AJ1338" s="31"/>
      <c r="AK1338" s="31"/>
      <c r="AL1338" s="31"/>
      <c r="AM1338" s="31"/>
      <c r="AO1338" s="38"/>
      <c r="AP1338" s="31"/>
      <c r="AQ1338" s="31"/>
      <c r="AR1338" s="37"/>
      <c r="AS1338" s="11"/>
      <c r="AT1338" s="11"/>
      <c r="AU1338" s="12"/>
      <c r="AV1338" s="11"/>
      <c r="AW1338" s="12"/>
      <c r="BA1338" s="15"/>
      <c r="BB1338" s="11"/>
      <c r="BC1338" s="11"/>
      <c r="BD1338" s="11"/>
      <c r="BE1338" s="2"/>
    </row>
    <row r="1339" spans="1:57" ht="30" customHeight="1" x14ac:dyDescent="0.2">
      <c r="A1339" s="67">
        <f t="shared" si="162"/>
        <v>134</v>
      </c>
      <c r="B1339" s="67">
        <v>7</v>
      </c>
      <c r="C1339" s="50" t="s">
        <v>14</v>
      </c>
      <c r="D1339" s="50" t="s">
        <v>1400</v>
      </c>
      <c r="E1339" s="51">
        <v>50000000</v>
      </c>
      <c r="F1339" s="52">
        <f t="shared" si="157"/>
        <v>41100</v>
      </c>
      <c r="G1339" s="52">
        <f>MAX(N1339:BB1339)</f>
        <v>40400</v>
      </c>
      <c r="H1339" s="53" t="str">
        <f>IF(I1339=1,INDEX($N:$BB,1,MATCH(G1339,N1339:BB1339,0)),"")</f>
        <v>755 おお蔵</v>
      </c>
      <c r="I1339" s="54">
        <f>COUNTIF(N1339:BB1339,G1339)</f>
        <v>1</v>
      </c>
      <c r="J1339" s="55">
        <f>_xlfn.MAXIFS(N1339:BB1339,N1339:BB1339,"&lt;"&amp;G1339)</f>
        <v>40100</v>
      </c>
      <c r="K1339" s="56">
        <f t="shared" si="155"/>
        <v>300</v>
      </c>
      <c r="L1339" s="1"/>
      <c r="M1339" s="1"/>
      <c r="N1339" s="31">
        <v>40400</v>
      </c>
      <c r="O1339" s="31">
        <v>39000</v>
      </c>
      <c r="P1339" s="31">
        <v>38800</v>
      </c>
      <c r="Q1339" s="31"/>
      <c r="R1339" s="31"/>
      <c r="S1339" s="32">
        <v>40100</v>
      </c>
      <c r="T1339" s="32"/>
      <c r="U1339" s="31"/>
      <c r="V1339" s="31"/>
      <c r="W1339" s="31"/>
      <c r="X1339" s="31"/>
      <c r="Y1339" s="31"/>
      <c r="Z1339" s="31"/>
      <c r="AA1339" s="31"/>
      <c r="AB1339" s="46"/>
      <c r="AD1339" s="31"/>
      <c r="AE1339" s="31"/>
      <c r="AF1339" s="31"/>
      <c r="AH1339" s="31"/>
      <c r="AI1339" s="31"/>
      <c r="AJ1339" s="31"/>
      <c r="AK1339" s="31"/>
      <c r="AL1339" s="31"/>
      <c r="AM1339" s="31"/>
      <c r="AO1339" s="38"/>
      <c r="AP1339" s="31"/>
      <c r="AQ1339" s="31"/>
      <c r="AR1339" s="37"/>
      <c r="AS1339" s="11"/>
      <c r="AT1339" s="11"/>
      <c r="AU1339" s="12"/>
      <c r="AV1339" s="11"/>
      <c r="AW1339" s="12"/>
      <c r="BA1339" s="15"/>
      <c r="BB1339" s="11"/>
      <c r="BC1339" s="11"/>
      <c r="BD1339" s="11"/>
      <c r="BE1339" s="2"/>
    </row>
    <row r="1340" spans="1:57" ht="30" customHeight="1" x14ac:dyDescent="0.2">
      <c r="A1340" s="67">
        <f t="shared" si="162"/>
        <v>134</v>
      </c>
      <c r="B1340" s="67">
        <v>8</v>
      </c>
      <c r="C1340" s="50" t="s">
        <v>14</v>
      </c>
      <c r="D1340" s="50" t="s">
        <v>1401</v>
      </c>
      <c r="E1340" s="51">
        <v>50000000</v>
      </c>
      <c r="F1340" s="52">
        <f t="shared" si="157"/>
        <v>35200</v>
      </c>
      <c r="G1340" s="52">
        <f>MAX(N1340:BB1340)</f>
        <v>35100</v>
      </c>
      <c r="H1340" s="53" t="str">
        <f>IF(I1340=1,INDEX($N:$BB,1,MATCH(G1340,N1340:BB1340,0)),"")</f>
        <v>22 ネット</v>
      </c>
      <c r="I1340" s="54">
        <f>COUNTIF(N1340:BB1340,G1340)</f>
        <v>1</v>
      </c>
      <c r="J1340" s="55">
        <f>_xlfn.MAXIFS(N1340:BB1340,N1340:BB1340,"&lt;"&amp;G1340)</f>
        <v>34200</v>
      </c>
      <c r="K1340" s="56">
        <f t="shared" si="155"/>
        <v>900</v>
      </c>
      <c r="L1340" s="1"/>
      <c r="M1340" s="1"/>
      <c r="N1340" s="31">
        <v>34200</v>
      </c>
      <c r="O1340" s="31">
        <v>32500</v>
      </c>
      <c r="P1340" s="31">
        <v>22900</v>
      </c>
      <c r="Q1340" s="31"/>
      <c r="R1340" s="31">
        <v>35100</v>
      </c>
      <c r="S1340" s="32">
        <v>33400</v>
      </c>
      <c r="T1340" s="32"/>
      <c r="U1340" s="31"/>
      <c r="V1340" s="31"/>
      <c r="W1340" s="31"/>
      <c r="X1340" s="31"/>
      <c r="Y1340" s="31"/>
      <c r="Z1340" s="31"/>
      <c r="AA1340" s="31"/>
      <c r="AB1340" s="46"/>
      <c r="AD1340" s="31"/>
      <c r="AE1340" s="31"/>
      <c r="AF1340" s="31"/>
      <c r="AH1340" s="31"/>
      <c r="AI1340" s="31"/>
      <c r="AJ1340" s="31"/>
      <c r="AK1340" s="31"/>
      <c r="AL1340" s="31"/>
      <c r="AM1340" s="31"/>
      <c r="AO1340" s="38"/>
      <c r="AP1340" s="31"/>
      <c r="AQ1340" s="31"/>
      <c r="AR1340" s="37"/>
      <c r="AS1340" s="11"/>
      <c r="AT1340" s="11"/>
      <c r="AU1340" s="12"/>
      <c r="AV1340" s="11"/>
      <c r="AW1340" s="12"/>
      <c r="BA1340" s="15"/>
      <c r="BB1340" s="11"/>
      <c r="BC1340" s="11"/>
      <c r="BD1340" s="11"/>
      <c r="BE1340" s="2"/>
    </row>
    <row r="1341" spans="1:57" ht="30" customHeight="1" x14ac:dyDescent="0.2">
      <c r="A1341" s="67">
        <f t="shared" si="162"/>
        <v>134</v>
      </c>
      <c r="B1341" s="67">
        <v>9</v>
      </c>
      <c r="C1341" s="50">
        <v>750</v>
      </c>
      <c r="D1341" s="50" t="s">
        <v>1402</v>
      </c>
      <c r="E1341" s="51">
        <v>50000000</v>
      </c>
      <c r="F1341" s="52">
        <f t="shared" si="157"/>
        <v>40000</v>
      </c>
      <c r="G1341" s="52">
        <f>MAX(N1341:BB1341)</f>
        <v>40100</v>
      </c>
      <c r="H1341" s="53" t="str">
        <f>IF(I1341=1,INDEX($N:$BB,1,MATCH(G1341,N1341:BB1341,0)),"")</f>
        <v>311 原田</v>
      </c>
      <c r="I1341" s="54">
        <f>COUNTIF(N1341:BB1341,G1341)</f>
        <v>1</v>
      </c>
      <c r="J1341" s="55">
        <f>_xlfn.MAXIFS(N1341:BB1341,N1341:BB1341,"&lt;"&amp;G1341)</f>
        <v>39000</v>
      </c>
      <c r="K1341" s="56">
        <f t="shared" si="155"/>
        <v>1100</v>
      </c>
      <c r="L1341" s="1"/>
      <c r="M1341" s="1"/>
      <c r="N1341" s="31">
        <v>38000</v>
      </c>
      <c r="O1341" s="31">
        <v>36000</v>
      </c>
      <c r="P1341" s="31">
        <v>39000</v>
      </c>
      <c r="Q1341" s="31"/>
      <c r="R1341" s="31"/>
      <c r="S1341" s="32">
        <v>40100</v>
      </c>
      <c r="T1341" s="32"/>
      <c r="U1341" s="31"/>
      <c r="V1341" s="31"/>
      <c r="W1341" s="31"/>
      <c r="X1341" s="31"/>
      <c r="Y1341" s="31"/>
      <c r="Z1341" s="31"/>
      <c r="AA1341" s="31"/>
      <c r="AB1341" s="46"/>
      <c r="AD1341" s="31"/>
      <c r="AE1341" s="31"/>
      <c r="AF1341" s="31"/>
      <c r="AH1341" s="31"/>
      <c r="AI1341" s="31"/>
      <c r="AJ1341" s="31"/>
      <c r="AK1341" s="31"/>
      <c r="AL1341" s="31"/>
      <c r="AM1341" s="31"/>
      <c r="AO1341" s="38"/>
      <c r="AP1341" s="31"/>
      <c r="AQ1341" s="31"/>
      <c r="AR1341" s="37"/>
      <c r="AS1341" s="11"/>
      <c r="AT1341" s="11"/>
      <c r="AU1341" s="12"/>
      <c r="AV1341" s="11"/>
      <c r="AW1341" s="12"/>
      <c r="BA1341" s="15"/>
      <c r="BB1341" s="11"/>
      <c r="BC1341" s="11"/>
      <c r="BD1341" s="11"/>
      <c r="BE1341" s="2"/>
    </row>
    <row r="1342" spans="1:57" ht="30" customHeight="1" x14ac:dyDescent="0.2">
      <c r="A1342" s="67">
        <f t="shared" si="162"/>
        <v>134</v>
      </c>
      <c r="B1342" s="67">
        <v>10</v>
      </c>
      <c r="C1342" s="57" t="s">
        <v>14</v>
      </c>
      <c r="D1342" s="50" t="s">
        <v>1403</v>
      </c>
      <c r="E1342" s="51">
        <v>50000000</v>
      </c>
      <c r="F1342" s="52">
        <f t="shared" si="157"/>
        <v>107000</v>
      </c>
      <c r="G1342" s="52">
        <f>MAX(N1342:BB1342)</f>
        <v>107000</v>
      </c>
      <c r="H1342" s="53" t="str">
        <f>IF(I1342=1,INDEX($N:$BB,1,MATCH(G1342,N1342:BB1342,0)),"")</f>
        <v>60 エコリング</v>
      </c>
      <c r="I1342" s="54">
        <f>COUNTIF(N1342:BB1342,G1342)</f>
        <v>1</v>
      </c>
      <c r="J1342" s="55">
        <f>_xlfn.MAXIFS(N1342:BB1342,N1342:BB1342,"&lt;"&amp;G1342)</f>
        <v>102000</v>
      </c>
      <c r="K1342" s="56">
        <f t="shared" si="155"/>
        <v>5000</v>
      </c>
      <c r="L1342" s="1"/>
      <c r="M1342" s="1"/>
      <c r="N1342" s="31">
        <v>96300</v>
      </c>
      <c r="O1342" s="31">
        <v>98000</v>
      </c>
      <c r="P1342" s="31">
        <v>102000</v>
      </c>
      <c r="Q1342" s="31"/>
      <c r="R1342" s="31"/>
      <c r="S1342" s="32"/>
      <c r="T1342" s="32"/>
      <c r="U1342" s="31"/>
      <c r="V1342" s="31"/>
      <c r="W1342" s="31"/>
      <c r="X1342" s="31"/>
      <c r="Y1342" s="31"/>
      <c r="Z1342" s="31"/>
      <c r="AA1342" s="31"/>
      <c r="AB1342" s="46"/>
      <c r="AD1342" s="31"/>
      <c r="AE1342" s="31">
        <v>107000</v>
      </c>
      <c r="AF1342" s="31"/>
      <c r="AH1342" s="31"/>
      <c r="AI1342" s="31"/>
      <c r="AJ1342" s="31"/>
      <c r="AK1342" s="31"/>
      <c r="AL1342" s="31"/>
      <c r="AM1342" s="31"/>
      <c r="AO1342" s="38"/>
      <c r="AP1342" s="31"/>
      <c r="AQ1342" s="31"/>
      <c r="AR1342" s="37"/>
      <c r="AS1342" s="11"/>
      <c r="AT1342" s="11"/>
      <c r="AU1342" s="12"/>
      <c r="AV1342" s="11"/>
      <c r="AW1342" s="12"/>
      <c r="BA1342" s="15"/>
      <c r="BB1342" s="11"/>
      <c r="BC1342" s="11"/>
      <c r="BD1342" s="11"/>
      <c r="BE1342" s="2"/>
    </row>
    <row r="1343" spans="1:57" ht="30" customHeight="1" x14ac:dyDescent="0.2">
      <c r="A1343" s="67">
        <f>A1342+1</f>
        <v>135</v>
      </c>
      <c r="B1343" s="67">
        <v>1</v>
      </c>
      <c r="C1343" s="50" t="s">
        <v>14</v>
      </c>
      <c r="D1343" s="50" t="s">
        <v>1404</v>
      </c>
      <c r="E1343" s="51">
        <v>50000000</v>
      </c>
      <c r="F1343" s="52">
        <f t="shared" si="157"/>
        <v>23600</v>
      </c>
      <c r="G1343" s="52">
        <f>MAX(N1343:BB1343)</f>
        <v>23600</v>
      </c>
      <c r="H1343" s="53" t="str">
        <f>IF(I1343=1,INDEX($N:$BB,1,MATCH(G1343,N1343:BB1343,0)),"")</f>
        <v>755 おお蔵</v>
      </c>
      <c r="I1343" s="54">
        <f>COUNTIF(N1343:BB1343,G1343)</f>
        <v>1</v>
      </c>
      <c r="J1343" s="55">
        <f>_xlfn.MAXIFS(N1343:BB1343,N1343:BB1343,"&lt;"&amp;G1343)</f>
        <v>22600</v>
      </c>
      <c r="K1343" s="56">
        <f t="shared" ref="K1343:K1406" si="163">IF(J1343&gt;0,G1343-J1343,"")</f>
        <v>1000</v>
      </c>
      <c r="L1343" s="1"/>
      <c r="M1343" s="1"/>
      <c r="N1343" s="31">
        <v>23600</v>
      </c>
      <c r="O1343" s="31">
        <v>22600</v>
      </c>
      <c r="P1343" s="31">
        <v>22200</v>
      </c>
      <c r="Q1343" s="31"/>
      <c r="R1343" s="31"/>
      <c r="S1343" s="32"/>
      <c r="T1343" s="32"/>
      <c r="U1343" s="31"/>
      <c r="V1343" s="31"/>
      <c r="W1343" s="31"/>
      <c r="X1343" s="31"/>
      <c r="Y1343" s="31"/>
      <c r="Z1343" s="31"/>
      <c r="AA1343" s="31"/>
      <c r="AB1343" s="46"/>
      <c r="AD1343" s="31"/>
      <c r="AE1343" s="31"/>
      <c r="AF1343" s="31"/>
      <c r="AH1343" s="31"/>
      <c r="AI1343" s="31"/>
      <c r="AJ1343" s="31"/>
      <c r="AK1343" s="31"/>
      <c r="AL1343" s="31"/>
      <c r="AM1343" s="31"/>
      <c r="AO1343" s="38"/>
      <c r="AP1343" s="31"/>
      <c r="AQ1343" s="31"/>
      <c r="AR1343" s="37"/>
      <c r="AS1343" s="11"/>
      <c r="AT1343" s="11"/>
      <c r="AU1343" s="12"/>
      <c r="AV1343" s="11"/>
      <c r="AW1343" s="12"/>
      <c r="BA1343" s="15"/>
      <c r="BB1343" s="11"/>
      <c r="BC1343" s="11"/>
      <c r="BD1343" s="11"/>
      <c r="BE1343" s="2"/>
    </row>
    <row r="1344" spans="1:57" ht="30" customHeight="1" x14ac:dyDescent="0.2">
      <c r="A1344" s="67">
        <f t="shared" ref="A1344:A1352" si="164">A1343</f>
        <v>135</v>
      </c>
      <c r="B1344" s="67">
        <v>2</v>
      </c>
      <c r="C1344" s="60" t="s">
        <v>14</v>
      </c>
      <c r="D1344" s="50" t="s">
        <v>1405</v>
      </c>
      <c r="E1344" s="51">
        <v>50000000</v>
      </c>
      <c r="F1344" s="52">
        <f t="shared" si="157"/>
        <v>30200</v>
      </c>
      <c r="G1344" s="52">
        <f>MAX(N1344:BB1344)</f>
        <v>30000</v>
      </c>
      <c r="H1344" s="53" t="str">
        <f>IF(I1344=1,INDEX($N:$BB,1,MATCH(G1344,N1344:BB1344,0)),"")</f>
        <v>22 ネット</v>
      </c>
      <c r="I1344" s="54">
        <f>COUNTIF(N1344:BB1344,G1344)</f>
        <v>1</v>
      </c>
      <c r="J1344" s="55">
        <f>_xlfn.MAXIFS(N1344:BB1344,N1344:BB1344,"&lt;"&amp;G1344)</f>
        <v>29200</v>
      </c>
      <c r="K1344" s="56">
        <f t="shared" si="163"/>
        <v>800</v>
      </c>
      <c r="L1344" s="1"/>
      <c r="M1344" s="1"/>
      <c r="N1344" s="31">
        <v>29200</v>
      </c>
      <c r="O1344" s="31">
        <v>28500</v>
      </c>
      <c r="P1344" s="31">
        <v>28800</v>
      </c>
      <c r="Q1344" s="31"/>
      <c r="R1344" s="31">
        <v>30000</v>
      </c>
      <c r="S1344" s="32">
        <v>29100</v>
      </c>
      <c r="T1344" s="32"/>
      <c r="U1344" s="31"/>
      <c r="V1344" s="31"/>
      <c r="W1344" s="31"/>
      <c r="X1344" s="31"/>
      <c r="Y1344" s="31"/>
      <c r="Z1344" s="31"/>
      <c r="AA1344" s="31"/>
      <c r="AB1344" s="46"/>
      <c r="AD1344" s="31"/>
      <c r="AE1344" s="31"/>
      <c r="AF1344" s="31"/>
      <c r="AH1344" s="31"/>
      <c r="AI1344" s="31"/>
      <c r="AJ1344" s="31"/>
      <c r="AK1344" s="31"/>
      <c r="AL1344" s="31"/>
      <c r="AM1344" s="31"/>
      <c r="AO1344" s="38"/>
      <c r="AP1344" s="31"/>
      <c r="AQ1344" s="31"/>
      <c r="AR1344" s="37"/>
      <c r="AS1344" s="11"/>
      <c r="AT1344" s="11"/>
      <c r="AU1344" s="12"/>
      <c r="AV1344" s="11"/>
      <c r="AW1344" s="12"/>
      <c r="BA1344" s="15"/>
      <c r="BB1344" s="11"/>
      <c r="BC1344" s="11"/>
      <c r="BD1344" s="11"/>
      <c r="BE1344" s="2"/>
    </row>
    <row r="1345" spans="1:57" ht="30" customHeight="1" x14ac:dyDescent="0.2">
      <c r="A1345" s="67">
        <f t="shared" si="164"/>
        <v>135</v>
      </c>
      <c r="B1345" s="67">
        <v>3</v>
      </c>
      <c r="C1345" s="60" t="s">
        <v>14</v>
      </c>
      <c r="D1345" s="50" t="s">
        <v>1406</v>
      </c>
      <c r="E1345" s="51">
        <v>50000000</v>
      </c>
      <c r="F1345" s="52">
        <f t="shared" si="157"/>
        <v>30600</v>
      </c>
      <c r="G1345" s="52">
        <f>MAX(N1345:BB1345)</f>
        <v>29900</v>
      </c>
      <c r="H1345" s="53" t="str">
        <f>IF(I1345=1,INDEX($N:$BB,1,MATCH(G1345,N1345:BB1345,0)),"")</f>
        <v>755 おお蔵</v>
      </c>
      <c r="I1345" s="54">
        <f>COUNTIF(N1345:BB1345,G1345)</f>
        <v>1</v>
      </c>
      <c r="J1345" s="55">
        <f>_xlfn.MAXIFS(N1345:BB1345,N1345:BB1345,"&lt;"&amp;G1345)</f>
        <v>29600</v>
      </c>
      <c r="K1345" s="56">
        <f t="shared" si="163"/>
        <v>300</v>
      </c>
      <c r="L1345" s="1"/>
      <c r="M1345" s="1"/>
      <c r="N1345" s="31">
        <v>29900</v>
      </c>
      <c r="O1345" s="31">
        <v>29500</v>
      </c>
      <c r="P1345" s="31">
        <v>29600</v>
      </c>
      <c r="Q1345" s="31"/>
      <c r="R1345" s="31"/>
      <c r="S1345" s="32">
        <v>29300</v>
      </c>
      <c r="T1345" s="32"/>
      <c r="U1345" s="31"/>
      <c r="V1345" s="31"/>
      <c r="W1345" s="31"/>
      <c r="X1345" s="31"/>
      <c r="Y1345" s="31"/>
      <c r="Z1345" s="31"/>
      <c r="AA1345" s="31"/>
      <c r="AB1345" s="46"/>
      <c r="AD1345" s="31"/>
      <c r="AE1345" s="31"/>
      <c r="AF1345" s="31"/>
      <c r="AH1345" s="31"/>
      <c r="AI1345" s="31"/>
      <c r="AJ1345" s="31"/>
      <c r="AK1345" s="31"/>
      <c r="AL1345" s="31"/>
      <c r="AM1345" s="31"/>
      <c r="AO1345" s="38"/>
      <c r="AP1345" s="31"/>
      <c r="AQ1345" s="31"/>
      <c r="AR1345" s="37"/>
      <c r="AS1345" s="11"/>
      <c r="AT1345" s="11"/>
      <c r="AU1345" s="12"/>
      <c r="AV1345" s="11"/>
      <c r="AW1345" s="12"/>
      <c r="BA1345" s="15"/>
      <c r="BB1345" s="11"/>
      <c r="BC1345" s="11"/>
      <c r="BD1345" s="11"/>
      <c r="BE1345" s="2"/>
    </row>
    <row r="1346" spans="1:57" ht="30" customHeight="1" x14ac:dyDescent="0.2">
      <c r="A1346" s="67">
        <f t="shared" si="164"/>
        <v>135</v>
      </c>
      <c r="B1346" s="67">
        <v>4</v>
      </c>
      <c r="C1346" s="60" t="s">
        <v>14</v>
      </c>
      <c r="D1346" s="50" t="s">
        <v>1407</v>
      </c>
      <c r="E1346" s="51">
        <v>50000000</v>
      </c>
      <c r="F1346" s="52">
        <f t="shared" si="157"/>
        <v>57100</v>
      </c>
      <c r="G1346" s="52">
        <f>MAX(N1346:BB1346)</f>
        <v>58000</v>
      </c>
      <c r="H1346" s="53" t="str">
        <f>IF(I1346=1,INDEX($N:$BB,1,MATCH(G1346,N1346:BB1346,0)),"")</f>
        <v>36吉村質店</v>
      </c>
      <c r="I1346" s="54">
        <f>COUNTIF(N1346:BB1346,G1346)</f>
        <v>1</v>
      </c>
      <c r="J1346" s="55">
        <f>_xlfn.MAXIFS(N1346:BB1346,N1346:BB1346,"&lt;"&amp;G1346)</f>
        <v>56100</v>
      </c>
      <c r="K1346" s="56">
        <f t="shared" si="163"/>
        <v>1900</v>
      </c>
      <c r="L1346" s="1"/>
      <c r="M1346" s="1"/>
      <c r="N1346" s="31">
        <v>56100</v>
      </c>
      <c r="O1346" s="31">
        <v>55600</v>
      </c>
      <c r="P1346" s="31">
        <v>55300</v>
      </c>
      <c r="Q1346" s="31"/>
      <c r="R1346" s="31"/>
      <c r="S1346" s="32">
        <v>56000</v>
      </c>
      <c r="T1346" s="32"/>
      <c r="U1346" s="31"/>
      <c r="V1346" s="31">
        <v>58000</v>
      </c>
      <c r="W1346" s="31"/>
      <c r="X1346" s="31"/>
      <c r="Y1346" s="31"/>
      <c r="Z1346" s="31"/>
      <c r="AA1346" s="31"/>
      <c r="AB1346" s="46"/>
      <c r="AD1346" s="31"/>
      <c r="AE1346" s="31"/>
      <c r="AF1346" s="31"/>
      <c r="AH1346" s="31"/>
      <c r="AI1346" s="31"/>
      <c r="AJ1346" s="31"/>
      <c r="AK1346" s="31"/>
      <c r="AL1346" s="31"/>
      <c r="AM1346" s="31"/>
      <c r="AO1346" s="38"/>
      <c r="AP1346" s="31"/>
      <c r="AQ1346" s="31"/>
      <c r="AR1346" s="37"/>
      <c r="AS1346" s="11"/>
      <c r="AT1346" s="11"/>
      <c r="AU1346" s="12"/>
      <c r="AV1346" s="11"/>
      <c r="AW1346" s="12"/>
      <c r="BA1346" s="15"/>
      <c r="BB1346" s="11"/>
      <c r="BC1346" s="11"/>
      <c r="BD1346" s="11"/>
      <c r="BE1346" s="2"/>
    </row>
    <row r="1347" spans="1:57" ht="30" customHeight="1" x14ac:dyDescent="0.2">
      <c r="A1347" s="67">
        <f t="shared" si="164"/>
        <v>135</v>
      </c>
      <c r="B1347" s="67">
        <v>5</v>
      </c>
      <c r="C1347" s="50" t="s">
        <v>14</v>
      </c>
      <c r="D1347" s="50" t="s">
        <v>1408</v>
      </c>
      <c r="E1347" s="51">
        <v>50000000</v>
      </c>
      <c r="F1347" s="52">
        <f t="shared" si="157"/>
        <v>115000</v>
      </c>
      <c r="G1347" s="52">
        <f>MAX(N1347:BB1347)</f>
        <v>116000</v>
      </c>
      <c r="H1347" s="53" t="str">
        <f>IF(I1347=1,INDEX($N:$BB,1,MATCH(G1347,N1347:BB1347,0)),"")</f>
        <v>755 おお蔵</v>
      </c>
      <c r="I1347" s="54">
        <f>COUNTIF(N1347:BB1347,G1347)</f>
        <v>1</v>
      </c>
      <c r="J1347" s="55">
        <f>_xlfn.MAXIFS(N1347:BB1347,N1347:BB1347,"&lt;"&amp;G1347)</f>
        <v>110000</v>
      </c>
      <c r="K1347" s="56">
        <f t="shared" si="163"/>
        <v>6000</v>
      </c>
      <c r="L1347" s="1"/>
      <c r="M1347" s="1"/>
      <c r="N1347" s="31">
        <v>116000</v>
      </c>
      <c r="O1347" s="31">
        <v>106000</v>
      </c>
      <c r="P1347" s="31">
        <v>105000</v>
      </c>
      <c r="Q1347" s="31"/>
      <c r="R1347" s="31"/>
      <c r="S1347" s="32"/>
      <c r="T1347" s="32"/>
      <c r="U1347" s="31"/>
      <c r="V1347" s="31"/>
      <c r="W1347" s="31"/>
      <c r="X1347" s="31"/>
      <c r="Y1347" s="31"/>
      <c r="Z1347" s="31"/>
      <c r="AA1347" s="31"/>
      <c r="AB1347" s="46"/>
      <c r="AD1347" s="31"/>
      <c r="AE1347" s="31">
        <v>110000</v>
      </c>
      <c r="AF1347" s="31"/>
      <c r="AH1347" s="31"/>
      <c r="AI1347" s="31"/>
      <c r="AJ1347" s="31"/>
      <c r="AK1347" s="31"/>
      <c r="AL1347" s="31"/>
      <c r="AM1347" s="31"/>
      <c r="AO1347" s="38"/>
      <c r="AP1347" s="31"/>
      <c r="AQ1347" s="31"/>
      <c r="AR1347" s="37"/>
      <c r="AS1347" s="11"/>
      <c r="AT1347" s="11"/>
      <c r="AU1347" s="12"/>
      <c r="AV1347" s="11"/>
      <c r="AW1347" s="12"/>
      <c r="BA1347" s="15"/>
      <c r="BB1347" s="11"/>
      <c r="BC1347" s="11"/>
      <c r="BD1347" s="11"/>
      <c r="BE1347" s="2"/>
    </row>
    <row r="1348" spans="1:57" ht="30" customHeight="1" x14ac:dyDescent="0.2">
      <c r="A1348" s="67">
        <f t="shared" si="164"/>
        <v>135</v>
      </c>
      <c r="B1348" s="67">
        <v>6</v>
      </c>
      <c r="C1348" s="57" t="s">
        <v>14</v>
      </c>
      <c r="D1348" s="50" t="s">
        <v>1409</v>
      </c>
      <c r="E1348" s="51">
        <v>50000000</v>
      </c>
      <c r="F1348" s="52">
        <f t="shared" ref="F1348:F1411" si="165">IF(J1348&lt;10001,J1348+1000,IF(J1348&lt;100001,J1348+1000,IF(J1348&lt;500001,J1348+5000,IF(J1348&lt;1000001,J1348+10000,J1348+20000))))</f>
        <v>74900</v>
      </c>
      <c r="G1348" s="52">
        <f>MAX(N1348:BB1348)</f>
        <v>75200</v>
      </c>
      <c r="H1348" s="53" t="str">
        <f>IF(I1348=1,INDEX($N:$BB,1,MATCH(G1348,N1348:BB1348,0)),"")</f>
        <v>407 北友</v>
      </c>
      <c r="I1348" s="54">
        <f>COUNTIF(N1348:BB1348,G1348)</f>
        <v>1</v>
      </c>
      <c r="J1348" s="55">
        <f>_xlfn.MAXIFS(N1348:BB1348,N1348:BB1348,"&lt;"&amp;G1348)</f>
        <v>73900</v>
      </c>
      <c r="K1348" s="56">
        <f t="shared" si="163"/>
        <v>1300</v>
      </c>
      <c r="L1348" s="1"/>
      <c r="M1348" s="1"/>
      <c r="N1348" s="31">
        <v>73900</v>
      </c>
      <c r="O1348" s="31">
        <v>71000</v>
      </c>
      <c r="P1348" s="31">
        <v>75200</v>
      </c>
      <c r="Q1348" s="31"/>
      <c r="R1348" s="31"/>
      <c r="S1348" s="32"/>
      <c r="T1348" s="32"/>
      <c r="U1348" s="31"/>
      <c r="V1348" s="31"/>
      <c r="W1348" s="31"/>
      <c r="X1348" s="31"/>
      <c r="Y1348" s="31"/>
      <c r="Z1348" s="31"/>
      <c r="AA1348" s="31"/>
      <c r="AB1348" s="46"/>
      <c r="AD1348" s="31"/>
      <c r="AE1348" s="31"/>
      <c r="AF1348" s="31"/>
      <c r="AH1348" s="31"/>
      <c r="AI1348" s="31"/>
      <c r="AJ1348" s="31"/>
      <c r="AK1348" s="31"/>
      <c r="AL1348" s="31"/>
      <c r="AM1348" s="31"/>
      <c r="AO1348" s="38"/>
      <c r="AP1348" s="31"/>
      <c r="AQ1348" s="31"/>
      <c r="AR1348" s="37"/>
      <c r="AS1348" s="11"/>
      <c r="AT1348" s="11"/>
      <c r="AU1348" s="12"/>
      <c r="AV1348" s="11"/>
      <c r="AW1348" s="12"/>
      <c r="BA1348" s="15"/>
      <c r="BB1348" s="11"/>
      <c r="BC1348" s="11"/>
      <c r="BD1348" s="11"/>
      <c r="BE1348" s="2"/>
    </row>
    <row r="1349" spans="1:57" ht="30" customHeight="1" x14ac:dyDescent="0.2">
      <c r="A1349" s="67">
        <f t="shared" si="164"/>
        <v>135</v>
      </c>
      <c r="B1349" s="67">
        <v>7</v>
      </c>
      <c r="C1349" s="57" t="s">
        <v>14</v>
      </c>
      <c r="D1349" s="50" t="s">
        <v>1410</v>
      </c>
      <c r="E1349" s="51">
        <v>50000000</v>
      </c>
      <c r="F1349" s="52">
        <f t="shared" si="165"/>
        <v>87800</v>
      </c>
      <c r="G1349" s="52">
        <f>MAX(N1349:BB1349)</f>
        <v>87000</v>
      </c>
      <c r="H1349" s="53" t="str">
        <f>IF(I1349=1,INDEX($N:$BB,1,MATCH(G1349,N1349:BB1349,0)),"")</f>
        <v>60 エコリング</v>
      </c>
      <c r="I1349" s="54">
        <f>COUNTIF(N1349:BB1349,G1349)</f>
        <v>1</v>
      </c>
      <c r="J1349" s="55">
        <f>_xlfn.MAXIFS(N1349:BB1349,N1349:BB1349,"&lt;"&amp;G1349)</f>
        <v>86800</v>
      </c>
      <c r="K1349" s="56">
        <f t="shared" si="163"/>
        <v>200</v>
      </c>
      <c r="L1349" s="1"/>
      <c r="M1349" s="1"/>
      <c r="N1349" s="31">
        <v>85800</v>
      </c>
      <c r="O1349" s="31">
        <v>84000</v>
      </c>
      <c r="P1349" s="31">
        <v>84200</v>
      </c>
      <c r="Q1349" s="31"/>
      <c r="R1349" s="31"/>
      <c r="S1349" s="32">
        <v>86800</v>
      </c>
      <c r="T1349" s="32"/>
      <c r="U1349" s="31"/>
      <c r="V1349" s="31"/>
      <c r="W1349" s="31"/>
      <c r="X1349" s="31"/>
      <c r="Y1349" s="31"/>
      <c r="Z1349" s="31"/>
      <c r="AA1349" s="31"/>
      <c r="AB1349" s="46"/>
      <c r="AD1349" s="31"/>
      <c r="AE1349" s="31">
        <v>87000</v>
      </c>
      <c r="AF1349" s="31"/>
      <c r="AH1349" s="31"/>
      <c r="AI1349" s="31"/>
      <c r="AJ1349" s="31"/>
      <c r="AK1349" s="31"/>
      <c r="AL1349" s="31"/>
      <c r="AM1349" s="31"/>
      <c r="AO1349" s="38"/>
      <c r="AP1349" s="31"/>
      <c r="AQ1349" s="31"/>
      <c r="AR1349" s="37"/>
      <c r="AS1349" s="11"/>
      <c r="AT1349" s="11"/>
      <c r="AU1349" s="12"/>
      <c r="AV1349" s="11"/>
      <c r="AW1349" s="12"/>
      <c r="BA1349" s="15"/>
      <c r="BB1349" s="11"/>
      <c r="BC1349" s="11"/>
      <c r="BD1349" s="11"/>
      <c r="BE1349" s="2"/>
    </row>
    <row r="1350" spans="1:57" ht="30" customHeight="1" x14ac:dyDescent="0.2">
      <c r="A1350" s="67">
        <f t="shared" si="164"/>
        <v>135</v>
      </c>
      <c r="B1350" s="67">
        <v>8</v>
      </c>
      <c r="C1350" s="57" t="s">
        <v>1411</v>
      </c>
      <c r="D1350" s="50" t="s">
        <v>1412</v>
      </c>
      <c r="E1350" s="51">
        <v>50000000</v>
      </c>
      <c r="F1350" s="52">
        <f t="shared" si="165"/>
        <v>69000</v>
      </c>
      <c r="G1350" s="52">
        <f>MAX(N1350:BB1350)</f>
        <v>76100</v>
      </c>
      <c r="H1350" s="53" t="str">
        <f>IF(I1350=1,INDEX($N:$BB,1,MATCH(G1350,N1350:BB1350,0)),"")</f>
        <v>407 北友</v>
      </c>
      <c r="I1350" s="54">
        <f>COUNTIF(N1350:BB1350,G1350)</f>
        <v>1</v>
      </c>
      <c r="J1350" s="55">
        <f>_xlfn.MAXIFS(N1350:BB1350,N1350:BB1350,"&lt;"&amp;G1350)</f>
        <v>68000</v>
      </c>
      <c r="K1350" s="56">
        <f t="shared" si="163"/>
        <v>8100</v>
      </c>
      <c r="L1350" s="1"/>
      <c r="M1350" s="1"/>
      <c r="N1350" s="31">
        <v>66700</v>
      </c>
      <c r="O1350" s="31">
        <v>68000</v>
      </c>
      <c r="P1350" s="31">
        <v>76100</v>
      </c>
      <c r="Q1350" s="31"/>
      <c r="R1350" s="31"/>
      <c r="S1350" s="32">
        <v>67300</v>
      </c>
      <c r="T1350" s="32"/>
      <c r="U1350" s="31"/>
      <c r="V1350" s="31"/>
      <c r="W1350" s="31"/>
      <c r="X1350" s="31"/>
      <c r="Y1350" s="31"/>
      <c r="Z1350" s="31"/>
      <c r="AA1350" s="31"/>
      <c r="AB1350" s="46"/>
      <c r="AD1350" s="31"/>
      <c r="AE1350" s="31"/>
      <c r="AF1350" s="31"/>
      <c r="AH1350" s="31"/>
      <c r="AI1350" s="31"/>
      <c r="AJ1350" s="31"/>
      <c r="AK1350" s="31"/>
      <c r="AL1350" s="31"/>
      <c r="AM1350" s="31"/>
      <c r="AO1350" s="38"/>
      <c r="AP1350" s="31"/>
      <c r="AQ1350" s="31"/>
      <c r="AR1350" s="37"/>
      <c r="AS1350" s="11"/>
      <c r="AT1350" s="11"/>
      <c r="AU1350" s="12"/>
      <c r="AV1350" s="11"/>
      <c r="AW1350" s="12"/>
      <c r="BA1350" s="15"/>
      <c r="BB1350" s="11"/>
      <c r="BC1350" s="11"/>
      <c r="BD1350" s="11"/>
      <c r="BE1350" s="2"/>
    </row>
    <row r="1351" spans="1:57" ht="30" customHeight="1" x14ac:dyDescent="0.2">
      <c r="A1351" s="67">
        <f t="shared" si="164"/>
        <v>135</v>
      </c>
      <c r="B1351" s="67">
        <v>9</v>
      </c>
      <c r="C1351" s="50" t="s">
        <v>14</v>
      </c>
      <c r="D1351" s="50" t="s">
        <v>1413</v>
      </c>
      <c r="E1351" s="51">
        <v>50000000</v>
      </c>
      <c r="F1351" s="52">
        <f t="shared" si="165"/>
        <v>142000</v>
      </c>
      <c r="G1351" s="52">
        <f>MAX(N1351:BB1351)</f>
        <v>144000</v>
      </c>
      <c r="H1351" s="53" t="str">
        <f>IF(I1351=1,INDEX($N:$BB,1,MATCH(G1351,N1351:BB1351,0)),"")</f>
        <v>60 エコリング</v>
      </c>
      <c r="I1351" s="54">
        <f>COUNTIF(N1351:BB1351,G1351)</f>
        <v>1</v>
      </c>
      <c r="J1351" s="55">
        <f>_xlfn.MAXIFS(N1351:BB1351,N1351:BB1351,"&lt;"&amp;G1351)</f>
        <v>137000</v>
      </c>
      <c r="K1351" s="56">
        <f t="shared" si="163"/>
        <v>7000</v>
      </c>
      <c r="L1351" s="1"/>
      <c r="M1351" s="1"/>
      <c r="N1351" s="31">
        <v>137000</v>
      </c>
      <c r="O1351" s="31">
        <v>123000</v>
      </c>
      <c r="P1351" s="31">
        <v>130000</v>
      </c>
      <c r="Q1351" s="31"/>
      <c r="R1351" s="31">
        <v>137000</v>
      </c>
      <c r="S1351" s="32"/>
      <c r="T1351" s="32"/>
      <c r="U1351" s="31"/>
      <c r="V1351" s="31"/>
      <c r="W1351" s="31"/>
      <c r="X1351" s="31"/>
      <c r="Y1351" s="31"/>
      <c r="Z1351" s="31"/>
      <c r="AA1351" s="31"/>
      <c r="AB1351" s="46"/>
      <c r="AD1351" s="31"/>
      <c r="AE1351" s="31">
        <v>144000</v>
      </c>
      <c r="AF1351" s="31"/>
      <c r="AH1351" s="31"/>
      <c r="AI1351" s="31"/>
      <c r="AJ1351" s="31"/>
      <c r="AK1351" s="31"/>
      <c r="AL1351" s="31"/>
      <c r="AM1351" s="31"/>
      <c r="AO1351" s="38"/>
      <c r="AP1351" s="31"/>
      <c r="AQ1351" s="31"/>
      <c r="AR1351" s="37"/>
      <c r="AS1351" s="11"/>
      <c r="AT1351" s="11"/>
      <c r="AU1351" s="12"/>
      <c r="AV1351" s="11"/>
      <c r="AW1351" s="12"/>
      <c r="BA1351" s="15"/>
      <c r="BB1351" s="11"/>
      <c r="BC1351" s="11"/>
      <c r="BD1351" s="11"/>
      <c r="BE1351" s="2"/>
    </row>
    <row r="1352" spans="1:57" ht="30" customHeight="1" x14ac:dyDescent="0.2">
      <c r="A1352" s="67">
        <f t="shared" si="164"/>
        <v>135</v>
      </c>
      <c r="B1352" s="67">
        <v>10</v>
      </c>
      <c r="C1352" s="50" t="s">
        <v>14</v>
      </c>
      <c r="D1352" s="50" t="s">
        <v>1414</v>
      </c>
      <c r="E1352" s="51">
        <v>50000000</v>
      </c>
      <c r="F1352" s="52">
        <f t="shared" si="165"/>
        <v>127000</v>
      </c>
      <c r="G1352" s="52">
        <f>MAX(N1352:BB1352)</f>
        <v>162000</v>
      </c>
      <c r="H1352" s="53" t="str">
        <f>IF(I1352=1,INDEX($N:$BB,1,MATCH(G1352,N1352:BB1352,0)),"")</f>
        <v>204 真子住吉</v>
      </c>
      <c r="I1352" s="54">
        <f>COUNTIF(N1352:BB1352,G1352)</f>
        <v>1</v>
      </c>
      <c r="J1352" s="55">
        <f>_xlfn.MAXIFS(N1352:BB1352,N1352:BB1352,"&lt;"&amp;G1352)</f>
        <v>122000</v>
      </c>
      <c r="K1352" s="56">
        <f t="shared" si="163"/>
        <v>40000</v>
      </c>
      <c r="L1352" s="1"/>
      <c r="M1352" s="1"/>
      <c r="N1352" s="31">
        <v>109000</v>
      </c>
      <c r="O1352" s="31">
        <v>117000</v>
      </c>
      <c r="P1352" s="31">
        <v>110000</v>
      </c>
      <c r="Q1352" s="31">
        <v>122000</v>
      </c>
      <c r="R1352" s="31"/>
      <c r="S1352" s="32"/>
      <c r="T1352" s="32"/>
      <c r="U1352" s="31"/>
      <c r="V1352" s="31">
        <v>121000</v>
      </c>
      <c r="W1352" s="31"/>
      <c r="X1352" s="31"/>
      <c r="Y1352" s="31"/>
      <c r="Z1352" s="31">
        <v>113000</v>
      </c>
      <c r="AA1352" s="31"/>
      <c r="AB1352" s="46"/>
      <c r="AD1352" s="31"/>
      <c r="AE1352" s="31"/>
      <c r="AF1352" s="31"/>
      <c r="AG1352" s="35">
        <v>162000</v>
      </c>
      <c r="AH1352" s="31"/>
      <c r="AI1352" s="31"/>
      <c r="AJ1352" s="31"/>
      <c r="AK1352" s="31"/>
      <c r="AL1352" s="31"/>
      <c r="AM1352" s="31"/>
      <c r="AO1352" s="38"/>
      <c r="AP1352" s="31"/>
      <c r="AQ1352" s="31"/>
      <c r="AR1352" s="37"/>
      <c r="AS1352" s="11"/>
      <c r="AT1352" s="11"/>
      <c r="AU1352" s="12"/>
      <c r="AV1352" s="11"/>
      <c r="AW1352" s="12"/>
      <c r="BA1352" s="15"/>
      <c r="BB1352" s="11"/>
      <c r="BC1352" s="11"/>
      <c r="BD1352" s="11"/>
      <c r="BE1352" s="2"/>
    </row>
    <row r="1353" spans="1:57" ht="30" customHeight="1" x14ac:dyDescent="0.2">
      <c r="A1353" s="67">
        <f>A1352+1</f>
        <v>136</v>
      </c>
      <c r="B1353" s="67">
        <v>1</v>
      </c>
      <c r="C1353" s="50" t="s">
        <v>14</v>
      </c>
      <c r="D1353" s="50" t="s">
        <v>1415</v>
      </c>
      <c r="E1353" s="51">
        <v>50000000</v>
      </c>
      <c r="F1353" s="52">
        <f t="shared" si="165"/>
        <v>23100</v>
      </c>
      <c r="G1353" s="52">
        <f>MAX(N1353:BB1353)</f>
        <v>26000</v>
      </c>
      <c r="H1353" s="53" t="str">
        <f>IF(I1353=1,INDEX($N:$BB,1,MATCH(G1353,N1353:BB1353,0)),"")</f>
        <v>204 真子住吉</v>
      </c>
      <c r="I1353" s="54">
        <f>COUNTIF(N1353:BB1353,G1353)</f>
        <v>1</v>
      </c>
      <c r="J1353" s="55">
        <f>_xlfn.MAXIFS(N1353:BB1353,N1353:BB1353,"&lt;"&amp;G1353)</f>
        <v>22100</v>
      </c>
      <c r="K1353" s="56">
        <f t="shared" si="163"/>
        <v>3900</v>
      </c>
      <c r="L1353" s="1"/>
      <c r="M1353" s="1"/>
      <c r="N1353" s="31">
        <v>21600</v>
      </c>
      <c r="O1353" s="31">
        <v>21500</v>
      </c>
      <c r="P1353" s="31">
        <v>21100</v>
      </c>
      <c r="Q1353" s="31">
        <v>22100</v>
      </c>
      <c r="R1353" s="31"/>
      <c r="S1353" s="32">
        <v>21000</v>
      </c>
      <c r="T1353" s="32"/>
      <c r="U1353" s="31"/>
      <c r="V1353" s="31"/>
      <c r="W1353" s="31">
        <v>22000</v>
      </c>
      <c r="X1353" s="31"/>
      <c r="Y1353" s="31"/>
      <c r="Z1353" s="31"/>
      <c r="AA1353" s="31"/>
      <c r="AB1353" s="46"/>
      <c r="AD1353" s="31"/>
      <c r="AE1353" s="31"/>
      <c r="AF1353" s="31"/>
      <c r="AG1353" s="35">
        <v>26000</v>
      </c>
      <c r="AH1353" s="31"/>
      <c r="AI1353" s="31"/>
      <c r="AJ1353" s="31"/>
      <c r="AK1353" s="31"/>
      <c r="AL1353" s="31"/>
      <c r="AM1353" s="31"/>
      <c r="AO1353" s="38"/>
      <c r="AP1353" s="31"/>
      <c r="AQ1353" s="31"/>
      <c r="AR1353" s="37"/>
      <c r="AS1353" s="11"/>
      <c r="AT1353" s="11"/>
      <c r="AU1353" s="12"/>
      <c r="AV1353" s="11"/>
      <c r="AW1353" s="12"/>
      <c r="BA1353" s="15"/>
      <c r="BB1353" s="11"/>
      <c r="BC1353" s="11"/>
      <c r="BD1353" s="11"/>
      <c r="BE1353" s="2"/>
    </row>
    <row r="1354" spans="1:57" ht="30" customHeight="1" x14ac:dyDescent="0.2">
      <c r="A1354" s="67">
        <f t="shared" ref="A1354:A1362" si="166">A1353</f>
        <v>136</v>
      </c>
      <c r="B1354" s="67">
        <v>2</v>
      </c>
      <c r="C1354" s="50" t="s">
        <v>157</v>
      </c>
      <c r="D1354" s="50" t="s">
        <v>1416</v>
      </c>
      <c r="E1354" s="51">
        <v>50000000</v>
      </c>
      <c r="F1354" s="52">
        <f t="shared" si="165"/>
        <v>42000</v>
      </c>
      <c r="G1354" s="52">
        <f>MAX(N1354:BB1354)</f>
        <v>41700</v>
      </c>
      <c r="H1354" s="53" t="str">
        <f>IF(I1354=1,INDEX($N:$BB,1,MATCH(G1354,N1354:BB1354,0)),"")</f>
        <v>22 ネット</v>
      </c>
      <c r="I1354" s="54">
        <f>COUNTIF(N1354:BB1354,G1354)</f>
        <v>1</v>
      </c>
      <c r="J1354" s="55">
        <f>_xlfn.MAXIFS(N1354:BB1354,N1354:BB1354,"&lt;"&amp;G1354)</f>
        <v>41000</v>
      </c>
      <c r="K1354" s="56">
        <f t="shared" si="163"/>
        <v>700</v>
      </c>
      <c r="L1354" s="1"/>
      <c r="M1354" s="1"/>
      <c r="N1354" s="31">
        <v>40200</v>
      </c>
      <c r="O1354" s="31">
        <v>41000</v>
      </c>
      <c r="P1354" s="31">
        <v>40400</v>
      </c>
      <c r="Q1354" s="31"/>
      <c r="R1354" s="31">
        <v>41700</v>
      </c>
      <c r="S1354" s="32">
        <v>35400</v>
      </c>
      <c r="T1354" s="32"/>
      <c r="U1354" s="31"/>
      <c r="V1354" s="31"/>
      <c r="W1354" s="31"/>
      <c r="X1354" s="31"/>
      <c r="Y1354" s="31"/>
      <c r="Z1354" s="31"/>
      <c r="AA1354" s="31"/>
      <c r="AB1354" s="46"/>
      <c r="AD1354" s="31"/>
      <c r="AE1354" s="31"/>
      <c r="AF1354" s="31"/>
      <c r="AH1354" s="31"/>
      <c r="AI1354" s="31"/>
      <c r="AJ1354" s="31"/>
      <c r="AK1354" s="31"/>
      <c r="AL1354" s="31"/>
      <c r="AM1354" s="31"/>
      <c r="AO1354" s="38"/>
      <c r="AP1354" s="31"/>
      <c r="AQ1354" s="31"/>
      <c r="AR1354" s="37"/>
      <c r="AS1354" s="11"/>
      <c r="AT1354" s="11"/>
      <c r="AU1354" s="12"/>
      <c r="AV1354" s="11"/>
      <c r="AW1354" s="12"/>
      <c r="BA1354" s="15"/>
      <c r="BB1354" s="11"/>
      <c r="BC1354" s="11"/>
      <c r="BD1354" s="11"/>
      <c r="BE1354" s="2"/>
    </row>
    <row r="1355" spans="1:57" ht="30" customHeight="1" x14ac:dyDescent="0.2">
      <c r="A1355" s="67">
        <f t="shared" si="166"/>
        <v>136</v>
      </c>
      <c r="B1355" s="67">
        <v>3</v>
      </c>
      <c r="C1355" s="57" t="s">
        <v>28</v>
      </c>
      <c r="D1355" s="50" t="s">
        <v>1417</v>
      </c>
      <c r="E1355" s="51">
        <v>50000000</v>
      </c>
      <c r="F1355" s="52">
        <f t="shared" si="165"/>
        <v>59000</v>
      </c>
      <c r="G1355" s="52">
        <f>MAX(N1355:BB1355)</f>
        <v>69800</v>
      </c>
      <c r="H1355" s="53" t="str">
        <f>IF(I1355=1,INDEX($N:$BB,1,MATCH(G1355,N1355:BB1355,0)),"")</f>
        <v>755 おお蔵</v>
      </c>
      <c r="I1355" s="54">
        <f>COUNTIF(N1355:BB1355,G1355)</f>
        <v>1</v>
      </c>
      <c r="J1355" s="55">
        <f>_xlfn.MAXIFS(N1355:BB1355,N1355:BB1355,"&lt;"&amp;G1355)</f>
        <v>58000</v>
      </c>
      <c r="K1355" s="56">
        <f t="shared" si="163"/>
        <v>11800</v>
      </c>
      <c r="L1355" s="1"/>
      <c r="M1355" s="1"/>
      <c r="N1355" s="31">
        <v>69800</v>
      </c>
      <c r="O1355" s="31">
        <v>58000</v>
      </c>
      <c r="P1355" s="31">
        <v>49500</v>
      </c>
      <c r="Q1355" s="31"/>
      <c r="R1355" s="31"/>
      <c r="S1355" s="32">
        <v>50100</v>
      </c>
      <c r="T1355" s="32"/>
      <c r="U1355" s="31"/>
      <c r="V1355" s="31"/>
      <c r="W1355" s="31"/>
      <c r="X1355" s="31"/>
      <c r="Y1355" s="31"/>
      <c r="Z1355" s="31"/>
      <c r="AA1355" s="31"/>
      <c r="AB1355" s="46"/>
      <c r="AD1355" s="31"/>
      <c r="AE1355" s="31"/>
      <c r="AF1355" s="31"/>
      <c r="AH1355" s="31"/>
      <c r="AI1355" s="31"/>
      <c r="AJ1355" s="31"/>
      <c r="AK1355" s="31"/>
      <c r="AL1355" s="31"/>
      <c r="AM1355" s="31"/>
      <c r="AO1355" s="38"/>
      <c r="AP1355" s="31"/>
      <c r="AQ1355" s="31"/>
      <c r="AR1355" s="37"/>
      <c r="AS1355" s="11"/>
      <c r="AT1355" s="11"/>
      <c r="AU1355" s="12"/>
      <c r="AV1355" s="11"/>
      <c r="AW1355" s="12"/>
      <c r="BA1355" s="15"/>
      <c r="BB1355" s="11"/>
      <c r="BC1355" s="11"/>
      <c r="BD1355" s="11"/>
      <c r="BE1355" s="2"/>
    </row>
    <row r="1356" spans="1:57" ht="30" customHeight="1" x14ac:dyDescent="0.2">
      <c r="A1356" s="67">
        <f t="shared" si="166"/>
        <v>136</v>
      </c>
      <c r="B1356" s="67">
        <v>4</v>
      </c>
      <c r="C1356" s="50" t="s">
        <v>28</v>
      </c>
      <c r="D1356" s="50" t="s">
        <v>1418</v>
      </c>
      <c r="E1356" s="51">
        <v>50000000</v>
      </c>
      <c r="F1356" s="52">
        <f t="shared" si="165"/>
        <v>58700</v>
      </c>
      <c r="G1356" s="52">
        <f>MAX(N1356:BB1356)</f>
        <v>64900</v>
      </c>
      <c r="H1356" s="53" t="str">
        <f>IF(I1356=1,INDEX($N:$BB,1,MATCH(G1356,N1356:BB1356,0)),"")</f>
        <v>205 宝美堂</v>
      </c>
      <c r="I1356" s="54">
        <f>COUNTIF(N1356:BB1356,G1356)</f>
        <v>1</v>
      </c>
      <c r="J1356" s="55">
        <f>_xlfn.MAXIFS(N1356:BB1356,N1356:BB1356,"&lt;"&amp;G1356)</f>
        <v>57700</v>
      </c>
      <c r="K1356" s="56">
        <f t="shared" si="163"/>
        <v>7200</v>
      </c>
      <c r="L1356" s="1"/>
      <c r="M1356" s="1"/>
      <c r="N1356" s="31">
        <v>51800</v>
      </c>
      <c r="O1356" s="31">
        <v>56000</v>
      </c>
      <c r="P1356" s="31">
        <v>57700</v>
      </c>
      <c r="Q1356" s="31">
        <v>64900</v>
      </c>
      <c r="R1356" s="31"/>
      <c r="S1356" s="32">
        <v>53600</v>
      </c>
      <c r="T1356" s="32">
        <v>55000</v>
      </c>
      <c r="U1356" s="31"/>
      <c r="V1356" s="31"/>
      <c r="W1356" s="31"/>
      <c r="X1356" s="31"/>
      <c r="Y1356" s="31"/>
      <c r="Z1356" s="31"/>
      <c r="AA1356" s="31"/>
      <c r="AB1356" s="46"/>
      <c r="AD1356" s="31"/>
      <c r="AE1356" s="31"/>
      <c r="AF1356" s="31"/>
      <c r="AH1356" s="31"/>
      <c r="AI1356" s="31"/>
      <c r="AJ1356" s="31"/>
      <c r="AK1356" s="31"/>
      <c r="AL1356" s="31"/>
      <c r="AM1356" s="31"/>
      <c r="AO1356" s="38"/>
      <c r="AP1356" s="31"/>
      <c r="AQ1356" s="31"/>
      <c r="AR1356" s="37"/>
      <c r="AS1356" s="11"/>
      <c r="AT1356" s="11"/>
      <c r="AU1356" s="12"/>
      <c r="AV1356" s="11"/>
      <c r="AW1356" s="12"/>
      <c r="BA1356" s="15"/>
      <c r="BB1356" s="11"/>
      <c r="BC1356" s="11"/>
      <c r="BD1356" s="11"/>
      <c r="BE1356" s="2"/>
    </row>
    <row r="1357" spans="1:57" ht="30" customHeight="1" x14ac:dyDescent="0.2">
      <c r="A1357" s="67">
        <f t="shared" si="166"/>
        <v>136</v>
      </c>
      <c r="B1357" s="67">
        <v>5</v>
      </c>
      <c r="C1357" s="50" t="s">
        <v>14</v>
      </c>
      <c r="D1357" s="50" t="s">
        <v>1419</v>
      </c>
      <c r="E1357" s="51">
        <v>50000000</v>
      </c>
      <c r="F1357" s="52">
        <f t="shared" si="165"/>
        <v>93200</v>
      </c>
      <c r="G1357" s="52">
        <f>MAX(N1357:BB1357)</f>
        <v>92800</v>
      </c>
      <c r="H1357" s="53" t="str">
        <f>IF(I1357=1,INDEX($N:$BB,1,MATCH(G1357,N1357:BB1357,0)),"")</f>
        <v>407 北友</v>
      </c>
      <c r="I1357" s="54">
        <f>COUNTIF(N1357:BB1357,G1357)</f>
        <v>1</v>
      </c>
      <c r="J1357" s="55">
        <f>_xlfn.MAXIFS(N1357:BB1357,N1357:BB1357,"&lt;"&amp;G1357)</f>
        <v>92200</v>
      </c>
      <c r="K1357" s="56">
        <f t="shared" si="163"/>
        <v>600</v>
      </c>
      <c r="L1357" s="1"/>
      <c r="M1357" s="1"/>
      <c r="N1357" s="31">
        <v>92200</v>
      </c>
      <c r="O1357" s="31">
        <v>87000</v>
      </c>
      <c r="P1357" s="31">
        <v>92800</v>
      </c>
      <c r="Q1357" s="31"/>
      <c r="R1357" s="31"/>
      <c r="S1357" s="32">
        <v>90100</v>
      </c>
      <c r="T1357" s="32"/>
      <c r="U1357" s="31"/>
      <c r="V1357" s="31"/>
      <c r="W1357" s="31"/>
      <c r="X1357" s="31"/>
      <c r="Y1357" s="31"/>
      <c r="Z1357" s="31"/>
      <c r="AA1357" s="31"/>
      <c r="AB1357" s="46"/>
      <c r="AD1357" s="31"/>
      <c r="AE1357" s="31">
        <v>68000</v>
      </c>
      <c r="AF1357" s="31"/>
      <c r="AH1357" s="31"/>
      <c r="AI1357" s="31"/>
      <c r="AJ1357" s="31"/>
      <c r="AK1357" s="31"/>
      <c r="AL1357" s="31"/>
      <c r="AM1357" s="31"/>
      <c r="AO1357" s="38"/>
      <c r="AP1357" s="31"/>
      <c r="AQ1357" s="31"/>
      <c r="AR1357" s="37"/>
      <c r="AS1357" s="11"/>
      <c r="AT1357" s="11"/>
      <c r="AU1357" s="12"/>
      <c r="AV1357" s="11"/>
      <c r="AW1357" s="12"/>
      <c r="BA1357" s="15"/>
      <c r="BB1357" s="11"/>
      <c r="BC1357" s="11"/>
      <c r="BD1357" s="11"/>
      <c r="BE1357" s="2"/>
    </row>
    <row r="1358" spans="1:57" ht="30" customHeight="1" x14ac:dyDescent="0.2">
      <c r="A1358" s="67">
        <f t="shared" si="166"/>
        <v>136</v>
      </c>
      <c r="B1358" s="67">
        <v>6</v>
      </c>
      <c r="C1358" s="50" t="s">
        <v>14</v>
      </c>
      <c r="D1358" s="50" t="s">
        <v>1420</v>
      </c>
      <c r="E1358" s="51">
        <v>50000000</v>
      </c>
      <c r="F1358" s="52">
        <f t="shared" si="165"/>
        <v>37500</v>
      </c>
      <c r="G1358" s="52">
        <f>MAX(N1358:BB1358)</f>
        <v>37100</v>
      </c>
      <c r="H1358" s="53" t="str">
        <f>IF(I1358=1,INDEX($N:$BB,1,MATCH(G1358,N1358:BB1358,0)),"")</f>
        <v>755 おお蔵</v>
      </c>
      <c r="I1358" s="54">
        <f>COUNTIF(N1358:BB1358,G1358)</f>
        <v>1</v>
      </c>
      <c r="J1358" s="55">
        <f>_xlfn.MAXIFS(N1358:BB1358,N1358:BB1358,"&lt;"&amp;G1358)</f>
        <v>36500</v>
      </c>
      <c r="K1358" s="56">
        <f t="shared" si="163"/>
        <v>600</v>
      </c>
      <c r="L1358" s="1"/>
      <c r="M1358" s="1"/>
      <c r="N1358" s="31">
        <v>37100</v>
      </c>
      <c r="O1358" s="31">
        <v>34800</v>
      </c>
      <c r="P1358" s="31">
        <v>36000</v>
      </c>
      <c r="Q1358" s="31">
        <v>36100</v>
      </c>
      <c r="R1358" s="31"/>
      <c r="S1358" s="32">
        <v>36500</v>
      </c>
      <c r="T1358" s="32"/>
      <c r="U1358" s="31"/>
      <c r="V1358" s="31"/>
      <c r="W1358" s="31"/>
      <c r="X1358" s="31"/>
      <c r="Y1358" s="31"/>
      <c r="Z1358" s="31"/>
      <c r="AA1358" s="31"/>
      <c r="AB1358" s="46"/>
      <c r="AD1358" s="31"/>
      <c r="AE1358" s="31"/>
      <c r="AF1358" s="31"/>
      <c r="AH1358" s="31"/>
      <c r="AI1358" s="31"/>
      <c r="AJ1358" s="31"/>
      <c r="AK1358" s="31"/>
      <c r="AL1358" s="31"/>
      <c r="AM1358" s="31"/>
      <c r="AO1358" s="38"/>
      <c r="AP1358" s="31"/>
      <c r="AQ1358" s="31"/>
      <c r="AR1358" s="37"/>
      <c r="AS1358" s="11"/>
      <c r="AT1358" s="11"/>
      <c r="AU1358" s="12"/>
      <c r="AV1358" s="11"/>
      <c r="AW1358" s="12"/>
      <c r="BA1358" s="15"/>
      <c r="BB1358" s="11"/>
      <c r="BC1358" s="11"/>
      <c r="BD1358" s="11"/>
      <c r="BE1358" s="2"/>
    </row>
    <row r="1359" spans="1:57" ht="30" customHeight="1" x14ac:dyDescent="0.2">
      <c r="A1359" s="67">
        <f t="shared" si="166"/>
        <v>136</v>
      </c>
      <c r="B1359" s="67">
        <v>7</v>
      </c>
      <c r="C1359" s="50" t="s">
        <v>14</v>
      </c>
      <c r="D1359" s="50" t="s">
        <v>1421</v>
      </c>
      <c r="E1359" s="51">
        <v>50000000</v>
      </c>
      <c r="F1359" s="52">
        <f t="shared" si="165"/>
        <v>36000</v>
      </c>
      <c r="G1359" s="52">
        <f>MAX(N1359:BB1359)</f>
        <v>39200</v>
      </c>
      <c r="H1359" s="53" t="str">
        <f>IF(I1359=1,INDEX($N:$BB,1,MATCH(G1359,N1359:BB1359,0)),"")</f>
        <v>407 北友</v>
      </c>
      <c r="I1359" s="54">
        <f>COUNTIF(N1359:BB1359,G1359)</f>
        <v>1</v>
      </c>
      <c r="J1359" s="55">
        <f>_xlfn.MAXIFS(N1359:BB1359,N1359:BB1359,"&lt;"&amp;G1359)</f>
        <v>35000</v>
      </c>
      <c r="K1359" s="56">
        <f t="shared" si="163"/>
        <v>4200</v>
      </c>
      <c r="L1359" s="1"/>
      <c r="M1359" s="1"/>
      <c r="N1359" s="31">
        <v>33800</v>
      </c>
      <c r="O1359" s="31">
        <v>32700</v>
      </c>
      <c r="P1359" s="31">
        <v>39200</v>
      </c>
      <c r="Q1359" s="31"/>
      <c r="R1359" s="31">
        <v>35000</v>
      </c>
      <c r="S1359" s="32">
        <v>33000</v>
      </c>
      <c r="T1359" s="32"/>
      <c r="U1359" s="31"/>
      <c r="V1359" s="31"/>
      <c r="W1359" s="31"/>
      <c r="X1359" s="31"/>
      <c r="Y1359" s="31"/>
      <c r="Z1359" s="31"/>
      <c r="AA1359" s="31"/>
      <c r="AB1359" s="46"/>
      <c r="AD1359" s="31"/>
      <c r="AE1359" s="31"/>
      <c r="AF1359" s="31"/>
      <c r="AH1359" s="31"/>
      <c r="AI1359" s="31"/>
      <c r="AJ1359" s="31"/>
      <c r="AK1359" s="31"/>
      <c r="AL1359" s="31"/>
      <c r="AM1359" s="31"/>
      <c r="AO1359" s="38"/>
      <c r="AP1359" s="31"/>
      <c r="AQ1359" s="31"/>
      <c r="AR1359" s="37"/>
      <c r="AS1359" s="11"/>
      <c r="AT1359" s="11"/>
      <c r="AU1359" s="12"/>
      <c r="AV1359" s="11"/>
      <c r="AW1359" s="12"/>
      <c r="BA1359" s="15"/>
      <c r="BB1359" s="11"/>
      <c r="BC1359" s="11"/>
      <c r="BD1359" s="11"/>
      <c r="BE1359" s="2"/>
    </row>
    <row r="1360" spans="1:57" ht="30" customHeight="1" x14ac:dyDescent="0.2">
      <c r="A1360" s="67">
        <f t="shared" si="166"/>
        <v>136</v>
      </c>
      <c r="B1360" s="67">
        <v>8</v>
      </c>
      <c r="C1360" s="62" t="s">
        <v>14</v>
      </c>
      <c r="D1360" s="62" t="s">
        <v>1422</v>
      </c>
      <c r="E1360" s="59">
        <v>50000000</v>
      </c>
      <c r="F1360" s="52">
        <f t="shared" si="165"/>
        <v>81100</v>
      </c>
      <c r="G1360" s="52">
        <f>MAX(N1360:BB1360)</f>
        <v>81500</v>
      </c>
      <c r="H1360" s="53" t="str">
        <f>IF(I1360=1,INDEX($N:$BB,1,MATCH(G1360,N1360:BB1360,0)),"")</f>
        <v>755 おお蔵</v>
      </c>
      <c r="I1360" s="54">
        <f>COUNTIF(N1360:BB1360,G1360)</f>
        <v>1</v>
      </c>
      <c r="J1360" s="55">
        <f>_xlfn.MAXIFS(N1360:BB1360,N1360:BB1360,"&lt;"&amp;G1360)</f>
        <v>80100</v>
      </c>
      <c r="K1360" s="56">
        <f t="shared" si="163"/>
        <v>1400</v>
      </c>
      <c r="L1360" s="1"/>
      <c r="M1360" s="1"/>
      <c r="N1360" s="31">
        <v>81500</v>
      </c>
      <c r="O1360" s="31">
        <v>77000</v>
      </c>
      <c r="P1360" s="31">
        <v>80100</v>
      </c>
      <c r="Q1360" s="31"/>
      <c r="R1360" s="31"/>
      <c r="S1360" s="32">
        <v>77200</v>
      </c>
      <c r="T1360" s="32"/>
      <c r="U1360" s="31"/>
      <c r="V1360" s="31"/>
      <c r="W1360" s="31"/>
      <c r="X1360" s="31"/>
      <c r="Y1360" s="31"/>
      <c r="Z1360" s="31"/>
      <c r="AA1360" s="31"/>
      <c r="AB1360" s="46"/>
      <c r="AD1360" s="31"/>
      <c r="AE1360" s="31"/>
      <c r="AF1360" s="31"/>
      <c r="AH1360" s="31"/>
      <c r="AI1360" s="31"/>
      <c r="AJ1360" s="31"/>
      <c r="AK1360" s="31"/>
      <c r="AL1360" s="31"/>
      <c r="AM1360" s="31"/>
      <c r="AO1360" s="38"/>
      <c r="AP1360" s="31"/>
      <c r="AQ1360" s="31"/>
      <c r="AR1360" s="37"/>
      <c r="AS1360" s="11"/>
      <c r="AT1360" s="11"/>
      <c r="AU1360" s="12"/>
      <c r="AV1360" s="11"/>
      <c r="AW1360" s="12"/>
      <c r="BA1360" s="15"/>
      <c r="BB1360" s="11"/>
      <c r="BC1360" s="11"/>
      <c r="BD1360" s="11"/>
      <c r="BE1360" s="2"/>
    </row>
    <row r="1361" spans="1:57" ht="30" customHeight="1" x14ac:dyDescent="0.2">
      <c r="A1361" s="67">
        <f t="shared" si="166"/>
        <v>136</v>
      </c>
      <c r="B1361" s="67">
        <v>9</v>
      </c>
      <c r="C1361" s="62" t="s">
        <v>14</v>
      </c>
      <c r="D1361" s="62" t="s">
        <v>1423</v>
      </c>
      <c r="E1361" s="59">
        <v>50000000</v>
      </c>
      <c r="F1361" s="52">
        <f t="shared" si="165"/>
        <v>97000</v>
      </c>
      <c r="G1361" s="52">
        <f>MAX(N1361:BB1361)</f>
        <v>118000</v>
      </c>
      <c r="H1361" s="53" t="str">
        <f>IF(I1361=1,INDEX($N:$BB,1,MATCH(G1361,N1361:BB1361,0)),"")</f>
        <v>407 北友</v>
      </c>
      <c r="I1361" s="54">
        <f>COUNTIF(N1361:BB1361,G1361)</f>
        <v>1</v>
      </c>
      <c r="J1361" s="55">
        <f>_xlfn.MAXIFS(N1361:BB1361,N1361:BB1361,"&lt;"&amp;G1361)</f>
        <v>96000</v>
      </c>
      <c r="K1361" s="56">
        <f t="shared" si="163"/>
        <v>22000</v>
      </c>
      <c r="L1361" s="1"/>
      <c r="M1361" s="1"/>
      <c r="N1361" s="31">
        <v>83100</v>
      </c>
      <c r="O1361" s="31">
        <v>89000</v>
      </c>
      <c r="P1361" s="31">
        <v>118000</v>
      </c>
      <c r="Q1361" s="31"/>
      <c r="R1361" s="31"/>
      <c r="S1361" s="32">
        <v>91100</v>
      </c>
      <c r="T1361" s="32">
        <v>88000</v>
      </c>
      <c r="U1361" s="31"/>
      <c r="V1361" s="31"/>
      <c r="W1361" s="31"/>
      <c r="X1361" s="31"/>
      <c r="Y1361" s="31"/>
      <c r="Z1361" s="31"/>
      <c r="AA1361" s="31"/>
      <c r="AB1361" s="46"/>
      <c r="AD1361" s="31"/>
      <c r="AE1361" s="31">
        <v>96000</v>
      </c>
      <c r="AF1361" s="31"/>
      <c r="AH1361" s="31"/>
      <c r="AI1361" s="31"/>
      <c r="AJ1361" s="31"/>
      <c r="AK1361" s="31"/>
      <c r="AL1361" s="31"/>
      <c r="AM1361" s="31"/>
      <c r="AO1361" s="38"/>
      <c r="AP1361" s="31"/>
      <c r="AQ1361" s="31"/>
      <c r="AR1361" s="37"/>
      <c r="AS1361" s="11"/>
      <c r="AT1361" s="11"/>
      <c r="AU1361" s="12"/>
      <c r="AV1361" s="11"/>
      <c r="AW1361" s="12"/>
      <c r="BA1361" s="15"/>
      <c r="BB1361" s="11"/>
      <c r="BC1361" s="11"/>
      <c r="BD1361" s="11"/>
      <c r="BE1361" s="2"/>
    </row>
    <row r="1362" spans="1:57" ht="30" customHeight="1" x14ac:dyDescent="0.2">
      <c r="A1362" s="67">
        <f t="shared" si="166"/>
        <v>136</v>
      </c>
      <c r="B1362" s="67">
        <v>10</v>
      </c>
      <c r="C1362" s="62" t="s">
        <v>14</v>
      </c>
      <c r="D1362" s="62" t="s">
        <v>1424</v>
      </c>
      <c r="E1362" s="59">
        <v>50000000</v>
      </c>
      <c r="F1362" s="52">
        <f t="shared" si="165"/>
        <v>142000</v>
      </c>
      <c r="G1362" s="52">
        <f>MAX(N1362:BB1362)</f>
        <v>145000</v>
      </c>
      <c r="H1362" s="53" t="str">
        <f>IF(I1362=1,INDEX($N:$BB,1,MATCH(G1362,N1362:BB1362,0)),"")</f>
        <v>204 真子住吉</v>
      </c>
      <c r="I1362" s="54">
        <f>COUNTIF(N1362:BB1362,G1362)</f>
        <v>1</v>
      </c>
      <c r="J1362" s="55">
        <f>_xlfn.MAXIFS(N1362:BB1362,N1362:BB1362,"&lt;"&amp;G1362)</f>
        <v>137000</v>
      </c>
      <c r="K1362" s="56">
        <f t="shared" si="163"/>
        <v>8000</v>
      </c>
      <c r="L1362" s="1"/>
      <c r="M1362" s="1"/>
      <c r="N1362" s="31">
        <v>122000</v>
      </c>
      <c r="O1362" s="31">
        <v>118000</v>
      </c>
      <c r="P1362" s="31">
        <v>111000</v>
      </c>
      <c r="Q1362" s="31">
        <v>106000</v>
      </c>
      <c r="R1362" s="31">
        <v>120000</v>
      </c>
      <c r="S1362" s="32"/>
      <c r="T1362" s="32">
        <v>108000</v>
      </c>
      <c r="U1362" s="31"/>
      <c r="V1362" s="31">
        <v>124000</v>
      </c>
      <c r="W1362" s="31"/>
      <c r="X1362" s="31"/>
      <c r="Y1362" s="31"/>
      <c r="Z1362" s="31"/>
      <c r="AA1362" s="31"/>
      <c r="AB1362" s="46"/>
      <c r="AD1362" s="31"/>
      <c r="AE1362" s="31">
        <v>137000</v>
      </c>
      <c r="AF1362" s="31"/>
      <c r="AG1362" s="35">
        <v>145000</v>
      </c>
      <c r="AH1362" s="31"/>
      <c r="AI1362" s="31"/>
      <c r="AJ1362" s="31"/>
      <c r="AK1362" s="31"/>
      <c r="AL1362" s="31"/>
      <c r="AM1362" s="31"/>
      <c r="AO1362" s="38"/>
      <c r="AP1362" s="31"/>
      <c r="AQ1362" s="31"/>
      <c r="AR1362" s="37"/>
      <c r="AS1362" s="11"/>
      <c r="AT1362" s="11"/>
      <c r="AU1362" s="12"/>
      <c r="AV1362" s="11"/>
      <c r="AW1362" s="12"/>
      <c r="BA1362" s="15"/>
      <c r="BB1362" s="11"/>
      <c r="BC1362" s="11"/>
      <c r="BD1362" s="11"/>
      <c r="BE1362" s="2"/>
    </row>
    <row r="1363" spans="1:57" ht="30" customHeight="1" x14ac:dyDescent="0.2">
      <c r="A1363" s="67">
        <f>A1362+1</f>
        <v>137</v>
      </c>
      <c r="B1363" s="67">
        <v>1</v>
      </c>
      <c r="C1363" s="50" t="s">
        <v>14</v>
      </c>
      <c r="D1363" s="50" t="s">
        <v>1425</v>
      </c>
      <c r="E1363" s="51">
        <v>45000</v>
      </c>
      <c r="F1363" s="52">
        <f t="shared" si="165"/>
        <v>46800</v>
      </c>
      <c r="G1363" s="52">
        <f>MAX(N1363:BB1363)</f>
        <v>48500</v>
      </c>
      <c r="H1363" s="53" t="str">
        <f>IF(I1363=1,INDEX($N:$BB,1,MATCH(G1363,N1363:BB1363,0)),"")</f>
        <v>4 足立</v>
      </c>
      <c r="I1363" s="54">
        <f>COUNTIF(N1363:BB1363,G1363)</f>
        <v>1</v>
      </c>
      <c r="J1363" s="55">
        <f>_xlfn.MAXIFS(N1363:BB1363,N1363:BB1363,"&lt;"&amp;G1363)</f>
        <v>45800</v>
      </c>
      <c r="K1363" s="56">
        <f t="shared" si="163"/>
        <v>2700</v>
      </c>
      <c r="L1363" s="1"/>
      <c r="M1363" s="1"/>
      <c r="N1363" s="31">
        <v>42200</v>
      </c>
      <c r="O1363" s="31">
        <v>48500</v>
      </c>
      <c r="P1363" s="31">
        <v>45800</v>
      </c>
      <c r="Q1363" s="31"/>
      <c r="R1363" s="31"/>
      <c r="S1363" s="32"/>
      <c r="T1363" s="32"/>
      <c r="U1363" s="31"/>
      <c r="V1363" s="31"/>
      <c r="W1363" s="31"/>
      <c r="X1363" s="31"/>
      <c r="Y1363" s="31"/>
      <c r="Z1363" s="31"/>
      <c r="AA1363" s="31"/>
      <c r="AB1363" s="46"/>
      <c r="AD1363" s="31"/>
      <c r="AE1363" s="31"/>
      <c r="AF1363" s="31"/>
      <c r="AH1363" s="31"/>
      <c r="AI1363" s="31"/>
      <c r="AJ1363" s="31"/>
      <c r="AK1363" s="31"/>
      <c r="AL1363" s="31"/>
      <c r="AM1363" s="31"/>
      <c r="AO1363" s="38"/>
      <c r="AP1363" s="31"/>
      <c r="AQ1363" s="31"/>
      <c r="AR1363" s="37"/>
      <c r="AS1363" s="11"/>
      <c r="AT1363" s="11"/>
      <c r="AU1363" s="12"/>
      <c r="AV1363" s="11"/>
      <c r="AW1363" s="12"/>
      <c r="BA1363" s="15"/>
      <c r="BB1363" s="11"/>
      <c r="BC1363" s="11"/>
      <c r="BD1363" s="11"/>
      <c r="BE1363" s="2"/>
    </row>
    <row r="1364" spans="1:57" ht="30" customHeight="1" x14ac:dyDescent="0.2">
      <c r="A1364" s="67">
        <f t="shared" ref="A1364:A1372" si="167">A1363</f>
        <v>137</v>
      </c>
      <c r="B1364" s="67">
        <v>2</v>
      </c>
      <c r="C1364" s="50" t="s">
        <v>53</v>
      </c>
      <c r="D1364" s="50" t="s">
        <v>1426</v>
      </c>
      <c r="E1364" s="51">
        <v>60000</v>
      </c>
      <c r="F1364" s="52">
        <f t="shared" si="165"/>
        <v>74000</v>
      </c>
      <c r="G1364" s="52">
        <f>MAX(N1364:BB1364)</f>
        <v>78000</v>
      </c>
      <c r="H1364" s="53" t="str">
        <f>IF(I1364=1,INDEX($N:$BB,1,MATCH(G1364,N1364:BB1364,0)),"")</f>
        <v>4 足立</v>
      </c>
      <c r="I1364" s="54">
        <f>COUNTIF(N1364:BB1364,G1364)</f>
        <v>1</v>
      </c>
      <c r="J1364" s="55">
        <f>_xlfn.MAXIFS(N1364:BB1364,N1364:BB1364,"&lt;"&amp;G1364)</f>
        <v>73000</v>
      </c>
      <c r="K1364" s="56">
        <f t="shared" si="163"/>
        <v>5000</v>
      </c>
      <c r="L1364" s="1"/>
      <c r="M1364" s="1"/>
      <c r="N1364" s="31">
        <v>35400</v>
      </c>
      <c r="O1364" s="31">
        <v>78000</v>
      </c>
      <c r="P1364" s="31">
        <v>60000</v>
      </c>
      <c r="Q1364" s="31">
        <v>49700</v>
      </c>
      <c r="R1364" s="31">
        <v>67600</v>
      </c>
      <c r="S1364" s="32"/>
      <c r="T1364" s="32">
        <v>44000</v>
      </c>
      <c r="U1364" s="31"/>
      <c r="V1364" s="31"/>
      <c r="W1364" s="31"/>
      <c r="X1364" s="31"/>
      <c r="Y1364" s="31"/>
      <c r="Z1364" s="31"/>
      <c r="AA1364" s="31"/>
      <c r="AB1364" s="46"/>
      <c r="AC1364" s="34">
        <v>33000</v>
      </c>
      <c r="AD1364" s="31"/>
      <c r="AE1364" s="31">
        <v>73000</v>
      </c>
      <c r="AF1364" s="31"/>
      <c r="AH1364" s="31"/>
      <c r="AI1364" s="31"/>
      <c r="AJ1364" s="31"/>
      <c r="AK1364" s="31"/>
      <c r="AL1364" s="31"/>
      <c r="AM1364" s="31"/>
      <c r="AO1364" s="38"/>
      <c r="AP1364" s="31"/>
      <c r="AQ1364" s="31"/>
      <c r="AR1364" s="37"/>
      <c r="AS1364" s="11"/>
      <c r="AT1364" s="11"/>
      <c r="AU1364" s="12"/>
      <c r="AV1364" s="11"/>
      <c r="AW1364" s="12"/>
      <c r="BA1364" s="15"/>
      <c r="BB1364" s="11"/>
      <c r="BC1364" s="11"/>
      <c r="BD1364" s="11"/>
      <c r="BE1364" s="2"/>
    </row>
    <row r="1365" spans="1:57" ht="30" customHeight="1" x14ac:dyDescent="0.2">
      <c r="A1365" s="67">
        <f t="shared" si="167"/>
        <v>137</v>
      </c>
      <c r="B1365" s="67">
        <v>3</v>
      </c>
      <c r="C1365" s="50" t="s">
        <v>14</v>
      </c>
      <c r="D1365" s="50" t="s">
        <v>1427</v>
      </c>
      <c r="E1365" s="51">
        <v>60000</v>
      </c>
      <c r="F1365" s="52">
        <f t="shared" si="165"/>
        <v>56100</v>
      </c>
      <c r="G1365" s="52">
        <f>MAX(N1365:BB1365)</f>
        <v>62000</v>
      </c>
      <c r="H1365" s="53" t="str">
        <f>IF(I1365=1,INDEX($N:$BB,1,MATCH(G1365,N1365:BB1365,0)),"")</f>
        <v>204 真子住吉</v>
      </c>
      <c r="I1365" s="54">
        <f>COUNTIF(N1365:BB1365,G1365)</f>
        <v>1</v>
      </c>
      <c r="J1365" s="55">
        <f>_xlfn.MAXIFS(N1365:BB1365,N1365:BB1365,"&lt;"&amp;G1365)</f>
        <v>55100</v>
      </c>
      <c r="K1365" s="56">
        <f t="shared" si="163"/>
        <v>6900</v>
      </c>
      <c r="L1365" s="1"/>
      <c r="M1365" s="1"/>
      <c r="N1365" s="31">
        <v>51200</v>
      </c>
      <c r="O1365" s="31">
        <v>54000</v>
      </c>
      <c r="P1365" s="31">
        <v>52400</v>
      </c>
      <c r="Q1365" s="31"/>
      <c r="R1365" s="31"/>
      <c r="S1365" s="32"/>
      <c r="T1365" s="32"/>
      <c r="U1365" s="31"/>
      <c r="V1365" s="31"/>
      <c r="W1365" s="31">
        <v>54000</v>
      </c>
      <c r="X1365" s="31"/>
      <c r="Y1365" s="31"/>
      <c r="Z1365" s="31"/>
      <c r="AA1365" s="31"/>
      <c r="AB1365" s="46"/>
      <c r="AD1365" s="31"/>
      <c r="AE1365" s="31"/>
      <c r="AF1365" s="31">
        <v>55100</v>
      </c>
      <c r="AG1365" s="35">
        <v>62000</v>
      </c>
      <c r="AH1365" s="31"/>
      <c r="AI1365" s="31"/>
      <c r="AJ1365" s="31"/>
      <c r="AK1365" s="31"/>
      <c r="AL1365" s="31"/>
      <c r="AM1365" s="31"/>
      <c r="AO1365" s="38"/>
      <c r="AP1365" s="31"/>
      <c r="AQ1365" s="31"/>
      <c r="AR1365" s="37"/>
      <c r="AS1365" s="11"/>
      <c r="AT1365" s="11"/>
      <c r="AU1365" s="12"/>
      <c r="AV1365" s="11"/>
      <c r="AW1365" s="12"/>
      <c r="BA1365" s="15"/>
      <c r="BB1365" s="11"/>
      <c r="BC1365" s="11"/>
      <c r="BD1365" s="11"/>
      <c r="BE1365" s="2"/>
    </row>
    <row r="1366" spans="1:57" ht="30" customHeight="1" x14ac:dyDescent="0.2">
      <c r="A1366" s="67">
        <f t="shared" si="167"/>
        <v>137</v>
      </c>
      <c r="B1366" s="67">
        <v>4</v>
      </c>
      <c r="C1366" s="50" t="s">
        <v>14</v>
      </c>
      <c r="D1366" s="50" t="s">
        <v>1428</v>
      </c>
      <c r="E1366" s="51">
        <v>70000</v>
      </c>
      <c r="F1366" s="52">
        <f t="shared" si="165"/>
        <v>63800</v>
      </c>
      <c r="G1366" s="52">
        <f>MAX(N1366:BB1366)</f>
        <v>65000</v>
      </c>
      <c r="H1366" s="53" t="str">
        <f>IF(I1366=1,INDEX($N:$BB,1,MATCH(G1366,N1366:BB1366,0)),"")</f>
        <v>4 足立</v>
      </c>
      <c r="I1366" s="54">
        <f>COUNTIF(N1366:BB1366,G1366)</f>
        <v>1</v>
      </c>
      <c r="J1366" s="55">
        <f>_xlfn.MAXIFS(N1366:BB1366,N1366:BB1366,"&lt;"&amp;G1366)</f>
        <v>62800</v>
      </c>
      <c r="K1366" s="56">
        <f t="shared" si="163"/>
        <v>2200</v>
      </c>
      <c r="L1366" s="1"/>
      <c r="M1366" s="1"/>
      <c r="N1366" s="31">
        <v>57600</v>
      </c>
      <c r="O1366" s="31">
        <v>65000</v>
      </c>
      <c r="P1366" s="31">
        <v>62800</v>
      </c>
      <c r="Q1366" s="31"/>
      <c r="R1366" s="31">
        <v>60500</v>
      </c>
      <c r="S1366" s="32">
        <v>55200</v>
      </c>
      <c r="T1366" s="32"/>
      <c r="U1366" s="31"/>
      <c r="V1366" s="31"/>
      <c r="W1366" s="31"/>
      <c r="X1366" s="31"/>
      <c r="Y1366" s="31"/>
      <c r="Z1366" s="31"/>
      <c r="AA1366" s="31"/>
      <c r="AB1366" s="46"/>
      <c r="AD1366" s="31"/>
      <c r="AE1366" s="31"/>
      <c r="AF1366" s="31"/>
      <c r="AH1366" s="31"/>
      <c r="AI1366" s="31"/>
      <c r="AJ1366" s="31"/>
      <c r="AK1366" s="31"/>
      <c r="AL1366" s="31"/>
      <c r="AM1366" s="31"/>
      <c r="AO1366" s="38"/>
      <c r="AP1366" s="31"/>
      <c r="AQ1366" s="31"/>
      <c r="AR1366" s="37"/>
      <c r="AS1366" s="11"/>
      <c r="AT1366" s="11"/>
      <c r="AU1366" s="12"/>
      <c r="AV1366" s="11"/>
      <c r="AW1366" s="12"/>
      <c r="BA1366" s="15"/>
      <c r="BB1366" s="11"/>
      <c r="BC1366" s="11"/>
      <c r="BD1366" s="11"/>
      <c r="BE1366" s="2"/>
    </row>
    <row r="1367" spans="1:57" ht="30" customHeight="1" x14ac:dyDescent="0.2">
      <c r="A1367" s="67">
        <f t="shared" si="167"/>
        <v>137</v>
      </c>
      <c r="B1367" s="67">
        <v>5</v>
      </c>
      <c r="C1367" s="60" t="s">
        <v>62</v>
      </c>
      <c r="D1367" s="50" t="s">
        <v>1429</v>
      </c>
      <c r="E1367" s="51">
        <v>100000</v>
      </c>
      <c r="F1367" s="52">
        <f t="shared" si="165"/>
        <v>64000</v>
      </c>
      <c r="G1367" s="52">
        <f>MAX(N1367:BB1367)</f>
        <v>162000</v>
      </c>
      <c r="H1367" s="53" t="str">
        <f>IF(I1367=1,INDEX($N:$BB,1,MATCH(G1367,N1367:BB1367,0)),"")</f>
        <v>204 真子住吉</v>
      </c>
      <c r="I1367" s="54">
        <f>COUNTIF(N1367:BB1367,G1367)</f>
        <v>1</v>
      </c>
      <c r="J1367" s="55">
        <f>_xlfn.MAXIFS(N1367:BB1367,N1367:BB1367,"&lt;"&amp;G1367)</f>
        <v>63000</v>
      </c>
      <c r="K1367" s="56">
        <f t="shared" si="163"/>
        <v>99000</v>
      </c>
      <c r="L1367" s="1"/>
      <c r="M1367" s="1"/>
      <c r="N1367" s="31">
        <v>58800</v>
      </c>
      <c r="O1367" s="31">
        <v>60000</v>
      </c>
      <c r="P1367" s="31">
        <v>59200</v>
      </c>
      <c r="Q1367" s="31"/>
      <c r="R1367" s="31"/>
      <c r="S1367" s="32"/>
      <c r="T1367" s="32"/>
      <c r="U1367" s="31"/>
      <c r="V1367" s="31"/>
      <c r="W1367" s="31"/>
      <c r="X1367" s="31"/>
      <c r="Y1367" s="31"/>
      <c r="Z1367" s="31">
        <v>63000</v>
      </c>
      <c r="AA1367" s="31"/>
      <c r="AB1367" s="46"/>
      <c r="AD1367" s="31"/>
      <c r="AE1367" s="31"/>
      <c r="AF1367" s="31"/>
      <c r="AG1367" s="35">
        <v>162000</v>
      </c>
      <c r="AH1367" s="31"/>
      <c r="AI1367" s="31"/>
      <c r="AJ1367" s="31"/>
      <c r="AK1367" s="31"/>
      <c r="AL1367" s="31"/>
      <c r="AM1367" s="31"/>
      <c r="AO1367" s="38"/>
      <c r="AP1367" s="31"/>
      <c r="AQ1367" s="31"/>
      <c r="AR1367" s="37"/>
      <c r="AS1367" s="11"/>
      <c r="AT1367" s="11"/>
      <c r="AU1367" s="12"/>
      <c r="AV1367" s="11"/>
      <c r="AW1367" s="12"/>
      <c r="BA1367" s="15"/>
      <c r="BB1367" s="11"/>
      <c r="BC1367" s="11"/>
      <c r="BD1367" s="11"/>
      <c r="BE1367" s="2"/>
    </row>
    <row r="1368" spans="1:57" ht="30" customHeight="1" x14ac:dyDescent="0.2">
      <c r="A1368" s="67">
        <f t="shared" si="167"/>
        <v>137</v>
      </c>
      <c r="B1368" s="67">
        <v>6</v>
      </c>
      <c r="C1368" s="50" t="s">
        <v>14</v>
      </c>
      <c r="D1368" s="50" t="s">
        <v>1430</v>
      </c>
      <c r="E1368" s="51">
        <v>120000</v>
      </c>
      <c r="F1368" s="52">
        <f t="shared" si="165"/>
        <v>97000</v>
      </c>
      <c r="G1368" s="52">
        <f>MAX(N1368:BB1368)</f>
        <v>103000</v>
      </c>
      <c r="H1368" s="53" t="str">
        <f>IF(I1368=1,INDEX($N:$BB,1,MATCH(G1368,N1368:BB1368,0)),"")</f>
        <v>204 真子住吉</v>
      </c>
      <c r="I1368" s="54">
        <f>COUNTIF(N1368:BB1368,G1368)</f>
        <v>1</v>
      </c>
      <c r="J1368" s="55">
        <f>_xlfn.MAXIFS(N1368:BB1368,N1368:BB1368,"&lt;"&amp;G1368)</f>
        <v>96000</v>
      </c>
      <c r="K1368" s="56">
        <f t="shared" si="163"/>
        <v>7000</v>
      </c>
      <c r="L1368" s="1"/>
      <c r="M1368" s="1"/>
      <c r="N1368" s="31">
        <v>89600</v>
      </c>
      <c r="O1368" s="31">
        <v>96000</v>
      </c>
      <c r="P1368" s="31">
        <v>89300</v>
      </c>
      <c r="Q1368" s="31"/>
      <c r="R1368" s="31"/>
      <c r="S1368" s="32"/>
      <c r="T1368" s="32"/>
      <c r="U1368" s="31"/>
      <c r="V1368" s="31"/>
      <c r="W1368" s="31"/>
      <c r="X1368" s="31"/>
      <c r="Y1368" s="31"/>
      <c r="Z1368" s="31"/>
      <c r="AA1368" s="31"/>
      <c r="AB1368" s="46"/>
      <c r="AD1368" s="31"/>
      <c r="AE1368" s="31"/>
      <c r="AF1368" s="31"/>
      <c r="AG1368" s="35">
        <v>103000</v>
      </c>
      <c r="AH1368" s="31"/>
      <c r="AI1368" s="31"/>
      <c r="AJ1368" s="31"/>
      <c r="AK1368" s="31"/>
      <c r="AL1368" s="31"/>
      <c r="AM1368" s="31"/>
      <c r="AO1368" s="38"/>
      <c r="AP1368" s="31"/>
      <c r="AQ1368" s="31"/>
      <c r="AR1368" s="37"/>
      <c r="AS1368" s="11"/>
      <c r="AT1368" s="11"/>
      <c r="AU1368" s="12"/>
      <c r="AV1368" s="11"/>
      <c r="AW1368" s="12"/>
      <c r="BA1368" s="15"/>
      <c r="BB1368" s="11"/>
      <c r="BC1368" s="11"/>
      <c r="BD1368" s="11"/>
      <c r="BE1368" s="2"/>
    </row>
    <row r="1369" spans="1:57" ht="30" customHeight="1" x14ac:dyDescent="0.2">
      <c r="A1369" s="67">
        <f t="shared" si="167"/>
        <v>137</v>
      </c>
      <c r="B1369" s="67">
        <v>7</v>
      </c>
      <c r="C1369" s="50" t="s">
        <v>14</v>
      </c>
      <c r="D1369" s="50" t="s">
        <v>1431</v>
      </c>
      <c r="E1369" s="51">
        <v>120000</v>
      </c>
      <c r="F1369" s="52">
        <f t="shared" si="165"/>
        <v>125000</v>
      </c>
      <c r="G1369" s="52">
        <f>MAX(N1369:BB1369)</f>
        <v>128000</v>
      </c>
      <c r="H1369" s="53" t="str">
        <f>IF(I1369=1,INDEX($N:$BB,1,MATCH(G1369,N1369:BB1369,0)),"")</f>
        <v>4 足立</v>
      </c>
      <c r="I1369" s="54">
        <f>COUNTIF(N1369:BB1369,G1369)</f>
        <v>1</v>
      </c>
      <c r="J1369" s="55">
        <f>_xlfn.MAXIFS(N1369:BB1369,N1369:BB1369,"&lt;"&amp;G1369)</f>
        <v>120000</v>
      </c>
      <c r="K1369" s="56">
        <f t="shared" si="163"/>
        <v>8000</v>
      </c>
      <c r="L1369" s="1"/>
      <c r="M1369" s="1"/>
      <c r="N1369" s="31">
        <v>120000</v>
      </c>
      <c r="O1369" s="31">
        <v>128000</v>
      </c>
      <c r="P1369" s="31">
        <v>118000</v>
      </c>
      <c r="Q1369" s="31"/>
      <c r="R1369" s="31"/>
      <c r="S1369" s="32"/>
      <c r="T1369" s="32"/>
      <c r="U1369" s="31"/>
      <c r="V1369" s="31"/>
      <c r="W1369" s="31"/>
      <c r="X1369" s="31"/>
      <c r="Y1369" s="31"/>
      <c r="Z1369" s="31"/>
      <c r="AA1369" s="31"/>
      <c r="AB1369" s="46"/>
      <c r="AD1369" s="31"/>
      <c r="AE1369" s="31"/>
      <c r="AF1369" s="31"/>
      <c r="AH1369" s="31"/>
      <c r="AI1369" s="31"/>
      <c r="AJ1369" s="31"/>
      <c r="AK1369" s="31"/>
      <c r="AL1369" s="31"/>
      <c r="AM1369" s="31"/>
      <c r="AO1369" s="38"/>
      <c r="AP1369" s="31"/>
      <c r="AQ1369" s="31"/>
      <c r="AR1369" s="37"/>
      <c r="AS1369" s="11"/>
      <c r="AT1369" s="11"/>
      <c r="AU1369" s="12"/>
      <c r="AV1369" s="11"/>
      <c r="AW1369" s="12"/>
      <c r="BA1369" s="15"/>
      <c r="BB1369" s="11"/>
      <c r="BC1369" s="11"/>
      <c r="BD1369" s="11"/>
      <c r="BE1369" s="2"/>
    </row>
    <row r="1370" spans="1:57" ht="30" customHeight="1" x14ac:dyDescent="0.2">
      <c r="A1370" s="67">
        <f t="shared" si="167"/>
        <v>137</v>
      </c>
      <c r="B1370" s="67">
        <v>8</v>
      </c>
      <c r="C1370" s="50" t="s">
        <v>1432</v>
      </c>
      <c r="D1370" s="50" t="s">
        <v>1433</v>
      </c>
      <c r="E1370" s="51">
        <v>140000</v>
      </c>
      <c r="F1370" s="52">
        <f t="shared" si="165"/>
        <v>127000</v>
      </c>
      <c r="G1370" s="52">
        <f>MAX(N1370:BB1370)</f>
        <v>145000</v>
      </c>
      <c r="H1370" s="53" t="str">
        <f>IF(I1370=1,INDEX($N:$BB,1,MATCH(G1370,N1370:BB1370,0)),"")</f>
        <v>204 真子住吉</v>
      </c>
      <c r="I1370" s="54">
        <f>COUNTIF(N1370:BB1370,G1370)</f>
        <v>1</v>
      </c>
      <c r="J1370" s="55">
        <f>_xlfn.MAXIFS(N1370:BB1370,N1370:BB1370,"&lt;"&amp;G1370)</f>
        <v>122000</v>
      </c>
      <c r="K1370" s="56">
        <f t="shared" si="163"/>
        <v>23000</v>
      </c>
      <c r="L1370" s="1"/>
      <c r="M1370" s="1"/>
      <c r="N1370" s="31">
        <v>120000</v>
      </c>
      <c r="O1370" s="31">
        <v>122000</v>
      </c>
      <c r="P1370" s="31">
        <v>122000</v>
      </c>
      <c r="Q1370" s="31"/>
      <c r="R1370" s="31"/>
      <c r="S1370" s="32"/>
      <c r="T1370" s="32"/>
      <c r="U1370" s="31"/>
      <c r="V1370" s="31"/>
      <c r="W1370" s="31"/>
      <c r="X1370" s="31"/>
      <c r="Y1370" s="31"/>
      <c r="Z1370" s="31"/>
      <c r="AA1370" s="31"/>
      <c r="AB1370" s="46"/>
      <c r="AD1370" s="31"/>
      <c r="AE1370" s="31"/>
      <c r="AF1370" s="31"/>
      <c r="AG1370" s="35">
        <v>145000</v>
      </c>
      <c r="AH1370" s="31"/>
      <c r="AI1370" s="31"/>
      <c r="AJ1370" s="31"/>
      <c r="AK1370" s="31"/>
      <c r="AL1370" s="31"/>
      <c r="AM1370" s="31"/>
      <c r="AO1370" s="38"/>
      <c r="AP1370" s="31"/>
      <c r="AQ1370" s="31"/>
      <c r="AR1370" s="37"/>
      <c r="AS1370" s="11"/>
      <c r="AT1370" s="11"/>
      <c r="AU1370" s="12"/>
      <c r="AV1370" s="11"/>
      <c r="AW1370" s="12"/>
      <c r="BA1370" s="15"/>
      <c r="BB1370" s="11"/>
      <c r="BC1370" s="11"/>
      <c r="BD1370" s="11"/>
      <c r="BE1370" s="2"/>
    </row>
    <row r="1371" spans="1:57" ht="30" customHeight="1" x14ac:dyDescent="0.2">
      <c r="A1371" s="67">
        <f t="shared" si="167"/>
        <v>137</v>
      </c>
      <c r="B1371" s="67">
        <v>9</v>
      </c>
      <c r="C1371" s="60" t="s">
        <v>1434</v>
      </c>
      <c r="D1371" s="50" t="s">
        <v>1435</v>
      </c>
      <c r="E1371" s="51">
        <v>140000</v>
      </c>
      <c r="F1371" s="52">
        <f t="shared" si="165"/>
        <v>77900</v>
      </c>
      <c r="G1371" s="52">
        <f>MAX(N1371:BB1371)</f>
        <v>126000</v>
      </c>
      <c r="H1371" s="53" t="str">
        <f>IF(I1371=1,INDEX($N:$BB,1,MATCH(G1371,N1371:BB1371,0)),"")</f>
        <v>4 足立</v>
      </c>
      <c r="I1371" s="54">
        <f>COUNTIF(N1371:BB1371,G1371)</f>
        <v>1</v>
      </c>
      <c r="J1371" s="55">
        <f>_xlfn.MAXIFS(N1371:BB1371,N1371:BB1371,"&lt;"&amp;G1371)</f>
        <v>76900</v>
      </c>
      <c r="K1371" s="56">
        <f t="shared" si="163"/>
        <v>49100</v>
      </c>
      <c r="L1371" s="1"/>
      <c r="M1371" s="1"/>
      <c r="N1371" s="31">
        <v>76900</v>
      </c>
      <c r="O1371" s="31">
        <v>126000</v>
      </c>
      <c r="P1371" s="31"/>
      <c r="Q1371" s="31"/>
      <c r="R1371" s="31"/>
      <c r="S1371" s="32"/>
      <c r="T1371" s="32"/>
      <c r="U1371" s="31"/>
      <c r="V1371" s="31"/>
      <c r="W1371" s="31"/>
      <c r="X1371" s="31"/>
      <c r="Y1371" s="31"/>
      <c r="Z1371" s="31"/>
      <c r="AA1371" s="31"/>
      <c r="AB1371" s="46"/>
      <c r="AD1371" s="31"/>
      <c r="AE1371" s="31"/>
      <c r="AF1371" s="31"/>
      <c r="AH1371" s="31"/>
      <c r="AI1371" s="31"/>
      <c r="AJ1371" s="31"/>
      <c r="AK1371" s="31"/>
      <c r="AL1371" s="31"/>
      <c r="AM1371" s="31"/>
      <c r="AO1371" s="38"/>
      <c r="AP1371" s="31"/>
      <c r="AQ1371" s="31"/>
      <c r="AR1371" s="37"/>
      <c r="AS1371" s="11"/>
      <c r="AT1371" s="11"/>
      <c r="AU1371" s="12"/>
      <c r="AV1371" s="11"/>
      <c r="AW1371" s="12"/>
      <c r="BA1371" s="15"/>
      <c r="BB1371" s="11"/>
      <c r="BC1371" s="11"/>
      <c r="BD1371" s="11"/>
      <c r="BE1371" s="2"/>
    </row>
    <row r="1372" spans="1:57" ht="30" customHeight="1" x14ac:dyDescent="0.2">
      <c r="A1372" s="67">
        <f t="shared" si="167"/>
        <v>137</v>
      </c>
      <c r="B1372" s="67">
        <v>10</v>
      </c>
      <c r="C1372" s="50" t="s">
        <v>14</v>
      </c>
      <c r="D1372" s="50" t="s">
        <v>1436</v>
      </c>
      <c r="E1372" s="51">
        <v>150000</v>
      </c>
      <c r="F1372" s="52">
        <f t="shared" si="165"/>
        <v>140000</v>
      </c>
      <c r="G1372" s="52">
        <f>MAX(N1372:BB1372)</f>
        <v>142000</v>
      </c>
      <c r="H1372" s="53" t="str">
        <f>IF(I1372=1,INDEX($N:$BB,1,MATCH(G1372,N1372:BB1372,0)),"")</f>
        <v>755 おお蔵</v>
      </c>
      <c r="I1372" s="54">
        <f>COUNTIF(N1372:BB1372,G1372)</f>
        <v>1</v>
      </c>
      <c r="J1372" s="55">
        <f>_xlfn.MAXIFS(N1372:BB1372,N1372:BB1372,"&lt;"&amp;G1372)</f>
        <v>135000</v>
      </c>
      <c r="K1372" s="56">
        <f t="shared" si="163"/>
        <v>7000</v>
      </c>
      <c r="L1372" s="1"/>
      <c r="M1372" s="1"/>
      <c r="N1372" s="31">
        <v>142000</v>
      </c>
      <c r="O1372" s="31">
        <v>135000</v>
      </c>
      <c r="P1372" s="31">
        <v>113000</v>
      </c>
      <c r="Q1372" s="31">
        <v>106000</v>
      </c>
      <c r="R1372" s="31"/>
      <c r="S1372" s="32"/>
      <c r="T1372" s="32">
        <v>120000</v>
      </c>
      <c r="U1372" s="31"/>
      <c r="V1372" s="31"/>
      <c r="W1372" s="31"/>
      <c r="X1372" s="31"/>
      <c r="Y1372" s="31"/>
      <c r="Z1372" s="31"/>
      <c r="AA1372" s="31"/>
      <c r="AB1372" s="46"/>
      <c r="AD1372" s="31"/>
      <c r="AE1372" s="31"/>
      <c r="AF1372" s="31"/>
      <c r="AH1372" s="31"/>
      <c r="AI1372" s="31"/>
      <c r="AJ1372" s="31"/>
      <c r="AK1372" s="31"/>
      <c r="AL1372" s="31"/>
      <c r="AM1372" s="31"/>
      <c r="AO1372" s="38"/>
      <c r="AP1372" s="31"/>
      <c r="AQ1372" s="31"/>
      <c r="AR1372" s="37"/>
      <c r="AS1372" s="11"/>
      <c r="AT1372" s="11"/>
      <c r="AU1372" s="12"/>
      <c r="AV1372" s="11"/>
      <c r="AW1372" s="12"/>
      <c r="BA1372" s="15"/>
      <c r="BB1372" s="11"/>
      <c r="BC1372" s="11"/>
      <c r="BD1372" s="11"/>
      <c r="BE1372" s="2"/>
    </row>
    <row r="1373" spans="1:57" ht="30" customHeight="1" x14ac:dyDescent="0.2">
      <c r="A1373" s="67">
        <f>A1372+1</f>
        <v>138</v>
      </c>
      <c r="B1373" s="67">
        <v>1</v>
      </c>
      <c r="C1373" s="50" t="s">
        <v>53</v>
      </c>
      <c r="D1373" s="50" t="s">
        <v>1437</v>
      </c>
      <c r="E1373" s="51">
        <v>50000000</v>
      </c>
      <c r="F1373" s="52">
        <f t="shared" si="165"/>
        <v>42800</v>
      </c>
      <c r="G1373" s="52">
        <f>MAX(N1373:BB1373)</f>
        <v>44100</v>
      </c>
      <c r="H1373" s="53" t="str">
        <f>IF(I1373=1,INDEX($N:$BB,1,MATCH(G1373,N1373:BB1373,0)),"")</f>
        <v>755 おお蔵</v>
      </c>
      <c r="I1373" s="54">
        <f>COUNTIF(N1373:BB1373,G1373)</f>
        <v>1</v>
      </c>
      <c r="J1373" s="55">
        <f>_xlfn.MAXIFS(N1373:BB1373,N1373:BB1373,"&lt;"&amp;G1373)</f>
        <v>41800</v>
      </c>
      <c r="K1373" s="56">
        <f t="shared" si="163"/>
        <v>2300</v>
      </c>
      <c r="L1373" s="1"/>
      <c r="M1373" s="1"/>
      <c r="N1373" s="31">
        <v>44100</v>
      </c>
      <c r="O1373" s="31">
        <v>40500</v>
      </c>
      <c r="P1373" s="31">
        <v>41800</v>
      </c>
      <c r="Q1373" s="31"/>
      <c r="R1373" s="31"/>
      <c r="S1373" s="32">
        <v>28300</v>
      </c>
      <c r="T1373" s="32"/>
      <c r="U1373" s="31"/>
      <c r="V1373" s="31"/>
      <c r="W1373" s="31"/>
      <c r="X1373" s="31"/>
      <c r="Y1373" s="31"/>
      <c r="Z1373" s="31"/>
      <c r="AA1373" s="31"/>
      <c r="AB1373" s="46"/>
      <c r="AC1373" s="34">
        <v>29000</v>
      </c>
      <c r="AD1373" s="31"/>
      <c r="AE1373" s="31"/>
      <c r="AF1373" s="31"/>
      <c r="AH1373" s="31"/>
      <c r="AI1373" s="31"/>
      <c r="AJ1373" s="31"/>
      <c r="AK1373" s="31"/>
      <c r="AL1373" s="31"/>
      <c r="AM1373" s="31"/>
      <c r="AO1373" s="38"/>
      <c r="AP1373" s="31"/>
      <c r="AQ1373" s="31"/>
      <c r="AR1373" s="37"/>
      <c r="AS1373" s="11"/>
      <c r="AT1373" s="11"/>
      <c r="AU1373" s="12"/>
      <c r="AV1373" s="11"/>
      <c r="AW1373" s="12"/>
      <c r="BA1373" s="15"/>
      <c r="BB1373" s="11"/>
      <c r="BC1373" s="11"/>
      <c r="BD1373" s="11"/>
      <c r="BE1373" s="2"/>
    </row>
    <row r="1374" spans="1:57" ht="30" customHeight="1" x14ac:dyDescent="0.2">
      <c r="A1374" s="67">
        <f t="shared" ref="A1374:A1382" si="168">A1373</f>
        <v>138</v>
      </c>
      <c r="B1374" s="67">
        <v>2</v>
      </c>
      <c r="C1374" s="50" t="s">
        <v>14</v>
      </c>
      <c r="D1374" s="50" t="s">
        <v>1438</v>
      </c>
      <c r="E1374" s="51">
        <v>50000000</v>
      </c>
      <c r="F1374" s="52">
        <f t="shared" si="165"/>
        <v>30300</v>
      </c>
      <c r="G1374" s="52">
        <f>MAX(N1374:BB1374)</f>
        <v>29900</v>
      </c>
      <c r="H1374" s="53" t="str">
        <f>IF(I1374=1,INDEX($N:$BB,1,MATCH(G1374,N1374:BB1374,0)),"")</f>
        <v>407 北友</v>
      </c>
      <c r="I1374" s="54">
        <f>COUNTIF(N1374:BB1374,G1374)</f>
        <v>1</v>
      </c>
      <c r="J1374" s="55">
        <f>_xlfn.MAXIFS(N1374:BB1374,N1374:BB1374,"&lt;"&amp;G1374)</f>
        <v>29300</v>
      </c>
      <c r="K1374" s="56">
        <f t="shared" si="163"/>
        <v>600</v>
      </c>
      <c r="L1374" s="1"/>
      <c r="M1374" s="1"/>
      <c r="N1374" s="31">
        <v>29200</v>
      </c>
      <c r="O1374" s="31">
        <v>29000</v>
      </c>
      <c r="P1374" s="31">
        <v>29900</v>
      </c>
      <c r="Q1374" s="31"/>
      <c r="R1374" s="31"/>
      <c r="S1374" s="32">
        <v>29300</v>
      </c>
      <c r="T1374" s="32"/>
      <c r="U1374" s="31"/>
      <c r="V1374" s="31"/>
      <c r="W1374" s="31"/>
      <c r="X1374" s="31"/>
      <c r="Y1374" s="31"/>
      <c r="Z1374" s="31"/>
      <c r="AA1374" s="31"/>
      <c r="AB1374" s="46"/>
      <c r="AD1374" s="31"/>
      <c r="AE1374" s="31"/>
      <c r="AF1374" s="31"/>
      <c r="AH1374" s="31"/>
      <c r="AI1374" s="31"/>
      <c r="AJ1374" s="31"/>
      <c r="AK1374" s="31"/>
      <c r="AL1374" s="31"/>
      <c r="AM1374" s="31"/>
      <c r="AO1374" s="38"/>
      <c r="AP1374" s="31"/>
      <c r="AQ1374" s="31"/>
      <c r="AR1374" s="37"/>
      <c r="AS1374" s="11"/>
      <c r="AT1374" s="11"/>
      <c r="AU1374" s="12"/>
      <c r="AV1374" s="11"/>
      <c r="AW1374" s="12"/>
      <c r="BA1374" s="15"/>
      <c r="BB1374" s="11"/>
      <c r="BC1374" s="11"/>
      <c r="BD1374" s="11"/>
      <c r="BE1374" s="2"/>
    </row>
    <row r="1375" spans="1:57" ht="30" customHeight="1" x14ac:dyDescent="0.2">
      <c r="A1375" s="67">
        <f t="shared" si="168"/>
        <v>138</v>
      </c>
      <c r="B1375" s="67">
        <v>3</v>
      </c>
      <c r="C1375" s="50">
        <v>750</v>
      </c>
      <c r="D1375" s="50" t="s">
        <v>1439</v>
      </c>
      <c r="E1375" s="51">
        <v>50000000</v>
      </c>
      <c r="F1375" s="52">
        <f t="shared" si="165"/>
        <v>35000</v>
      </c>
      <c r="G1375" s="52">
        <f>MAX(N1375:BB1375)</f>
        <v>34100</v>
      </c>
      <c r="H1375" s="53" t="str">
        <f>IF(I1375=1,INDEX($N:$BB,1,MATCH(G1375,N1375:BB1375,0)),"")</f>
        <v>407 北友</v>
      </c>
      <c r="I1375" s="54">
        <f>COUNTIF(N1375:BB1375,G1375)</f>
        <v>1</v>
      </c>
      <c r="J1375" s="55">
        <f>_xlfn.MAXIFS(N1375:BB1375,N1375:BB1375,"&lt;"&amp;G1375)</f>
        <v>34000</v>
      </c>
      <c r="K1375" s="56">
        <f t="shared" si="163"/>
        <v>100</v>
      </c>
      <c r="L1375" s="1"/>
      <c r="M1375" s="1"/>
      <c r="N1375" s="31">
        <v>33600</v>
      </c>
      <c r="O1375" s="31">
        <v>34000</v>
      </c>
      <c r="P1375" s="31">
        <v>34100</v>
      </c>
      <c r="Q1375" s="31">
        <v>33200</v>
      </c>
      <c r="R1375" s="31"/>
      <c r="S1375" s="32">
        <v>33000</v>
      </c>
      <c r="T1375" s="32"/>
      <c r="U1375" s="31"/>
      <c r="V1375" s="31"/>
      <c r="W1375" s="31"/>
      <c r="X1375" s="31"/>
      <c r="Y1375" s="31"/>
      <c r="Z1375" s="31"/>
      <c r="AA1375" s="31"/>
      <c r="AB1375" s="46"/>
      <c r="AD1375" s="31"/>
      <c r="AE1375" s="31"/>
      <c r="AF1375" s="31"/>
      <c r="AH1375" s="31"/>
      <c r="AI1375" s="31"/>
      <c r="AJ1375" s="31"/>
      <c r="AK1375" s="31"/>
      <c r="AL1375" s="31"/>
      <c r="AM1375" s="31"/>
      <c r="AO1375" s="38"/>
      <c r="AP1375" s="31"/>
      <c r="AQ1375" s="31"/>
      <c r="AR1375" s="37"/>
      <c r="AS1375" s="11"/>
      <c r="AT1375" s="11"/>
      <c r="AU1375" s="12"/>
      <c r="AV1375" s="11"/>
      <c r="AW1375" s="12"/>
      <c r="BA1375" s="15"/>
      <c r="BB1375" s="11"/>
      <c r="BC1375" s="11"/>
      <c r="BD1375" s="11"/>
      <c r="BE1375" s="2"/>
    </row>
    <row r="1376" spans="1:57" ht="30" customHeight="1" x14ac:dyDescent="0.2">
      <c r="A1376" s="67">
        <f t="shared" si="168"/>
        <v>138</v>
      </c>
      <c r="B1376" s="67">
        <v>4</v>
      </c>
      <c r="C1376" s="50" t="s">
        <v>53</v>
      </c>
      <c r="D1376" s="50" t="s">
        <v>1440</v>
      </c>
      <c r="E1376" s="51">
        <v>50000000</v>
      </c>
      <c r="F1376" s="52">
        <f t="shared" si="165"/>
        <v>46700</v>
      </c>
      <c r="G1376" s="52">
        <f>MAX(N1376:BB1376)</f>
        <v>46800</v>
      </c>
      <c r="H1376" s="53" t="str">
        <f>IF(I1376=1,INDEX($N:$BB,1,MATCH(G1376,N1376:BB1376,0)),"")</f>
        <v>4 足立</v>
      </c>
      <c r="I1376" s="54">
        <f>COUNTIF(N1376:BB1376,G1376)</f>
        <v>1</v>
      </c>
      <c r="J1376" s="55">
        <f>_xlfn.MAXIFS(N1376:BB1376,N1376:BB1376,"&lt;"&amp;G1376)</f>
        <v>45700</v>
      </c>
      <c r="K1376" s="56">
        <f t="shared" si="163"/>
        <v>1100</v>
      </c>
      <c r="L1376" s="1"/>
      <c r="M1376" s="1"/>
      <c r="N1376" s="31">
        <v>41200</v>
      </c>
      <c r="O1376" s="31">
        <v>46800</v>
      </c>
      <c r="P1376" s="31">
        <v>45700</v>
      </c>
      <c r="Q1376" s="31"/>
      <c r="R1376" s="31"/>
      <c r="S1376" s="32">
        <v>39100</v>
      </c>
      <c r="T1376" s="32"/>
      <c r="U1376" s="31"/>
      <c r="V1376" s="31"/>
      <c r="W1376" s="31"/>
      <c r="X1376" s="31"/>
      <c r="Y1376" s="31"/>
      <c r="Z1376" s="31"/>
      <c r="AA1376" s="31"/>
      <c r="AB1376" s="46"/>
      <c r="AD1376" s="31"/>
      <c r="AE1376" s="31"/>
      <c r="AF1376" s="31"/>
      <c r="AH1376" s="31"/>
      <c r="AI1376" s="31"/>
      <c r="AJ1376" s="31"/>
      <c r="AK1376" s="31"/>
      <c r="AL1376" s="31"/>
      <c r="AM1376" s="31"/>
      <c r="AO1376" s="38"/>
      <c r="AP1376" s="31"/>
      <c r="AQ1376" s="31"/>
      <c r="AR1376" s="37"/>
      <c r="AS1376" s="11"/>
      <c r="AT1376" s="11"/>
      <c r="AU1376" s="12"/>
      <c r="AV1376" s="11"/>
      <c r="AW1376" s="12"/>
      <c r="BA1376" s="15"/>
      <c r="BB1376" s="11"/>
      <c r="BC1376" s="11"/>
      <c r="BD1376" s="11"/>
      <c r="BE1376" s="2"/>
    </row>
    <row r="1377" spans="1:57" ht="30" customHeight="1" x14ac:dyDescent="0.2">
      <c r="A1377" s="67">
        <f t="shared" si="168"/>
        <v>138</v>
      </c>
      <c r="B1377" s="67">
        <v>5</v>
      </c>
      <c r="C1377" s="50" t="s">
        <v>53</v>
      </c>
      <c r="D1377" s="50" t="s">
        <v>1441</v>
      </c>
      <c r="E1377" s="51">
        <v>50000000</v>
      </c>
      <c r="F1377" s="52">
        <f t="shared" si="165"/>
        <v>86300</v>
      </c>
      <c r="G1377" s="52">
        <f>MAX(N1377:BB1377)</f>
        <v>88000</v>
      </c>
      <c r="H1377" s="53" t="str">
        <f>IF(I1377=1,INDEX($N:$BB,1,MATCH(G1377,N1377:BB1377,0)),"")</f>
        <v>4 足立</v>
      </c>
      <c r="I1377" s="54">
        <f>COUNTIF(N1377:BB1377,G1377)</f>
        <v>1</v>
      </c>
      <c r="J1377" s="55">
        <f>_xlfn.MAXIFS(N1377:BB1377,N1377:BB1377,"&lt;"&amp;G1377)</f>
        <v>85300</v>
      </c>
      <c r="K1377" s="56">
        <f t="shared" si="163"/>
        <v>2700</v>
      </c>
      <c r="L1377" s="1"/>
      <c r="M1377" s="1"/>
      <c r="N1377" s="31">
        <v>81000</v>
      </c>
      <c r="O1377" s="31">
        <v>88000</v>
      </c>
      <c r="P1377" s="31">
        <v>85300</v>
      </c>
      <c r="Q1377" s="31"/>
      <c r="R1377" s="31"/>
      <c r="S1377" s="32">
        <v>71000</v>
      </c>
      <c r="T1377" s="32"/>
      <c r="U1377" s="31"/>
      <c r="V1377" s="31">
        <v>82000</v>
      </c>
      <c r="W1377" s="31"/>
      <c r="X1377" s="31"/>
      <c r="Y1377" s="31"/>
      <c r="Z1377" s="31"/>
      <c r="AA1377" s="31"/>
      <c r="AB1377" s="46"/>
      <c r="AD1377" s="31"/>
      <c r="AE1377" s="31"/>
      <c r="AF1377" s="31"/>
      <c r="AH1377" s="31"/>
      <c r="AI1377" s="31"/>
      <c r="AJ1377" s="31"/>
      <c r="AK1377" s="31"/>
      <c r="AL1377" s="31"/>
      <c r="AM1377" s="31"/>
      <c r="AO1377" s="38"/>
      <c r="AP1377" s="31"/>
      <c r="AQ1377" s="31"/>
      <c r="AR1377" s="37"/>
      <c r="AS1377" s="11"/>
      <c r="AT1377" s="11"/>
      <c r="AU1377" s="12"/>
      <c r="AV1377" s="11"/>
      <c r="AW1377" s="12"/>
      <c r="BA1377" s="15"/>
      <c r="BB1377" s="11"/>
      <c r="BC1377" s="11"/>
      <c r="BD1377" s="11"/>
      <c r="BE1377" s="2"/>
    </row>
    <row r="1378" spans="1:57" ht="30" customHeight="1" x14ac:dyDescent="0.2">
      <c r="A1378" s="67">
        <f t="shared" si="168"/>
        <v>138</v>
      </c>
      <c r="B1378" s="67">
        <v>6</v>
      </c>
      <c r="C1378" s="57" t="s">
        <v>14</v>
      </c>
      <c r="D1378" s="50" t="s">
        <v>1442</v>
      </c>
      <c r="E1378" s="51">
        <v>50000000</v>
      </c>
      <c r="F1378" s="52">
        <f t="shared" si="165"/>
        <v>25600</v>
      </c>
      <c r="G1378" s="52">
        <f>MAX(N1378:BB1378)</f>
        <v>29400</v>
      </c>
      <c r="H1378" s="53" t="str">
        <f>IF(I1378=1,INDEX($N:$BB,1,MATCH(G1378,N1378:BB1378,0)),"")</f>
        <v>407 北友</v>
      </c>
      <c r="I1378" s="54">
        <f>COUNTIF(N1378:BB1378,G1378)</f>
        <v>1</v>
      </c>
      <c r="J1378" s="55">
        <f>_xlfn.MAXIFS(N1378:BB1378,N1378:BB1378,"&lt;"&amp;G1378)</f>
        <v>24600</v>
      </c>
      <c r="K1378" s="56">
        <f t="shared" si="163"/>
        <v>4800</v>
      </c>
      <c r="L1378" s="1"/>
      <c r="M1378" s="1"/>
      <c r="N1378" s="31">
        <v>24000</v>
      </c>
      <c r="O1378" s="31">
        <v>22800</v>
      </c>
      <c r="P1378" s="31">
        <v>29400</v>
      </c>
      <c r="Q1378" s="31"/>
      <c r="R1378" s="31"/>
      <c r="S1378" s="32">
        <v>24600</v>
      </c>
      <c r="T1378" s="32"/>
      <c r="U1378" s="31"/>
      <c r="V1378" s="31"/>
      <c r="W1378" s="31"/>
      <c r="X1378" s="31"/>
      <c r="Y1378" s="31"/>
      <c r="Z1378" s="31"/>
      <c r="AA1378" s="31"/>
      <c r="AB1378" s="46"/>
      <c r="AD1378" s="31"/>
      <c r="AE1378" s="31"/>
      <c r="AF1378" s="31"/>
      <c r="AH1378" s="31"/>
      <c r="AI1378" s="31"/>
      <c r="AJ1378" s="31"/>
      <c r="AK1378" s="31"/>
      <c r="AL1378" s="31"/>
      <c r="AM1378" s="31"/>
      <c r="AO1378" s="38"/>
      <c r="AP1378" s="31"/>
      <c r="AQ1378" s="31"/>
      <c r="AR1378" s="37"/>
      <c r="AS1378" s="11"/>
      <c r="AT1378" s="11"/>
      <c r="AU1378" s="12"/>
      <c r="AV1378" s="11"/>
      <c r="AW1378" s="12"/>
      <c r="BA1378" s="15"/>
      <c r="BB1378" s="11"/>
      <c r="BC1378" s="11"/>
      <c r="BD1378" s="11"/>
      <c r="BE1378" s="2"/>
    </row>
    <row r="1379" spans="1:57" ht="30" customHeight="1" x14ac:dyDescent="0.2">
      <c r="A1379" s="67">
        <f t="shared" si="168"/>
        <v>138</v>
      </c>
      <c r="B1379" s="67">
        <v>7</v>
      </c>
      <c r="C1379" s="60" t="s">
        <v>14</v>
      </c>
      <c r="D1379" s="50" t="s">
        <v>1443</v>
      </c>
      <c r="E1379" s="51">
        <v>50000000</v>
      </c>
      <c r="F1379" s="52">
        <f t="shared" si="165"/>
        <v>29000</v>
      </c>
      <c r="G1379" s="52">
        <f>MAX(N1379:BB1379)</f>
        <v>28800</v>
      </c>
      <c r="H1379" s="53" t="str">
        <f>IF(I1379=1,INDEX($N:$BB,1,MATCH(G1379,N1379:BB1379,0)),"")</f>
        <v>311 原田</v>
      </c>
      <c r="I1379" s="54">
        <f>COUNTIF(N1379:BB1379,G1379)</f>
        <v>1</v>
      </c>
      <c r="J1379" s="55">
        <f>_xlfn.MAXIFS(N1379:BB1379,N1379:BB1379,"&lt;"&amp;G1379)</f>
        <v>28000</v>
      </c>
      <c r="K1379" s="56">
        <f t="shared" si="163"/>
        <v>800</v>
      </c>
      <c r="L1379" s="1"/>
      <c r="M1379" s="1"/>
      <c r="N1379" s="31">
        <v>27600</v>
      </c>
      <c r="O1379" s="31">
        <v>27800</v>
      </c>
      <c r="P1379" s="31">
        <v>28000</v>
      </c>
      <c r="Q1379" s="31"/>
      <c r="R1379" s="31"/>
      <c r="S1379" s="32">
        <v>28800</v>
      </c>
      <c r="T1379" s="32"/>
      <c r="U1379" s="31"/>
      <c r="V1379" s="31"/>
      <c r="W1379" s="31"/>
      <c r="X1379" s="31"/>
      <c r="Y1379" s="31"/>
      <c r="Z1379" s="31"/>
      <c r="AA1379" s="31"/>
      <c r="AB1379" s="46"/>
      <c r="AD1379" s="31"/>
      <c r="AE1379" s="31"/>
      <c r="AF1379" s="31"/>
      <c r="AH1379" s="31"/>
      <c r="AI1379" s="31"/>
      <c r="AJ1379" s="31"/>
      <c r="AK1379" s="31"/>
      <c r="AL1379" s="31"/>
      <c r="AM1379" s="31"/>
      <c r="AO1379" s="38"/>
      <c r="AP1379" s="31"/>
      <c r="AQ1379" s="31"/>
      <c r="AR1379" s="37"/>
      <c r="AS1379" s="11"/>
      <c r="AT1379" s="11"/>
      <c r="AU1379" s="12"/>
      <c r="AV1379" s="11"/>
      <c r="AW1379" s="12"/>
      <c r="BA1379" s="15"/>
      <c r="BB1379" s="11"/>
      <c r="BC1379" s="11"/>
      <c r="BD1379" s="11"/>
      <c r="BE1379" s="2"/>
    </row>
    <row r="1380" spans="1:57" ht="30" customHeight="1" x14ac:dyDescent="0.2">
      <c r="A1380" s="67">
        <f t="shared" si="168"/>
        <v>138</v>
      </c>
      <c r="B1380" s="67">
        <v>8</v>
      </c>
      <c r="C1380" s="50" t="s">
        <v>127</v>
      </c>
      <c r="D1380" s="50" t="s">
        <v>1444</v>
      </c>
      <c r="E1380" s="51">
        <v>50000000</v>
      </c>
      <c r="F1380" s="52">
        <f t="shared" si="165"/>
        <v>31500</v>
      </c>
      <c r="G1380" s="52">
        <f>MAX(N1380:BB1380)</f>
        <v>32500</v>
      </c>
      <c r="H1380" s="53" t="str">
        <f>IF(I1380=1,INDEX($N:$BB,1,MATCH(G1380,N1380:BB1380,0)),"")</f>
        <v>311 原田</v>
      </c>
      <c r="I1380" s="54">
        <f>COUNTIF(N1380:BB1380,G1380)</f>
        <v>1</v>
      </c>
      <c r="J1380" s="55">
        <f>_xlfn.MAXIFS(N1380:BB1380,N1380:BB1380,"&lt;"&amp;G1380)</f>
        <v>30500</v>
      </c>
      <c r="K1380" s="56">
        <f t="shared" si="163"/>
        <v>2000</v>
      </c>
      <c r="L1380" s="1"/>
      <c r="M1380" s="1"/>
      <c r="N1380" s="31">
        <v>27900</v>
      </c>
      <c r="O1380" s="31">
        <v>30000</v>
      </c>
      <c r="P1380" s="31">
        <v>30500</v>
      </c>
      <c r="Q1380" s="31"/>
      <c r="R1380" s="31"/>
      <c r="S1380" s="32">
        <v>32500</v>
      </c>
      <c r="T1380" s="32"/>
      <c r="U1380" s="31"/>
      <c r="V1380" s="31"/>
      <c r="W1380" s="31"/>
      <c r="X1380" s="31"/>
      <c r="Y1380" s="31"/>
      <c r="Z1380" s="31"/>
      <c r="AA1380" s="31"/>
      <c r="AB1380" s="46"/>
      <c r="AD1380" s="31"/>
      <c r="AE1380" s="31"/>
      <c r="AF1380" s="31"/>
      <c r="AH1380" s="31"/>
      <c r="AI1380" s="31"/>
      <c r="AJ1380" s="31"/>
      <c r="AK1380" s="31"/>
      <c r="AL1380" s="31"/>
      <c r="AM1380" s="31"/>
      <c r="AO1380" s="38"/>
      <c r="AP1380" s="31"/>
      <c r="AQ1380" s="31"/>
      <c r="AR1380" s="37"/>
      <c r="AS1380" s="11"/>
      <c r="AT1380" s="11"/>
      <c r="AU1380" s="12"/>
      <c r="AV1380" s="11"/>
      <c r="AW1380" s="12"/>
      <c r="BA1380" s="15"/>
      <c r="BB1380" s="11"/>
      <c r="BC1380" s="11"/>
      <c r="BD1380" s="11"/>
      <c r="BE1380" s="2"/>
    </row>
    <row r="1381" spans="1:57" ht="30" customHeight="1" x14ac:dyDescent="0.2">
      <c r="A1381" s="67">
        <f t="shared" si="168"/>
        <v>138</v>
      </c>
      <c r="B1381" s="67">
        <v>9</v>
      </c>
      <c r="C1381" s="50" t="s">
        <v>89</v>
      </c>
      <c r="D1381" s="50" t="s">
        <v>1445</v>
      </c>
      <c r="E1381" s="51">
        <v>50000000</v>
      </c>
      <c r="F1381" s="52">
        <f t="shared" si="165"/>
        <v>53700</v>
      </c>
      <c r="G1381" s="52">
        <f>MAX(N1381:BB1381)</f>
        <v>54600</v>
      </c>
      <c r="H1381" s="53" t="str">
        <f>IF(I1381=1,INDEX($N:$BB,1,MATCH(G1381,N1381:BB1381,0)),"")</f>
        <v>407 北友</v>
      </c>
      <c r="I1381" s="54">
        <f>COUNTIF(N1381:BB1381,G1381)</f>
        <v>1</v>
      </c>
      <c r="J1381" s="55">
        <f>_xlfn.MAXIFS(N1381:BB1381,N1381:BB1381,"&lt;"&amp;G1381)</f>
        <v>52700</v>
      </c>
      <c r="K1381" s="56">
        <f t="shared" si="163"/>
        <v>1900</v>
      </c>
      <c r="L1381" s="1"/>
      <c r="M1381" s="1"/>
      <c r="N1381" s="31">
        <v>46400</v>
      </c>
      <c r="O1381" s="31">
        <v>51500</v>
      </c>
      <c r="P1381" s="31">
        <v>54600</v>
      </c>
      <c r="Q1381" s="31"/>
      <c r="R1381" s="31"/>
      <c r="S1381" s="32">
        <v>52700</v>
      </c>
      <c r="T1381" s="32"/>
      <c r="U1381" s="31"/>
      <c r="V1381" s="31"/>
      <c r="W1381" s="31"/>
      <c r="X1381" s="31"/>
      <c r="Y1381" s="31"/>
      <c r="Z1381" s="31"/>
      <c r="AA1381" s="31"/>
      <c r="AB1381" s="46"/>
      <c r="AD1381" s="31"/>
      <c r="AE1381" s="31"/>
      <c r="AF1381" s="31"/>
      <c r="AH1381" s="31"/>
      <c r="AI1381" s="31"/>
      <c r="AJ1381" s="31"/>
      <c r="AK1381" s="31"/>
      <c r="AL1381" s="31"/>
      <c r="AM1381" s="31"/>
      <c r="AO1381" s="38"/>
      <c r="AP1381" s="31"/>
      <c r="AQ1381" s="31"/>
      <c r="AR1381" s="37"/>
      <c r="AS1381" s="11"/>
      <c r="AT1381" s="11"/>
      <c r="AU1381" s="12"/>
      <c r="AV1381" s="11"/>
      <c r="AW1381" s="12"/>
      <c r="BA1381" s="15"/>
      <c r="BB1381" s="11"/>
      <c r="BC1381" s="11"/>
      <c r="BD1381" s="11"/>
      <c r="BE1381" s="2"/>
    </row>
    <row r="1382" spans="1:57" ht="30" customHeight="1" x14ac:dyDescent="0.2">
      <c r="A1382" s="67">
        <f t="shared" si="168"/>
        <v>138</v>
      </c>
      <c r="B1382" s="67">
        <v>10</v>
      </c>
      <c r="C1382" s="57" t="s">
        <v>14</v>
      </c>
      <c r="D1382" s="50" t="s">
        <v>1446</v>
      </c>
      <c r="E1382" s="51">
        <v>50000000</v>
      </c>
      <c r="F1382" s="52">
        <f t="shared" si="165"/>
        <v>55000</v>
      </c>
      <c r="G1382" s="52">
        <f>MAX(N1382:BB1382)</f>
        <v>55100</v>
      </c>
      <c r="H1382" s="53" t="str">
        <f>IF(I1382=1,INDEX($N:$BB,1,MATCH(G1382,N1382:BB1382,0)),"")</f>
        <v>23 ヒラコバ</v>
      </c>
      <c r="I1382" s="54">
        <f>COUNTIF(N1382:BB1382,G1382)</f>
        <v>1</v>
      </c>
      <c r="J1382" s="55">
        <f>_xlfn.MAXIFS(N1382:BB1382,N1382:BB1382,"&lt;"&amp;G1382)</f>
        <v>54000</v>
      </c>
      <c r="K1382" s="56">
        <f t="shared" si="163"/>
        <v>1100</v>
      </c>
      <c r="L1382" s="1"/>
      <c r="M1382" s="1"/>
      <c r="N1382" s="31">
        <v>49500</v>
      </c>
      <c r="O1382" s="31">
        <v>54000</v>
      </c>
      <c r="P1382" s="31">
        <v>50400</v>
      </c>
      <c r="Q1382" s="31">
        <v>46100</v>
      </c>
      <c r="R1382" s="31"/>
      <c r="S1382" s="32"/>
      <c r="T1382" s="32">
        <v>43000</v>
      </c>
      <c r="U1382" s="31"/>
      <c r="V1382" s="31">
        <v>51000</v>
      </c>
      <c r="W1382" s="31"/>
      <c r="X1382" s="31"/>
      <c r="Y1382" s="31"/>
      <c r="Z1382" s="31"/>
      <c r="AA1382" s="31"/>
      <c r="AB1382" s="46"/>
      <c r="AD1382" s="31"/>
      <c r="AE1382" s="31"/>
      <c r="AF1382" s="31">
        <v>55100</v>
      </c>
      <c r="AH1382" s="31"/>
      <c r="AI1382" s="31"/>
      <c r="AJ1382" s="31"/>
      <c r="AK1382" s="31"/>
      <c r="AL1382" s="31"/>
      <c r="AM1382" s="31"/>
      <c r="AO1382" s="38"/>
      <c r="AP1382" s="31"/>
      <c r="AQ1382" s="31"/>
      <c r="AR1382" s="37"/>
      <c r="AS1382" s="11"/>
      <c r="AT1382" s="11"/>
      <c r="AU1382" s="12"/>
      <c r="AV1382" s="11"/>
      <c r="AW1382" s="12"/>
      <c r="BA1382" s="15"/>
      <c r="BB1382" s="11"/>
      <c r="BC1382" s="11"/>
      <c r="BD1382" s="11"/>
      <c r="BE1382" s="2"/>
    </row>
    <row r="1383" spans="1:57" ht="30" customHeight="1" x14ac:dyDescent="0.2">
      <c r="A1383" s="67">
        <f>A1382+1</f>
        <v>139</v>
      </c>
      <c r="B1383" s="67">
        <v>1</v>
      </c>
      <c r="C1383" s="50" t="s">
        <v>53</v>
      </c>
      <c r="D1383" s="50" t="s">
        <v>1447</v>
      </c>
      <c r="E1383" s="51">
        <v>50000000</v>
      </c>
      <c r="F1383" s="52">
        <f t="shared" si="165"/>
        <v>35500</v>
      </c>
      <c r="G1383" s="52">
        <f>MAX(N1383:BB1383)</f>
        <v>34800</v>
      </c>
      <c r="H1383" s="53" t="str">
        <f>IF(I1383=1,INDEX($N:$BB,1,MATCH(G1383,N1383:BB1383,0)),"")</f>
        <v>407 北友</v>
      </c>
      <c r="I1383" s="54">
        <f>COUNTIF(N1383:BB1383,G1383)</f>
        <v>1</v>
      </c>
      <c r="J1383" s="55">
        <f>_xlfn.MAXIFS(N1383:BB1383,N1383:BB1383,"&lt;"&amp;G1383)</f>
        <v>34500</v>
      </c>
      <c r="K1383" s="56">
        <f t="shared" si="163"/>
        <v>300</v>
      </c>
      <c r="L1383" s="1"/>
      <c r="M1383" s="1"/>
      <c r="N1383" s="31">
        <v>32400</v>
      </c>
      <c r="O1383" s="31">
        <v>34500</v>
      </c>
      <c r="P1383" s="31">
        <v>34800</v>
      </c>
      <c r="Q1383" s="31"/>
      <c r="R1383" s="31"/>
      <c r="S1383" s="32">
        <v>29200</v>
      </c>
      <c r="T1383" s="32"/>
      <c r="U1383" s="31"/>
      <c r="V1383" s="31"/>
      <c r="W1383" s="31"/>
      <c r="X1383" s="31"/>
      <c r="Y1383" s="31"/>
      <c r="Z1383" s="31"/>
      <c r="AA1383" s="31"/>
      <c r="AB1383" s="46"/>
      <c r="AC1383" s="34">
        <v>29000</v>
      </c>
      <c r="AD1383" s="31"/>
      <c r="AE1383" s="31"/>
      <c r="AF1383" s="31"/>
      <c r="AH1383" s="31"/>
      <c r="AI1383" s="31"/>
      <c r="AJ1383" s="31"/>
      <c r="AK1383" s="31"/>
      <c r="AL1383" s="31"/>
      <c r="AM1383" s="31"/>
      <c r="AO1383" s="38"/>
      <c r="AP1383" s="31"/>
      <c r="AQ1383" s="31"/>
      <c r="AR1383" s="37"/>
      <c r="AS1383" s="11"/>
      <c r="AT1383" s="11"/>
      <c r="AU1383" s="12"/>
      <c r="AV1383" s="11"/>
      <c r="AW1383" s="12"/>
      <c r="BA1383" s="15"/>
      <c r="BB1383" s="11"/>
      <c r="BC1383" s="11"/>
      <c r="BD1383" s="11"/>
      <c r="BE1383" s="2"/>
    </row>
    <row r="1384" spans="1:57" ht="30" customHeight="1" x14ac:dyDescent="0.2">
      <c r="A1384" s="67">
        <f t="shared" ref="A1384:A1392" si="169">A1383</f>
        <v>139</v>
      </c>
      <c r="B1384" s="67">
        <v>2</v>
      </c>
      <c r="C1384" s="60" t="s">
        <v>53</v>
      </c>
      <c r="D1384" s="50" t="s">
        <v>1448</v>
      </c>
      <c r="E1384" s="51">
        <v>50000000</v>
      </c>
      <c r="F1384" s="52">
        <f t="shared" si="165"/>
        <v>53000</v>
      </c>
      <c r="G1384" s="52">
        <f>MAX(N1384:BB1384)</f>
        <v>55600</v>
      </c>
      <c r="H1384" s="53" t="str">
        <f>IF(I1384=1,INDEX($N:$BB,1,MATCH(G1384,N1384:BB1384,0)),"")</f>
        <v>755 おお蔵</v>
      </c>
      <c r="I1384" s="54">
        <f>COUNTIF(N1384:BB1384,G1384)</f>
        <v>1</v>
      </c>
      <c r="J1384" s="55">
        <f>_xlfn.MAXIFS(N1384:BB1384,N1384:BB1384,"&lt;"&amp;G1384)</f>
        <v>52000</v>
      </c>
      <c r="K1384" s="56">
        <f t="shared" si="163"/>
        <v>3600</v>
      </c>
      <c r="L1384" s="1"/>
      <c r="M1384" s="1"/>
      <c r="N1384" s="31">
        <v>55600</v>
      </c>
      <c r="O1384" s="31">
        <v>51000</v>
      </c>
      <c r="P1384" s="31">
        <v>52000</v>
      </c>
      <c r="Q1384" s="31"/>
      <c r="R1384" s="31"/>
      <c r="S1384" s="32">
        <v>41800</v>
      </c>
      <c r="T1384" s="32"/>
      <c r="U1384" s="31"/>
      <c r="V1384" s="31"/>
      <c r="W1384" s="31"/>
      <c r="X1384" s="31"/>
      <c r="Y1384" s="31"/>
      <c r="Z1384" s="31"/>
      <c r="AA1384" s="31"/>
      <c r="AB1384" s="46"/>
      <c r="AC1384" s="34">
        <v>42000</v>
      </c>
      <c r="AD1384" s="31"/>
      <c r="AE1384" s="31"/>
      <c r="AF1384" s="31">
        <v>48100</v>
      </c>
      <c r="AH1384" s="31"/>
      <c r="AI1384" s="31"/>
      <c r="AJ1384" s="31"/>
      <c r="AK1384" s="31"/>
      <c r="AL1384" s="31"/>
      <c r="AM1384" s="31"/>
      <c r="AO1384" s="38"/>
      <c r="AP1384" s="31"/>
      <c r="AQ1384" s="31"/>
      <c r="AR1384" s="37"/>
      <c r="AS1384" s="11"/>
      <c r="AT1384" s="11"/>
      <c r="AU1384" s="12"/>
      <c r="AV1384" s="11"/>
      <c r="AW1384" s="12"/>
      <c r="BA1384" s="15"/>
      <c r="BB1384" s="11"/>
      <c r="BC1384" s="11"/>
      <c r="BD1384" s="11"/>
      <c r="BE1384" s="2"/>
    </row>
    <row r="1385" spans="1:57" ht="30" customHeight="1" x14ac:dyDescent="0.2">
      <c r="A1385" s="67">
        <f t="shared" si="169"/>
        <v>139</v>
      </c>
      <c r="B1385" s="67">
        <v>3</v>
      </c>
      <c r="C1385" s="60" t="s">
        <v>580</v>
      </c>
      <c r="D1385" s="61" t="s">
        <v>1449</v>
      </c>
      <c r="E1385" s="51">
        <v>50000000</v>
      </c>
      <c r="F1385" s="52">
        <f t="shared" si="165"/>
        <v>54700</v>
      </c>
      <c r="G1385" s="52">
        <f>MAX(N1385:BB1385)</f>
        <v>59500</v>
      </c>
      <c r="H1385" s="53" t="str">
        <f>IF(I1385=1,INDEX($N:$BB,1,MATCH(G1385,N1385:BB1385,0)),"")</f>
        <v>407 北友</v>
      </c>
      <c r="I1385" s="54">
        <f>COUNTIF(N1385:BB1385,G1385)</f>
        <v>1</v>
      </c>
      <c r="J1385" s="55">
        <f>_xlfn.MAXIFS(N1385:BB1385,N1385:BB1385,"&lt;"&amp;G1385)</f>
        <v>53700</v>
      </c>
      <c r="K1385" s="56">
        <f t="shared" si="163"/>
        <v>5800</v>
      </c>
      <c r="L1385" s="1"/>
      <c r="M1385" s="1"/>
      <c r="N1385" s="31"/>
      <c r="O1385" s="31">
        <v>53500</v>
      </c>
      <c r="P1385" s="31">
        <v>59500</v>
      </c>
      <c r="Q1385" s="31"/>
      <c r="R1385" s="31"/>
      <c r="S1385" s="32">
        <v>53700</v>
      </c>
      <c r="T1385" s="32"/>
      <c r="U1385" s="31"/>
      <c r="V1385" s="31"/>
      <c r="W1385" s="31"/>
      <c r="X1385" s="31"/>
      <c r="Y1385" s="31"/>
      <c r="Z1385" s="31"/>
      <c r="AA1385" s="31"/>
      <c r="AB1385" s="46"/>
      <c r="AD1385" s="31"/>
      <c r="AE1385" s="31"/>
      <c r="AF1385" s="31"/>
      <c r="AH1385" s="31"/>
      <c r="AI1385" s="31"/>
      <c r="AJ1385" s="31"/>
      <c r="AK1385" s="31"/>
      <c r="AL1385" s="31"/>
      <c r="AM1385" s="31"/>
      <c r="AO1385" s="38"/>
      <c r="AP1385" s="31"/>
      <c r="AQ1385" s="31"/>
      <c r="AR1385" s="37"/>
      <c r="AS1385" s="11"/>
      <c r="AT1385" s="11"/>
      <c r="AU1385" s="12"/>
      <c r="AV1385" s="11"/>
      <c r="AW1385" s="12"/>
      <c r="BA1385" s="15"/>
      <c r="BB1385" s="11"/>
      <c r="BC1385" s="11"/>
      <c r="BD1385" s="11"/>
      <c r="BE1385" s="2"/>
    </row>
    <row r="1386" spans="1:57" ht="30" customHeight="1" x14ac:dyDescent="0.2">
      <c r="A1386" s="67">
        <f t="shared" si="169"/>
        <v>139</v>
      </c>
      <c r="B1386" s="67">
        <v>4</v>
      </c>
      <c r="C1386" s="60" t="s">
        <v>14</v>
      </c>
      <c r="D1386" s="50" t="s">
        <v>1450</v>
      </c>
      <c r="E1386" s="51">
        <v>50000000</v>
      </c>
      <c r="F1386" s="52">
        <f t="shared" si="165"/>
        <v>68100</v>
      </c>
      <c r="G1386" s="52">
        <f>MAX(N1386:BB1386)</f>
        <v>68000</v>
      </c>
      <c r="H1386" s="53" t="str">
        <f>IF(I1386=1,INDEX($N:$BB,1,MATCH(G1386,N1386:BB1386,0)),"")</f>
        <v>36吉村質店</v>
      </c>
      <c r="I1386" s="54">
        <f>COUNTIF(N1386:BB1386,G1386)</f>
        <v>1</v>
      </c>
      <c r="J1386" s="55">
        <f>_xlfn.MAXIFS(N1386:BB1386,N1386:BB1386,"&lt;"&amp;G1386)</f>
        <v>67100</v>
      </c>
      <c r="K1386" s="56">
        <f t="shared" si="163"/>
        <v>900</v>
      </c>
      <c r="L1386" s="1"/>
      <c r="M1386" s="1"/>
      <c r="N1386" s="31">
        <v>65700</v>
      </c>
      <c r="O1386" s="31">
        <v>64000</v>
      </c>
      <c r="P1386" s="31">
        <v>66000</v>
      </c>
      <c r="Q1386" s="31"/>
      <c r="R1386" s="31"/>
      <c r="S1386" s="32"/>
      <c r="T1386" s="32"/>
      <c r="U1386" s="31"/>
      <c r="V1386" s="31">
        <v>68000</v>
      </c>
      <c r="W1386" s="31"/>
      <c r="X1386" s="31"/>
      <c r="Y1386" s="31"/>
      <c r="Z1386" s="31"/>
      <c r="AA1386" s="31"/>
      <c r="AB1386" s="46"/>
      <c r="AD1386" s="31"/>
      <c r="AE1386" s="31"/>
      <c r="AF1386" s="31">
        <v>67100</v>
      </c>
      <c r="AH1386" s="31"/>
      <c r="AI1386" s="31"/>
      <c r="AJ1386" s="31"/>
      <c r="AK1386" s="31"/>
      <c r="AL1386" s="31"/>
      <c r="AM1386" s="31"/>
      <c r="AO1386" s="38"/>
      <c r="AP1386" s="31"/>
      <c r="AQ1386" s="31"/>
      <c r="AR1386" s="37"/>
      <c r="AS1386" s="11"/>
      <c r="AT1386" s="11"/>
      <c r="AU1386" s="12"/>
      <c r="AV1386" s="11"/>
      <c r="AW1386" s="12"/>
      <c r="BA1386" s="15"/>
      <c r="BB1386" s="11"/>
      <c r="BC1386" s="11"/>
      <c r="BD1386" s="11"/>
      <c r="BE1386" s="2"/>
    </row>
    <row r="1387" spans="1:57" ht="30" customHeight="1" x14ac:dyDescent="0.2">
      <c r="A1387" s="67">
        <f t="shared" si="169"/>
        <v>139</v>
      </c>
      <c r="B1387" s="67">
        <v>5</v>
      </c>
      <c r="C1387" s="50" t="s">
        <v>14</v>
      </c>
      <c r="D1387" s="50" t="s">
        <v>1451</v>
      </c>
      <c r="E1387" s="51">
        <v>50000000</v>
      </c>
      <c r="F1387" s="52">
        <f t="shared" si="165"/>
        <v>58000</v>
      </c>
      <c r="G1387" s="52">
        <f>MAX(N1387:BB1387)</f>
        <v>60000</v>
      </c>
      <c r="H1387" s="53" t="str">
        <f>IF(I1387=1,INDEX($N:$BB,1,MATCH(G1387,N1387:BB1387,0)),"")</f>
        <v>407 北友</v>
      </c>
      <c r="I1387" s="54">
        <f>COUNTIF(N1387:BB1387,G1387)</f>
        <v>1</v>
      </c>
      <c r="J1387" s="55">
        <f>_xlfn.MAXIFS(N1387:BB1387,N1387:BB1387,"&lt;"&amp;G1387)</f>
        <v>57000</v>
      </c>
      <c r="K1387" s="56">
        <f t="shared" si="163"/>
        <v>3000</v>
      </c>
      <c r="L1387" s="1"/>
      <c r="M1387" s="1"/>
      <c r="N1387" s="31">
        <v>54000</v>
      </c>
      <c r="O1387" s="31">
        <v>57000</v>
      </c>
      <c r="P1387" s="31">
        <v>60000</v>
      </c>
      <c r="Q1387" s="31"/>
      <c r="R1387" s="31"/>
      <c r="S1387" s="32">
        <v>52500</v>
      </c>
      <c r="T1387" s="32"/>
      <c r="U1387" s="31"/>
      <c r="V1387" s="31"/>
      <c r="W1387" s="31"/>
      <c r="X1387" s="31"/>
      <c r="Y1387" s="31"/>
      <c r="Z1387" s="31"/>
      <c r="AA1387" s="31"/>
      <c r="AB1387" s="46"/>
      <c r="AD1387" s="31"/>
      <c r="AE1387" s="31"/>
      <c r="AF1387" s="31"/>
      <c r="AH1387" s="31"/>
      <c r="AI1387" s="31"/>
      <c r="AJ1387" s="31"/>
      <c r="AK1387" s="31"/>
      <c r="AL1387" s="31"/>
      <c r="AM1387" s="31"/>
      <c r="AO1387" s="38"/>
      <c r="AP1387" s="31"/>
      <c r="AQ1387" s="31"/>
      <c r="AR1387" s="37"/>
      <c r="AS1387" s="11"/>
      <c r="AT1387" s="11"/>
      <c r="AU1387" s="12"/>
      <c r="AV1387" s="11"/>
      <c r="AW1387" s="12"/>
      <c r="BA1387" s="15"/>
      <c r="BB1387" s="11"/>
      <c r="BC1387" s="11"/>
      <c r="BD1387" s="11"/>
      <c r="BE1387" s="2"/>
    </row>
    <row r="1388" spans="1:57" ht="30" customHeight="1" x14ac:dyDescent="0.2">
      <c r="A1388" s="67">
        <f t="shared" si="169"/>
        <v>139</v>
      </c>
      <c r="B1388" s="67">
        <v>6</v>
      </c>
      <c r="C1388" s="60" t="s">
        <v>53</v>
      </c>
      <c r="D1388" s="50" t="s">
        <v>1452</v>
      </c>
      <c r="E1388" s="51">
        <v>50000000</v>
      </c>
      <c r="F1388" s="52">
        <f t="shared" si="165"/>
        <v>28400</v>
      </c>
      <c r="G1388" s="52">
        <f>MAX(N1388:BB1388)</f>
        <v>32000</v>
      </c>
      <c r="H1388" s="53" t="str">
        <f>IF(I1388=1,INDEX($N:$BB,1,MATCH(G1388,N1388:BB1388,0)),"")</f>
        <v/>
      </c>
      <c r="I1388" s="54">
        <f>COUNTIF(N1388:BB1388,G1388)</f>
        <v>2</v>
      </c>
      <c r="J1388" s="55">
        <f>_xlfn.MAXIFS(N1388:BB1388,N1388:BB1388,"&lt;"&amp;G1388)</f>
        <v>27400</v>
      </c>
      <c r="K1388" s="56">
        <f t="shared" si="163"/>
        <v>4600</v>
      </c>
      <c r="L1388" s="1"/>
      <c r="M1388" s="1"/>
      <c r="N1388" s="31">
        <v>27400</v>
      </c>
      <c r="O1388" s="31">
        <v>32000</v>
      </c>
      <c r="P1388" s="31">
        <v>32000</v>
      </c>
      <c r="Q1388" s="31"/>
      <c r="R1388" s="31"/>
      <c r="S1388" s="32">
        <v>25400</v>
      </c>
      <c r="T1388" s="32"/>
      <c r="U1388" s="31"/>
      <c r="V1388" s="31"/>
      <c r="W1388" s="31"/>
      <c r="X1388" s="31"/>
      <c r="Y1388" s="31"/>
      <c r="Z1388" s="31"/>
      <c r="AA1388" s="31"/>
      <c r="AB1388" s="46"/>
      <c r="AC1388" s="34">
        <v>25000</v>
      </c>
      <c r="AD1388" s="31"/>
      <c r="AE1388" s="31"/>
      <c r="AF1388" s="31"/>
      <c r="AH1388" s="31"/>
      <c r="AI1388" s="31"/>
      <c r="AJ1388" s="31"/>
      <c r="AK1388" s="31"/>
      <c r="AL1388" s="31"/>
      <c r="AM1388" s="31"/>
      <c r="AO1388" s="38"/>
      <c r="AP1388" s="31"/>
      <c r="AQ1388" s="31"/>
      <c r="AR1388" s="37"/>
      <c r="AS1388" s="11"/>
      <c r="AT1388" s="11"/>
      <c r="AU1388" s="12"/>
      <c r="AV1388" s="11"/>
      <c r="AW1388" s="12"/>
      <c r="BA1388" s="15"/>
      <c r="BB1388" s="11"/>
      <c r="BC1388" s="11"/>
      <c r="BD1388" s="11"/>
      <c r="BE1388" s="2"/>
    </row>
    <row r="1389" spans="1:57" ht="30" customHeight="1" x14ac:dyDescent="0.2">
      <c r="A1389" s="67">
        <f t="shared" si="169"/>
        <v>139</v>
      </c>
      <c r="B1389" s="67">
        <v>7</v>
      </c>
      <c r="C1389" s="62" t="s">
        <v>53</v>
      </c>
      <c r="D1389" s="62" t="s">
        <v>1453</v>
      </c>
      <c r="E1389" s="59">
        <v>50000000</v>
      </c>
      <c r="F1389" s="52">
        <f t="shared" si="165"/>
        <v>36000</v>
      </c>
      <c r="G1389" s="52">
        <f>MAX(N1389:BB1389)</f>
        <v>36500</v>
      </c>
      <c r="H1389" s="53" t="str">
        <f>IF(I1389=1,INDEX($N:$BB,1,MATCH(G1389,N1389:BB1389,0)),"")</f>
        <v>4 足立</v>
      </c>
      <c r="I1389" s="54">
        <f>COUNTIF(N1389:BB1389,G1389)</f>
        <v>1</v>
      </c>
      <c r="J1389" s="55">
        <f>_xlfn.MAXIFS(N1389:BB1389,N1389:BB1389,"&lt;"&amp;G1389)</f>
        <v>35000</v>
      </c>
      <c r="K1389" s="56">
        <f t="shared" si="163"/>
        <v>1500</v>
      </c>
      <c r="L1389" s="1"/>
      <c r="M1389" s="1"/>
      <c r="N1389" s="31">
        <v>34300</v>
      </c>
      <c r="O1389" s="31">
        <v>36500</v>
      </c>
      <c r="P1389" s="31">
        <v>35000</v>
      </c>
      <c r="Q1389" s="31"/>
      <c r="R1389" s="31"/>
      <c r="S1389" s="32">
        <v>30100</v>
      </c>
      <c r="T1389" s="32"/>
      <c r="U1389" s="31"/>
      <c r="V1389" s="31"/>
      <c r="W1389" s="31"/>
      <c r="X1389" s="31"/>
      <c r="Y1389" s="31"/>
      <c r="Z1389" s="31"/>
      <c r="AA1389" s="31"/>
      <c r="AB1389" s="46"/>
      <c r="AC1389" s="34">
        <v>30000</v>
      </c>
      <c r="AD1389" s="31"/>
      <c r="AE1389" s="31"/>
      <c r="AF1389" s="31"/>
      <c r="AH1389" s="31"/>
      <c r="AI1389" s="31"/>
      <c r="AJ1389" s="31"/>
      <c r="AK1389" s="31"/>
      <c r="AL1389" s="31"/>
      <c r="AM1389" s="31"/>
      <c r="AO1389" s="38"/>
      <c r="AP1389" s="31"/>
      <c r="AQ1389" s="31"/>
      <c r="AR1389" s="37"/>
      <c r="AS1389" s="11"/>
      <c r="AT1389" s="11"/>
      <c r="AU1389" s="12"/>
      <c r="AV1389" s="11"/>
      <c r="AW1389" s="12"/>
      <c r="BA1389" s="15"/>
      <c r="BB1389" s="11"/>
      <c r="BC1389" s="11"/>
      <c r="BD1389" s="11"/>
      <c r="BE1389" s="2"/>
    </row>
    <row r="1390" spans="1:57" ht="30" customHeight="1" x14ac:dyDescent="0.2">
      <c r="A1390" s="67">
        <f t="shared" si="169"/>
        <v>139</v>
      </c>
      <c r="B1390" s="67">
        <v>8</v>
      </c>
      <c r="C1390" s="62" t="s">
        <v>53</v>
      </c>
      <c r="D1390" s="62" t="s">
        <v>1454</v>
      </c>
      <c r="E1390" s="59">
        <v>50000000</v>
      </c>
      <c r="F1390" s="52">
        <f t="shared" si="165"/>
        <v>39000</v>
      </c>
      <c r="G1390" s="52">
        <f>MAX(N1390:BB1390)</f>
        <v>42000</v>
      </c>
      <c r="H1390" s="53" t="str">
        <f>IF(I1390=1,INDEX($N:$BB,1,MATCH(G1390,N1390:BB1390,0)),"")</f>
        <v>4 足立</v>
      </c>
      <c r="I1390" s="54">
        <f>COUNTIF(N1390:BB1390,G1390)</f>
        <v>1</v>
      </c>
      <c r="J1390" s="55">
        <f>_xlfn.MAXIFS(N1390:BB1390,N1390:BB1390,"&lt;"&amp;G1390)</f>
        <v>38000</v>
      </c>
      <c r="K1390" s="56">
        <f t="shared" si="163"/>
        <v>4000</v>
      </c>
      <c r="L1390" s="1"/>
      <c r="M1390" s="1"/>
      <c r="N1390" s="31">
        <v>36300</v>
      </c>
      <c r="O1390" s="31">
        <v>42000</v>
      </c>
      <c r="P1390" s="31">
        <v>38000</v>
      </c>
      <c r="Q1390" s="31"/>
      <c r="R1390" s="31"/>
      <c r="S1390" s="32">
        <v>33100</v>
      </c>
      <c r="T1390" s="32"/>
      <c r="U1390" s="31"/>
      <c r="V1390" s="31"/>
      <c r="W1390" s="31"/>
      <c r="X1390" s="31"/>
      <c r="Y1390" s="31"/>
      <c r="Z1390" s="31"/>
      <c r="AA1390" s="31"/>
      <c r="AB1390" s="46"/>
      <c r="AC1390" s="34">
        <v>34000</v>
      </c>
      <c r="AD1390" s="31"/>
      <c r="AE1390" s="31"/>
      <c r="AF1390" s="31"/>
      <c r="AH1390" s="31"/>
      <c r="AI1390" s="31"/>
      <c r="AJ1390" s="31"/>
      <c r="AK1390" s="31"/>
      <c r="AL1390" s="31"/>
      <c r="AM1390" s="31"/>
      <c r="AO1390" s="38"/>
      <c r="AP1390" s="31"/>
      <c r="AQ1390" s="31"/>
      <c r="AR1390" s="37"/>
      <c r="AS1390" s="11"/>
      <c r="AT1390" s="11"/>
      <c r="AU1390" s="12"/>
      <c r="AV1390" s="11"/>
      <c r="AW1390" s="12"/>
      <c r="BA1390" s="15"/>
      <c r="BB1390" s="11"/>
      <c r="BC1390" s="11"/>
      <c r="BD1390" s="11"/>
      <c r="BE1390" s="2"/>
    </row>
    <row r="1391" spans="1:57" ht="30" customHeight="1" x14ac:dyDescent="0.2">
      <c r="A1391" s="67">
        <f t="shared" si="169"/>
        <v>139</v>
      </c>
      <c r="B1391" s="67">
        <v>9</v>
      </c>
      <c r="C1391" s="62" t="s">
        <v>53</v>
      </c>
      <c r="D1391" s="62" t="s">
        <v>1455</v>
      </c>
      <c r="E1391" s="59">
        <v>50000000</v>
      </c>
      <c r="F1391" s="52">
        <f t="shared" si="165"/>
        <v>49500</v>
      </c>
      <c r="G1391" s="52">
        <f>MAX(N1391:BB1391)</f>
        <v>49500</v>
      </c>
      <c r="H1391" s="53" t="str">
        <f>IF(I1391=1,INDEX($N:$BB,1,MATCH(G1391,N1391:BB1391,0)),"")</f>
        <v>4 足立</v>
      </c>
      <c r="I1391" s="54">
        <f>COUNTIF(N1391:BB1391,G1391)</f>
        <v>1</v>
      </c>
      <c r="J1391" s="55">
        <f>_xlfn.MAXIFS(N1391:BB1391,N1391:BB1391,"&lt;"&amp;G1391)</f>
        <v>48500</v>
      </c>
      <c r="K1391" s="56">
        <f t="shared" si="163"/>
        <v>1000</v>
      </c>
      <c r="L1391" s="1"/>
      <c r="M1391" s="1"/>
      <c r="N1391" s="31">
        <v>45600</v>
      </c>
      <c r="O1391" s="31">
        <v>49500</v>
      </c>
      <c r="P1391" s="31">
        <v>48500</v>
      </c>
      <c r="Q1391" s="31"/>
      <c r="R1391" s="31"/>
      <c r="S1391" s="32"/>
      <c r="T1391" s="32"/>
      <c r="U1391" s="31"/>
      <c r="V1391" s="31">
        <v>47000</v>
      </c>
      <c r="W1391" s="31"/>
      <c r="X1391" s="31"/>
      <c r="Y1391" s="31"/>
      <c r="Z1391" s="31"/>
      <c r="AA1391" s="31"/>
      <c r="AB1391" s="46"/>
      <c r="AC1391" s="34">
        <v>41000</v>
      </c>
      <c r="AD1391" s="31"/>
      <c r="AE1391" s="31"/>
      <c r="AF1391" s="31"/>
      <c r="AH1391" s="31"/>
      <c r="AI1391" s="31"/>
      <c r="AJ1391" s="31"/>
      <c r="AK1391" s="31"/>
      <c r="AL1391" s="31"/>
      <c r="AM1391" s="31"/>
      <c r="AO1391" s="38"/>
      <c r="AP1391" s="31"/>
      <c r="AQ1391" s="31"/>
      <c r="AR1391" s="37"/>
      <c r="AS1391" s="11"/>
      <c r="AT1391" s="11"/>
      <c r="AU1391" s="12"/>
      <c r="AV1391" s="11"/>
      <c r="AW1391" s="12"/>
      <c r="BA1391" s="15"/>
      <c r="BB1391" s="11"/>
      <c r="BC1391" s="11"/>
      <c r="BD1391" s="11"/>
      <c r="BE1391" s="2"/>
    </row>
    <row r="1392" spans="1:57" ht="30" customHeight="1" x14ac:dyDescent="0.2">
      <c r="A1392" s="67">
        <f t="shared" si="169"/>
        <v>139</v>
      </c>
      <c r="B1392" s="67">
        <v>10</v>
      </c>
      <c r="C1392" s="62" t="s">
        <v>14</v>
      </c>
      <c r="D1392" s="62" t="s">
        <v>1456</v>
      </c>
      <c r="E1392" s="59">
        <v>50000000</v>
      </c>
      <c r="F1392" s="52">
        <f t="shared" si="165"/>
        <v>119000</v>
      </c>
      <c r="G1392" s="52">
        <f>MAX(N1392:BB1392)</f>
        <v>121000</v>
      </c>
      <c r="H1392" s="53" t="str">
        <f>IF(I1392=1,INDEX($N:$BB,1,MATCH(G1392,N1392:BB1392,0)),"")</f>
        <v>205 宝美堂</v>
      </c>
      <c r="I1392" s="54">
        <f>COUNTIF(N1392:BB1392,G1392)</f>
        <v>1</v>
      </c>
      <c r="J1392" s="55">
        <f>_xlfn.MAXIFS(N1392:BB1392,N1392:BB1392,"&lt;"&amp;G1392)</f>
        <v>114000</v>
      </c>
      <c r="K1392" s="56">
        <f t="shared" si="163"/>
        <v>7000</v>
      </c>
      <c r="L1392" s="1"/>
      <c r="M1392" s="1"/>
      <c r="N1392" s="31">
        <v>112000</v>
      </c>
      <c r="O1392" s="31">
        <v>111000</v>
      </c>
      <c r="P1392" s="31">
        <v>11600</v>
      </c>
      <c r="Q1392" s="31">
        <v>121000</v>
      </c>
      <c r="R1392" s="31"/>
      <c r="S1392" s="32">
        <v>114000</v>
      </c>
      <c r="T1392" s="32"/>
      <c r="U1392" s="31"/>
      <c r="V1392" s="31"/>
      <c r="W1392" s="31"/>
      <c r="X1392" s="31"/>
      <c r="Y1392" s="31"/>
      <c r="Z1392" s="31"/>
      <c r="AA1392" s="31"/>
      <c r="AB1392" s="46"/>
      <c r="AD1392" s="31"/>
      <c r="AE1392" s="31"/>
      <c r="AF1392" s="31"/>
      <c r="AH1392" s="31"/>
      <c r="AI1392" s="31"/>
      <c r="AJ1392" s="31"/>
      <c r="AK1392" s="31"/>
      <c r="AL1392" s="31"/>
      <c r="AM1392" s="31"/>
      <c r="AO1392" s="38"/>
      <c r="AP1392" s="31"/>
      <c r="AQ1392" s="31"/>
      <c r="AR1392" s="37"/>
      <c r="AS1392" s="11"/>
      <c r="AT1392" s="11"/>
      <c r="AU1392" s="12"/>
      <c r="AV1392" s="11"/>
      <c r="AW1392" s="12"/>
      <c r="BA1392" s="15"/>
      <c r="BB1392" s="11"/>
      <c r="BC1392" s="11"/>
      <c r="BD1392" s="11"/>
      <c r="BE1392" s="2"/>
    </row>
    <row r="1393" spans="1:57" ht="30" customHeight="1" x14ac:dyDescent="0.2">
      <c r="A1393" s="67">
        <f>A1392+1</f>
        <v>140</v>
      </c>
      <c r="B1393" s="67">
        <v>1</v>
      </c>
      <c r="C1393" s="60" t="s">
        <v>127</v>
      </c>
      <c r="D1393" s="50" t="s">
        <v>1457</v>
      </c>
      <c r="E1393" s="51">
        <v>50000000</v>
      </c>
      <c r="F1393" s="52">
        <f t="shared" si="165"/>
        <v>35000</v>
      </c>
      <c r="G1393" s="52">
        <f>MAX(N1393:BB1393)</f>
        <v>49400</v>
      </c>
      <c r="H1393" s="53" t="str">
        <f>IF(I1393=1,INDEX($N:$BB,1,MATCH(G1393,N1393:BB1393,0)),"")</f>
        <v>755 おお蔵</v>
      </c>
      <c r="I1393" s="54">
        <f>COUNTIF(N1393:BB1393,G1393)</f>
        <v>1</v>
      </c>
      <c r="J1393" s="55">
        <f>_xlfn.MAXIFS(N1393:BB1393,N1393:BB1393,"&lt;"&amp;G1393)</f>
        <v>34000</v>
      </c>
      <c r="K1393" s="56">
        <f t="shared" si="163"/>
        <v>15400</v>
      </c>
      <c r="L1393" s="1"/>
      <c r="M1393" s="1"/>
      <c r="N1393" s="31">
        <v>49400</v>
      </c>
      <c r="O1393" s="31">
        <v>25000</v>
      </c>
      <c r="P1393" s="31">
        <v>27500</v>
      </c>
      <c r="Q1393" s="31"/>
      <c r="R1393" s="31"/>
      <c r="S1393" s="32"/>
      <c r="T1393" s="32"/>
      <c r="U1393" s="31"/>
      <c r="V1393" s="31"/>
      <c r="W1393" s="31">
        <v>24000</v>
      </c>
      <c r="X1393" s="31"/>
      <c r="Y1393" s="31"/>
      <c r="Z1393" s="31"/>
      <c r="AA1393" s="31"/>
      <c r="AB1393" s="46"/>
      <c r="AD1393" s="31"/>
      <c r="AE1393" s="31"/>
      <c r="AF1393" s="31"/>
      <c r="AG1393" s="35">
        <v>34000</v>
      </c>
      <c r="AH1393" s="31"/>
      <c r="AI1393" s="31"/>
      <c r="AJ1393" s="31"/>
      <c r="AK1393" s="31"/>
      <c r="AL1393" s="31"/>
      <c r="AM1393" s="31"/>
      <c r="AO1393" s="38"/>
      <c r="AP1393" s="31"/>
      <c r="AQ1393" s="31"/>
      <c r="AR1393" s="37"/>
      <c r="AS1393" s="11"/>
      <c r="AT1393" s="11"/>
      <c r="AU1393" s="12"/>
      <c r="AV1393" s="11"/>
      <c r="AW1393" s="12"/>
      <c r="BA1393" s="15"/>
      <c r="BB1393" s="11"/>
      <c r="BC1393" s="11"/>
      <c r="BD1393" s="11"/>
      <c r="BE1393" s="2"/>
    </row>
    <row r="1394" spans="1:57" ht="30" customHeight="1" x14ac:dyDescent="0.2">
      <c r="A1394" s="67">
        <f t="shared" ref="A1394:A1402" si="170">A1393</f>
        <v>140</v>
      </c>
      <c r="B1394" s="67">
        <v>2</v>
      </c>
      <c r="C1394" s="60" t="s">
        <v>62</v>
      </c>
      <c r="D1394" s="50" t="s">
        <v>1458</v>
      </c>
      <c r="E1394" s="51">
        <v>50000000</v>
      </c>
      <c r="F1394" s="52">
        <f t="shared" si="165"/>
        <v>70600</v>
      </c>
      <c r="G1394" s="52">
        <f>MAX(N1394:BB1394)</f>
        <v>70000</v>
      </c>
      <c r="H1394" s="53" t="str">
        <f>IF(I1394=1,INDEX($N:$BB,1,MATCH(G1394,N1394:BB1394,0)),"")</f>
        <v>4 足立</v>
      </c>
      <c r="I1394" s="54">
        <f>COUNTIF(N1394:BB1394,G1394)</f>
        <v>1</v>
      </c>
      <c r="J1394" s="55">
        <f>_xlfn.MAXIFS(N1394:BB1394,N1394:BB1394,"&lt;"&amp;G1394)</f>
        <v>69600</v>
      </c>
      <c r="K1394" s="56">
        <f t="shared" si="163"/>
        <v>400</v>
      </c>
      <c r="L1394" s="1"/>
      <c r="M1394" s="1"/>
      <c r="N1394" s="31">
        <v>69600</v>
      </c>
      <c r="O1394" s="31">
        <v>70000</v>
      </c>
      <c r="P1394" s="31">
        <v>69600</v>
      </c>
      <c r="Q1394" s="31"/>
      <c r="R1394" s="31"/>
      <c r="S1394" s="32">
        <v>69500</v>
      </c>
      <c r="T1394" s="32"/>
      <c r="U1394" s="31"/>
      <c r="V1394" s="31"/>
      <c r="W1394" s="31"/>
      <c r="X1394" s="31"/>
      <c r="Y1394" s="31"/>
      <c r="Z1394" s="31"/>
      <c r="AA1394" s="31"/>
      <c r="AB1394" s="46"/>
      <c r="AD1394" s="31"/>
      <c r="AE1394" s="31"/>
      <c r="AF1394" s="31"/>
      <c r="AH1394" s="31"/>
      <c r="AI1394" s="31"/>
      <c r="AJ1394" s="31"/>
      <c r="AK1394" s="31"/>
      <c r="AL1394" s="31"/>
      <c r="AM1394" s="31"/>
      <c r="AO1394" s="38"/>
      <c r="AP1394" s="31"/>
      <c r="AQ1394" s="31"/>
      <c r="AR1394" s="37"/>
      <c r="AS1394" s="11"/>
      <c r="AT1394" s="11"/>
      <c r="AU1394" s="12"/>
      <c r="AV1394" s="11"/>
      <c r="AW1394" s="12"/>
      <c r="BA1394" s="15"/>
      <c r="BB1394" s="11"/>
      <c r="BC1394" s="11"/>
      <c r="BD1394" s="11"/>
      <c r="BE1394" s="2"/>
    </row>
    <row r="1395" spans="1:57" ht="30" customHeight="1" x14ac:dyDescent="0.2">
      <c r="A1395" s="67">
        <f t="shared" si="170"/>
        <v>140</v>
      </c>
      <c r="B1395" s="67">
        <v>3</v>
      </c>
      <c r="C1395" s="50" t="s">
        <v>301</v>
      </c>
      <c r="D1395" s="50" t="s">
        <v>1459</v>
      </c>
      <c r="E1395" s="51">
        <v>50000000</v>
      </c>
      <c r="F1395" s="52">
        <f t="shared" si="165"/>
        <v>84000</v>
      </c>
      <c r="G1395" s="52">
        <f>MAX(N1395:BB1395)</f>
        <v>83800</v>
      </c>
      <c r="H1395" s="53" t="str">
        <f>IF(I1395=1,INDEX($N:$BB,1,MATCH(G1395,N1395:BB1395,0)),"")</f>
        <v>755 おお蔵</v>
      </c>
      <c r="I1395" s="54">
        <f>COUNTIF(N1395:BB1395,G1395)</f>
        <v>1</v>
      </c>
      <c r="J1395" s="55">
        <f>_xlfn.MAXIFS(N1395:BB1395,N1395:BB1395,"&lt;"&amp;G1395)</f>
        <v>83000</v>
      </c>
      <c r="K1395" s="56">
        <f t="shared" si="163"/>
        <v>800</v>
      </c>
      <c r="L1395" s="1"/>
      <c r="M1395" s="1"/>
      <c r="N1395" s="31">
        <v>83800</v>
      </c>
      <c r="O1395" s="31">
        <v>83000</v>
      </c>
      <c r="P1395" s="31">
        <v>79000</v>
      </c>
      <c r="Q1395" s="31"/>
      <c r="R1395" s="31"/>
      <c r="S1395" s="32"/>
      <c r="T1395" s="32"/>
      <c r="U1395" s="31"/>
      <c r="V1395" s="31"/>
      <c r="W1395" s="31"/>
      <c r="X1395" s="31"/>
      <c r="Y1395" s="31"/>
      <c r="Z1395" s="31"/>
      <c r="AA1395" s="31"/>
      <c r="AB1395" s="46"/>
      <c r="AD1395" s="31"/>
      <c r="AE1395" s="31"/>
      <c r="AF1395" s="31"/>
      <c r="AH1395" s="31"/>
      <c r="AI1395" s="31"/>
      <c r="AJ1395" s="31"/>
      <c r="AK1395" s="31"/>
      <c r="AL1395" s="31"/>
      <c r="AM1395" s="31"/>
      <c r="AO1395" s="38"/>
      <c r="AP1395" s="31"/>
      <c r="AQ1395" s="31"/>
      <c r="AR1395" s="37"/>
      <c r="AS1395" s="11"/>
      <c r="AT1395" s="11"/>
      <c r="AU1395" s="12"/>
      <c r="AV1395" s="11"/>
      <c r="AW1395" s="12"/>
      <c r="BA1395" s="15"/>
      <c r="BB1395" s="11"/>
      <c r="BC1395" s="11"/>
      <c r="BD1395" s="11"/>
      <c r="BE1395" s="2"/>
    </row>
    <row r="1396" spans="1:57" ht="30" customHeight="1" x14ac:dyDescent="0.2">
      <c r="A1396" s="67">
        <f t="shared" si="170"/>
        <v>140</v>
      </c>
      <c r="B1396" s="67">
        <v>4</v>
      </c>
      <c r="C1396" s="50" t="s">
        <v>62</v>
      </c>
      <c r="D1396" s="50" t="s">
        <v>1460</v>
      </c>
      <c r="E1396" s="51">
        <v>50000000</v>
      </c>
      <c r="F1396" s="52">
        <f t="shared" si="165"/>
        <v>100000</v>
      </c>
      <c r="G1396" s="52">
        <f>MAX(N1396:BB1396)</f>
        <v>99500</v>
      </c>
      <c r="H1396" s="53" t="str">
        <f>IF(I1396=1,INDEX($N:$BB,1,MATCH(G1396,N1396:BB1396,0)),"")</f>
        <v>755 おお蔵</v>
      </c>
      <c r="I1396" s="54">
        <f>COUNTIF(N1396:BB1396,G1396)</f>
        <v>1</v>
      </c>
      <c r="J1396" s="55">
        <f>_xlfn.MAXIFS(N1396:BB1396,N1396:BB1396,"&lt;"&amp;G1396)</f>
        <v>99000</v>
      </c>
      <c r="K1396" s="56">
        <f t="shared" si="163"/>
        <v>500</v>
      </c>
      <c r="L1396" s="1"/>
      <c r="M1396" s="1"/>
      <c r="N1396" s="31">
        <v>99500</v>
      </c>
      <c r="O1396" s="31">
        <v>99000</v>
      </c>
      <c r="P1396" s="31">
        <v>98700</v>
      </c>
      <c r="Q1396" s="31"/>
      <c r="R1396" s="31"/>
      <c r="S1396" s="32"/>
      <c r="T1396" s="32"/>
      <c r="U1396" s="31"/>
      <c r="V1396" s="31"/>
      <c r="W1396" s="31"/>
      <c r="X1396" s="31"/>
      <c r="Y1396" s="31"/>
      <c r="Z1396" s="31"/>
      <c r="AA1396" s="31"/>
      <c r="AB1396" s="46"/>
      <c r="AD1396" s="31"/>
      <c r="AE1396" s="31"/>
      <c r="AF1396" s="31"/>
      <c r="AH1396" s="31"/>
      <c r="AI1396" s="31"/>
      <c r="AJ1396" s="31"/>
      <c r="AK1396" s="31"/>
      <c r="AL1396" s="31"/>
      <c r="AM1396" s="31"/>
      <c r="AO1396" s="38"/>
      <c r="AP1396" s="31"/>
      <c r="AQ1396" s="31"/>
      <c r="AR1396" s="37"/>
      <c r="AS1396" s="11"/>
      <c r="AT1396" s="11"/>
      <c r="AU1396" s="12"/>
      <c r="AV1396" s="11"/>
      <c r="AW1396" s="12"/>
      <c r="BA1396" s="15"/>
      <c r="BB1396" s="11"/>
      <c r="BC1396" s="11"/>
      <c r="BD1396" s="11"/>
      <c r="BE1396" s="2"/>
    </row>
    <row r="1397" spans="1:57" ht="30" customHeight="1" x14ac:dyDescent="0.2">
      <c r="A1397" s="67">
        <f t="shared" si="170"/>
        <v>140</v>
      </c>
      <c r="B1397" s="67">
        <v>5</v>
      </c>
      <c r="C1397" s="50" t="s">
        <v>14</v>
      </c>
      <c r="D1397" s="50" t="s">
        <v>1461</v>
      </c>
      <c r="E1397" s="51">
        <v>50000000</v>
      </c>
      <c r="F1397" s="52">
        <f t="shared" si="165"/>
        <v>95000</v>
      </c>
      <c r="G1397" s="52">
        <f>MAX(N1397:BB1397)</f>
        <v>100000</v>
      </c>
      <c r="H1397" s="53" t="str">
        <f>IF(I1397=1,INDEX($N:$BB,1,MATCH(G1397,N1397:BB1397,0)),"")</f>
        <v>4 足立</v>
      </c>
      <c r="I1397" s="54">
        <f>COUNTIF(N1397:BB1397,G1397)</f>
        <v>1</v>
      </c>
      <c r="J1397" s="55">
        <f>_xlfn.MAXIFS(N1397:BB1397,N1397:BB1397,"&lt;"&amp;G1397)</f>
        <v>94000</v>
      </c>
      <c r="K1397" s="56">
        <f t="shared" si="163"/>
        <v>6000</v>
      </c>
      <c r="L1397" s="1"/>
      <c r="M1397" s="1"/>
      <c r="N1397" s="31">
        <v>90100</v>
      </c>
      <c r="O1397" s="31">
        <v>100000</v>
      </c>
      <c r="P1397" s="31">
        <v>89100</v>
      </c>
      <c r="Q1397" s="31">
        <v>91300</v>
      </c>
      <c r="R1397" s="31"/>
      <c r="S1397" s="32"/>
      <c r="T1397" s="32">
        <v>88000</v>
      </c>
      <c r="U1397" s="31"/>
      <c r="V1397" s="31">
        <v>94000</v>
      </c>
      <c r="W1397" s="31">
        <v>90000</v>
      </c>
      <c r="X1397" s="31"/>
      <c r="Y1397" s="31"/>
      <c r="Z1397" s="31"/>
      <c r="AA1397" s="31"/>
      <c r="AB1397" s="46"/>
      <c r="AD1397" s="31"/>
      <c r="AE1397" s="31"/>
      <c r="AF1397" s="31"/>
      <c r="AH1397" s="31"/>
      <c r="AI1397" s="31"/>
      <c r="AJ1397" s="31"/>
      <c r="AK1397" s="31"/>
      <c r="AL1397" s="31"/>
      <c r="AM1397" s="31"/>
      <c r="AO1397" s="38"/>
      <c r="AP1397" s="31"/>
      <c r="AQ1397" s="31"/>
      <c r="AR1397" s="37"/>
      <c r="AS1397" s="11"/>
      <c r="AT1397" s="11"/>
      <c r="AU1397" s="12"/>
      <c r="AV1397" s="11"/>
      <c r="AW1397" s="12"/>
      <c r="BA1397" s="15"/>
      <c r="BB1397" s="11"/>
      <c r="BC1397" s="11"/>
      <c r="BD1397" s="11"/>
      <c r="BE1397" s="2"/>
    </row>
    <row r="1398" spans="1:57" ht="30" customHeight="1" x14ac:dyDescent="0.2">
      <c r="A1398" s="67">
        <f t="shared" si="170"/>
        <v>140</v>
      </c>
      <c r="B1398" s="67">
        <v>6</v>
      </c>
      <c r="C1398" s="50" t="s">
        <v>14</v>
      </c>
      <c r="D1398" s="50" t="s">
        <v>1462</v>
      </c>
      <c r="E1398" s="51">
        <v>50000000</v>
      </c>
      <c r="F1398" s="52">
        <f t="shared" si="165"/>
        <v>56000</v>
      </c>
      <c r="G1398" s="52">
        <f>MAX(N1398:BB1398)</f>
        <v>55100</v>
      </c>
      <c r="H1398" s="53" t="str">
        <f>IF(I1398=1,INDEX($N:$BB,1,MATCH(G1398,N1398:BB1398,0)),"")</f>
        <v/>
      </c>
      <c r="I1398" s="54">
        <f>COUNTIF(N1398:BB1398,G1398)</f>
        <v>2</v>
      </c>
      <c r="J1398" s="55">
        <f>_xlfn.MAXIFS(N1398:BB1398,N1398:BB1398,"&lt;"&amp;G1398)</f>
        <v>55000</v>
      </c>
      <c r="K1398" s="56">
        <f t="shared" si="163"/>
        <v>100</v>
      </c>
      <c r="L1398" s="1"/>
      <c r="M1398" s="1"/>
      <c r="N1398" s="31">
        <v>54700</v>
      </c>
      <c r="O1398" s="31">
        <v>55000</v>
      </c>
      <c r="P1398" s="31">
        <v>55100</v>
      </c>
      <c r="Q1398" s="31"/>
      <c r="R1398" s="31"/>
      <c r="S1398" s="32">
        <v>55100</v>
      </c>
      <c r="T1398" s="32">
        <v>55000</v>
      </c>
      <c r="U1398" s="31"/>
      <c r="V1398" s="31"/>
      <c r="W1398" s="31"/>
      <c r="X1398" s="31"/>
      <c r="Y1398" s="31"/>
      <c r="Z1398" s="31"/>
      <c r="AA1398" s="31"/>
      <c r="AB1398" s="46"/>
      <c r="AD1398" s="31"/>
      <c r="AE1398" s="31"/>
      <c r="AF1398" s="31"/>
      <c r="AH1398" s="31"/>
      <c r="AI1398" s="31"/>
      <c r="AJ1398" s="31"/>
      <c r="AK1398" s="31"/>
      <c r="AL1398" s="31"/>
      <c r="AM1398" s="31"/>
      <c r="AO1398" s="38"/>
      <c r="AP1398" s="31"/>
      <c r="AQ1398" s="31"/>
      <c r="AR1398" s="37"/>
      <c r="AS1398" s="11"/>
      <c r="AT1398" s="11"/>
      <c r="AU1398" s="12"/>
      <c r="AV1398" s="11"/>
      <c r="AW1398" s="12"/>
      <c r="BA1398" s="15"/>
      <c r="BB1398" s="11"/>
      <c r="BC1398" s="11"/>
      <c r="BD1398" s="11"/>
      <c r="BE1398" s="2"/>
    </row>
    <row r="1399" spans="1:57" ht="30" customHeight="1" x14ac:dyDescent="0.2">
      <c r="A1399" s="67">
        <f t="shared" si="170"/>
        <v>140</v>
      </c>
      <c r="B1399" s="67">
        <v>7</v>
      </c>
      <c r="C1399" s="50" t="s">
        <v>14</v>
      </c>
      <c r="D1399" s="50" t="s">
        <v>1463</v>
      </c>
      <c r="E1399" s="51">
        <v>50000000</v>
      </c>
      <c r="F1399" s="52">
        <f t="shared" si="165"/>
        <v>76000</v>
      </c>
      <c r="G1399" s="52">
        <f>MAX(N1399:BB1399)</f>
        <v>75500</v>
      </c>
      <c r="H1399" s="53" t="str">
        <f>IF(I1399=1,INDEX($N:$BB,1,MATCH(G1399,N1399:BB1399,0)),"")</f>
        <v>407 北友</v>
      </c>
      <c r="I1399" s="54">
        <f>COUNTIF(N1399:BB1399,G1399)</f>
        <v>1</v>
      </c>
      <c r="J1399" s="55">
        <f>_xlfn.MAXIFS(N1399:BB1399,N1399:BB1399,"&lt;"&amp;G1399)</f>
        <v>75000</v>
      </c>
      <c r="K1399" s="56">
        <f t="shared" si="163"/>
        <v>500</v>
      </c>
      <c r="L1399" s="1"/>
      <c r="M1399" s="1"/>
      <c r="N1399" s="31">
        <v>68800</v>
      </c>
      <c r="O1399" s="31">
        <v>65000</v>
      </c>
      <c r="P1399" s="31">
        <v>75500</v>
      </c>
      <c r="Q1399" s="31"/>
      <c r="R1399" s="31"/>
      <c r="S1399" s="32"/>
      <c r="T1399" s="32">
        <v>75000</v>
      </c>
      <c r="U1399" s="31"/>
      <c r="V1399" s="31"/>
      <c r="W1399" s="31"/>
      <c r="X1399" s="31"/>
      <c r="Y1399" s="31"/>
      <c r="Z1399" s="31"/>
      <c r="AA1399" s="31"/>
      <c r="AB1399" s="46"/>
      <c r="AD1399" s="31"/>
      <c r="AE1399" s="31"/>
      <c r="AF1399" s="31"/>
      <c r="AH1399" s="31"/>
      <c r="AI1399" s="31"/>
      <c r="AJ1399" s="31"/>
      <c r="AK1399" s="31"/>
      <c r="AL1399" s="31"/>
      <c r="AM1399" s="31"/>
      <c r="AO1399" s="38"/>
      <c r="AP1399" s="31"/>
      <c r="AQ1399" s="31"/>
      <c r="AR1399" s="37"/>
      <c r="AS1399" s="11"/>
      <c r="AT1399" s="11"/>
      <c r="AU1399" s="12"/>
      <c r="AV1399" s="11"/>
      <c r="AW1399" s="12"/>
      <c r="BA1399" s="15"/>
      <c r="BB1399" s="11"/>
      <c r="BC1399" s="11"/>
      <c r="BD1399" s="11"/>
      <c r="BE1399" s="2"/>
    </row>
    <row r="1400" spans="1:57" ht="30" customHeight="1" x14ac:dyDescent="0.2">
      <c r="A1400" s="67">
        <f t="shared" si="170"/>
        <v>140</v>
      </c>
      <c r="B1400" s="67">
        <v>8</v>
      </c>
      <c r="C1400" s="50" t="s">
        <v>62</v>
      </c>
      <c r="D1400" s="50" t="s">
        <v>1464</v>
      </c>
      <c r="E1400" s="51">
        <v>50000000</v>
      </c>
      <c r="F1400" s="52">
        <f t="shared" si="165"/>
        <v>80200</v>
      </c>
      <c r="G1400" s="52">
        <f>MAX(N1400:BB1400)</f>
        <v>79500</v>
      </c>
      <c r="H1400" s="53" t="str">
        <f>IF(I1400=1,INDEX($N:$BB,1,MATCH(G1400,N1400:BB1400,0)),"")</f>
        <v>4 足立</v>
      </c>
      <c r="I1400" s="54">
        <f>COUNTIF(N1400:BB1400,G1400)</f>
        <v>1</v>
      </c>
      <c r="J1400" s="55">
        <f>_xlfn.MAXIFS(N1400:BB1400,N1400:BB1400,"&lt;"&amp;G1400)</f>
        <v>79200</v>
      </c>
      <c r="K1400" s="56">
        <f t="shared" si="163"/>
        <v>300</v>
      </c>
      <c r="L1400" s="1"/>
      <c r="M1400" s="1"/>
      <c r="N1400" s="31">
        <v>79200</v>
      </c>
      <c r="O1400" s="31">
        <v>79500</v>
      </c>
      <c r="P1400" s="31">
        <v>76400</v>
      </c>
      <c r="Q1400" s="31"/>
      <c r="R1400" s="31"/>
      <c r="S1400" s="32"/>
      <c r="T1400" s="32"/>
      <c r="U1400" s="31"/>
      <c r="V1400" s="31"/>
      <c r="W1400" s="31"/>
      <c r="X1400" s="31"/>
      <c r="Y1400" s="31"/>
      <c r="Z1400" s="31"/>
      <c r="AA1400" s="31"/>
      <c r="AB1400" s="46"/>
      <c r="AD1400" s="31"/>
      <c r="AE1400" s="31"/>
      <c r="AF1400" s="31"/>
      <c r="AH1400" s="31"/>
      <c r="AI1400" s="31"/>
      <c r="AJ1400" s="31"/>
      <c r="AK1400" s="31"/>
      <c r="AL1400" s="31"/>
      <c r="AM1400" s="31"/>
      <c r="AO1400" s="38"/>
      <c r="AP1400" s="31"/>
      <c r="AQ1400" s="31"/>
      <c r="AR1400" s="37"/>
      <c r="AS1400" s="11"/>
      <c r="AT1400" s="11"/>
      <c r="AU1400" s="12"/>
      <c r="AV1400" s="11"/>
      <c r="AW1400" s="12"/>
      <c r="BA1400" s="15"/>
      <c r="BB1400" s="11"/>
      <c r="BC1400" s="11"/>
      <c r="BD1400" s="11"/>
      <c r="BE1400" s="2"/>
    </row>
    <row r="1401" spans="1:57" ht="30" customHeight="1" x14ac:dyDescent="0.2">
      <c r="A1401" s="67">
        <f t="shared" si="170"/>
        <v>140</v>
      </c>
      <c r="B1401" s="67">
        <v>9</v>
      </c>
      <c r="C1401" s="50" t="s">
        <v>14</v>
      </c>
      <c r="D1401" s="50" t="s">
        <v>1465</v>
      </c>
      <c r="E1401" s="51">
        <v>50000000</v>
      </c>
      <c r="F1401" s="52">
        <f t="shared" si="165"/>
        <v>117000</v>
      </c>
      <c r="G1401" s="52">
        <f>MAX(N1401:BB1401)</f>
        <v>114000</v>
      </c>
      <c r="H1401" s="53" t="str">
        <f>IF(I1401=1,INDEX($N:$BB,1,MATCH(G1401,N1401:BB1401,0)),"")</f>
        <v>407 北友</v>
      </c>
      <c r="I1401" s="54">
        <f>COUNTIF(N1401:BB1401,G1401)</f>
        <v>1</v>
      </c>
      <c r="J1401" s="55">
        <f>_xlfn.MAXIFS(N1401:BB1401,N1401:BB1401,"&lt;"&amp;G1401)</f>
        <v>112000</v>
      </c>
      <c r="K1401" s="56">
        <f t="shared" si="163"/>
        <v>2000</v>
      </c>
      <c r="L1401" s="1"/>
      <c r="M1401" s="1"/>
      <c r="N1401" s="31">
        <v>110000</v>
      </c>
      <c r="O1401" s="31">
        <v>106000</v>
      </c>
      <c r="P1401" s="31">
        <v>114000</v>
      </c>
      <c r="Q1401" s="31"/>
      <c r="R1401" s="31"/>
      <c r="S1401" s="32"/>
      <c r="T1401" s="32"/>
      <c r="U1401" s="31"/>
      <c r="V1401" s="31">
        <v>112000</v>
      </c>
      <c r="W1401" s="31"/>
      <c r="X1401" s="31"/>
      <c r="Y1401" s="31"/>
      <c r="Z1401" s="31"/>
      <c r="AA1401" s="31"/>
      <c r="AB1401" s="46"/>
      <c r="AD1401" s="31"/>
      <c r="AE1401" s="31"/>
      <c r="AF1401" s="31"/>
      <c r="AH1401" s="31"/>
      <c r="AI1401" s="31"/>
      <c r="AJ1401" s="31"/>
      <c r="AK1401" s="31"/>
      <c r="AL1401" s="31"/>
      <c r="AM1401" s="31"/>
      <c r="AO1401" s="38"/>
      <c r="AP1401" s="31"/>
      <c r="AQ1401" s="31"/>
      <c r="AR1401" s="37"/>
      <c r="AS1401" s="11"/>
      <c r="AT1401" s="11"/>
      <c r="AU1401" s="12"/>
      <c r="AV1401" s="11"/>
      <c r="AW1401" s="12"/>
      <c r="BA1401" s="15"/>
      <c r="BB1401" s="11"/>
      <c r="BC1401" s="11"/>
      <c r="BD1401" s="11"/>
      <c r="BE1401" s="2"/>
    </row>
    <row r="1402" spans="1:57" ht="30" customHeight="1" x14ac:dyDescent="0.2">
      <c r="A1402" s="67">
        <f t="shared" si="170"/>
        <v>140</v>
      </c>
      <c r="B1402" s="67">
        <v>10</v>
      </c>
      <c r="C1402" s="50" t="s">
        <v>14</v>
      </c>
      <c r="D1402" s="50" t="s">
        <v>1466</v>
      </c>
      <c r="E1402" s="51">
        <v>50000000</v>
      </c>
      <c r="F1402" s="52">
        <f t="shared" si="165"/>
        <v>127000</v>
      </c>
      <c r="G1402" s="52">
        <f>MAX(N1402:BB1402)</f>
        <v>123000</v>
      </c>
      <c r="H1402" s="53" t="str">
        <f>IF(I1402=1,INDEX($N:$BB,1,MATCH(G1402,N1402:BB1402,0)),"")</f>
        <v>4 足立</v>
      </c>
      <c r="I1402" s="54">
        <f>COUNTIF(N1402:BB1402,G1402)</f>
        <v>1</v>
      </c>
      <c r="J1402" s="55">
        <f>_xlfn.MAXIFS(N1402:BB1402,N1402:BB1402,"&lt;"&amp;G1402)</f>
        <v>122000</v>
      </c>
      <c r="K1402" s="56">
        <f t="shared" si="163"/>
        <v>1000</v>
      </c>
      <c r="L1402" s="1"/>
      <c r="M1402" s="1"/>
      <c r="N1402" s="31">
        <v>122000</v>
      </c>
      <c r="O1402" s="31">
        <v>123000</v>
      </c>
      <c r="P1402" s="31">
        <v>117000</v>
      </c>
      <c r="Q1402" s="31"/>
      <c r="R1402" s="31"/>
      <c r="S1402" s="32"/>
      <c r="T1402" s="32">
        <v>120000</v>
      </c>
      <c r="U1402" s="31"/>
      <c r="V1402" s="31"/>
      <c r="W1402" s="31"/>
      <c r="X1402" s="31"/>
      <c r="Y1402" s="31"/>
      <c r="Z1402" s="31"/>
      <c r="AA1402" s="31"/>
      <c r="AB1402" s="46"/>
      <c r="AD1402" s="31"/>
      <c r="AE1402" s="31"/>
      <c r="AF1402" s="31"/>
      <c r="AH1402" s="31"/>
      <c r="AI1402" s="31"/>
      <c r="AJ1402" s="31"/>
      <c r="AK1402" s="31"/>
      <c r="AL1402" s="31"/>
      <c r="AM1402" s="31"/>
      <c r="AO1402" s="38"/>
      <c r="AP1402" s="31"/>
      <c r="AQ1402" s="31"/>
      <c r="AR1402" s="37"/>
      <c r="AS1402" s="11"/>
      <c r="AT1402" s="11"/>
      <c r="AU1402" s="12"/>
      <c r="AV1402" s="11"/>
      <c r="AW1402" s="12"/>
      <c r="BA1402" s="15"/>
      <c r="BB1402" s="11"/>
      <c r="BC1402" s="11"/>
      <c r="BD1402" s="11"/>
      <c r="BE1402" s="2"/>
    </row>
    <row r="1403" spans="1:57" ht="30" customHeight="1" x14ac:dyDescent="0.2">
      <c r="A1403" s="67">
        <f>A1402+1</f>
        <v>141</v>
      </c>
      <c r="B1403" s="67">
        <v>1</v>
      </c>
      <c r="C1403" s="50" t="s">
        <v>36</v>
      </c>
      <c r="D1403" s="50" t="s">
        <v>1467</v>
      </c>
      <c r="E1403" s="51">
        <v>110000</v>
      </c>
      <c r="F1403" s="52">
        <f t="shared" si="165"/>
        <v>62100</v>
      </c>
      <c r="G1403" s="52">
        <f>MAX(N1403:BB1403)</f>
        <v>61500</v>
      </c>
      <c r="H1403" s="53" t="str">
        <f>IF(I1403=1,INDEX($N:$BB,1,MATCH(G1403,N1403:BB1403,0)),"")</f>
        <v>4 足立</v>
      </c>
      <c r="I1403" s="54">
        <f>COUNTIF(N1403:BB1403,G1403)</f>
        <v>1</v>
      </c>
      <c r="J1403" s="55">
        <f>_xlfn.MAXIFS(N1403:BB1403,N1403:BB1403,"&lt;"&amp;G1403)</f>
        <v>61100</v>
      </c>
      <c r="K1403" s="56">
        <f t="shared" si="163"/>
        <v>400</v>
      </c>
      <c r="L1403" s="1"/>
      <c r="M1403" s="1"/>
      <c r="N1403" s="31"/>
      <c r="O1403" s="31">
        <v>61500</v>
      </c>
      <c r="P1403" s="31">
        <v>59800</v>
      </c>
      <c r="Q1403" s="31"/>
      <c r="R1403" s="31"/>
      <c r="S1403" s="32">
        <v>61100</v>
      </c>
      <c r="T1403" s="32"/>
      <c r="U1403" s="31"/>
      <c r="V1403" s="31"/>
      <c r="W1403" s="31"/>
      <c r="X1403" s="31"/>
      <c r="Y1403" s="31"/>
      <c r="Z1403" s="31"/>
      <c r="AA1403" s="31"/>
      <c r="AB1403" s="46"/>
      <c r="AD1403" s="31"/>
      <c r="AE1403" s="31"/>
      <c r="AF1403" s="31"/>
      <c r="AH1403" s="31"/>
      <c r="AI1403" s="31"/>
      <c r="AJ1403" s="31"/>
      <c r="AK1403" s="31"/>
      <c r="AL1403" s="31"/>
      <c r="AM1403" s="31"/>
      <c r="AO1403" s="38"/>
      <c r="AP1403" s="31"/>
      <c r="AQ1403" s="31"/>
      <c r="AR1403" s="37"/>
      <c r="AS1403" s="11"/>
      <c r="AT1403" s="11"/>
      <c r="AU1403" s="12"/>
      <c r="AV1403" s="11"/>
      <c r="AW1403" s="12"/>
      <c r="BA1403" s="15"/>
      <c r="BB1403" s="11"/>
      <c r="BC1403" s="11"/>
      <c r="BD1403" s="11"/>
      <c r="BE1403" s="2"/>
    </row>
    <row r="1404" spans="1:57" ht="30" customHeight="1" x14ac:dyDescent="0.2">
      <c r="A1404" s="67">
        <f t="shared" ref="A1404:A1412" si="171">A1403</f>
        <v>141</v>
      </c>
      <c r="B1404" s="67">
        <v>2</v>
      </c>
      <c r="C1404" s="50" t="s">
        <v>84</v>
      </c>
      <c r="D1404" s="50" t="s">
        <v>1468</v>
      </c>
      <c r="E1404" s="51">
        <v>210000</v>
      </c>
      <c r="F1404" s="52">
        <f t="shared" si="165"/>
        <v>187000</v>
      </c>
      <c r="G1404" s="52">
        <f>MAX(N1404:BB1404)</f>
        <v>183000</v>
      </c>
      <c r="H1404" s="53" t="str">
        <f>IF(I1404=1,INDEX($N:$BB,1,MATCH(G1404,N1404:BB1404,0)),"")</f>
        <v>311 原田</v>
      </c>
      <c r="I1404" s="54">
        <f>COUNTIF(N1404:BB1404,G1404)</f>
        <v>1</v>
      </c>
      <c r="J1404" s="55">
        <f>_xlfn.MAXIFS(N1404:BB1404,N1404:BB1404,"&lt;"&amp;G1404)</f>
        <v>182000</v>
      </c>
      <c r="K1404" s="56">
        <f t="shared" si="163"/>
        <v>1000</v>
      </c>
      <c r="L1404" s="1"/>
      <c r="M1404" s="1"/>
      <c r="N1404" s="31"/>
      <c r="O1404" s="31">
        <v>182000</v>
      </c>
      <c r="P1404" s="31">
        <v>159000</v>
      </c>
      <c r="Q1404" s="31">
        <v>168000</v>
      </c>
      <c r="R1404" s="31"/>
      <c r="S1404" s="32">
        <v>183000</v>
      </c>
      <c r="T1404" s="32"/>
      <c r="U1404" s="31"/>
      <c r="V1404" s="31"/>
      <c r="W1404" s="31"/>
      <c r="X1404" s="31"/>
      <c r="Y1404" s="31"/>
      <c r="Z1404" s="31"/>
      <c r="AA1404" s="31"/>
      <c r="AB1404" s="46"/>
      <c r="AD1404" s="31"/>
      <c r="AE1404" s="31"/>
      <c r="AF1404" s="31">
        <v>151000</v>
      </c>
      <c r="AH1404" s="31"/>
      <c r="AI1404" s="31"/>
      <c r="AJ1404" s="31"/>
      <c r="AK1404" s="31"/>
      <c r="AL1404" s="31"/>
      <c r="AM1404" s="31"/>
      <c r="AO1404" s="38"/>
      <c r="AP1404" s="31"/>
      <c r="AQ1404" s="31"/>
      <c r="AR1404" s="37"/>
      <c r="AS1404" s="11"/>
      <c r="AT1404" s="11"/>
      <c r="AU1404" s="12"/>
      <c r="AV1404" s="11"/>
      <c r="AW1404" s="12"/>
      <c r="BA1404" s="15"/>
      <c r="BB1404" s="11"/>
      <c r="BC1404" s="11"/>
      <c r="BD1404" s="11"/>
      <c r="BE1404" s="2"/>
    </row>
    <row r="1405" spans="1:57" ht="30" customHeight="1" x14ac:dyDescent="0.2">
      <c r="A1405" s="67">
        <f t="shared" si="171"/>
        <v>141</v>
      </c>
      <c r="B1405" s="67">
        <v>3</v>
      </c>
      <c r="C1405" s="57" t="s">
        <v>1469</v>
      </c>
      <c r="D1405" s="50" t="s">
        <v>1470</v>
      </c>
      <c r="E1405" s="51">
        <v>110000</v>
      </c>
      <c r="F1405" s="52">
        <f t="shared" si="165"/>
        <v>77500</v>
      </c>
      <c r="G1405" s="52">
        <f>MAX(N1405:BB1405)</f>
        <v>81400</v>
      </c>
      <c r="H1405" s="53" t="str">
        <f>IF(I1405=1,INDEX($N:$BB,1,MATCH(G1405,N1405:BB1405,0)),"")</f>
        <v>407 北友</v>
      </c>
      <c r="I1405" s="54">
        <f>COUNTIF(N1405:BB1405,G1405)</f>
        <v>1</v>
      </c>
      <c r="J1405" s="55">
        <f>_xlfn.MAXIFS(N1405:BB1405,N1405:BB1405,"&lt;"&amp;G1405)</f>
        <v>76500</v>
      </c>
      <c r="K1405" s="56">
        <f t="shared" si="163"/>
        <v>4900</v>
      </c>
      <c r="L1405" s="1"/>
      <c r="M1405" s="1"/>
      <c r="N1405" s="31"/>
      <c r="O1405" s="31">
        <v>76500</v>
      </c>
      <c r="P1405" s="31">
        <v>81400</v>
      </c>
      <c r="Q1405" s="31">
        <v>57900</v>
      </c>
      <c r="R1405" s="31"/>
      <c r="S1405" s="32">
        <v>67500</v>
      </c>
      <c r="T1405" s="32"/>
      <c r="U1405" s="31"/>
      <c r="V1405" s="31"/>
      <c r="W1405" s="31"/>
      <c r="X1405" s="31"/>
      <c r="Y1405" s="31"/>
      <c r="Z1405" s="31"/>
      <c r="AA1405" s="31"/>
      <c r="AB1405" s="46"/>
      <c r="AD1405" s="31"/>
      <c r="AE1405" s="31"/>
      <c r="AF1405" s="31"/>
      <c r="AH1405" s="31"/>
      <c r="AI1405" s="31"/>
      <c r="AJ1405" s="31"/>
      <c r="AK1405" s="31"/>
      <c r="AL1405" s="31"/>
      <c r="AM1405" s="31"/>
      <c r="AO1405" s="38"/>
      <c r="AP1405" s="31"/>
      <c r="AQ1405" s="31"/>
      <c r="AR1405" s="37"/>
      <c r="AS1405" s="11"/>
      <c r="AT1405" s="11"/>
      <c r="AU1405" s="12"/>
      <c r="AV1405" s="11"/>
      <c r="AW1405" s="12"/>
      <c r="BA1405" s="15"/>
      <c r="BB1405" s="11"/>
      <c r="BC1405" s="11"/>
      <c r="BD1405" s="11"/>
      <c r="BE1405" s="2"/>
    </row>
    <row r="1406" spans="1:57" ht="30" customHeight="1" x14ac:dyDescent="0.2">
      <c r="A1406" s="67">
        <f t="shared" si="171"/>
        <v>141</v>
      </c>
      <c r="B1406" s="67">
        <v>4</v>
      </c>
      <c r="C1406" s="50" t="s">
        <v>1471</v>
      </c>
      <c r="D1406" s="50" t="s">
        <v>1472</v>
      </c>
      <c r="E1406" s="51">
        <v>100000</v>
      </c>
      <c r="F1406" s="52">
        <f t="shared" si="165"/>
        <v>50000</v>
      </c>
      <c r="G1406" s="52">
        <f>MAX(N1406:BB1406)</f>
        <v>68100</v>
      </c>
      <c r="H1406" s="53" t="str">
        <f>IF(I1406=1,INDEX($N:$BB,1,MATCH(G1406,N1406:BB1406,0)),"")</f>
        <v>407 北友</v>
      </c>
      <c r="I1406" s="54">
        <f>COUNTIF(N1406:BB1406,G1406)</f>
        <v>1</v>
      </c>
      <c r="J1406" s="55">
        <f>_xlfn.MAXIFS(N1406:BB1406,N1406:BB1406,"&lt;"&amp;G1406)</f>
        <v>49000</v>
      </c>
      <c r="K1406" s="56">
        <f t="shared" si="163"/>
        <v>19100</v>
      </c>
      <c r="L1406" s="1"/>
      <c r="M1406" s="1"/>
      <c r="N1406" s="31"/>
      <c r="O1406" s="31">
        <v>49000</v>
      </c>
      <c r="P1406" s="31">
        <v>68100</v>
      </c>
      <c r="Q1406" s="31"/>
      <c r="R1406" s="31"/>
      <c r="S1406" s="32"/>
      <c r="T1406" s="32"/>
      <c r="U1406" s="31"/>
      <c r="V1406" s="31"/>
      <c r="W1406" s="31"/>
      <c r="X1406" s="31"/>
      <c r="Y1406" s="31"/>
      <c r="Z1406" s="31"/>
      <c r="AA1406" s="31"/>
      <c r="AB1406" s="46"/>
      <c r="AD1406" s="31"/>
      <c r="AE1406" s="31"/>
      <c r="AF1406" s="31"/>
      <c r="AH1406" s="31"/>
      <c r="AI1406" s="31"/>
      <c r="AJ1406" s="31"/>
      <c r="AK1406" s="31"/>
      <c r="AL1406" s="31"/>
      <c r="AM1406" s="31"/>
      <c r="AO1406" s="38"/>
      <c r="AP1406" s="31"/>
      <c r="AQ1406" s="31"/>
      <c r="AR1406" s="37"/>
      <c r="AS1406" s="11"/>
      <c r="AT1406" s="11"/>
      <c r="AU1406" s="12"/>
      <c r="AV1406" s="11"/>
      <c r="AW1406" s="12"/>
      <c r="BA1406" s="15"/>
      <c r="BB1406" s="11"/>
      <c r="BC1406" s="11"/>
      <c r="BD1406" s="11"/>
      <c r="BE1406" s="2"/>
    </row>
    <row r="1407" spans="1:57" ht="30" customHeight="1" x14ac:dyDescent="0.2">
      <c r="A1407" s="67">
        <f t="shared" si="171"/>
        <v>141</v>
      </c>
      <c r="B1407" s="67">
        <v>5</v>
      </c>
      <c r="C1407" s="57" t="s">
        <v>84</v>
      </c>
      <c r="D1407" s="50" t="s">
        <v>1473</v>
      </c>
      <c r="E1407" s="51">
        <v>120000</v>
      </c>
      <c r="F1407" s="52">
        <f t="shared" si="165"/>
        <v>75000</v>
      </c>
      <c r="G1407" s="52">
        <f>MAX(N1407:BB1407)</f>
        <v>74600</v>
      </c>
      <c r="H1407" s="53" t="str">
        <f>IF(I1407=1,INDEX($N:$BB,1,MATCH(G1407,N1407:BB1407,0)),"")</f>
        <v>407 北友</v>
      </c>
      <c r="I1407" s="54">
        <f>COUNTIF(N1407:BB1407,G1407)</f>
        <v>1</v>
      </c>
      <c r="J1407" s="55">
        <f>_xlfn.MAXIFS(N1407:BB1407,N1407:BB1407,"&lt;"&amp;G1407)</f>
        <v>74000</v>
      </c>
      <c r="K1407" s="56">
        <f t="shared" ref="K1407:K1470" si="172">IF(J1407&gt;0,G1407-J1407,"")</f>
        <v>600</v>
      </c>
      <c r="L1407" s="1"/>
      <c r="M1407" s="1"/>
      <c r="N1407" s="31"/>
      <c r="O1407" s="31">
        <v>74000</v>
      </c>
      <c r="P1407" s="31">
        <v>74600</v>
      </c>
      <c r="Q1407" s="31"/>
      <c r="R1407" s="31"/>
      <c r="S1407" s="32"/>
      <c r="T1407" s="32"/>
      <c r="U1407" s="31"/>
      <c r="V1407" s="31"/>
      <c r="W1407" s="31"/>
      <c r="X1407" s="31"/>
      <c r="Y1407" s="31"/>
      <c r="Z1407" s="31"/>
      <c r="AA1407" s="31"/>
      <c r="AB1407" s="46"/>
      <c r="AD1407" s="31"/>
      <c r="AE1407" s="31"/>
      <c r="AF1407" s="31"/>
      <c r="AH1407" s="31"/>
      <c r="AI1407" s="31"/>
      <c r="AJ1407" s="31"/>
      <c r="AK1407" s="31"/>
      <c r="AL1407" s="31"/>
      <c r="AM1407" s="31"/>
      <c r="AO1407" s="38"/>
      <c r="AP1407" s="31"/>
      <c r="AQ1407" s="31"/>
      <c r="AR1407" s="37"/>
      <c r="AS1407" s="11"/>
      <c r="AT1407" s="11"/>
      <c r="AU1407" s="12"/>
      <c r="AV1407" s="11"/>
      <c r="AW1407" s="12"/>
      <c r="BA1407" s="15"/>
      <c r="BB1407" s="11"/>
      <c r="BC1407" s="11"/>
      <c r="BD1407" s="11"/>
      <c r="BE1407" s="2"/>
    </row>
    <row r="1408" spans="1:57" ht="30" customHeight="1" x14ac:dyDescent="0.2">
      <c r="A1408" s="67">
        <f t="shared" si="171"/>
        <v>141</v>
      </c>
      <c r="B1408" s="67">
        <v>6</v>
      </c>
      <c r="C1408" s="57" t="s">
        <v>14</v>
      </c>
      <c r="D1408" s="50" t="s">
        <v>1474</v>
      </c>
      <c r="E1408" s="51">
        <v>120000</v>
      </c>
      <c r="F1408" s="52">
        <f t="shared" si="165"/>
        <v>72000</v>
      </c>
      <c r="G1408" s="52">
        <f>MAX(N1408:BB1408)</f>
        <v>77200</v>
      </c>
      <c r="H1408" s="53" t="str">
        <f>IF(I1408=1,INDEX($N:$BB,1,MATCH(G1408,N1408:BB1408,0)),"")</f>
        <v>205 宝美堂</v>
      </c>
      <c r="I1408" s="54">
        <f>COUNTIF(N1408:BB1408,G1408)</f>
        <v>1</v>
      </c>
      <c r="J1408" s="55">
        <f>_xlfn.MAXIFS(N1408:BB1408,N1408:BB1408,"&lt;"&amp;G1408)</f>
        <v>71000</v>
      </c>
      <c r="K1408" s="56">
        <f t="shared" si="172"/>
        <v>6200</v>
      </c>
      <c r="L1408" s="1"/>
      <c r="M1408" s="1"/>
      <c r="N1408" s="31"/>
      <c r="O1408" s="31">
        <v>71000</v>
      </c>
      <c r="P1408" s="31">
        <v>69000</v>
      </c>
      <c r="Q1408" s="31">
        <v>77200</v>
      </c>
      <c r="R1408" s="31"/>
      <c r="S1408" s="32"/>
      <c r="T1408" s="32"/>
      <c r="U1408" s="31"/>
      <c r="V1408" s="31">
        <v>69000</v>
      </c>
      <c r="W1408" s="31">
        <v>68000</v>
      </c>
      <c r="X1408" s="31"/>
      <c r="Y1408" s="31"/>
      <c r="Z1408" s="31"/>
      <c r="AA1408" s="31"/>
      <c r="AB1408" s="46"/>
      <c r="AD1408" s="31"/>
      <c r="AE1408" s="31"/>
      <c r="AF1408" s="31"/>
      <c r="AH1408" s="31"/>
      <c r="AI1408" s="31"/>
      <c r="AJ1408" s="31"/>
      <c r="AK1408" s="31"/>
      <c r="AL1408" s="31"/>
      <c r="AM1408" s="31"/>
      <c r="AO1408" s="38"/>
      <c r="AP1408" s="31"/>
      <c r="AQ1408" s="31"/>
      <c r="AR1408" s="37"/>
      <c r="AS1408" s="11"/>
      <c r="AT1408" s="11"/>
      <c r="AU1408" s="12"/>
      <c r="AV1408" s="11"/>
      <c r="AW1408" s="12"/>
      <c r="BA1408" s="15"/>
      <c r="BB1408" s="11"/>
      <c r="BC1408" s="11"/>
      <c r="BD1408" s="11"/>
      <c r="BE1408" s="2"/>
    </row>
    <row r="1409" spans="1:57" ht="30" customHeight="1" x14ac:dyDescent="0.2">
      <c r="A1409" s="67">
        <f t="shared" si="171"/>
        <v>141</v>
      </c>
      <c r="B1409" s="67">
        <v>7</v>
      </c>
      <c r="C1409" s="50" t="s">
        <v>84</v>
      </c>
      <c r="D1409" s="50" t="s">
        <v>1475</v>
      </c>
      <c r="E1409" s="51">
        <v>60000</v>
      </c>
      <c r="F1409" s="52">
        <f t="shared" si="165"/>
        <v>30800</v>
      </c>
      <c r="G1409" s="52">
        <f>MAX(N1409:BB1409)</f>
        <v>32500</v>
      </c>
      <c r="H1409" s="53" t="str">
        <f>IF(I1409=1,INDEX($N:$BB,1,MATCH(G1409,N1409:BB1409,0)),"")</f>
        <v>22 ネット</v>
      </c>
      <c r="I1409" s="54">
        <f>COUNTIF(N1409:BB1409,G1409)</f>
        <v>1</v>
      </c>
      <c r="J1409" s="55">
        <f>_xlfn.MAXIFS(N1409:BB1409,N1409:BB1409,"&lt;"&amp;G1409)</f>
        <v>29800</v>
      </c>
      <c r="K1409" s="56">
        <f t="shared" si="172"/>
        <v>2700</v>
      </c>
      <c r="L1409" s="1"/>
      <c r="M1409" s="1"/>
      <c r="N1409" s="31"/>
      <c r="O1409" s="31">
        <v>29000</v>
      </c>
      <c r="P1409" s="31">
        <v>29800</v>
      </c>
      <c r="Q1409" s="31"/>
      <c r="R1409" s="31">
        <v>32500</v>
      </c>
      <c r="S1409" s="32">
        <v>25100</v>
      </c>
      <c r="T1409" s="32"/>
      <c r="U1409" s="31"/>
      <c r="V1409" s="31"/>
      <c r="W1409" s="31"/>
      <c r="X1409" s="31"/>
      <c r="Y1409" s="31"/>
      <c r="Z1409" s="31"/>
      <c r="AA1409" s="31"/>
      <c r="AB1409" s="46"/>
      <c r="AD1409" s="31"/>
      <c r="AE1409" s="31"/>
      <c r="AF1409" s="31"/>
      <c r="AH1409" s="31"/>
      <c r="AI1409" s="31"/>
      <c r="AJ1409" s="31"/>
      <c r="AK1409" s="31"/>
      <c r="AL1409" s="31"/>
      <c r="AM1409" s="31"/>
      <c r="AO1409" s="38"/>
      <c r="AP1409" s="31"/>
      <c r="AQ1409" s="31"/>
      <c r="AR1409" s="37"/>
      <c r="AS1409" s="11"/>
      <c r="AT1409" s="11"/>
      <c r="AU1409" s="12"/>
      <c r="AV1409" s="11"/>
      <c r="AW1409" s="12"/>
      <c r="BA1409" s="15"/>
      <c r="BB1409" s="11"/>
      <c r="BC1409" s="11"/>
      <c r="BD1409" s="11"/>
      <c r="BE1409" s="2"/>
    </row>
    <row r="1410" spans="1:57" ht="30" customHeight="1" x14ac:dyDescent="0.2">
      <c r="A1410" s="67">
        <f t="shared" si="171"/>
        <v>141</v>
      </c>
      <c r="B1410" s="67">
        <v>8</v>
      </c>
      <c r="C1410" s="58" t="s">
        <v>141</v>
      </c>
      <c r="D1410" s="50" t="s">
        <v>1476</v>
      </c>
      <c r="E1410" s="51">
        <v>50000</v>
      </c>
      <c r="F1410" s="52">
        <f t="shared" si="165"/>
        <v>16100</v>
      </c>
      <c r="G1410" s="52">
        <f>MAX(N1410:BB1410)</f>
        <v>22000</v>
      </c>
      <c r="H1410" s="53" t="str">
        <f>IF(I1410=1,INDEX($N:$BB,1,MATCH(G1410,N1410:BB1410,0)),"")</f>
        <v>4 足立</v>
      </c>
      <c r="I1410" s="54">
        <f>COUNTIF(N1410:BB1410,G1410)</f>
        <v>1</v>
      </c>
      <c r="J1410" s="55">
        <f>_xlfn.MAXIFS(N1410:BB1410,N1410:BB1410,"&lt;"&amp;G1410)</f>
        <v>15100</v>
      </c>
      <c r="K1410" s="56">
        <f t="shared" si="172"/>
        <v>6900</v>
      </c>
      <c r="L1410" s="1"/>
      <c r="M1410" s="1"/>
      <c r="N1410" s="31"/>
      <c r="O1410" s="31">
        <v>22000</v>
      </c>
      <c r="P1410" s="31">
        <v>15100</v>
      </c>
      <c r="Q1410" s="31"/>
      <c r="R1410" s="31"/>
      <c r="S1410" s="32">
        <v>10500</v>
      </c>
      <c r="T1410" s="32"/>
      <c r="U1410" s="31"/>
      <c r="V1410" s="31"/>
      <c r="W1410" s="31"/>
      <c r="X1410" s="31"/>
      <c r="Y1410" s="31"/>
      <c r="Z1410" s="31"/>
      <c r="AA1410" s="31"/>
      <c r="AB1410" s="46"/>
      <c r="AD1410" s="31"/>
      <c r="AE1410" s="31"/>
      <c r="AF1410" s="31"/>
      <c r="AH1410" s="31"/>
      <c r="AI1410" s="31"/>
      <c r="AJ1410" s="31"/>
      <c r="AK1410" s="31"/>
      <c r="AL1410" s="31"/>
      <c r="AM1410" s="31"/>
      <c r="AO1410" s="38"/>
      <c r="AP1410" s="31"/>
      <c r="AQ1410" s="31"/>
      <c r="AR1410" s="37"/>
      <c r="AS1410" s="11"/>
      <c r="AT1410" s="11"/>
      <c r="AU1410" s="12"/>
      <c r="AV1410" s="11"/>
      <c r="AW1410" s="12"/>
      <c r="BA1410" s="15"/>
      <c r="BB1410" s="11"/>
      <c r="BC1410" s="11"/>
      <c r="BD1410" s="11"/>
      <c r="BE1410" s="2"/>
    </row>
    <row r="1411" spans="1:57" ht="30" customHeight="1" x14ac:dyDescent="0.2">
      <c r="A1411" s="67">
        <f t="shared" si="171"/>
        <v>141</v>
      </c>
      <c r="B1411" s="67">
        <v>9</v>
      </c>
      <c r="C1411" s="57" t="s">
        <v>84</v>
      </c>
      <c r="D1411" s="50" t="s">
        <v>1477</v>
      </c>
      <c r="E1411" s="51">
        <v>90000</v>
      </c>
      <c r="F1411" s="52">
        <f t="shared" si="165"/>
        <v>63000</v>
      </c>
      <c r="G1411" s="52">
        <f>MAX(N1411:BB1411)</f>
        <v>64000</v>
      </c>
      <c r="H1411" s="53" t="str">
        <f>IF(I1411=1,INDEX($N:$BB,1,MATCH(G1411,N1411:BB1411,0)),"")</f>
        <v>407 北友</v>
      </c>
      <c r="I1411" s="54">
        <f>COUNTIF(N1411:BB1411,G1411)</f>
        <v>1</v>
      </c>
      <c r="J1411" s="55">
        <f>_xlfn.MAXIFS(N1411:BB1411,N1411:BB1411,"&lt;"&amp;G1411)</f>
        <v>62000</v>
      </c>
      <c r="K1411" s="56">
        <f t="shared" si="172"/>
        <v>2000</v>
      </c>
      <c r="L1411" s="1"/>
      <c r="M1411" s="1"/>
      <c r="N1411" s="31"/>
      <c r="O1411" s="31">
        <v>62000</v>
      </c>
      <c r="P1411" s="31">
        <v>64000</v>
      </c>
      <c r="Q1411" s="31"/>
      <c r="R1411" s="31"/>
      <c r="S1411" s="32">
        <v>50700</v>
      </c>
      <c r="T1411" s="32"/>
      <c r="U1411" s="31"/>
      <c r="V1411" s="31"/>
      <c r="W1411" s="31"/>
      <c r="X1411" s="31"/>
      <c r="Y1411" s="31"/>
      <c r="Z1411" s="31"/>
      <c r="AA1411" s="31"/>
      <c r="AB1411" s="46"/>
      <c r="AD1411" s="31"/>
      <c r="AE1411" s="31"/>
      <c r="AF1411" s="31"/>
      <c r="AH1411" s="31"/>
      <c r="AI1411" s="31"/>
      <c r="AJ1411" s="31"/>
      <c r="AK1411" s="31"/>
      <c r="AL1411" s="31"/>
      <c r="AM1411" s="31"/>
      <c r="AO1411" s="38"/>
      <c r="AP1411" s="31"/>
      <c r="AQ1411" s="31"/>
      <c r="AR1411" s="37"/>
      <c r="AS1411" s="11"/>
      <c r="AT1411" s="11"/>
      <c r="AU1411" s="12"/>
      <c r="AV1411" s="11"/>
      <c r="AW1411" s="12"/>
      <c r="BA1411" s="15"/>
      <c r="BB1411" s="11"/>
      <c r="BC1411" s="11"/>
      <c r="BD1411" s="11"/>
      <c r="BE1411" s="2"/>
    </row>
    <row r="1412" spans="1:57" ht="30" customHeight="1" x14ac:dyDescent="0.2">
      <c r="A1412" s="67">
        <f t="shared" si="171"/>
        <v>141</v>
      </c>
      <c r="B1412" s="67">
        <v>10</v>
      </c>
      <c r="C1412" s="57" t="s">
        <v>84</v>
      </c>
      <c r="D1412" s="50" t="s">
        <v>1478</v>
      </c>
      <c r="E1412" s="51">
        <v>90000</v>
      </c>
      <c r="F1412" s="52">
        <f t="shared" ref="F1412:F1475" si="173">IF(J1412&lt;10001,J1412+1000,IF(J1412&lt;100001,J1412+1000,IF(J1412&lt;500001,J1412+5000,IF(J1412&lt;1000001,J1412+10000,J1412+20000))))</f>
        <v>57500</v>
      </c>
      <c r="G1412" s="52">
        <f>MAX(N1412:BB1412)</f>
        <v>56600</v>
      </c>
      <c r="H1412" s="53" t="str">
        <f>IF(I1412=1,INDEX($N:$BB,1,MATCH(G1412,N1412:BB1412,0)),"")</f>
        <v>22 ネット</v>
      </c>
      <c r="I1412" s="54">
        <f>COUNTIF(N1412:BB1412,G1412)</f>
        <v>1</v>
      </c>
      <c r="J1412" s="55">
        <f>_xlfn.MAXIFS(N1412:BB1412,N1412:BB1412,"&lt;"&amp;G1412)</f>
        <v>56500</v>
      </c>
      <c r="K1412" s="56">
        <f t="shared" si="172"/>
        <v>100</v>
      </c>
      <c r="L1412" s="3"/>
      <c r="M1412" s="3"/>
      <c r="N1412" s="31"/>
      <c r="O1412" s="31">
        <v>53500</v>
      </c>
      <c r="P1412" s="31">
        <v>56500</v>
      </c>
      <c r="Q1412" s="31"/>
      <c r="R1412" s="31">
        <v>56600</v>
      </c>
      <c r="S1412" s="32">
        <v>44300</v>
      </c>
      <c r="T1412" s="32"/>
      <c r="U1412" s="31"/>
      <c r="V1412" s="31"/>
      <c r="W1412" s="31"/>
      <c r="X1412" s="31"/>
      <c r="Y1412" s="31"/>
      <c r="Z1412" s="31"/>
      <c r="AA1412" s="31"/>
      <c r="AB1412" s="46"/>
      <c r="AD1412" s="31"/>
      <c r="AE1412" s="31"/>
      <c r="AF1412" s="31"/>
      <c r="AH1412" s="31"/>
      <c r="AI1412" s="31"/>
      <c r="AJ1412" s="31"/>
      <c r="AK1412" s="31"/>
      <c r="AL1412" s="31"/>
      <c r="AM1412" s="31"/>
      <c r="AO1412" s="38"/>
      <c r="AP1412" s="31"/>
      <c r="AQ1412" s="31"/>
      <c r="AR1412" s="37"/>
      <c r="AS1412" s="11"/>
      <c r="AT1412" s="11"/>
      <c r="AU1412" s="12"/>
      <c r="AV1412" s="11"/>
      <c r="AW1412" s="12"/>
      <c r="BA1412" s="15"/>
      <c r="BB1412" s="11"/>
      <c r="BC1412" s="11"/>
      <c r="BD1412" s="11"/>
      <c r="BE1412" s="2"/>
    </row>
    <row r="1413" spans="1:57" ht="30" customHeight="1" x14ac:dyDescent="0.2">
      <c r="A1413" s="67">
        <f>A1412+1</f>
        <v>142</v>
      </c>
      <c r="B1413" s="67">
        <v>1</v>
      </c>
      <c r="C1413" s="50" t="s">
        <v>1383</v>
      </c>
      <c r="D1413" s="50" t="s">
        <v>1479</v>
      </c>
      <c r="E1413" s="51">
        <v>30000</v>
      </c>
      <c r="F1413" s="52">
        <f t="shared" si="173"/>
        <v>28000</v>
      </c>
      <c r="G1413" s="52">
        <f>MAX(N1413:BB1413)</f>
        <v>27800</v>
      </c>
      <c r="H1413" s="53" t="str">
        <f>IF(I1413=1,INDEX($N:$BB,1,MATCH(G1413,N1413:BB1413,0)),"")</f>
        <v>755 おお蔵</v>
      </c>
      <c r="I1413" s="54">
        <f>COUNTIF(N1413:BB1413,G1413)</f>
        <v>1</v>
      </c>
      <c r="J1413" s="55">
        <f>_xlfn.MAXIFS(N1413:BB1413,N1413:BB1413,"&lt;"&amp;G1413)</f>
        <v>27000</v>
      </c>
      <c r="K1413" s="56">
        <f t="shared" si="172"/>
        <v>800</v>
      </c>
      <c r="L1413" s="1"/>
      <c r="M1413" s="1"/>
      <c r="N1413" s="31">
        <v>27800</v>
      </c>
      <c r="O1413" s="31">
        <v>25000</v>
      </c>
      <c r="P1413" s="31">
        <v>25200</v>
      </c>
      <c r="Q1413" s="31"/>
      <c r="R1413" s="31"/>
      <c r="S1413" s="32"/>
      <c r="T1413" s="32"/>
      <c r="U1413" s="31"/>
      <c r="V1413" s="31"/>
      <c r="W1413" s="31"/>
      <c r="X1413" s="31"/>
      <c r="Y1413" s="31"/>
      <c r="Z1413" s="31">
        <v>27000</v>
      </c>
      <c r="AA1413" s="31"/>
      <c r="AB1413" s="46"/>
      <c r="AD1413" s="31"/>
      <c r="AE1413" s="31"/>
      <c r="AF1413" s="31"/>
      <c r="AH1413" s="31"/>
      <c r="AI1413" s="31"/>
      <c r="AJ1413" s="31"/>
      <c r="AK1413" s="31"/>
      <c r="AL1413" s="31"/>
      <c r="AM1413" s="31"/>
      <c r="AO1413" s="38"/>
      <c r="AP1413" s="31"/>
      <c r="AQ1413" s="31"/>
      <c r="AR1413" s="37"/>
      <c r="AS1413" s="11"/>
      <c r="AT1413" s="11"/>
      <c r="AU1413" s="12"/>
      <c r="AV1413" s="11"/>
      <c r="AW1413" s="12"/>
      <c r="BA1413" s="15"/>
      <c r="BB1413" s="11"/>
      <c r="BC1413" s="11"/>
      <c r="BD1413" s="11"/>
      <c r="BE1413" s="2"/>
    </row>
    <row r="1414" spans="1:57" ht="30" customHeight="1" x14ac:dyDescent="0.2">
      <c r="A1414" s="67">
        <f t="shared" ref="A1414:A1422" si="174">A1413</f>
        <v>142</v>
      </c>
      <c r="B1414" s="67">
        <v>2</v>
      </c>
      <c r="C1414" s="57" t="s">
        <v>162</v>
      </c>
      <c r="D1414" s="50" t="s">
        <v>1480</v>
      </c>
      <c r="E1414" s="51">
        <v>35000</v>
      </c>
      <c r="F1414" s="52">
        <f t="shared" si="173"/>
        <v>35600</v>
      </c>
      <c r="G1414" s="52">
        <f>MAX(N1414:BB1414)</f>
        <v>57000</v>
      </c>
      <c r="H1414" s="53" t="str">
        <f>IF(I1414=1,INDEX($N:$BB,1,MATCH(G1414,N1414:BB1414,0)),"")</f>
        <v>458PRIME</v>
      </c>
      <c r="I1414" s="54">
        <f>COUNTIF(N1414:BB1414,G1414)</f>
        <v>1</v>
      </c>
      <c r="J1414" s="55">
        <f>_xlfn.MAXIFS(N1414:BB1414,N1414:BB1414,"&lt;"&amp;G1414)</f>
        <v>34600</v>
      </c>
      <c r="K1414" s="56">
        <f t="shared" si="172"/>
        <v>22400</v>
      </c>
      <c r="L1414" s="1"/>
      <c r="M1414" s="1"/>
      <c r="N1414" s="31">
        <v>34600</v>
      </c>
      <c r="O1414" s="31">
        <v>29500</v>
      </c>
      <c r="P1414" s="31">
        <v>29800</v>
      </c>
      <c r="Q1414" s="31"/>
      <c r="R1414" s="31"/>
      <c r="S1414" s="32">
        <v>24400</v>
      </c>
      <c r="T1414" s="32"/>
      <c r="U1414" s="31"/>
      <c r="V1414" s="31"/>
      <c r="W1414" s="31">
        <v>27000</v>
      </c>
      <c r="X1414" s="31"/>
      <c r="Y1414" s="31"/>
      <c r="Z1414" s="31">
        <v>57000</v>
      </c>
      <c r="AA1414" s="31"/>
      <c r="AB1414" s="46"/>
      <c r="AC1414" s="34">
        <v>27000</v>
      </c>
      <c r="AD1414" s="31"/>
      <c r="AE1414" s="31">
        <v>33000</v>
      </c>
      <c r="AF1414" s="31"/>
      <c r="AH1414" s="31"/>
      <c r="AI1414" s="31"/>
      <c r="AJ1414" s="31"/>
      <c r="AK1414" s="31"/>
      <c r="AL1414" s="31"/>
      <c r="AM1414" s="31"/>
      <c r="AO1414" s="38"/>
      <c r="AP1414" s="31"/>
      <c r="AQ1414" s="31"/>
      <c r="AR1414" s="37"/>
      <c r="AS1414" s="11"/>
      <c r="AT1414" s="11"/>
      <c r="AU1414" s="12"/>
      <c r="AV1414" s="11"/>
      <c r="AW1414" s="12"/>
      <c r="BA1414" s="15"/>
      <c r="BB1414" s="11"/>
      <c r="BC1414" s="11"/>
      <c r="BD1414" s="11"/>
      <c r="BE1414" s="2"/>
    </row>
    <row r="1415" spans="1:57" ht="30" customHeight="1" x14ac:dyDescent="0.2">
      <c r="A1415" s="67">
        <f t="shared" si="174"/>
        <v>142</v>
      </c>
      <c r="B1415" s="67">
        <v>3</v>
      </c>
      <c r="C1415" s="50" t="s">
        <v>1481</v>
      </c>
      <c r="D1415" s="50" t="s">
        <v>1482</v>
      </c>
      <c r="E1415" s="51">
        <v>40000</v>
      </c>
      <c r="F1415" s="52">
        <f t="shared" si="173"/>
        <v>37000</v>
      </c>
      <c r="G1415" s="52">
        <f>MAX(N1415:BB1415)</f>
        <v>37700</v>
      </c>
      <c r="H1415" s="53" t="str">
        <f>IF(I1415=1,INDEX($N:$BB,1,MATCH(G1415,N1415:BB1415,0)),"")</f>
        <v>407 北友</v>
      </c>
      <c r="I1415" s="54">
        <f>COUNTIF(N1415:BB1415,G1415)</f>
        <v>1</v>
      </c>
      <c r="J1415" s="55">
        <f>_xlfn.MAXIFS(N1415:BB1415,N1415:BB1415,"&lt;"&amp;G1415)</f>
        <v>36000</v>
      </c>
      <c r="K1415" s="56">
        <f t="shared" si="172"/>
        <v>1700</v>
      </c>
      <c r="L1415" s="1"/>
      <c r="M1415" s="1"/>
      <c r="N1415" s="31">
        <v>34200</v>
      </c>
      <c r="O1415" s="31">
        <v>36000</v>
      </c>
      <c r="P1415" s="31">
        <v>37700</v>
      </c>
      <c r="Q1415" s="31"/>
      <c r="R1415" s="31"/>
      <c r="S1415" s="32">
        <v>31100</v>
      </c>
      <c r="T1415" s="32"/>
      <c r="U1415" s="31"/>
      <c r="V1415" s="31"/>
      <c r="W1415" s="31"/>
      <c r="X1415" s="31"/>
      <c r="Y1415" s="31"/>
      <c r="Z1415" s="31"/>
      <c r="AA1415" s="31"/>
      <c r="AB1415" s="46"/>
      <c r="AD1415" s="31"/>
      <c r="AE1415" s="31"/>
      <c r="AF1415" s="31"/>
      <c r="AH1415" s="31"/>
      <c r="AI1415" s="31"/>
      <c r="AJ1415" s="31"/>
      <c r="AK1415" s="31"/>
      <c r="AL1415" s="31"/>
      <c r="AM1415" s="31"/>
      <c r="AO1415" s="38"/>
      <c r="AP1415" s="31"/>
      <c r="AQ1415" s="31"/>
      <c r="AR1415" s="37"/>
      <c r="AS1415" s="11"/>
      <c r="AT1415" s="11"/>
      <c r="AU1415" s="12"/>
      <c r="AV1415" s="11"/>
      <c r="AW1415" s="12"/>
      <c r="BA1415" s="15"/>
      <c r="BB1415" s="11"/>
      <c r="BC1415" s="11"/>
      <c r="BD1415" s="11"/>
      <c r="BE1415" s="2"/>
    </row>
    <row r="1416" spans="1:57" ht="30" customHeight="1" x14ac:dyDescent="0.2">
      <c r="A1416" s="67">
        <f t="shared" si="174"/>
        <v>142</v>
      </c>
      <c r="B1416" s="67">
        <v>4</v>
      </c>
      <c r="C1416" s="57" t="s">
        <v>53</v>
      </c>
      <c r="D1416" s="50" t="s">
        <v>1483</v>
      </c>
      <c r="E1416" s="51">
        <v>50000</v>
      </c>
      <c r="F1416" s="52">
        <f t="shared" si="173"/>
        <v>90000</v>
      </c>
      <c r="G1416" s="52">
        <f>MAX(N1416:BB1416)</f>
        <v>100000</v>
      </c>
      <c r="H1416" s="53" t="str">
        <f>IF(I1416=1,INDEX($N:$BB,1,MATCH(G1416,N1416:BB1416,0)),"")</f>
        <v>578大谷商事</v>
      </c>
      <c r="I1416" s="54">
        <f>COUNTIF(N1416:BB1416,G1416)</f>
        <v>1</v>
      </c>
      <c r="J1416" s="55">
        <f>_xlfn.MAXIFS(N1416:BB1416,N1416:BB1416,"&lt;"&amp;G1416)</f>
        <v>89000</v>
      </c>
      <c r="K1416" s="56">
        <f t="shared" si="172"/>
        <v>11000</v>
      </c>
      <c r="L1416" s="1"/>
      <c r="M1416" s="1"/>
      <c r="N1416" s="31">
        <v>60700</v>
      </c>
      <c r="O1416" s="31">
        <v>88000</v>
      </c>
      <c r="P1416" s="31"/>
      <c r="Q1416" s="31"/>
      <c r="R1416" s="31"/>
      <c r="S1416" s="32">
        <v>89000</v>
      </c>
      <c r="T1416" s="32">
        <v>48000</v>
      </c>
      <c r="U1416" s="31"/>
      <c r="V1416" s="31">
        <v>66000</v>
      </c>
      <c r="W1416" s="31">
        <v>50000</v>
      </c>
      <c r="X1416" s="31">
        <v>100000</v>
      </c>
      <c r="Y1416" s="31"/>
      <c r="Z1416" s="31">
        <v>79000</v>
      </c>
      <c r="AA1416" s="31"/>
      <c r="AB1416" s="46"/>
      <c r="AC1416" s="34">
        <v>38000</v>
      </c>
      <c r="AD1416" s="31"/>
      <c r="AE1416" s="31">
        <v>64000</v>
      </c>
      <c r="AF1416" s="31"/>
      <c r="AH1416" s="31"/>
      <c r="AI1416" s="31"/>
      <c r="AJ1416" s="31"/>
      <c r="AK1416" s="31"/>
      <c r="AL1416" s="31"/>
      <c r="AM1416" s="31"/>
      <c r="AO1416" s="38"/>
      <c r="AP1416" s="31"/>
      <c r="AQ1416" s="31"/>
      <c r="AR1416" s="37"/>
      <c r="AS1416" s="11"/>
      <c r="AT1416" s="11"/>
      <c r="AU1416" s="12"/>
      <c r="AV1416" s="11"/>
      <c r="AW1416" s="12"/>
      <c r="BA1416" s="15"/>
      <c r="BB1416" s="11"/>
      <c r="BC1416" s="11"/>
      <c r="BD1416" s="11"/>
      <c r="BE1416" s="2"/>
    </row>
    <row r="1417" spans="1:57" ht="30" customHeight="1" x14ac:dyDescent="0.2">
      <c r="A1417" s="67">
        <f t="shared" si="174"/>
        <v>142</v>
      </c>
      <c r="B1417" s="67">
        <v>5</v>
      </c>
      <c r="C1417" s="50" t="s">
        <v>62</v>
      </c>
      <c r="D1417" s="50" t="s">
        <v>1484</v>
      </c>
      <c r="E1417" s="51">
        <v>80000</v>
      </c>
      <c r="F1417" s="52">
        <f t="shared" si="173"/>
        <v>85000</v>
      </c>
      <c r="G1417" s="52">
        <f>MAX(N1417:BB1417)</f>
        <v>97300</v>
      </c>
      <c r="H1417" s="53" t="str">
        <f>IF(I1417=1,INDEX($N:$BB,1,MATCH(G1417,N1417:BB1417,0)),"")</f>
        <v>407 北友</v>
      </c>
      <c r="I1417" s="54">
        <f>COUNTIF(N1417:BB1417,G1417)</f>
        <v>1</v>
      </c>
      <c r="J1417" s="55">
        <f>_xlfn.MAXIFS(N1417:BB1417,N1417:BB1417,"&lt;"&amp;G1417)</f>
        <v>84000</v>
      </c>
      <c r="K1417" s="56">
        <f t="shared" si="172"/>
        <v>13300</v>
      </c>
      <c r="L1417" s="1"/>
      <c r="M1417" s="1"/>
      <c r="N1417" s="31">
        <v>78300</v>
      </c>
      <c r="O1417" s="31">
        <v>81000</v>
      </c>
      <c r="P1417" s="31">
        <v>97300</v>
      </c>
      <c r="Q1417" s="31"/>
      <c r="R1417" s="31"/>
      <c r="S1417" s="32"/>
      <c r="T1417" s="32">
        <v>84000</v>
      </c>
      <c r="U1417" s="31"/>
      <c r="V1417" s="31">
        <v>48000</v>
      </c>
      <c r="W1417" s="31">
        <v>78000</v>
      </c>
      <c r="X1417" s="31"/>
      <c r="Y1417" s="31"/>
      <c r="Z1417" s="31">
        <v>82000</v>
      </c>
      <c r="AA1417" s="31"/>
      <c r="AB1417" s="46"/>
      <c r="AD1417" s="31"/>
      <c r="AE1417" s="31">
        <v>68000</v>
      </c>
      <c r="AF1417" s="31"/>
      <c r="AH1417" s="31"/>
      <c r="AI1417" s="31"/>
      <c r="AJ1417" s="31"/>
      <c r="AK1417" s="31"/>
      <c r="AL1417" s="31"/>
      <c r="AM1417" s="31"/>
      <c r="AO1417" s="38"/>
      <c r="AP1417" s="31"/>
      <c r="AQ1417" s="31"/>
      <c r="AR1417" s="37"/>
      <c r="AS1417" s="11"/>
      <c r="AT1417" s="11"/>
      <c r="AU1417" s="12"/>
      <c r="AV1417" s="11"/>
      <c r="AW1417" s="12"/>
      <c r="BA1417" s="15"/>
      <c r="BB1417" s="11"/>
      <c r="BC1417" s="11"/>
      <c r="BD1417" s="11"/>
      <c r="BE1417" s="2"/>
    </row>
    <row r="1418" spans="1:57" ht="30" customHeight="1" x14ac:dyDescent="0.2">
      <c r="A1418" s="67">
        <f t="shared" si="174"/>
        <v>142</v>
      </c>
      <c r="B1418" s="67">
        <v>6</v>
      </c>
      <c r="C1418" s="50" t="s">
        <v>62</v>
      </c>
      <c r="D1418" s="50" t="s">
        <v>1485</v>
      </c>
      <c r="E1418" s="51">
        <v>100000</v>
      </c>
      <c r="F1418" s="52">
        <f t="shared" si="173"/>
        <v>126000</v>
      </c>
      <c r="G1418" s="52">
        <f>MAX(N1418:BB1418)</f>
        <v>126000</v>
      </c>
      <c r="H1418" s="53" t="str">
        <f>IF(I1418=1,INDEX($N:$BB,1,MATCH(G1418,N1418:BB1418,0)),"")</f>
        <v>407 北友</v>
      </c>
      <c r="I1418" s="54">
        <f>COUNTIF(N1418:BB1418,G1418)</f>
        <v>1</v>
      </c>
      <c r="J1418" s="55">
        <f>_xlfn.MAXIFS(N1418:BB1418,N1418:BB1418,"&lt;"&amp;G1418)</f>
        <v>121000</v>
      </c>
      <c r="K1418" s="56">
        <f t="shared" si="172"/>
        <v>5000</v>
      </c>
      <c r="L1418" s="1"/>
      <c r="M1418" s="1"/>
      <c r="N1418" s="31">
        <v>101000</v>
      </c>
      <c r="O1418" s="31">
        <v>111000</v>
      </c>
      <c r="P1418" s="31">
        <v>126000</v>
      </c>
      <c r="Q1418" s="31">
        <v>121000</v>
      </c>
      <c r="R1418" s="31"/>
      <c r="S1418" s="32">
        <v>110000</v>
      </c>
      <c r="T1418" s="32"/>
      <c r="U1418" s="31"/>
      <c r="V1418" s="31">
        <v>97000</v>
      </c>
      <c r="W1418" s="31"/>
      <c r="X1418" s="31"/>
      <c r="Y1418" s="31"/>
      <c r="Z1418" s="31"/>
      <c r="AA1418" s="31"/>
      <c r="AB1418" s="46"/>
      <c r="AD1418" s="31"/>
      <c r="AE1418" s="31">
        <v>116000</v>
      </c>
      <c r="AF1418" s="31"/>
      <c r="AH1418" s="31"/>
      <c r="AI1418" s="31"/>
      <c r="AJ1418" s="31"/>
      <c r="AK1418" s="31"/>
      <c r="AL1418" s="31"/>
      <c r="AM1418" s="31"/>
      <c r="AO1418" s="38"/>
      <c r="AP1418" s="31"/>
      <c r="AQ1418" s="31"/>
      <c r="AR1418" s="37"/>
      <c r="AS1418" s="11"/>
      <c r="AT1418" s="11"/>
      <c r="AU1418" s="12"/>
      <c r="AV1418" s="11"/>
      <c r="AW1418" s="12"/>
      <c r="BA1418" s="15"/>
      <c r="BB1418" s="11"/>
      <c r="BC1418" s="11"/>
      <c r="BD1418" s="11"/>
      <c r="BE1418" s="2"/>
    </row>
    <row r="1419" spans="1:57" ht="30" customHeight="1" x14ac:dyDescent="0.2">
      <c r="A1419" s="67">
        <f t="shared" si="174"/>
        <v>142</v>
      </c>
      <c r="B1419" s="67">
        <v>7</v>
      </c>
      <c r="C1419" s="50" t="s">
        <v>62</v>
      </c>
      <c r="D1419" s="50" t="s">
        <v>1486</v>
      </c>
      <c r="E1419" s="51">
        <v>110000</v>
      </c>
      <c r="F1419" s="52">
        <f t="shared" si="173"/>
        <v>157000</v>
      </c>
      <c r="G1419" s="52">
        <f>MAX(N1419:BB1419)</f>
        <v>165000</v>
      </c>
      <c r="H1419" s="53" t="str">
        <f>IF(I1419=1,INDEX($N:$BB,1,MATCH(G1419,N1419:BB1419,0)),"")</f>
        <v>60 エコリング</v>
      </c>
      <c r="I1419" s="54">
        <f>COUNTIF(N1419:BB1419,G1419)</f>
        <v>1</v>
      </c>
      <c r="J1419" s="55">
        <f>_xlfn.MAXIFS(N1419:BB1419,N1419:BB1419,"&lt;"&amp;G1419)</f>
        <v>152000</v>
      </c>
      <c r="K1419" s="56">
        <f t="shared" si="172"/>
        <v>13000</v>
      </c>
      <c r="L1419" s="1"/>
      <c r="M1419" s="1"/>
      <c r="N1419" s="31">
        <v>106000</v>
      </c>
      <c r="O1419" s="31">
        <v>146000</v>
      </c>
      <c r="P1419" s="31">
        <v>152000</v>
      </c>
      <c r="Q1419" s="31"/>
      <c r="R1419" s="31"/>
      <c r="S1419" s="32"/>
      <c r="T1419" s="32"/>
      <c r="U1419" s="31"/>
      <c r="V1419" s="31"/>
      <c r="W1419" s="31"/>
      <c r="X1419" s="31"/>
      <c r="Y1419" s="31"/>
      <c r="Z1419" s="31"/>
      <c r="AA1419" s="31"/>
      <c r="AB1419" s="46"/>
      <c r="AD1419" s="31"/>
      <c r="AE1419" s="31">
        <v>165000</v>
      </c>
      <c r="AF1419" s="31"/>
      <c r="AH1419" s="31"/>
      <c r="AI1419" s="31"/>
      <c r="AJ1419" s="31"/>
      <c r="AK1419" s="31"/>
      <c r="AL1419" s="31"/>
      <c r="AM1419" s="31"/>
      <c r="AO1419" s="38"/>
      <c r="AP1419" s="31"/>
      <c r="AQ1419" s="31"/>
      <c r="AR1419" s="37"/>
      <c r="AS1419" s="11"/>
      <c r="AT1419" s="11"/>
      <c r="AU1419" s="12"/>
      <c r="AV1419" s="11"/>
      <c r="AW1419" s="12"/>
      <c r="BA1419" s="15"/>
      <c r="BB1419" s="11"/>
      <c r="BC1419" s="11"/>
      <c r="BD1419" s="11"/>
      <c r="BE1419" s="2"/>
    </row>
    <row r="1420" spans="1:57" ht="30" customHeight="1" x14ac:dyDescent="0.2">
      <c r="A1420" s="67">
        <f t="shared" si="174"/>
        <v>142</v>
      </c>
      <c r="B1420" s="67">
        <v>8</v>
      </c>
      <c r="C1420" s="50">
        <v>750</v>
      </c>
      <c r="D1420" s="50" t="s">
        <v>1487</v>
      </c>
      <c r="E1420" s="51">
        <v>130000</v>
      </c>
      <c r="F1420" s="52">
        <f t="shared" si="173"/>
        <v>120000</v>
      </c>
      <c r="G1420" s="52">
        <f>MAX(N1420:BB1420)</f>
        <v>118000</v>
      </c>
      <c r="H1420" s="53" t="str">
        <f>IF(I1420=1,INDEX($N:$BB,1,MATCH(G1420,N1420:BB1420,0)),"")</f>
        <v>4 足立</v>
      </c>
      <c r="I1420" s="54">
        <f>COUNTIF(N1420:BB1420,G1420)</f>
        <v>1</v>
      </c>
      <c r="J1420" s="55">
        <f>_xlfn.MAXIFS(N1420:BB1420,N1420:BB1420,"&lt;"&amp;G1420)</f>
        <v>115000</v>
      </c>
      <c r="K1420" s="56">
        <f t="shared" si="172"/>
        <v>3000</v>
      </c>
      <c r="L1420" s="1"/>
      <c r="M1420" s="1"/>
      <c r="N1420" s="31">
        <v>115000</v>
      </c>
      <c r="O1420" s="31">
        <v>118000</v>
      </c>
      <c r="P1420" s="31">
        <v>113000</v>
      </c>
      <c r="Q1420" s="31">
        <v>109000</v>
      </c>
      <c r="R1420" s="31"/>
      <c r="S1420" s="32"/>
      <c r="T1420" s="32"/>
      <c r="U1420" s="31"/>
      <c r="V1420" s="31">
        <v>112000</v>
      </c>
      <c r="W1420" s="31"/>
      <c r="X1420" s="31"/>
      <c r="Y1420" s="31"/>
      <c r="Z1420" s="31"/>
      <c r="AA1420" s="31"/>
      <c r="AB1420" s="46"/>
      <c r="AD1420" s="31"/>
      <c r="AE1420" s="31">
        <v>113000</v>
      </c>
      <c r="AF1420" s="31"/>
      <c r="AH1420" s="31"/>
      <c r="AI1420" s="31"/>
      <c r="AJ1420" s="31"/>
      <c r="AK1420" s="31"/>
      <c r="AL1420" s="31"/>
      <c r="AM1420" s="31"/>
      <c r="AO1420" s="38"/>
      <c r="AP1420" s="31"/>
      <c r="AQ1420" s="31"/>
      <c r="AR1420" s="37"/>
      <c r="AS1420" s="11"/>
      <c r="AT1420" s="11"/>
      <c r="AU1420" s="12"/>
      <c r="AV1420" s="11"/>
      <c r="AW1420" s="12"/>
      <c r="BA1420" s="15"/>
      <c r="BB1420" s="11"/>
      <c r="BC1420" s="11"/>
      <c r="BD1420" s="11"/>
      <c r="BE1420" s="2"/>
    </row>
    <row r="1421" spans="1:57" ht="30" customHeight="1" x14ac:dyDescent="0.2">
      <c r="A1421" s="67">
        <f t="shared" si="174"/>
        <v>142</v>
      </c>
      <c r="B1421" s="67">
        <v>9</v>
      </c>
      <c r="C1421" s="50" t="s">
        <v>14</v>
      </c>
      <c r="D1421" s="50" t="s">
        <v>1488</v>
      </c>
      <c r="E1421" s="51">
        <v>140000</v>
      </c>
      <c r="F1421" s="52">
        <f t="shared" si="173"/>
        <v>131000</v>
      </c>
      <c r="G1421" s="52">
        <f>MAX(N1421:BB1421)</f>
        <v>127000</v>
      </c>
      <c r="H1421" s="53" t="str">
        <f>IF(I1421=1,INDEX($N:$BB,1,MATCH(G1421,N1421:BB1421,0)),"")</f>
        <v>755 おお蔵</v>
      </c>
      <c r="I1421" s="54">
        <f>COUNTIF(N1421:BB1421,G1421)</f>
        <v>1</v>
      </c>
      <c r="J1421" s="55">
        <f>_xlfn.MAXIFS(N1421:BB1421,N1421:BB1421,"&lt;"&amp;G1421)</f>
        <v>126000</v>
      </c>
      <c r="K1421" s="56">
        <f t="shared" si="172"/>
        <v>1000</v>
      </c>
      <c r="L1421" s="1"/>
      <c r="M1421" s="1"/>
      <c r="N1421" s="31">
        <v>127000</v>
      </c>
      <c r="O1421" s="31">
        <v>125000</v>
      </c>
      <c r="P1421" s="31">
        <v>122000</v>
      </c>
      <c r="Q1421" s="31"/>
      <c r="R1421" s="31"/>
      <c r="S1421" s="32"/>
      <c r="T1421" s="32"/>
      <c r="U1421" s="31"/>
      <c r="V1421" s="31"/>
      <c r="W1421" s="31"/>
      <c r="X1421" s="31"/>
      <c r="Y1421" s="31"/>
      <c r="Z1421" s="31"/>
      <c r="AA1421" s="31"/>
      <c r="AB1421" s="46"/>
      <c r="AD1421" s="31"/>
      <c r="AE1421" s="31">
        <v>126000</v>
      </c>
      <c r="AF1421" s="31"/>
      <c r="AH1421" s="31"/>
      <c r="AI1421" s="31"/>
      <c r="AJ1421" s="31"/>
      <c r="AK1421" s="31"/>
      <c r="AL1421" s="31"/>
      <c r="AM1421" s="31"/>
      <c r="AO1421" s="38"/>
      <c r="AP1421" s="31"/>
      <c r="AQ1421" s="31"/>
      <c r="AR1421" s="37"/>
      <c r="AS1421" s="11"/>
      <c r="AT1421" s="11"/>
      <c r="AU1421" s="12"/>
      <c r="AV1421" s="11"/>
      <c r="AW1421" s="12"/>
      <c r="BA1421" s="15"/>
      <c r="BB1421" s="11"/>
      <c r="BC1421" s="11"/>
      <c r="BD1421" s="11"/>
      <c r="BE1421" s="2"/>
    </row>
    <row r="1422" spans="1:57" ht="30" customHeight="1" x14ac:dyDescent="0.2">
      <c r="A1422" s="67">
        <f t="shared" si="174"/>
        <v>142</v>
      </c>
      <c r="B1422" s="67">
        <v>10</v>
      </c>
      <c r="C1422" s="50">
        <v>750</v>
      </c>
      <c r="D1422" s="50" t="s">
        <v>1489</v>
      </c>
      <c r="E1422" s="51">
        <v>150000</v>
      </c>
      <c r="F1422" s="52">
        <f t="shared" si="173"/>
        <v>221000</v>
      </c>
      <c r="G1422" s="52">
        <f>MAX(N1422:BB1422)</f>
        <v>222000</v>
      </c>
      <c r="H1422" s="53" t="str">
        <f>IF(I1422=1,INDEX($N:$BB,1,MATCH(G1422,N1422:BB1422,0)),"")</f>
        <v>755 おお蔵</v>
      </c>
      <c r="I1422" s="54">
        <f>COUNTIF(N1422:BB1422,G1422)</f>
        <v>1</v>
      </c>
      <c r="J1422" s="55">
        <f>_xlfn.MAXIFS(N1422:BB1422,N1422:BB1422,"&lt;"&amp;G1422)</f>
        <v>216000</v>
      </c>
      <c r="K1422" s="56">
        <f t="shared" si="172"/>
        <v>6000</v>
      </c>
      <c r="L1422" s="1"/>
      <c r="M1422" s="1"/>
      <c r="N1422" s="31">
        <v>222000</v>
      </c>
      <c r="O1422" s="31">
        <v>168000</v>
      </c>
      <c r="P1422" s="31">
        <v>188000</v>
      </c>
      <c r="Q1422" s="31"/>
      <c r="R1422" s="31"/>
      <c r="S1422" s="32"/>
      <c r="T1422" s="32"/>
      <c r="U1422" s="31"/>
      <c r="V1422" s="31"/>
      <c r="W1422" s="31"/>
      <c r="X1422" s="31"/>
      <c r="Y1422" s="31"/>
      <c r="Z1422" s="31"/>
      <c r="AA1422" s="31"/>
      <c r="AB1422" s="46"/>
      <c r="AD1422" s="31"/>
      <c r="AE1422" s="31">
        <v>216000</v>
      </c>
      <c r="AF1422" s="31"/>
      <c r="AH1422" s="31"/>
      <c r="AI1422" s="31"/>
      <c r="AJ1422" s="31"/>
      <c r="AK1422" s="31"/>
      <c r="AL1422" s="31"/>
      <c r="AM1422" s="31"/>
      <c r="AO1422" s="38"/>
      <c r="AP1422" s="31"/>
      <c r="AQ1422" s="31"/>
      <c r="AR1422" s="37"/>
      <c r="AS1422" s="11"/>
      <c r="AT1422" s="11"/>
      <c r="AU1422" s="12"/>
      <c r="AV1422" s="11"/>
      <c r="AW1422" s="12"/>
      <c r="BA1422" s="15"/>
      <c r="BB1422" s="11"/>
      <c r="BC1422" s="11"/>
      <c r="BD1422" s="11"/>
      <c r="BE1422" s="2"/>
    </row>
    <row r="1423" spans="1:57" ht="30" customHeight="1" x14ac:dyDescent="0.2">
      <c r="A1423" s="67">
        <f>A1422+1</f>
        <v>143</v>
      </c>
      <c r="B1423" s="67">
        <v>1</v>
      </c>
      <c r="C1423" s="50" t="s">
        <v>179</v>
      </c>
      <c r="D1423" s="50" t="s">
        <v>1490</v>
      </c>
      <c r="E1423" s="51">
        <v>50000000</v>
      </c>
      <c r="F1423" s="52">
        <f t="shared" si="173"/>
        <v>29100</v>
      </c>
      <c r="G1423" s="52">
        <f>MAX(N1423:BB1423)</f>
        <v>29800</v>
      </c>
      <c r="H1423" s="53" t="str">
        <f>IF(I1423=1,INDEX($N:$BB,1,MATCH(G1423,N1423:BB1423,0)),"")</f>
        <v>755 おお蔵</v>
      </c>
      <c r="I1423" s="54">
        <f>COUNTIF(N1423:BB1423,G1423)</f>
        <v>1</v>
      </c>
      <c r="J1423" s="55">
        <f>_xlfn.MAXIFS(N1423:BB1423,N1423:BB1423,"&lt;"&amp;G1423)</f>
        <v>28100</v>
      </c>
      <c r="K1423" s="56">
        <f t="shared" si="172"/>
        <v>1700</v>
      </c>
      <c r="L1423" s="1"/>
      <c r="M1423" s="1"/>
      <c r="N1423" s="31">
        <v>29800</v>
      </c>
      <c r="O1423" s="31">
        <v>27000</v>
      </c>
      <c r="P1423" s="31">
        <v>28100</v>
      </c>
      <c r="Q1423" s="31"/>
      <c r="R1423" s="31"/>
      <c r="S1423" s="32">
        <v>23500</v>
      </c>
      <c r="T1423" s="32"/>
      <c r="U1423" s="31"/>
      <c r="V1423" s="31"/>
      <c r="W1423" s="31"/>
      <c r="X1423" s="31"/>
      <c r="Y1423" s="31"/>
      <c r="Z1423" s="31"/>
      <c r="AA1423" s="31"/>
      <c r="AB1423" s="46"/>
      <c r="AC1423" s="34">
        <v>25000</v>
      </c>
      <c r="AD1423" s="31"/>
      <c r="AE1423" s="31"/>
      <c r="AF1423" s="31"/>
      <c r="AH1423" s="31"/>
      <c r="AI1423" s="31">
        <v>28000</v>
      </c>
      <c r="AJ1423" s="31"/>
      <c r="AK1423" s="31"/>
      <c r="AL1423" s="31"/>
      <c r="AM1423" s="31"/>
      <c r="AO1423" s="38"/>
      <c r="AP1423" s="31"/>
      <c r="AQ1423" s="31"/>
      <c r="AR1423" s="37"/>
      <c r="AS1423" s="11"/>
      <c r="AT1423" s="11"/>
      <c r="AU1423" s="12"/>
      <c r="AV1423" s="11"/>
      <c r="AW1423" s="12"/>
      <c r="BA1423" s="15"/>
      <c r="BB1423" s="11"/>
      <c r="BC1423" s="11"/>
      <c r="BD1423" s="11"/>
      <c r="BE1423" s="2"/>
    </row>
    <row r="1424" spans="1:57" ht="30" customHeight="1" x14ac:dyDescent="0.2">
      <c r="A1424" s="67">
        <f t="shared" ref="A1424:A1432" si="175">A1423</f>
        <v>143</v>
      </c>
      <c r="B1424" s="67">
        <v>2</v>
      </c>
      <c r="C1424" s="50" t="s">
        <v>53</v>
      </c>
      <c r="D1424" s="50" t="s">
        <v>1491</v>
      </c>
      <c r="E1424" s="51">
        <v>50000000</v>
      </c>
      <c r="F1424" s="52">
        <f t="shared" si="173"/>
        <v>60000</v>
      </c>
      <c r="G1424" s="52">
        <f>MAX(N1424:BB1424)</f>
        <v>62800</v>
      </c>
      <c r="H1424" s="53" t="str">
        <f>IF(I1424=1,INDEX($N:$BB,1,MATCH(G1424,N1424:BB1424,0)),"")</f>
        <v>755 おお蔵</v>
      </c>
      <c r="I1424" s="54">
        <f>COUNTIF(N1424:BB1424,G1424)</f>
        <v>1</v>
      </c>
      <c r="J1424" s="55">
        <f>_xlfn.MAXIFS(N1424:BB1424,N1424:BB1424,"&lt;"&amp;G1424)</f>
        <v>59000</v>
      </c>
      <c r="K1424" s="56">
        <f t="shared" si="172"/>
        <v>3800</v>
      </c>
      <c r="L1424" s="1"/>
      <c r="M1424" s="1"/>
      <c r="N1424" s="31">
        <v>62800</v>
      </c>
      <c r="O1424" s="31">
        <v>44000</v>
      </c>
      <c r="P1424" s="31">
        <v>45400</v>
      </c>
      <c r="Q1424" s="31"/>
      <c r="R1424" s="31"/>
      <c r="S1424" s="32"/>
      <c r="T1424" s="32">
        <v>58000</v>
      </c>
      <c r="U1424" s="31"/>
      <c r="V1424" s="31"/>
      <c r="W1424" s="31">
        <v>50000</v>
      </c>
      <c r="X1424" s="31"/>
      <c r="Y1424" s="31"/>
      <c r="Z1424" s="31"/>
      <c r="AA1424" s="31"/>
      <c r="AB1424" s="46"/>
      <c r="AC1424" s="34">
        <v>41000</v>
      </c>
      <c r="AD1424" s="31"/>
      <c r="AE1424" s="31">
        <v>59000</v>
      </c>
      <c r="AF1424" s="31"/>
      <c r="AH1424" s="31"/>
      <c r="AI1424" s="31"/>
      <c r="AJ1424" s="31"/>
      <c r="AK1424" s="31"/>
      <c r="AL1424" s="31"/>
      <c r="AM1424" s="31"/>
      <c r="AO1424" s="38"/>
      <c r="AP1424" s="31"/>
      <c r="AQ1424" s="31"/>
      <c r="AR1424" s="37"/>
      <c r="AS1424" s="11"/>
      <c r="AT1424" s="11"/>
      <c r="AU1424" s="12"/>
      <c r="AV1424" s="11"/>
      <c r="AW1424" s="12"/>
      <c r="BA1424" s="15"/>
      <c r="BB1424" s="11"/>
      <c r="BC1424" s="11"/>
      <c r="BD1424" s="11"/>
      <c r="BE1424" s="2"/>
    </row>
    <row r="1425" spans="1:57" ht="30" customHeight="1" x14ac:dyDescent="0.2">
      <c r="A1425" s="67">
        <f t="shared" si="175"/>
        <v>143</v>
      </c>
      <c r="B1425" s="67">
        <v>3</v>
      </c>
      <c r="C1425" s="50" t="s">
        <v>99</v>
      </c>
      <c r="D1425" s="50" t="s">
        <v>1492</v>
      </c>
      <c r="E1425" s="51">
        <v>50000000</v>
      </c>
      <c r="F1425" s="52">
        <f t="shared" si="173"/>
        <v>33000</v>
      </c>
      <c r="G1425" s="52">
        <f>MAX(N1425:BB1425)</f>
        <v>38000</v>
      </c>
      <c r="H1425" s="53" t="str">
        <f>IF(I1425=1,INDEX($N:$BB,1,MATCH(G1425,N1425:BB1425,0)),"")</f>
        <v>57 さかえ</v>
      </c>
      <c r="I1425" s="54">
        <f>COUNTIF(N1425:BB1425,G1425)</f>
        <v>1</v>
      </c>
      <c r="J1425" s="55">
        <f>_xlfn.MAXIFS(N1425:BB1425,N1425:BB1425,"&lt;"&amp;G1425)</f>
        <v>32000</v>
      </c>
      <c r="K1425" s="56">
        <f t="shared" si="172"/>
        <v>6000</v>
      </c>
      <c r="L1425" s="1"/>
      <c r="M1425" s="1"/>
      <c r="N1425" s="31">
        <v>30200</v>
      </c>
      <c r="O1425" s="31">
        <v>32000</v>
      </c>
      <c r="P1425" s="31">
        <v>29600</v>
      </c>
      <c r="Q1425" s="31"/>
      <c r="R1425" s="31"/>
      <c r="S1425" s="32">
        <v>26100</v>
      </c>
      <c r="T1425" s="32"/>
      <c r="U1425" s="31"/>
      <c r="V1425" s="31"/>
      <c r="W1425" s="31"/>
      <c r="X1425" s="31"/>
      <c r="Y1425" s="31"/>
      <c r="Z1425" s="31"/>
      <c r="AA1425" s="31"/>
      <c r="AB1425" s="46"/>
      <c r="AC1425" s="34">
        <v>31000</v>
      </c>
      <c r="AD1425" s="31"/>
      <c r="AE1425" s="31"/>
      <c r="AF1425" s="31"/>
      <c r="AH1425" s="31"/>
      <c r="AI1425" s="31">
        <v>38000</v>
      </c>
      <c r="AJ1425" s="31"/>
      <c r="AK1425" s="31"/>
      <c r="AL1425" s="31"/>
      <c r="AM1425" s="31"/>
      <c r="AO1425" s="36"/>
      <c r="AP1425" s="31"/>
      <c r="AQ1425" s="31"/>
      <c r="AR1425" s="37"/>
      <c r="AS1425" s="11"/>
      <c r="AT1425" s="11"/>
      <c r="AU1425" s="12"/>
      <c r="AV1425" s="11"/>
      <c r="AW1425" s="12"/>
      <c r="BA1425" s="15"/>
      <c r="BB1425" s="11"/>
      <c r="BC1425" s="11"/>
      <c r="BD1425" s="11"/>
      <c r="BE1425" s="2"/>
    </row>
    <row r="1426" spans="1:57" ht="30" customHeight="1" x14ac:dyDescent="0.2">
      <c r="A1426" s="67">
        <f t="shared" si="175"/>
        <v>143</v>
      </c>
      <c r="B1426" s="67">
        <v>4</v>
      </c>
      <c r="C1426" s="50" t="s">
        <v>53</v>
      </c>
      <c r="D1426" s="50" t="s">
        <v>1493</v>
      </c>
      <c r="E1426" s="51">
        <v>50000000</v>
      </c>
      <c r="F1426" s="52">
        <f t="shared" si="173"/>
        <v>59000</v>
      </c>
      <c r="G1426" s="52">
        <f>MAX(N1426:BB1426)</f>
        <v>60500</v>
      </c>
      <c r="H1426" s="53" t="str">
        <f>IF(I1426=1,INDEX($N:$BB,1,MATCH(G1426,N1426:BB1426,0)),"")</f>
        <v>407 北友</v>
      </c>
      <c r="I1426" s="54">
        <f>COUNTIF(N1426:BB1426,G1426)</f>
        <v>1</v>
      </c>
      <c r="J1426" s="55">
        <f>_xlfn.MAXIFS(N1426:BB1426,N1426:BB1426,"&lt;"&amp;G1426)</f>
        <v>58000</v>
      </c>
      <c r="K1426" s="56">
        <f t="shared" si="172"/>
        <v>2500</v>
      </c>
      <c r="L1426" s="1"/>
      <c r="M1426" s="1"/>
      <c r="N1426" s="31">
        <v>40300</v>
      </c>
      <c r="O1426" s="31">
        <v>54000</v>
      </c>
      <c r="P1426" s="31">
        <v>60500</v>
      </c>
      <c r="Q1426" s="31"/>
      <c r="R1426" s="31"/>
      <c r="S1426" s="32">
        <v>43600</v>
      </c>
      <c r="T1426" s="32"/>
      <c r="U1426" s="31"/>
      <c r="V1426" s="31"/>
      <c r="W1426" s="31"/>
      <c r="X1426" s="31"/>
      <c r="Y1426" s="31"/>
      <c r="Z1426" s="31"/>
      <c r="AA1426" s="31"/>
      <c r="AB1426" s="46"/>
      <c r="AD1426" s="31"/>
      <c r="AE1426" s="31">
        <v>58000</v>
      </c>
      <c r="AF1426" s="31"/>
      <c r="AH1426" s="31"/>
      <c r="AI1426" s="31"/>
      <c r="AJ1426" s="31"/>
      <c r="AK1426" s="31"/>
      <c r="AL1426" s="31"/>
      <c r="AM1426" s="31"/>
      <c r="AO1426" s="38"/>
      <c r="AP1426" s="31"/>
      <c r="AQ1426" s="31"/>
      <c r="AR1426" s="37"/>
      <c r="AS1426" s="11"/>
      <c r="AT1426" s="11"/>
      <c r="AU1426" s="12"/>
      <c r="AV1426" s="11"/>
      <c r="AW1426" s="12"/>
      <c r="BA1426" s="15"/>
      <c r="BB1426" s="11"/>
      <c r="BC1426" s="11"/>
      <c r="BD1426" s="11"/>
      <c r="BE1426" s="2"/>
    </row>
    <row r="1427" spans="1:57" ht="30" customHeight="1" x14ac:dyDescent="0.2">
      <c r="A1427" s="67">
        <f t="shared" si="175"/>
        <v>143</v>
      </c>
      <c r="B1427" s="67">
        <v>5</v>
      </c>
      <c r="C1427" s="64" t="s">
        <v>162</v>
      </c>
      <c r="D1427" s="62" t="s">
        <v>1494</v>
      </c>
      <c r="E1427" s="59">
        <v>50000000</v>
      </c>
      <c r="F1427" s="52">
        <f t="shared" si="173"/>
        <v>34900</v>
      </c>
      <c r="G1427" s="52">
        <f>MAX(N1427:BB1427)</f>
        <v>38000</v>
      </c>
      <c r="H1427" s="53" t="str">
        <f>IF(I1427=1,INDEX($N:$BB,1,MATCH(G1427,N1427:BB1427,0)),"")</f>
        <v>193Jカン</v>
      </c>
      <c r="I1427" s="54">
        <f>COUNTIF(N1427:BB1427,G1427)</f>
        <v>1</v>
      </c>
      <c r="J1427" s="55">
        <f>_xlfn.MAXIFS(N1427:BB1427,N1427:BB1427,"&lt;"&amp;G1427)</f>
        <v>33900</v>
      </c>
      <c r="K1427" s="56">
        <f t="shared" si="172"/>
        <v>4100</v>
      </c>
      <c r="L1427" s="1"/>
      <c r="M1427" s="1"/>
      <c r="N1427" s="31">
        <v>33900</v>
      </c>
      <c r="O1427" s="31">
        <v>25000</v>
      </c>
      <c r="P1427" s="31">
        <v>24500</v>
      </c>
      <c r="Q1427" s="31"/>
      <c r="R1427" s="31"/>
      <c r="S1427" s="32"/>
      <c r="T1427" s="32"/>
      <c r="U1427" s="31"/>
      <c r="V1427" s="31"/>
      <c r="W1427" s="31"/>
      <c r="X1427" s="31"/>
      <c r="Y1427" s="31"/>
      <c r="Z1427" s="31"/>
      <c r="AA1427" s="31"/>
      <c r="AB1427" s="46"/>
      <c r="AC1427" s="34">
        <v>38000</v>
      </c>
      <c r="AD1427" s="31"/>
      <c r="AE1427" s="31"/>
      <c r="AF1427" s="31"/>
      <c r="AH1427" s="31"/>
      <c r="AI1427" s="31"/>
      <c r="AJ1427" s="31"/>
      <c r="AK1427" s="31"/>
      <c r="AL1427" s="31"/>
      <c r="AM1427" s="31"/>
      <c r="AO1427" s="38"/>
      <c r="AP1427" s="31"/>
      <c r="AQ1427" s="31"/>
      <c r="AR1427" s="37"/>
      <c r="AS1427" s="11"/>
      <c r="AT1427" s="11"/>
      <c r="AU1427" s="12"/>
      <c r="AV1427" s="11"/>
      <c r="AW1427" s="12"/>
      <c r="BA1427" s="15"/>
      <c r="BB1427" s="11"/>
      <c r="BC1427" s="11"/>
      <c r="BD1427" s="11"/>
      <c r="BE1427" s="2"/>
    </row>
    <row r="1428" spans="1:57" ht="30" customHeight="1" x14ac:dyDescent="0.2">
      <c r="A1428" s="67">
        <f t="shared" si="175"/>
        <v>143</v>
      </c>
      <c r="B1428" s="67">
        <v>6</v>
      </c>
      <c r="C1428" s="62" t="s">
        <v>157</v>
      </c>
      <c r="D1428" s="62" t="s">
        <v>1495</v>
      </c>
      <c r="E1428" s="59">
        <v>50000000</v>
      </c>
      <c r="F1428" s="52">
        <f t="shared" si="173"/>
        <v>43700</v>
      </c>
      <c r="G1428" s="52">
        <f>MAX(N1428:BB1428)</f>
        <v>47500</v>
      </c>
      <c r="H1428" s="53" t="str">
        <f>IF(I1428=1,INDEX($N:$BB,1,MATCH(G1428,N1428:BB1428,0)),"")</f>
        <v>4 足立</v>
      </c>
      <c r="I1428" s="54">
        <f>COUNTIF(N1428:BB1428,G1428)</f>
        <v>1</v>
      </c>
      <c r="J1428" s="55">
        <f>_xlfn.MAXIFS(N1428:BB1428,N1428:BB1428,"&lt;"&amp;G1428)</f>
        <v>42700</v>
      </c>
      <c r="K1428" s="56">
        <f t="shared" si="172"/>
        <v>4800</v>
      </c>
      <c r="L1428" s="1"/>
      <c r="M1428" s="1"/>
      <c r="N1428" s="31">
        <v>38200</v>
      </c>
      <c r="O1428" s="31">
        <v>47500</v>
      </c>
      <c r="P1428" s="31">
        <v>42700</v>
      </c>
      <c r="Q1428" s="31"/>
      <c r="R1428" s="31"/>
      <c r="S1428" s="32">
        <v>40800</v>
      </c>
      <c r="T1428" s="32">
        <v>40000</v>
      </c>
      <c r="U1428" s="31"/>
      <c r="V1428" s="31"/>
      <c r="W1428" s="31"/>
      <c r="X1428" s="31"/>
      <c r="Y1428" s="31"/>
      <c r="Z1428" s="31"/>
      <c r="AA1428" s="31"/>
      <c r="AB1428" s="46"/>
      <c r="AD1428" s="31"/>
      <c r="AE1428" s="31"/>
      <c r="AF1428" s="31"/>
      <c r="AH1428" s="31"/>
      <c r="AI1428" s="31"/>
      <c r="AJ1428" s="31"/>
      <c r="AK1428" s="31"/>
      <c r="AL1428" s="31"/>
      <c r="AM1428" s="31"/>
      <c r="AO1428" s="38"/>
      <c r="AP1428" s="31"/>
      <c r="AQ1428" s="31"/>
      <c r="AR1428" s="37"/>
      <c r="AS1428" s="11"/>
      <c r="AT1428" s="11"/>
      <c r="AU1428" s="12"/>
      <c r="AV1428" s="11"/>
      <c r="AW1428" s="12"/>
      <c r="BA1428" s="15"/>
      <c r="BB1428" s="11"/>
      <c r="BC1428" s="11"/>
      <c r="BD1428" s="11"/>
      <c r="BE1428" s="2"/>
    </row>
    <row r="1429" spans="1:57" ht="30" customHeight="1" x14ac:dyDescent="0.2">
      <c r="A1429" s="67">
        <f t="shared" si="175"/>
        <v>143</v>
      </c>
      <c r="B1429" s="67">
        <v>7</v>
      </c>
      <c r="C1429" s="62" t="s">
        <v>14</v>
      </c>
      <c r="D1429" s="62" t="s">
        <v>1496</v>
      </c>
      <c r="E1429" s="59">
        <v>50000000</v>
      </c>
      <c r="F1429" s="52">
        <f t="shared" si="173"/>
        <v>44500</v>
      </c>
      <c r="G1429" s="52">
        <f>MAX(N1429:BB1429)</f>
        <v>47600</v>
      </c>
      <c r="H1429" s="53" t="str">
        <f>IF(I1429=1,INDEX($N:$BB,1,MATCH(G1429,N1429:BB1429,0)),"")</f>
        <v>205 宝美堂</v>
      </c>
      <c r="I1429" s="54">
        <f>COUNTIF(N1429:BB1429,G1429)</f>
        <v>1</v>
      </c>
      <c r="J1429" s="55">
        <f>_xlfn.MAXIFS(N1429:BB1429,N1429:BB1429,"&lt;"&amp;G1429)</f>
        <v>43500</v>
      </c>
      <c r="K1429" s="56">
        <f t="shared" si="172"/>
        <v>4100</v>
      </c>
      <c r="L1429" s="1"/>
      <c r="M1429" s="1"/>
      <c r="N1429" s="31">
        <v>42600</v>
      </c>
      <c r="O1429" s="31">
        <v>43200</v>
      </c>
      <c r="P1429" s="31">
        <v>42700</v>
      </c>
      <c r="Q1429" s="31">
        <v>47600</v>
      </c>
      <c r="R1429" s="31"/>
      <c r="S1429" s="32">
        <v>43500</v>
      </c>
      <c r="T1429" s="32"/>
      <c r="U1429" s="31"/>
      <c r="V1429" s="31"/>
      <c r="W1429" s="31"/>
      <c r="X1429" s="31"/>
      <c r="Y1429" s="31"/>
      <c r="Z1429" s="31"/>
      <c r="AA1429" s="31"/>
      <c r="AB1429" s="46"/>
      <c r="AD1429" s="31"/>
      <c r="AE1429" s="31"/>
      <c r="AF1429" s="31"/>
      <c r="AH1429" s="31"/>
      <c r="AI1429" s="31"/>
      <c r="AJ1429" s="31"/>
      <c r="AK1429" s="31"/>
      <c r="AL1429" s="31"/>
      <c r="AM1429" s="31"/>
      <c r="AO1429" s="38"/>
      <c r="AP1429" s="31"/>
      <c r="AQ1429" s="31"/>
      <c r="AR1429" s="37"/>
      <c r="AS1429" s="11"/>
      <c r="AT1429" s="11"/>
      <c r="AU1429" s="12"/>
      <c r="AV1429" s="11"/>
      <c r="AW1429" s="12"/>
      <c r="BA1429" s="15"/>
      <c r="BB1429" s="11"/>
      <c r="BC1429" s="11"/>
      <c r="BD1429" s="11"/>
      <c r="BE1429" s="2"/>
    </row>
    <row r="1430" spans="1:57" ht="30" customHeight="1" x14ac:dyDescent="0.2">
      <c r="A1430" s="67">
        <f t="shared" si="175"/>
        <v>143</v>
      </c>
      <c r="B1430" s="67">
        <v>8</v>
      </c>
      <c r="C1430" s="62" t="s">
        <v>14</v>
      </c>
      <c r="D1430" s="62" t="s">
        <v>1497</v>
      </c>
      <c r="E1430" s="59">
        <v>50000000</v>
      </c>
      <c r="F1430" s="52">
        <f t="shared" si="173"/>
        <v>45600</v>
      </c>
      <c r="G1430" s="52">
        <f>MAX(N1430:BB1430)</f>
        <v>45000</v>
      </c>
      <c r="H1430" s="53" t="str">
        <f>IF(I1430=1,INDEX($N:$BB,1,MATCH(G1430,N1430:BB1430,0)),"")</f>
        <v>4 足立</v>
      </c>
      <c r="I1430" s="54">
        <f>COUNTIF(N1430:BB1430,G1430)</f>
        <v>1</v>
      </c>
      <c r="J1430" s="55">
        <f>_xlfn.MAXIFS(N1430:BB1430,N1430:BB1430,"&lt;"&amp;G1430)</f>
        <v>44600</v>
      </c>
      <c r="K1430" s="56">
        <f t="shared" si="172"/>
        <v>400</v>
      </c>
      <c r="L1430" s="1"/>
      <c r="M1430" s="1"/>
      <c r="N1430" s="31">
        <v>44600</v>
      </c>
      <c r="O1430" s="31">
        <v>45000</v>
      </c>
      <c r="P1430" s="31">
        <v>42700</v>
      </c>
      <c r="Q1430" s="31"/>
      <c r="R1430" s="31"/>
      <c r="S1430" s="32"/>
      <c r="T1430" s="32"/>
      <c r="U1430" s="31"/>
      <c r="V1430" s="31"/>
      <c r="W1430" s="31"/>
      <c r="X1430" s="31"/>
      <c r="Y1430" s="31"/>
      <c r="Z1430" s="31"/>
      <c r="AA1430" s="31"/>
      <c r="AB1430" s="46"/>
      <c r="AD1430" s="31"/>
      <c r="AE1430" s="31"/>
      <c r="AF1430" s="31"/>
      <c r="AH1430" s="31"/>
      <c r="AI1430" s="31"/>
      <c r="AJ1430" s="31"/>
      <c r="AK1430" s="31"/>
      <c r="AL1430" s="31"/>
      <c r="AM1430" s="31"/>
      <c r="AO1430" s="38"/>
      <c r="AP1430" s="31"/>
      <c r="AQ1430" s="31"/>
      <c r="AR1430" s="37"/>
      <c r="AS1430" s="11"/>
      <c r="AT1430" s="11"/>
      <c r="AU1430" s="12"/>
      <c r="AV1430" s="11"/>
      <c r="AW1430" s="12"/>
      <c r="BA1430" s="15"/>
      <c r="BB1430" s="11"/>
      <c r="BC1430" s="11"/>
      <c r="BD1430" s="11"/>
      <c r="BE1430" s="2"/>
    </row>
    <row r="1431" spans="1:57" ht="30" customHeight="1" x14ac:dyDescent="0.2">
      <c r="A1431" s="67">
        <f t="shared" si="175"/>
        <v>143</v>
      </c>
      <c r="B1431" s="67">
        <v>9</v>
      </c>
      <c r="C1431" s="62" t="s">
        <v>14</v>
      </c>
      <c r="D1431" s="62" t="s">
        <v>1498</v>
      </c>
      <c r="E1431" s="59">
        <v>50000000</v>
      </c>
      <c r="F1431" s="52">
        <f t="shared" si="173"/>
        <v>61600</v>
      </c>
      <c r="G1431" s="52">
        <f>MAX(N1431:BB1431)</f>
        <v>61100</v>
      </c>
      <c r="H1431" s="53" t="str">
        <f>IF(I1431=1,INDEX($N:$BB,1,MATCH(G1431,N1431:BB1431,0)),"")</f>
        <v>755 おお蔵</v>
      </c>
      <c r="I1431" s="54">
        <f>COUNTIF(N1431:BB1431,G1431)</f>
        <v>1</v>
      </c>
      <c r="J1431" s="55">
        <f>_xlfn.MAXIFS(N1431:BB1431,N1431:BB1431,"&lt;"&amp;G1431)</f>
        <v>60600</v>
      </c>
      <c r="K1431" s="56">
        <f t="shared" si="172"/>
        <v>500</v>
      </c>
      <c r="L1431" s="1"/>
      <c r="M1431" s="1"/>
      <c r="N1431" s="31">
        <v>61100</v>
      </c>
      <c r="O1431" s="31">
        <v>59000</v>
      </c>
      <c r="P1431" s="31">
        <v>59300</v>
      </c>
      <c r="Q1431" s="31"/>
      <c r="R1431" s="31"/>
      <c r="S1431" s="32">
        <v>60600</v>
      </c>
      <c r="T1431" s="32"/>
      <c r="U1431" s="31"/>
      <c r="V1431" s="31"/>
      <c r="W1431" s="31"/>
      <c r="X1431" s="31"/>
      <c r="Y1431" s="31"/>
      <c r="Z1431" s="31"/>
      <c r="AA1431" s="31"/>
      <c r="AB1431" s="46"/>
      <c r="AD1431" s="31"/>
      <c r="AE1431" s="31"/>
      <c r="AF1431" s="31"/>
      <c r="AH1431" s="31"/>
      <c r="AI1431" s="31"/>
      <c r="AJ1431" s="31"/>
      <c r="AK1431" s="31"/>
      <c r="AL1431" s="31"/>
      <c r="AM1431" s="31"/>
      <c r="AO1431" s="38"/>
      <c r="AP1431" s="31"/>
      <c r="AQ1431" s="31"/>
      <c r="AR1431" s="37"/>
      <c r="AS1431" s="11"/>
      <c r="AT1431" s="11"/>
      <c r="AU1431" s="12"/>
      <c r="AV1431" s="11"/>
      <c r="AW1431" s="12"/>
      <c r="BA1431" s="15"/>
      <c r="BB1431" s="11"/>
      <c r="BC1431" s="11"/>
      <c r="BD1431" s="11"/>
      <c r="BE1431" s="2"/>
    </row>
    <row r="1432" spans="1:57" ht="30" customHeight="1" x14ac:dyDescent="0.2">
      <c r="A1432" s="67">
        <f t="shared" si="175"/>
        <v>143</v>
      </c>
      <c r="B1432" s="67">
        <v>10</v>
      </c>
      <c r="C1432" s="62" t="s">
        <v>14</v>
      </c>
      <c r="D1432" s="62" t="s">
        <v>1499</v>
      </c>
      <c r="E1432" s="59">
        <v>50000000</v>
      </c>
      <c r="F1432" s="52">
        <f t="shared" si="173"/>
        <v>125000</v>
      </c>
      <c r="G1432" s="52">
        <f>MAX(N1432:BB1432)</f>
        <v>127000</v>
      </c>
      <c r="H1432" s="53" t="str">
        <f>IF(I1432=1,INDEX($N:$BB,1,MATCH(G1432,N1432:BB1432,0)),"")</f>
        <v>205 宝美堂</v>
      </c>
      <c r="I1432" s="54">
        <f>COUNTIF(N1432:BB1432,G1432)</f>
        <v>1</v>
      </c>
      <c r="J1432" s="55">
        <f>_xlfn.MAXIFS(N1432:BB1432,N1432:BB1432,"&lt;"&amp;G1432)</f>
        <v>120000</v>
      </c>
      <c r="K1432" s="56">
        <f t="shared" si="172"/>
        <v>7000</v>
      </c>
      <c r="L1432" s="1"/>
      <c r="M1432" s="1"/>
      <c r="N1432" s="31">
        <v>100000</v>
      </c>
      <c r="O1432" s="31">
        <v>100000</v>
      </c>
      <c r="P1432" s="31">
        <v>103000</v>
      </c>
      <c r="Q1432" s="31">
        <v>127000</v>
      </c>
      <c r="R1432" s="31"/>
      <c r="S1432" s="32"/>
      <c r="T1432" s="32"/>
      <c r="U1432" s="31"/>
      <c r="V1432" s="31"/>
      <c r="W1432" s="31"/>
      <c r="X1432" s="31">
        <v>120000</v>
      </c>
      <c r="Y1432" s="31"/>
      <c r="Z1432" s="31"/>
      <c r="AA1432" s="31"/>
      <c r="AB1432" s="46"/>
      <c r="AD1432" s="31"/>
      <c r="AE1432" s="31">
        <v>103000</v>
      </c>
      <c r="AF1432" s="31"/>
      <c r="AH1432" s="31"/>
      <c r="AI1432" s="31"/>
      <c r="AJ1432" s="31"/>
      <c r="AK1432" s="31"/>
      <c r="AL1432" s="31"/>
      <c r="AM1432" s="31"/>
      <c r="AO1432" s="38"/>
      <c r="AP1432" s="31"/>
      <c r="AQ1432" s="31"/>
      <c r="AR1432" s="37"/>
      <c r="AS1432" s="11"/>
      <c r="AT1432" s="11"/>
      <c r="AU1432" s="12"/>
      <c r="AV1432" s="11"/>
      <c r="AW1432" s="12"/>
      <c r="BA1432" s="15"/>
      <c r="BB1432" s="11"/>
      <c r="BC1432" s="11"/>
      <c r="BD1432" s="11"/>
      <c r="BE1432" s="2"/>
    </row>
    <row r="1433" spans="1:57" ht="30" customHeight="1" x14ac:dyDescent="0.2">
      <c r="A1433" s="67">
        <f>A1432+1</f>
        <v>144</v>
      </c>
      <c r="B1433" s="67">
        <v>1</v>
      </c>
      <c r="C1433" s="50" t="s">
        <v>14</v>
      </c>
      <c r="D1433" s="50" t="s">
        <v>1500</v>
      </c>
      <c r="E1433" s="51">
        <v>50000000</v>
      </c>
      <c r="F1433" s="52">
        <f t="shared" si="173"/>
        <v>23600</v>
      </c>
      <c r="G1433" s="52">
        <f>MAX(N1433:BB1433)</f>
        <v>22700</v>
      </c>
      <c r="H1433" s="53" t="str">
        <f>IF(I1433=1,INDEX($N:$BB,1,MATCH(G1433,N1433:BB1433,0)),"")</f>
        <v>311 原田</v>
      </c>
      <c r="I1433" s="54">
        <f>COUNTIF(N1433:BB1433,G1433)</f>
        <v>1</v>
      </c>
      <c r="J1433" s="55">
        <f>_xlfn.MAXIFS(N1433:BB1433,N1433:BB1433,"&lt;"&amp;G1433)</f>
        <v>22600</v>
      </c>
      <c r="K1433" s="56">
        <f t="shared" si="172"/>
        <v>100</v>
      </c>
      <c r="L1433" s="1"/>
      <c r="M1433" s="1"/>
      <c r="N1433" s="31">
        <v>22600</v>
      </c>
      <c r="O1433" s="31">
        <v>22500</v>
      </c>
      <c r="P1433" s="31">
        <v>22600</v>
      </c>
      <c r="Q1433" s="31"/>
      <c r="R1433" s="31"/>
      <c r="S1433" s="32">
        <v>22700</v>
      </c>
      <c r="T1433" s="32"/>
      <c r="U1433" s="31"/>
      <c r="V1433" s="31"/>
      <c r="W1433" s="31"/>
      <c r="X1433" s="31"/>
      <c r="Y1433" s="31"/>
      <c r="Z1433" s="31"/>
      <c r="AA1433" s="31"/>
      <c r="AB1433" s="46"/>
      <c r="AD1433" s="31"/>
      <c r="AE1433" s="31"/>
      <c r="AF1433" s="31"/>
      <c r="AH1433" s="31"/>
      <c r="AI1433" s="31"/>
      <c r="AJ1433" s="31"/>
      <c r="AK1433" s="31"/>
      <c r="AL1433" s="31"/>
      <c r="AM1433" s="31"/>
      <c r="AO1433" s="38"/>
      <c r="AP1433" s="31"/>
      <c r="AQ1433" s="31"/>
      <c r="AR1433" s="37"/>
      <c r="AS1433" s="11"/>
      <c r="AT1433" s="11"/>
      <c r="AU1433" s="12"/>
      <c r="AV1433" s="11"/>
      <c r="AW1433" s="12"/>
      <c r="BA1433" s="15"/>
      <c r="BB1433" s="11"/>
      <c r="BC1433" s="11"/>
      <c r="BD1433" s="11"/>
      <c r="BE1433" s="2"/>
    </row>
    <row r="1434" spans="1:57" ht="30" customHeight="1" x14ac:dyDescent="0.2">
      <c r="A1434" s="67">
        <f t="shared" ref="A1434:A1442" si="176">A1433</f>
        <v>144</v>
      </c>
      <c r="B1434" s="67">
        <v>2</v>
      </c>
      <c r="C1434" s="57" t="s">
        <v>62</v>
      </c>
      <c r="D1434" s="50" t="s">
        <v>1501</v>
      </c>
      <c r="E1434" s="51">
        <v>50000000</v>
      </c>
      <c r="F1434" s="52">
        <f t="shared" si="173"/>
        <v>27000</v>
      </c>
      <c r="G1434" s="52">
        <f>MAX(N1434:BB1434)</f>
        <v>26100</v>
      </c>
      <c r="H1434" s="53" t="str">
        <f>IF(I1434=1,INDEX($N:$BB,1,MATCH(G1434,N1434:BB1434,0)),"")</f>
        <v>311 原田</v>
      </c>
      <c r="I1434" s="54">
        <f>COUNTIF(N1434:BB1434,G1434)</f>
        <v>1</v>
      </c>
      <c r="J1434" s="55">
        <f>_xlfn.MAXIFS(N1434:BB1434,N1434:BB1434,"&lt;"&amp;G1434)</f>
        <v>26000</v>
      </c>
      <c r="K1434" s="56">
        <f t="shared" si="172"/>
        <v>100</v>
      </c>
      <c r="L1434" s="1"/>
      <c r="M1434" s="1"/>
      <c r="N1434" s="31">
        <v>26000</v>
      </c>
      <c r="O1434" s="31">
        <v>25500</v>
      </c>
      <c r="P1434" s="31">
        <v>24700</v>
      </c>
      <c r="Q1434" s="31"/>
      <c r="R1434" s="31"/>
      <c r="S1434" s="32">
        <v>26100</v>
      </c>
      <c r="T1434" s="32"/>
      <c r="U1434" s="31"/>
      <c r="V1434" s="31"/>
      <c r="W1434" s="31"/>
      <c r="X1434" s="31"/>
      <c r="Y1434" s="31"/>
      <c r="Z1434" s="31"/>
      <c r="AA1434" s="31"/>
      <c r="AB1434" s="46"/>
      <c r="AD1434" s="31"/>
      <c r="AE1434" s="31"/>
      <c r="AF1434" s="31"/>
      <c r="AH1434" s="31"/>
      <c r="AI1434" s="31"/>
      <c r="AJ1434" s="31"/>
      <c r="AK1434" s="31"/>
      <c r="AL1434" s="31"/>
      <c r="AM1434" s="31"/>
      <c r="AO1434" s="38"/>
      <c r="AP1434" s="31"/>
      <c r="AQ1434" s="31"/>
      <c r="AR1434" s="37"/>
      <c r="AS1434" s="11"/>
      <c r="AT1434" s="11"/>
      <c r="AU1434" s="12"/>
      <c r="AV1434" s="11"/>
      <c r="AW1434" s="12"/>
      <c r="BA1434" s="15"/>
      <c r="BB1434" s="11"/>
      <c r="BC1434" s="11"/>
      <c r="BD1434" s="11"/>
      <c r="BE1434" s="2"/>
    </row>
    <row r="1435" spans="1:57" ht="30" customHeight="1" x14ac:dyDescent="0.2">
      <c r="A1435" s="67">
        <f t="shared" si="176"/>
        <v>144</v>
      </c>
      <c r="B1435" s="67">
        <v>3</v>
      </c>
      <c r="C1435" s="60" t="s">
        <v>99</v>
      </c>
      <c r="D1435" s="50" t="s">
        <v>1502</v>
      </c>
      <c r="E1435" s="51">
        <v>50000000</v>
      </c>
      <c r="F1435" s="52">
        <f t="shared" si="173"/>
        <v>44000</v>
      </c>
      <c r="G1435" s="52">
        <f>MAX(N1435:BB1435)</f>
        <v>43900</v>
      </c>
      <c r="H1435" s="53" t="str">
        <f>IF(I1435=1,INDEX($N:$BB,1,MATCH(G1435,N1435:BB1435,0)),"")</f>
        <v>755 おお蔵</v>
      </c>
      <c r="I1435" s="54">
        <f>COUNTIF(N1435:BB1435,G1435)</f>
        <v>1</v>
      </c>
      <c r="J1435" s="55">
        <f>_xlfn.MAXIFS(N1435:BB1435,N1435:BB1435,"&lt;"&amp;G1435)</f>
        <v>43000</v>
      </c>
      <c r="K1435" s="56">
        <f t="shared" si="172"/>
        <v>900</v>
      </c>
      <c r="L1435" s="1"/>
      <c r="M1435" s="1"/>
      <c r="N1435" s="31">
        <v>43900</v>
      </c>
      <c r="O1435" s="31">
        <v>43000</v>
      </c>
      <c r="P1435" s="31">
        <v>42700</v>
      </c>
      <c r="Q1435" s="31"/>
      <c r="R1435" s="31"/>
      <c r="S1435" s="32"/>
      <c r="T1435" s="32"/>
      <c r="U1435" s="31"/>
      <c r="V1435" s="31"/>
      <c r="W1435" s="31"/>
      <c r="X1435" s="31"/>
      <c r="Y1435" s="31"/>
      <c r="Z1435" s="31"/>
      <c r="AA1435" s="31"/>
      <c r="AB1435" s="46"/>
      <c r="AD1435" s="31"/>
      <c r="AE1435" s="31"/>
      <c r="AF1435" s="31"/>
      <c r="AH1435" s="31"/>
      <c r="AI1435" s="31"/>
      <c r="AJ1435" s="31"/>
      <c r="AK1435" s="31"/>
      <c r="AL1435" s="31"/>
      <c r="AM1435" s="31"/>
      <c r="AO1435" s="38"/>
      <c r="AP1435" s="31"/>
      <c r="AQ1435" s="31"/>
      <c r="AR1435" s="37"/>
      <c r="AS1435" s="11"/>
      <c r="AT1435" s="11"/>
      <c r="AU1435" s="12"/>
      <c r="AV1435" s="11"/>
      <c r="AW1435" s="12"/>
      <c r="BA1435" s="15"/>
      <c r="BB1435" s="11"/>
      <c r="BC1435" s="11"/>
      <c r="BD1435" s="11"/>
      <c r="BE1435" s="2"/>
    </row>
    <row r="1436" spans="1:57" ht="30" customHeight="1" x14ac:dyDescent="0.2">
      <c r="A1436" s="67">
        <f t="shared" si="176"/>
        <v>144</v>
      </c>
      <c r="B1436" s="67">
        <v>4</v>
      </c>
      <c r="C1436" s="50" t="s">
        <v>14</v>
      </c>
      <c r="D1436" s="50" t="s">
        <v>1503</v>
      </c>
      <c r="E1436" s="51">
        <v>50000000</v>
      </c>
      <c r="F1436" s="52">
        <f t="shared" si="173"/>
        <v>52000</v>
      </c>
      <c r="G1436" s="52">
        <f>MAX(N1436:BB1436)</f>
        <v>54900</v>
      </c>
      <c r="H1436" s="53" t="str">
        <f>IF(I1436=1,INDEX($N:$BB,1,MATCH(G1436,N1436:BB1436,0)),"")</f>
        <v>755 おお蔵</v>
      </c>
      <c r="I1436" s="54">
        <f>COUNTIF(N1436:BB1436,G1436)</f>
        <v>1</v>
      </c>
      <c r="J1436" s="55">
        <f>_xlfn.MAXIFS(N1436:BB1436,N1436:BB1436,"&lt;"&amp;G1436)</f>
        <v>51000</v>
      </c>
      <c r="K1436" s="56">
        <f t="shared" si="172"/>
        <v>3900</v>
      </c>
      <c r="L1436" s="1"/>
      <c r="M1436" s="1"/>
      <c r="N1436" s="31">
        <v>54900</v>
      </c>
      <c r="O1436" s="31">
        <v>51000</v>
      </c>
      <c r="P1436" s="31">
        <v>50900</v>
      </c>
      <c r="Q1436" s="31"/>
      <c r="R1436" s="31"/>
      <c r="S1436" s="32"/>
      <c r="T1436" s="32"/>
      <c r="U1436" s="31"/>
      <c r="V1436" s="31"/>
      <c r="W1436" s="31"/>
      <c r="X1436" s="31"/>
      <c r="Y1436" s="31"/>
      <c r="Z1436" s="31"/>
      <c r="AA1436" s="31"/>
      <c r="AB1436" s="46"/>
      <c r="AD1436" s="31"/>
      <c r="AE1436" s="31"/>
      <c r="AF1436" s="31"/>
      <c r="AH1436" s="31"/>
      <c r="AI1436" s="31"/>
      <c r="AJ1436" s="31"/>
      <c r="AK1436" s="31"/>
      <c r="AL1436" s="31"/>
      <c r="AM1436" s="31"/>
      <c r="AO1436" s="38"/>
      <c r="AP1436" s="31"/>
      <c r="AQ1436" s="31"/>
      <c r="AR1436" s="37"/>
      <c r="AS1436" s="11"/>
      <c r="AT1436" s="11"/>
      <c r="AU1436" s="12"/>
      <c r="AV1436" s="11"/>
      <c r="AW1436" s="12"/>
      <c r="BA1436" s="15"/>
      <c r="BB1436" s="11"/>
      <c r="BC1436" s="11"/>
      <c r="BD1436" s="11"/>
      <c r="BE1436" s="2"/>
    </row>
    <row r="1437" spans="1:57" ht="30" customHeight="1" x14ac:dyDescent="0.2">
      <c r="A1437" s="67">
        <f t="shared" si="176"/>
        <v>144</v>
      </c>
      <c r="B1437" s="67">
        <v>5</v>
      </c>
      <c r="C1437" s="50" t="s">
        <v>14</v>
      </c>
      <c r="D1437" s="50" t="s">
        <v>1504</v>
      </c>
      <c r="E1437" s="51">
        <v>50000000</v>
      </c>
      <c r="F1437" s="52">
        <f t="shared" si="173"/>
        <v>99000</v>
      </c>
      <c r="G1437" s="52">
        <f>MAX(N1437:BB1437)</f>
        <v>98600</v>
      </c>
      <c r="H1437" s="53" t="str">
        <f>IF(I1437=1,INDEX($N:$BB,1,MATCH(G1437,N1437:BB1437,0)),"")</f>
        <v>205 宝美堂</v>
      </c>
      <c r="I1437" s="54">
        <f>COUNTIF(N1437:BB1437,G1437)</f>
        <v>1</v>
      </c>
      <c r="J1437" s="55">
        <f>_xlfn.MAXIFS(N1437:BB1437,N1437:BB1437,"&lt;"&amp;G1437)</f>
        <v>98000</v>
      </c>
      <c r="K1437" s="56">
        <f t="shared" si="172"/>
        <v>600</v>
      </c>
      <c r="L1437" s="1"/>
      <c r="M1437" s="1"/>
      <c r="N1437" s="31">
        <v>93700</v>
      </c>
      <c r="O1437" s="31">
        <v>92000</v>
      </c>
      <c r="P1437" s="31">
        <v>96000</v>
      </c>
      <c r="Q1437" s="31">
        <v>98600</v>
      </c>
      <c r="R1437" s="31"/>
      <c r="S1437" s="32"/>
      <c r="T1437" s="32"/>
      <c r="U1437" s="31"/>
      <c r="V1437" s="31"/>
      <c r="W1437" s="31"/>
      <c r="X1437" s="31"/>
      <c r="Y1437" s="31"/>
      <c r="Z1437" s="31"/>
      <c r="AA1437" s="31"/>
      <c r="AB1437" s="46"/>
      <c r="AD1437" s="31"/>
      <c r="AE1437" s="31">
        <v>98000</v>
      </c>
      <c r="AF1437" s="31"/>
      <c r="AH1437" s="31"/>
      <c r="AI1437" s="31"/>
      <c r="AJ1437" s="31"/>
      <c r="AK1437" s="31"/>
      <c r="AL1437" s="31"/>
      <c r="AM1437" s="31"/>
      <c r="AO1437" s="38"/>
      <c r="AP1437" s="31"/>
      <c r="AQ1437" s="31"/>
      <c r="AR1437" s="37"/>
      <c r="AS1437" s="11"/>
      <c r="AT1437" s="11"/>
      <c r="AU1437" s="12"/>
      <c r="AV1437" s="11"/>
      <c r="AW1437" s="12"/>
      <c r="BA1437" s="15"/>
      <c r="BB1437" s="11"/>
      <c r="BC1437" s="11"/>
      <c r="BD1437" s="11"/>
      <c r="BE1437" s="2"/>
    </row>
    <row r="1438" spans="1:57" ht="30" customHeight="1" x14ac:dyDescent="0.2">
      <c r="A1438" s="67">
        <f t="shared" si="176"/>
        <v>144</v>
      </c>
      <c r="B1438" s="67">
        <v>6</v>
      </c>
      <c r="C1438" s="60" t="s">
        <v>53</v>
      </c>
      <c r="D1438" s="50" t="s">
        <v>1505</v>
      </c>
      <c r="E1438" s="51">
        <v>50000000</v>
      </c>
      <c r="F1438" s="52">
        <f t="shared" si="173"/>
        <v>25200</v>
      </c>
      <c r="G1438" s="52">
        <f>MAX(N1438:BB1438)</f>
        <v>24600</v>
      </c>
      <c r="H1438" s="53" t="str">
        <f>IF(I1438=1,INDEX($N:$BB,1,MATCH(G1438,N1438:BB1438,0)),"")</f>
        <v>407 北友</v>
      </c>
      <c r="I1438" s="54">
        <f>COUNTIF(N1438:BB1438,G1438)</f>
        <v>1</v>
      </c>
      <c r="J1438" s="55">
        <f>_xlfn.MAXIFS(N1438:BB1438,N1438:BB1438,"&lt;"&amp;G1438)</f>
        <v>24200</v>
      </c>
      <c r="K1438" s="56">
        <f t="shared" si="172"/>
        <v>400</v>
      </c>
      <c r="L1438" s="1"/>
      <c r="M1438" s="1"/>
      <c r="N1438" s="31">
        <v>22800</v>
      </c>
      <c r="O1438" s="31">
        <v>24200</v>
      </c>
      <c r="P1438" s="31">
        <v>24600</v>
      </c>
      <c r="Q1438" s="31"/>
      <c r="R1438" s="31"/>
      <c r="S1438" s="32">
        <v>19700</v>
      </c>
      <c r="T1438" s="32"/>
      <c r="U1438" s="31"/>
      <c r="V1438" s="31"/>
      <c r="W1438" s="31"/>
      <c r="X1438" s="31"/>
      <c r="Y1438" s="31"/>
      <c r="Z1438" s="31"/>
      <c r="AA1438" s="31"/>
      <c r="AB1438" s="46"/>
      <c r="AC1438" s="34">
        <v>20000</v>
      </c>
      <c r="AD1438" s="31"/>
      <c r="AE1438" s="31"/>
      <c r="AF1438" s="31"/>
      <c r="AH1438" s="31"/>
      <c r="AI1438" s="31"/>
      <c r="AJ1438" s="31"/>
      <c r="AK1438" s="31"/>
      <c r="AL1438" s="31"/>
      <c r="AM1438" s="31"/>
      <c r="AO1438" s="38"/>
      <c r="AP1438" s="31"/>
      <c r="AQ1438" s="31"/>
      <c r="AR1438" s="37"/>
      <c r="AS1438" s="11"/>
      <c r="AT1438" s="11"/>
      <c r="AU1438" s="12"/>
      <c r="AV1438" s="11"/>
      <c r="AW1438" s="12"/>
      <c r="BA1438" s="15"/>
      <c r="BB1438" s="11"/>
      <c r="BC1438" s="11"/>
      <c r="BD1438" s="11"/>
      <c r="BE1438" s="2"/>
    </row>
    <row r="1439" spans="1:57" ht="30" customHeight="1" x14ac:dyDescent="0.2">
      <c r="A1439" s="67">
        <f t="shared" si="176"/>
        <v>144</v>
      </c>
      <c r="B1439" s="67">
        <v>7</v>
      </c>
      <c r="C1439" s="60" t="s">
        <v>62</v>
      </c>
      <c r="D1439" s="50" t="s">
        <v>1506</v>
      </c>
      <c r="E1439" s="51">
        <v>50000000</v>
      </c>
      <c r="F1439" s="52">
        <f t="shared" si="173"/>
        <v>36000</v>
      </c>
      <c r="G1439" s="52">
        <f>MAX(N1439:BB1439)</f>
        <v>35300</v>
      </c>
      <c r="H1439" s="53" t="str">
        <f>IF(I1439=1,INDEX($N:$BB,1,MATCH(G1439,N1439:BB1439,0)),"")</f>
        <v>311 原田</v>
      </c>
      <c r="I1439" s="54">
        <f>COUNTIF(N1439:BB1439,G1439)</f>
        <v>1</v>
      </c>
      <c r="J1439" s="55">
        <f>_xlfn.MAXIFS(N1439:BB1439,N1439:BB1439,"&lt;"&amp;G1439)</f>
        <v>35000</v>
      </c>
      <c r="K1439" s="56">
        <f t="shared" si="172"/>
        <v>300</v>
      </c>
      <c r="L1439" s="1"/>
      <c r="M1439" s="1"/>
      <c r="N1439" s="31">
        <v>34600</v>
      </c>
      <c r="O1439" s="31">
        <v>35000</v>
      </c>
      <c r="P1439" s="31">
        <v>34700</v>
      </c>
      <c r="Q1439" s="31"/>
      <c r="R1439" s="31"/>
      <c r="S1439" s="32">
        <v>35300</v>
      </c>
      <c r="T1439" s="32"/>
      <c r="U1439" s="31"/>
      <c r="V1439" s="31"/>
      <c r="W1439" s="31"/>
      <c r="X1439" s="31"/>
      <c r="Y1439" s="31"/>
      <c r="Z1439" s="31"/>
      <c r="AA1439" s="31"/>
      <c r="AB1439" s="46"/>
      <c r="AD1439" s="31"/>
      <c r="AE1439" s="31"/>
      <c r="AF1439" s="31"/>
      <c r="AH1439" s="31"/>
      <c r="AI1439" s="31"/>
      <c r="AJ1439" s="31"/>
      <c r="AK1439" s="31"/>
      <c r="AL1439" s="31"/>
      <c r="AM1439" s="31"/>
      <c r="AO1439" s="38"/>
      <c r="AP1439" s="31"/>
      <c r="AQ1439" s="31"/>
      <c r="AR1439" s="37"/>
      <c r="AS1439" s="11"/>
      <c r="AT1439" s="11"/>
      <c r="AU1439" s="12"/>
      <c r="AV1439" s="11"/>
      <c r="AW1439" s="12"/>
      <c r="BA1439" s="15"/>
      <c r="BB1439" s="11"/>
      <c r="BC1439" s="11"/>
      <c r="BD1439" s="11"/>
      <c r="BE1439" s="2"/>
    </row>
    <row r="1440" spans="1:57" ht="30" customHeight="1" x14ac:dyDescent="0.2">
      <c r="A1440" s="67">
        <f t="shared" si="176"/>
        <v>144</v>
      </c>
      <c r="B1440" s="67">
        <v>8</v>
      </c>
      <c r="C1440" s="50" t="s">
        <v>36</v>
      </c>
      <c r="D1440" s="50" t="s">
        <v>1507</v>
      </c>
      <c r="E1440" s="51">
        <v>50000000</v>
      </c>
      <c r="F1440" s="52">
        <f t="shared" si="173"/>
        <v>58500</v>
      </c>
      <c r="G1440" s="52">
        <f>MAX(N1440:BB1440)</f>
        <v>107000</v>
      </c>
      <c r="H1440" s="53" t="str">
        <f>IF(I1440=1,INDEX($N:$BB,1,MATCH(G1440,N1440:BB1440,0)),"")</f>
        <v>205 宝美堂</v>
      </c>
      <c r="I1440" s="54">
        <f>COUNTIF(N1440:BB1440,G1440)</f>
        <v>1</v>
      </c>
      <c r="J1440" s="55">
        <f>_xlfn.MAXIFS(N1440:BB1440,N1440:BB1440,"&lt;"&amp;G1440)</f>
        <v>57500</v>
      </c>
      <c r="K1440" s="56">
        <f t="shared" si="172"/>
        <v>49500</v>
      </c>
      <c r="L1440" s="1"/>
      <c r="M1440" s="1"/>
      <c r="N1440" s="31">
        <v>53300</v>
      </c>
      <c r="O1440" s="31">
        <v>55500</v>
      </c>
      <c r="P1440" s="31">
        <v>57300</v>
      </c>
      <c r="Q1440" s="31">
        <v>107000</v>
      </c>
      <c r="R1440" s="31"/>
      <c r="S1440" s="32">
        <v>57500</v>
      </c>
      <c r="T1440" s="32"/>
      <c r="U1440" s="31"/>
      <c r="V1440" s="31"/>
      <c r="W1440" s="31"/>
      <c r="X1440" s="31"/>
      <c r="Y1440" s="31"/>
      <c r="Z1440" s="31"/>
      <c r="AA1440" s="31"/>
      <c r="AB1440" s="46"/>
      <c r="AD1440" s="31"/>
      <c r="AE1440" s="31"/>
      <c r="AF1440" s="31"/>
      <c r="AH1440" s="31"/>
      <c r="AI1440" s="31"/>
      <c r="AJ1440" s="31"/>
      <c r="AK1440" s="31"/>
      <c r="AL1440" s="31"/>
      <c r="AM1440" s="31"/>
      <c r="AO1440" s="38"/>
      <c r="AP1440" s="31"/>
      <c r="AQ1440" s="31"/>
      <c r="AR1440" s="37"/>
      <c r="AS1440" s="11"/>
      <c r="AT1440" s="11"/>
      <c r="AU1440" s="12"/>
      <c r="AV1440" s="11"/>
      <c r="AW1440" s="12"/>
      <c r="BA1440" s="15"/>
      <c r="BB1440" s="11"/>
      <c r="BC1440" s="11"/>
      <c r="BD1440" s="11"/>
      <c r="BE1440" s="2"/>
    </row>
    <row r="1441" spans="1:57" ht="30" customHeight="1" x14ac:dyDescent="0.2">
      <c r="A1441" s="67">
        <f t="shared" si="176"/>
        <v>144</v>
      </c>
      <c r="B1441" s="67">
        <v>9</v>
      </c>
      <c r="C1441" s="50" t="s">
        <v>14</v>
      </c>
      <c r="D1441" s="50" t="s">
        <v>1508</v>
      </c>
      <c r="E1441" s="51">
        <v>50000000</v>
      </c>
      <c r="F1441" s="52">
        <f t="shared" si="173"/>
        <v>86200</v>
      </c>
      <c r="G1441" s="52">
        <f>MAX(N1441:BB1441)</f>
        <v>88900</v>
      </c>
      <c r="H1441" s="53" t="str">
        <f>IF(I1441=1,INDEX($N:$BB,1,MATCH(G1441,N1441:BB1441,0)),"")</f>
        <v>755 おお蔵</v>
      </c>
      <c r="I1441" s="54">
        <f>COUNTIF(N1441:BB1441,G1441)</f>
        <v>1</v>
      </c>
      <c r="J1441" s="55">
        <f>_xlfn.MAXIFS(N1441:BB1441,N1441:BB1441,"&lt;"&amp;G1441)</f>
        <v>85200</v>
      </c>
      <c r="K1441" s="56">
        <f t="shared" si="172"/>
        <v>3700</v>
      </c>
      <c r="L1441" s="1"/>
      <c r="M1441" s="1"/>
      <c r="N1441" s="31">
        <v>88900</v>
      </c>
      <c r="O1441" s="31">
        <v>83500</v>
      </c>
      <c r="P1441" s="31">
        <v>85200</v>
      </c>
      <c r="Q1441" s="31"/>
      <c r="R1441" s="31"/>
      <c r="S1441" s="32">
        <v>82800</v>
      </c>
      <c r="T1441" s="32"/>
      <c r="U1441" s="31"/>
      <c r="V1441" s="31"/>
      <c r="W1441" s="31"/>
      <c r="X1441" s="31"/>
      <c r="Y1441" s="31"/>
      <c r="Z1441" s="31"/>
      <c r="AA1441" s="31"/>
      <c r="AB1441" s="46"/>
      <c r="AD1441" s="31"/>
      <c r="AE1441" s="31"/>
      <c r="AF1441" s="31"/>
      <c r="AH1441" s="31"/>
      <c r="AI1441" s="31"/>
      <c r="AJ1441" s="31"/>
      <c r="AK1441" s="31"/>
      <c r="AL1441" s="31"/>
      <c r="AM1441" s="31"/>
      <c r="AO1441" s="38"/>
      <c r="AP1441" s="31"/>
      <c r="AQ1441" s="31"/>
      <c r="AR1441" s="37"/>
      <c r="AS1441" s="11"/>
      <c r="AT1441" s="11"/>
      <c r="AU1441" s="12"/>
      <c r="AV1441" s="11"/>
      <c r="AW1441" s="12"/>
      <c r="BA1441" s="15"/>
      <c r="BB1441" s="11"/>
      <c r="BC1441" s="11"/>
      <c r="BD1441" s="11"/>
      <c r="BE1441" s="2"/>
    </row>
    <row r="1442" spans="1:57" ht="30" customHeight="1" x14ac:dyDescent="0.2">
      <c r="A1442" s="67">
        <f t="shared" si="176"/>
        <v>144</v>
      </c>
      <c r="B1442" s="67">
        <v>10</v>
      </c>
      <c r="C1442" s="50" t="s">
        <v>14</v>
      </c>
      <c r="D1442" s="50" t="s">
        <v>1509</v>
      </c>
      <c r="E1442" s="51">
        <v>50000000</v>
      </c>
      <c r="F1442" s="52">
        <f t="shared" si="173"/>
        <v>52000</v>
      </c>
      <c r="G1442" s="52">
        <f>MAX(N1442:BB1442)</f>
        <v>51200</v>
      </c>
      <c r="H1442" s="53" t="str">
        <f>IF(I1442=1,INDEX($N:$BB,1,MATCH(G1442,N1442:BB1442,0)),"")</f>
        <v>311 原田</v>
      </c>
      <c r="I1442" s="54">
        <f>COUNTIF(N1442:BB1442,G1442)</f>
        <v>1</v>
      </c>
      <c r="J1442" s="55">
        <f>_xlfn.MAXIFS(N1442:BB1442,N1442:BB1442,"&lt;"&amp;G1442)</f>
        <v>51000</v>
      </c>
      <c r="K1442" s="56">
        <f t="shared" si="172"/>
        <v>200</v>
      </c>
      <c r="L1442" s="1"/>
      <c r="M1442" s="1"/>
      <c r="N1442" s="31">
        <v>50500</v>
      </c>
      <c r="O1442" s="31">
        <v>50800</v>
      </c>
      <c r="P1442" s="31">
        <v>51000</v>
      </c>
      <c r="Q1442" s="31"/>
      <c r="R1442" s="31"/>
      <c r="S1442" s="32">
        <v>51200</v>
      </c>
      <c r="T1442" s="32"/>
      <c r="U1442" s="31"/>
      <c r="V1442" s="31"/>
      <c r="W1442" s="31"/>
      <c r="X1442" s="31"/>
      <c r="Y1442" s="31"/>
      <c r="Z1442" s="31"/>
      <c r="AA1442" s="31"/>
      <c r="AB1442" s="46"/>
      <c r="AD1442" s="31"/>
      <c r="AE1442" s="31"/>
      <c r="AF1442" s="31"/>
      <c r="AH1442" s="31"/>
      <c r="AI1442" s="31"/>
      <c r="AJ1442" s="31"/>
      <c r="AK1442" s="31"/>
      <c r="AL1442" s="31"/>
      <c r="AM1442" s="31"/>
      <c r="AO1442" s="38"/>
      <c r="AP1442" s="31"/>
      <c r="AQ1442" s="31"/>
      <c r="AR1442" s="37"/>
      <c r="AS1442" s="11"/>
      <c r="AT1442" s="11"/>
      <c r="AU1442" s="12"/>
      <c r="AV1442" s="11"/>
      <c r="AW1442" s="12"/>
      <c r="BA1442" s="15"/>
      <c r="BB1442" s="11"/>
      <c r="BC1442" s="11"/>
      <c r="BD1442" s="11"/>
      <c r="BE1442" s="2"/>
    </row>
    <row r="1443" spans="1:57" ht="30" customHeight="1" x14ac:dyDescent="0.2">
      <c r="A1443" s="67">
        <f>A1442+1</f>
        <v>145</v>
      </c>
      <c r="B1443" s="67">
        <v>1</v>
      </c>
      <c r="C1443" s="50" t="s">
        <v>14</v>
      </c>
      <c r="D1443" s="50" t="s">
        <v>1510</v>
      </c>
      <c r="E1443" s="51">
        <v>50000000</v>
      </c>
      <c r="F1443" s="52">
        <f t="shared" si="173"/>
        <v>30000</v>
      </c>
      <c r="G1443" s="52">
        <f>MAX(N1443:BB1443)</f>
        <v>29100</v>
      </c>
      <c r="H1443" s="53" t="str">
        <f>IF(I1443=1,INDEX($N:$BB,1,MATCH(G1443,N1443:BB1443,0)),"")</f>
        <v/>
      </c>
      <c r="I1443" s="54">
        <f>COUNTIF(N1443:BB1443,G1443)</f>
        <v>2</v>
      </c>
      <c r="J1443" s="55">
        <f>_xlfn.MAXIFS(N1443:BB1443,N1443:BB1443,"&lt;"&amp;G1443)</f>
        <v>29000</v>
      </c>
      <c r="K1443" s="56">
        <f t="shared" si="172"/>
        <v>100</v>
      </c>
      <c r="L1443" s="1"/>
      <c r="M1443" s="1"/>
      <c r="N1443" s="31">
        <v>29100</v>
      </c>
      <c r="O1443" s="31">
        <v>29000</v>
      </c>
      <c r="P1443" s="31">
        <v>28900</v>
      </c>
      <c r="Q1443" s="31"/>
      <c r="R1443" s="31"/>
      <c r="S1443" s="32">
        <v>29100</v>
      </c>
      <c r="T1443" s="32"/>
      <c r="U1443" s="31"/>
      <c r="V1443" s="31"/>
      <c r="W1443" s="31"/>
      <c r="X1443" s="31"/>
      <c r="Y1443" s="31"/>
      <c r="Z1443" s="31"/>
      <c r="AA1443" s="31"/>
      <c r="AB1443" s="46"/>
      <c r="AD1443" s="31"/>
      <c r="AE1443" s="31"/>
      <c r="AF1443" s="31"/>
      <c r="AH1443" s="31"/>
      <c r="AI1443" s="31"/>
      <c r="AJ1443" s="31"/>
      <c r="AK1443" s="31"/>
      <c r="AL1443" s="31"/>
      <c r="AM1443" s="31"/>
      <c r="AO1443" s="38"/>
      <c r="AP1443" s="31"/>
      <c r="AQ1443" s="31"/>
      <c r="AR1443" s="37"/>
      <c r="AS1443" s="11"/>
      <c r="AT1443" s="11"/>
      <c r="AU1443" s="12"/>
      <c r="AV1443" s="11"/>
      <c r="AW1443" s="12"/>
      <c r="BA1443" s="15"/>
      <c r="BB1443" s="11"/>
      <c r="BC1443" s="11"/>
      <c r="BD1443" s="11"/>
      <c r="BE1443" s="2"/>
    </row>
    <row r="1444" spans="1:57" ht="30" customHeight="1" x14ac:dyDescent="0.2">
      <c r="A1444" s="67">
        <f t="shared" ref="A1444:A1452" si="177">A1443</f>
        <v>145</v>
      </c>
      <c r="B1444" s="67">
        <v>2</v>
      </c>
      <c r="C1444" s="50" t="s">
        <v>14</v>
      </c>
      <c r="D1444" s="50" t="s">
        <v>1511</v>
      </c>
      <c r="E1444" s="51">
        <v>50000000</v>
      </c>
      <c r="F1444" s="52">
        <f t="shared" si="173"/>
        <v>71700</v>
      </c>
      <c r="G1444" s="52">
        <f>MAX(N1444:BB1444)</f>
        <v>71000</v>
      </c>
      <c r="H1444" s="53" t="str">
        <f>IF(I1444=1,INDEX($N:$BB,1,MATCH(G1444,N1444:BB1444,0)),"")</f>
        <v>4 足立</v>
      </c>
      <c r="I1444" s="54">
        <f>COUNTIF(N1444:BB1444,G1444)</f>
        <v>1</v>
      </c>
      <c r="J1444" s="55">
        <f>_xlfn.MAXIFS(N1444:BB1444,N1444:BB1444,"&lt;"&amp;G1444)</f>
        <v>70700</v>
      </c>
      <c r="K1444" s="56">
        <f t="shared" si="172"/>
        <v>300</v>
      </c>
      <c r="L1444" s="1"/>
      <c r="M1444" s="1"/>
      <c r="N1444" s="31">
        <v>64300</v>
      </c>
      <c r="O1444" s="31">
        <v>71000</v>
      </c>
      <c r="P1444" s="31">
        <v>70700</v>
      </c>
      <c r="Q1444" s="31"/>
      <c r="R1444" s="31"/>
      <c r="S1444" s="32"/>
      <c r="T1444" s="32"/>
      <c r="U1444" s="31"/>
      <c r="V1444" s="31"/>
      <c r="W1444" s="31"/>
      <c r="X1444" s="31"/>
      <c r="Y1444" s="31"/>
      <c r="Z1444" s="31"/>
      <c r="AA1444" s="31"/>
      <c r="AB1444" s="46"/>
      <c r="AD1444" s="31"/>
      <c r="AE1444" s="31"/>
      <c r="AF1444" s="31"/>
      <c r="AH1444" s="31"/>
      <c r="AI1444" s="31"/>
      <c r="AJ1444" s="31"/>
      <c r="AK1444" s="31"/>
      <c r="AL1444" s="31"/>
      <c r="AM1444" s="31"/>
      <c r="AO1444" s="38"/>
      <c r="AP1444" s="31"/>
      <c r="AQ1444" s="31"/>
      <c r="AR1444" s="37"/>
      <c r="AS1444" s="11"/>
      <c r="AT1444" s="11"/>
      <c r="AU1444" s="12"/>
      <c r="AV1444" s="11"/>
      <c r="AW1444" s="12"/>
      <c r="BA1444" s="15"/>
      <c r="BB1444" s="11"/>
      <c r="BC1444" s="11"/>
      <c r="BD1444" s="11"/>
      <c r="BE1444" s="2"/>
    </row>
    <row r="1445" spans="1:57" ht="30" customHeight="1" x14ac:dyDescent="0.2">
      <c r="A1445" s="67">
        <f t="shared" si="177"/>
        <v>145</v>
      </c>
      <c r="B1445" s="67">
        <v>3</v>
      </c>
      <c r="C1445" s="50" t="s">
        <v>14</v>
      </c>
      <c r="D1445" s="50" t="s">
        <v>1512</v>
      </c>
      <c r="E1445" s="51">
        <v>50000000</v>
      </c>
      <c r="F1445" s="52">
        <f t="shared" si="173"/>
        <v>77400</v>
      </c>
      <c r="G1445" s="52">
        <f>MAX(N1445:BB1445)</f>
        <v>78000</v>
      </c>
      <c r="H1445" s="53" t="str">
        <f>IF(I1445=1,INDEX($N:$BB,1,MATCH(G1445,N1445:BB1445,0)),"")</f>
        <v>57 さかえ</v>
      </c>
      <c r="I1445" s="54">
        <f>COUNTIF(N1445:BB1445,G1445)</f>
        <v>1</v>
      </c>
      <c r="J1445" s="55">
        <f>_xlfn.MAXIFS(N1445:BB1445,N1445:BB1445,"&lt;"&amp;G1445)</f>
        <v>76400</v>
      </c>
      <c r="K1445" s="56">
        <f t="shared" si="172"/>
        <v>1600</v>
      </c>
      <c r="L1445" s="1"/>
      <c r="M1445" s="1"/>
      <c r="N1445" s="31">
        <v>76400</v>
      </c>
      <c r="O1445" s="31">
        <v>68000</v>
      </c>
      <c r="P1445" s="31">
        <v>61700</v>
      </c>
      <c r="Q1445" s="31">
        <v>71100</v>
      </c>
      <c r="R1445" s="31"/>
      <c r="S1445" s="32">
        <v>66100</v>
      </c>
      <c r="T1445" s="32"/>
      <c r="U1445" s="31"/>
      <c r="V1445" s="31">
        <v>72000</v>
      </c>
      <c r="W1445" s="31"/>
      <c r="X1445" s="31"/>
      <c r="Y1445" s="31"/>
      <c r="Z1445" s="31"/>
      <c r="AA1445" s="31"/>
      <c r="AB1445" s="46"/>
      <c r="AD1445" s="31"/>
      <c r="AE1445" s="31"/>
      <c r="AF1445" s="31">
        <v>72100</v>
      </c>
      <c r="AH1445" s="31"/>
      <c r="AI1445" s="31">
        <v>78000</v>
      </c>
      <c r="AJ1445" s="31"/>
      <c r="AK1445" s="31"/>
      <c r="AL1445" s="31"/>
      <c r="AM1445" s="31"/>
      <c r="AO1445" s="38"/>
      <c r="AP1445" s="31"/>
      <c r="AQ1445" s="31"/>
      <c r="AR1445" s="37"/>
      <c r="AS1445" s="11"/>
      <c r="AT1445" s="11"/>
      <c r="AU1445" s="12"/>
      <c r="AV1445" s="11"/>
      <c r="AW1445" s="12"/>
      <c r="BA1445" s="15"/>
      <c r="BB1445" s="11"/>
      <c r="BC1445" s="11"/>
      <c r="BD1445" s="11"/>
      <c r="BE1445" s="2"/>
    </row>
    <row r="1446" spans="1:57" ht="30" customHeight="1" x14ac:dyDescent="0.2">
      <c r="A1446" s="67">
        <f t="shared" si="177"/>
        <v>145</v>
      </c>
      <c r="B1446" s="67">
        <v>4</v>
      </c>
      <c r="C1446" s="50" t="s">
        <v>14</v>
      </c>
      <c r="D1446" s="50" t="s">
        <v>1513</v>
      </c>
      <c r="E1446" s="51">
        <v>50000000</v>
      </c>
      <c r="F1446" s="52">
        <f t="shared" si="173"/>
        <v>80700</v>
      </c>
      <c r="G1446" s="52">
        <f>MAX(N1446:BB1446)</f>
        <v>119000</v>
      </c>
      <c r="H1446" s="53" t="str">
        <f>IF(I1446=1,INDEX($N:$BB,1,MATCH(G1446,N1446:BB1446,0)),"")</f>
        <v>205 宝美堂</v>
      </c>
      <c r="I1446" s="54">
        <f>COUNTIF(N1446:BB1446,G1446)</f>
        <v>1</v>
      </c>
      <c r="J1446" s="55">
        <f>_xlfn.MAXIFS(N1446:BB1446,N1446:BB1446,"&lt;"&amp;G1446)</f>
        <v>79700</v>
      </c>
      <c r="K1446" s="56">
        <f t="shared" si="172"/>
        <v>39300</v>
      </c>
      <c r="L1446" s="1"/>
      <c r="M1446" s="1"/>
      <c r="N1446" s="31">
        <v>79700</v>
      </c>
      <c r="O1446" s="31">
        <v>78000</v>
      </c>
      <c r="P1446" s="31">
        <v>71100</v>
      </c>
      <c r="Q1446" s="31">
        <v>119000</v>
      </c>
      <c r="R1446" s="31"/>
      <c r="S1446" s="32"/>
      <c r="T1446" s="32"/>
      <c r="U1446" s="31"/>
      <c r="V1446" s="31"/>
      <c r="W1446" s="31"/>
      <c r="X1446" s="31"/>
      <c r="Y1446" s="31"/>
      <c r="Z1446" s="31"/>
      <c r="AA1446" s="31"/>
      <c r="AB1446" s="46"/>
      <c r="AD1446" s="31"/>
      <c r="AE1446" s="31"/>
      <c r="AF1446" s="31"/>
      <c r="AH1446" s="31"/>
      <c r="AI1446" s="31"/>
      <c r="AJ1446" s="31"/>
      <c r="AK1446" s="31"/>
      <c r="AL1446" s="31"/>
      <c r="AM1446" s="31"/>
      <c r="AO1446" s="38"/>
      <c r="AP1446" s="31"/>
      <c r="AQ1446" s="31"/>
      <c r="AR1446" s="37"/>
      <c r="AS1446" s="11"/>
      <c r="AT1446" s="11"/>
      <c r="AU1446" s="12"/>
      <c r="AV1446" s="11"/>
      <c r="AW1446" s="12"/>
      <c r="BA1446" s="15"/>
      <c r="BB1446" s="11"/>
      <c r="BC1446" s="11"/>
      <c r="BD1446" s="11"/>
      <c r="BE1446" s="2"/>
    </row>
    <row r="1447" spans="1:57" ht="30" customHeight="1" x14ac:dyDescent="0.2">
      <c r="A1447" s="67">
        <f t="shared" si="177"/>
        <v>145</v>
      </c>
      <c r="B1447" s="67">
        <v>5</v>
      </c>
      <c r="C1447" s="50" t="s">
        <v>14</v>
      </c>
      <c r="D1447" s="50" t="s">
        <v>1514</v>
      </c>
      <c r="E1447" s="51">
        <v>50000000</v>
      </c>
      <c r="F1447" s="52">
        <f t="shared" si="173"/>
        <v>136000</v>
      </c>
      <c r="G1447" s="52">
        <f>MAX(N1447:BB1447)</f>
        <v>132000</v>
      </c>
      <c r="H1447" s="53" t="str">
        <f>IF(I1447=1,INDEX($N:$BB,1,MATCH(G1447,N1447:BB1447,0)),"")</f>
        <v>407 北友</v>
      </c>
      <c r="I1447" s="54">
        <f>COUNTIF(N1447:BB1447,G1447)</f>
        <v>1</v>
      </c>
      <c r="J1447" s="55">
        <f>_xlfn.MAXIFS(N1447:BB1447,N1447:BB1447,"&lt;"&amp;G1447)</f>
        <v>131000</v>
      </c>
      <c r="K1447" s="56">
        <f t="shared" si="172"/>
        <v>1000</v>
      </c>
      <c r="L1447" s="1"/>
      <c r="M1447" s="1"/>
      <c r="N1447" s="31">
        <v>129000</v>
      </c>
      <c r="O1447" s="31">
        <v>131000</v>
      </c>
      <c r="P1447" s="31">
        <v>132000</v>
      </c>
      <c r="Q1447" s="31"/>
      <c r="R1447" s="31"/>
      <c r="S1447" s="32">
        <v>122000</v>
      </c>
      <c r="T1447" s="32"/>
      <c r="U1447" s="31"/>
      <c r="V1447" s="31"/>
      <c r="W1447" s="31"/>
      <c r="X1447" s="31"/>
      <c r="Y1447" s="31"/>
      <c r="Z1447" s="31"/>
      <c r="AA1447" s="31"/>
      <c r="AB1447" s="46"/>
      <c r="AD1447" s="31"/>
      <c r="AE1447" s="31"/>
      <c r="AF1447" s="31"/>
      <c r="AH1447" s="31"/>
      <c r="AI1447" s="31"/>
      <c r="AJ1447" s="31"/>
      <c r="AK1447" s="31"/>
      <c r="AL1447" s="31"/>
      <c r="AM1447" s="31"/>
      <c r="AO1447" s="38"/>
      <c r="AP1447" s="31"/>
      <c r="AQ1447" s="31"/>
      <c r="AR1447" s="37"/>
      <c r="AS1447" s="11"/>
      <c r="AT1447" s="11"/>
      <c r="AU1447" s="12"/>
      <c r="AV1447" s="11"/>
      <c r="AW1447" s="12"/>
      <c r="BA1447" s="15"/>
      <c r="BB1447" s="11"/>
      <c r="BC1447" s="11"/>
      <c r="BD1447" s="11"/>
      <c r="BE1447" s="2"/>
    </row>
    <row r="1448" spans="1:57" ht="30" customHeight="1" x14ac:dyDescent="0.2">
      <c r="A1448" s="67">
        <f t="shared" si="177"/>
        <v>145</v>
      </c>
      <c r="B1448" s="67">
        <v>6</v>
      </c>
      <c r="C1448" s="50" t="s">
        <v>14</v>
      </c>
      <c r="D1448" s="50" t="s">
        <v>1515</v>
      </c>
      <c r="E1448" s="51">
        <v>50000000</v>
      </c>
      <c r="F1448" s="52">
        <f t="shared" si="173"/>
        <v>48300</v>
      </c>
      <c r="G1448" s="52">
        <f>MAX(N1448:BB1448)</f>
        <v>47600</v>
      </c>
      <c r="H1448" s="53" t="str">
        <f>IF(I1448=1,INDEX($N:$BB,1,MATCH(G1448,N1448:BB1448,0)),"")</f>
        <v>311 原田</v>
      </c>
      <c r="I1448" s="54">
        <f>COUNTIF(N1448:BB1448,G1448)</f>
        <v>1</v>
      </c>
      <c r="J1448" s="55">
        <f>_xlfn.MAXIFS(N1448:BB1448,N1448:BB1448,"&lt;"&amp;G1448)</f>
        <v>47300</v>
      </c>
      <c r="K1448" s="56">
        <f t="shared" si="172"/>
        <v>300</v>
      </c>
      <c r="L1448" s="1"/>
      <c r="M1448" s="1"/>
      <c r="N1448" s="31">
        <v>47300</v>
      </c>
      <c r="O1448" s="31">
        <v>45500</v>
      </c>
      <c r="P1448" s="31">
        <v>46000</v>
      </c>
      <c r="Q1448" s="31"/>
      <c r="R1448" s="31"/>
      <c r="S1448" s="32">
        <v>47600</v>
      </c>
      <c r="T1448" s="32"/>
      <c r="U1448" s="31"/>
      <c r="V1448" s="31"/>
      <c r="W1448" s="31"/>
      <c r="X1448" s="31"/>
      <c r="Y1448" s="31"/>
      <c r="Z1448" s="31"/>
      <c r="AA1448" s="31"/>
      <c r="AB1448" s="46"/>
      <c r="AD1448" s="31"/>
      <c r="AE1448" s="31"/>
      <c r="AF1448" s="31"/>
      <c r="AH1448" s="31"/>
      <c r="AI1448" s="31"/>
      <c r="AJ1448" s="31"/>
      <c r="AK1448" s="31"/>
      <c r="AL1448" s="31"/>
      <c r="AM1448" s="31"/>
      <c r="AO1448" s="38"/>
      <c r="AP1448" s="31"/>
      <c r="AQ1448" s="31"/>
      <c r="AR1448" s="37"/>
      <c r="AS1448" s="11"/>
      <c r="AT1448" s="11"/>
      <c r="AU1448" s="12"/>
      <c r="AV1448" s="11"/>
      <c r="AW1448" s="12"/>
      <c r="BA1448" s="15"/>
      <c r="BB1448" s="11"/>
      <c r="BC1448" s="11"/>
      <c r="BD1448" s="11"/>
      <c r="BE1448" s="2"/>
    </row>
    <row r="1449" spans="1:57" ht="30" customHeight="1" x14ac:dyDescent="0.2">
      <c r="A1449" s="67">
        <f t="shared" si="177"/>
        <v>145</v>
      </c>
      <c r="B1449" s="67">
        <v>7</v>
      </c>
      <c r="C1449" s="50" t="s">
        <v>14</v>
      </c>
      <c r="D1449" s="50" t="s">
        <v>1516</v>
      </c>
      <c r="E1449" s="51">
        <v>50000000</v>
      </c>
      <c r="F1449" s="52">
        <f t="shared" si="173"/>
        <v>39500</v>
      </c>
      <c r="G1449" s="52">
        <f>MAX(N1449:BB1449)</f>
        <v>45000</v>
      </c>
      <c r="H1449" s="53" t="str">
        <f>IF(I1449=1,INDEX($N:$BB,1,MATCH(G1449,N1449:BB1449,0)),"")</f>
        <v>204 真子住吉</v>
      </c>
      <c r="I1449" s="54">
        <f>COUNTIF(N1449:BB1449,G1449)</f>
        <v>1</v>
      </c>
      <c r="J1449" s="55">
        <f>_xlfn.MAXIFS(N1449:BB1449,N1449:BB1449,"&lt;"&amp;G1449)</f>
        <v>38500</v>
      </c>
      <c r="K1449" s="56">
        <f t="shared" si="172"/>
        <v>6500</v>
      </c>
      <c r="L1449" s="1"/>
      <c r="M1449" s="1"/>
      <c r="N1449" s="31">
        <v>35900</v>
      </c>
      <c r="O1449" s="31">
        <v>38500</v>
      </c>
      <c r="P1449" s="31">
        <v>36500</v>
      </c>
      <c r="Q1449" s="31"/>
      <c r="R1449" s="31">
        <v>37200</v>
      </c>
      <c r="S1449" s="32"/>
      <c r="T1449" s="32"/>
      <c r="U1449" s="31"/>
      <c r="V1449" s="31"/>
      <c r="W1449" s="31"/>
      <c r="X1449" s="31"/>
      <c r="Y1449" s="31"/>
      <c r="Z1449" s="31"/>
      <c r="AA1449" s="31"/>
      <c r="AB1449" s="46"/>
      <c r="AD1449" s="31"/>
      <c r="AE1449" s="31"/>
      <c r="AF1449" s="31"/>
      <c r="AG1449" s="35">
        <v>45000</v>
      </c>
      <c r="AH1449" s="31"/>
      <c r="AI1449" s="31"/>
      <c r="AJ1449" s="31"/>
      <c r="AK1449" s="31"/>
      <c r="AL1449" s="31"/>
      <c r="AM1449" s="31"/>
      <c r="AO1449" s="38"/>
      <c r="AP1449" s="31"/>
      <c r="AQ1449" s="31"/>
      <c r="AR1449" s="37"/>
      <c r="AS1449" s="11"/>
      <c r="AT1449" s="11"/>
      <c r="AU1449" s="12"/>
      <c r="AV1449" s="11"/>
      <c r="AW1449" s="12"/>
      <c r="BA1449" s="15"/>
      <c r="BB1449" s="11"/>
      <c r="BC1449" s="11"/>
      <c r="BD1449" s="11"/>
      <c r="BE1449" s="2"/>
    </row>
    <row r="1450" spans="1:57" ht="30" customHeight="1" x14ac:dyDescent="0.2">
      <c r="A1450" s="67">
        <f t="shared" si="177"/>
        <v>145</v>
      </c>
      <c r="B1450" s="67">
        <v>8</v>
      </c>
      <c r="C1450" s="50" t="s">
        <v>89</v>
      </c>
      <c r="D1450" s="50" t="s">
        <v>1517</v>
      </c>
      <c r="E1450" s="51">
        <v>50000000</v>
      </c>
      <c r="F1450" s="52">
        <f t="shared" si="173"/>
        <v>53500</v>
      </c>
      <c r="G1450" s="52">
        <f>MAX(N1450:BB1450)</f>
        <v>54000</v>
      </c>
      <c r="H1450" s="53" t="str">
        <f>IF(I1450=1,INDEX($N:$BB,1,MATCH(G1450,N1450:BB1450,0)),"")</f>
        <v>4 足立</v>
      </c>
      <c r="I1450" s="54">
        <f>COUNTIF(N1450:BB1450,G1450)</f>
        <v>1</v>
      </c>
      <c r="J1450" s="55">
        <f>_xlfn.MAXIFS(N1450:BB1450,N1450:BB1450,"&lt;"&amp;G1450)</f>
        <v>52500</v>
      </c>
      <c r="K1450" s="56">
        <f t="shared" si="172"/>
        <v>1500</v>
      </c>
      <c r="L1450" s="1"/>
      <c r="M1450" s="1"/>
      <c r="N1450" s="31">
        <v>50700</v>
      </c>
      <c r="O1450" s="31">
        <v>54000</v>
      </c>
      <c r="P1450" s="31">
        <v>52000</v>
      </c>
      <c r="Q1450" s="31"/>
      <c r="R1450" s="31"/>
      <c r="S1450" s="32">
        <v>52500</v>
      </c>
      <c r="T1450" s="32"/>
      <c r="U1450" s="31"/>
      <c r="V1450" s="31"/>
      <c r="W1450" s="31"/>
      <c r="X1450" s="31"/>
      <c r="Y1450" s="31"/>
      <c r="Z1450" s="31"/>
      <c r="AA1450" s="31"/>
      <c r="AB1450" s="46"/>
      <c r="AD1450" s="31"/>
      <c r="AE1450" s="31"/>
      <c r="AF1450" s="31"/>
      <c r="AH1450" s="31"/>
      <c r="AI1450" s="31"/>
      <c r="AJ1450" s="31"/>
      <c r="AK1450" s="31"/>
      <c r="AL1450" s="31"/>
      <c r="AM1450" s="31"/>
      <c r="AO1450" s="38"/>
      <c r="AP1450" s="31"/>
      <c r="AQ1450" s="31"/>
      <c r="AR1450" s="37"/>
      <c r="AS1450" s="11"/>
      <c r="AT1450" s="11"/>
      <c r="AU1450" s="12"/>
      <c r="AV1450" s="11"/>
      <c r="AW1450" s="12"/>
      <c r="BA1450" s="15"/>
      <c r="BB1450" s="11"/>
      <c r="BC1450" s="11"/>
      <c r="BD1450" s="11"/>
      <c r="BE1450" s="2"/>
    </row>
    <row r="1451" spans="1:57" ht="30" customHeight="1" x14ac:dyDescent="0.2">
      <c r="A1451" s="67">
        <f t="shared" si="177"/>
        <v>145</v>
      </c>
      <c r="B1451" s="67">
        <v>9</v>
      </c>
      <c r="C1451" s="50" t="s">
        <v>14</v>
      </c>
      <c r="D1451" s="50" t="s">
        <v>1518</v>
      </c>
      <c r="E1451" s="51">
        <v>50000000</v>
      </c>
      <c r="F1451" s="52">
        <f t="shared" si="173"/>
        <v>126000</v>
      </c>
      <c r="G1451" s="52">
        <f>MAX(N1451:BB1451)</f>
        <v>130000</v>
      </c>
      <c r="H1451" s="53" t="str">
        <f>IF(I1451=1,INDEX($N:$BB,1,MATCH(G1451,N1451:BB1451,0)),"")</f>
        <v/>
      </c>
      <c r="I1451" s="54">
        <f>COUNTIF(N1451:BB1451,G1451)</f>
        <v>2</v>
      </c>
      <c r="J1451" s="55">
        <f>_xlfn.MAXIFS(N1451:BB1451,N1451:BB1451,"&lt;"&amp;G1451)</f>
        <v>121000</v>
      </c>
      <c r="K1451" s="56">
        <f t="shared" si="172"/>
        <v>9000</v>
      </c>
      <c r="L1451" s="1"/>
      <c r="M1451" s="1"/>
      <c r="N1451" s="31">
        <v>119000</v>
      </c>
      <c r="O1451" s="31">
        <v>121000</v>
      </c>
      <c r="P1451" s="31">
        <v>118000</v>
      </c>
      <c r="Q1451" s="31">
        <v>113000</v>
      </c>
      <c r="R1451" s="31"/>
      <c r="S1451" s="32"/>
      <c r="T1451" s="32"/>
      <c r="U1451" s="31"/>
      <c r="V1451" s="31">
        <v>130000</v>
      </c>
      <c r="W1451" s="31"/>
      <c r="X1451" s="31"/>
      <c r="Y1451" s="31"/>
      <c r="Z1451" s="31"/>
      <c r="AA1451" s="31"/>
      <c r="AB1451" s="46"/>
      <c r="AD1451" s="31"/>
      <c r="AE1451" s="31"/>
      <c r="AF1451" s="31"/>
      <c r="AH1451" s="31">
        <v>130000</v>
      </c>
      <c r="AI1451" s="31"/>
      <c r="AJ1451" s="31"/>
      <c r="AK1451" s="31"/>
      <c r="AL1451" s="31"/>
      <c r="AM1451" s="31"/>
      <c r="AO1451" s="38"/>
      <c r="AP1451" s="31"/>
      <c r="AQ1451" s="31"/>
      <c r="AR1451" s="37"/>
      <c r="AS1451" s="11"/>
      <c r="AT1451" s="11"/>
      <c r="AU1451" s="12"/>
      <c r="AV1451" s="11"/>
      <c r="AW1451" s="12"/>
      <c r="BA1451" s="15"/>
      <c r="BB1451" s="11"/>
      <c r="BC1451" s="11"/>
      <c r="BD1451" s="11"/>
      <c r="BE1451" s="2"/>
    </row>
    <row r="1452" spans="1:57" ht="30" customHeight="1" x14ac:dyDescent="0.2">
      <c r="A1452" s="67">
        <f t="shared" si="177"/>
        <v>145</v>
      </c>
      <c r="B1452" s="67">
        <v>10</v>
      </c>
      <c r="C1452" s="50" t="s">
        <v>14</v>
      </c>
      <c r="D1452" s="50" t="s">
        <v>1519</v>
      </c>
      <c r="E1452" s="51">
        <v>50000000</v>
      </c>
      <c r="F1452" s="52">
        <f t="shared" si="173"/>
        <v>46000</v>
      </c>
      <c r="G1452" s="52">
        <f>MAX(N1452:BB1452)</f>
        <v>45600</v>
      </c>
      <c r="H1452" s="53" t="str">
        <f>IF(I1452=1,INDEX($N:$BB,1,MATCH(G1452,N1452:BB1452,0)),"")</f>
        <v>407 北友</v>
      </c>
      <c r="I1452" s="54">
        <f>COUNTIF(N1452:BB1452,G1452)</f>
        <v>1</v>
      </c>
      <c r="J1452" s="55">
        <f>_xlfn.MAXIFS(N1452:BB1452,N1452:BB1452,"&lt;"&amp;G1452)</f>
        <v>45000</v>
      </c>
      <c r="K1452" s="56">
        <f t="shared" si="172"/>
        <v>600</v>
      </c>
      <c r="L1452" s="1"/>
      <c r="M1452" s="1"/>
      <c r="N1452" s="31">
        <v>40600</v>
      </c>
      <c r="O1452" s="31">
        <v>44500</v>
      </c>
      <c r="P1452" s="31">
        <v>45600</v>
      </c>
      <c r="Q1452" s="31"/>
      <c r="R1452" s="31">
        <v>45000</v>
      </c>
      <c r="S1452" s="32">
        <v>42700</v>
      </c>
      <c r="T1452" s="32"/>
      <c r="U1452" s="31"/>
      <c r="V1452" s="31"/>
      <c r="W1452" s="31"/>
      <c r="X1452" s="31"/>
      <c r="Y1452" s="31"/>
      <c r="Z1452" s="31"/>
      <c r="AA1452" s="31"/>
      <c r="AB1452" s="46"/>
      <c r="AD1452" s="31"/>
      <c r="AE1452" s="31"/>
      <c r="AF1452" s="31"/>
      <c r="AH1452" s="31"/>
      <c r="AI1452" s="31"/>
      <c r="AJ1452" s="31"/>
      <c r="AK1452" s="31"/>
      <c r="AL1452" s="31"/>
      <c r="AM1452" s="31"/>
      <c r="AO1452" s="38"/>
      <c r="AP1452" s="31"/>
      <c r="AQ1452" s="31"/>
      <c r="AR1452" s="37"/>
      <c r="AS1452" s="11"/>
      <c r="AT1452" s="11"/>
      <c r="AU1452" s="12"/>
      <c r="AV1452" s="11"/>
      <c r="AW1452" s="12"/>
      <c r="BA1452" s="15"/>
      <c r="BB1452" s="11"/>
      <c r="BC1452" s="11"/>
      <c r="BD1452" s="11"/>
      <c r="BE1452" s="2"/>
    </row>
    <row r="1453" spans="1:57" ht="30" customHeight="1" x14ac:dyDescent="0.2">
      <c r="A1453" s="67">
        <f>A1452+1</f>
        <v>146</v>
      </c>
      <c r="B1453" s="67">
        <v>1</v>
      </c>
      <c r="C1453" s="50" t="s">
        <v>1383</v>
      </c>
      <c r="D1453" s="50" t="s">
        <v>1520</v>
      </c>
      <c r="E1453" s="51">
        <v>54000</v>
      </c>
      <c r="F1453" s="52">
        <f t="shared" si="173"/>
        <v>52500</v>
      </c>
      <c r="G1453" s="52">
        <f>MAX(N1453:BB1453)</f>
        <v>55100</v>
      </c>
      <c r="H1453" s="53" t="str">
        <f>IF(I1453=1,INDEX($N:$BB,1,MATCH(G1453,N1453:BB1453,0)),"")</f>
        <v>407 北友</v>
      </c>
      <c r="I1453" s="54">
        <f>COUNTIF(N1453:BB1453,G1453)</f>
        <v>1</v>
      </c>
      <c r="J1453" s="55">
        <f>_xlfn.MAXIFS(N1453:BB1453,N1453:BB1453,"&lt;"&amp;G1453)</f>
        <v>51500</v>
      </c>
      <c r="K1453" s="56">
        <f t="shared" si="172"/>
        <v>3600</v>
      </c>
      <c r="L1453" s="1"/>
      <c r="M1453" s="1"/>
      <c r="N1453" s="31">
        <v>51100</v>
      </c>
      <c r="O1453" s="31">
        <v>51500</v>
      </c>
      <c r="P1453" s="31">
        <v>55100</v>
      </c>
      <c r="Q1453" s="31"/>
      <c r="R1453" s="31"/>
      <c r="S1453" s="32"/>
      <c r="T1453" s="32"/>
      <c r="U1453" s="31"/>
      <c r="V1453" s="31">
        <v>49000</v>
      </c>
      <c r="W1453" s="31"/>
      <c r="X1453" s="31"/>
      <c r="Y1453" s="31"/>
      <c r="Z1453" s="31"/>
      <c r="AA1453" s="31"/>
      <c r="AB1453" s="46"/>
      <c r="AD1453" s="31"/>
      <c r="AE1453" s="31"/>
      <c r="AF1453" s="31"/>
      <c r="AH1453" s="31"/>
      <c r="AI1453" s="31"/>
      <c r="AJ1453" s="31"/>
      <c r="AK1453" s="31"/>
      <c r="AL1453" s="31"/>
      <c r="AM1453" s="31"/>
      <c r="AO1453" s="38"/>
      <c r="AP1453" s="31"/>
      <c r="AQ1453" s="31"/>
      <c r="AR1453" s="37"/>
      <c r="AS1453" s="11"/>
      <c r="AT1453" s="11"/>
      <c r="AU1453" s="12"/>
      <c r="AV1453" s="11"/>
      <c r="AW1453" s="12"/>
      <c r="BA1453" s="15"/>
      <c r="BB1453" s="11"/>
      <c r="BC1453" s="11"/>
      <c r="BD1453" s="11"/>
      <c r="BE1453" s="2"/>
    </row>
    <row r="1454" spans="1:57" ht="30" customHeight="1" x14ac:dyDescent="0.2">
      <c r="A1454" s="67">
        <f t="shared" ref="A1454:A1462" si="178">A1453</f>
        <v>146</v>
      </c>
      <c r="B1454" s="67">
        <v>2</v>
      </c>
      <c r="C1454" s="50" t="s">
        <v>62</v>
      </c>
      <c r="D1454" s="50" t="s">
        <v>1521</v>
      </c>
      <c r="E1454" s="51">
        <v>39000</v>
      </c>
      <c r="F1454" s="52">
        <f t="shared" si="173"/>
        <v>37100</v>
      </c>
      <c r="G1454" s="52">
        <f>MAX(N1454:BB1454)</f>
        <v>37100</v>
      </c>
      <c r="H1454" s="53" t="str">
        <f>IF(I1454=1,INDEX($N:$BB,1,MATCH(G1454,N1454:BB1454,0)),"")</f>
        <v>23 ヒラコバ</v>
      </c>
      <c r="I1454" s="54">
        <f>COUNTIF(N1454:BB1454,G1454)</f>
        <v>1</v>
      </c>
      <c r="J1454" s="55">
        <f>_xlfn.MAXIFS(N1454:BB1454,N1454:BB1454,"&lt;"&amp;G1454)</f>
        <v>36100</v>
      </c>
      <c r="K1454" s="56">
        <f t="shared" si="172"/>
        <v>1000</v>
      </c>
      <c r="L1454" s="1"/>
      <c r="M1454" s="1"/>
      <c r="N1454" s="31">
        <v>30200</v>
      </c>
      <c r="O1454" s="31">
        <v>34000</v>
      </c>
      <c r="P1454" s="31">
        <v>36100</v>
      </c>
      <c r="Q1454" s="31"/>
      <c r="R1454" s="31"/>
      <c r="S1454" s="32">
        <v>35300</v>
      </c>
      <c r="T1454" s="32"/>
      <c r="U1454" s="31"/>
      <c r="V1454" s="31">
        <v>35000</v>
      </c>
      <c r="W1454" s="31"/>
      <c r="X1454" s="31"/>
      <c r="Y1454" s="31"/>
      <c r="Z1454" s="31"/>
      <c r="AA1454" s="31"/>
      <c r="AB1454" s="46"/>
      <c r="AD1454" s="31"/>
      <c r="AE1454" s="31"/>
      <c r="AF1454" s="31">
        <v>37100</v>
      </c>
      <c r="AH1454" s="31"/>
      <c r="AI1454" s="31"/>
      <c r="AJ1454" s="31"/>
      <c r="AK1454" s="31"/>
      <c r="AL1454" s="31"/>
      <c r="AM1454" s="31"/>
      <c r="AO1454" s="38"/>
      <c r="AP1454" s="31"/>
      <c r="AQ1454" s="31"/>
      <c r="AR1454" s="37"/>
      <c r="AS1454" s="11"/>
      <c r="AT1454" s="11"/>
      <c r="AU1454" s="12"/>
      <c r="AV1454" s="11"/>
      <c r="AW1454" s="12"/>
      <c r="BA1454" s="15"/>
      <c r="BB1454" s="11"/>
      <c r="BC1454" s="11"/>
      <c r="BD1454" s="11"/>
      <c r="BE1454" s="2"/>
    </row>
    <row r="1455" spans="1:57" ht="30" customHeight="1" x14ac:dyDescent="0.2">
      <c r="A1455" s="67">
        <f t="shared" si="178"/>
        <v>146</v>
      </c>
      <c r="B1455" s="67">
        <v>3</v>
      </c>
      <c r="C1455" s="50" t="s">
        <v>62</v>
      </c>
      <c r="D1455" s="50" t="s">
        <v>1522</v>
      </c>
      <c r="E1455" s="51">
        <v>40000</v>
      </c>
      <c r="F1455" s="52">
        <f t="shared" si="173"/>
        <v>38400</v>
      </c>
      <c r="G1455" s="52">
        <f>MAX(N1455:BB1455)</f>
        <v>51300</v>
      </c>
      <c r="H1455" s="53" t="str">
        <f>IF(I1455=1,INDEX($N:$BB,1,MATCH(G1455,N1455:BB1455,0)),"")</f>
        <v>205 宝美堂</v>
      </c>
      <c r="I1455" s="54">
        <f>COUNTIF(N1455:BB1455,G1455)</f>
        <v>1</v>
      </c>
      <c r="J1455" s="55">
        <f>_xlfn.MAXIFS(N1455:BB1455,N1455:BB1455,"&lt;"&amp;G1455)</f>
        <v>37400</v>
      </c>
      <c r="K1455" s="56">
        <f t="shared" si="172"/>
        <v>13900</v>
      </c>
      <c r="L1455" s="1"/>
      <c r="M1455" s="1"/>
      <c r="N1455" s="31">
        <v>37400</v>
      </c>
      <c r="O1455" s="31">
        <v>36500</v>
      </c>
      <c r="P1455" s="31">
        <v>36300</v>
      </c>
      <c r="Q1455" s="31">
        <v>51300</v>
      </c>
      <c r="R1455" s="31"/>
      <c r="S1455" s="32">
        <v>36800</v>
      </c>
      <c r="T1455" s="32"/>
      <c r="U1455" s="31"/>
      <c r="V1455" s="31"/>
      <c r="W1455" s="31"/>
      <c r="X1455" s="31"/>
      <c r="Y1455" s="31"/>
      <c r="Z1455" s="31"/>
      <c r="AA1455" s="31"/>
      <c r="AB1455" s="46"/>
      <c r="AD1455" s="31"/>
      <c r="AE1455" s="31"/>
      <c r="AF1455" s="31"/>
      <c r="AH1455" s="31"/>
      <c r="AI1455" s="31"/>
      <c r="AJ1455" s="31"/>
      <c r="AK1455" s="31"/>
      <c r="AL1455" s="31"/>
      <c r="AM1455" s="31"/>
      <c r="AO1455" s="38"/>
      <c r="AP1455" s="31"/>
      <c r="AQ1455" s="31"/>
      <c r="AR1455" s="37"/>
      <c r="AS1455" s="11"/>
      <c r="AT1455" s="11"/>
      <c r="AU1455" s="12"/>
      <c r="AV1455" s="11"/>
      <c r="AW1455" s="12"/>
      <c r="BA1455" s="15"/>
      <c r="BB1455" s="11"/>
      <c r="BC1455" s="11"/>
      <c r="BD1455" s="11"/>
      <c r="BE1455" s="2"/>
    </row>
    <row r="1456" spans="1:57" ht="30" customHeight="1" x14ac:dyDescent="0.2">
      <c r="A1456" s="67">
        <f t="shared" si="178"/>
        <v>146</v>
      </c>
      <c r="B1456" s="67">
        <v>4</v>
      </c>
      <c r="C1456" s="50" t="s">
        <v>62</v>
      </c>
      <c r="D1456" s="50" t="s">
        <v>1523</v>
      </c>
      <c r="E1456" s="51">
        <v>30000</v>
      </c>
      <c r="F1456" s="52">
        <f t="shared" si="173"/>
        <v>15000</v>
      </c>
      <c r="G1456" s="52">
        <f>MAX(N1456:BB1456)</f>
        <v>14900</v>
      </c>
      <c r="H1456" s="53" t="str">
        <f>IF(I1456=1,INDEX($N:$BB,1,MATCH(G1456,N1456:BB1456,0)),"")</f>
        <v>755 おお蔵</v>
      </c>
      <c r="I1456" s="54">
        <f>COUNTIF(N1456:BB1456,G1456)</f>
        <v>1</v>
      </c>
      <c r="J1456" s="55">
        <f>_xlfn.MAXIFS(N1456:BB1456,N1456:BB1456,"&lt;"&amp;G1456)</f>
        <v>14000</v>
      </c>
      <c r="K1456" s="56">
        <f t="shared" si="172"/>
        <v>900</v>
      </c>
      <c r="L1456" s="1"/>
      <c r="M1456" s="1"/>
      <c r="N1456" s="31">
        <v>14900</v>
      </c>
      <c r="O1456" s="31">
        <v>14000</v>
      </c>
      <c r="P1456" s="31">
        <v>12500</v>
      </c>
      <c r="Q1456" s="31"/>
      <c r="R1456" s="31">
        <v>14000</v>
      </c>
      <c r="S1456" s="32">
        <v>12600</v>
      </c>
      <c r="T1456" s="32"/>
      <c r="U1456" s="31"/>
      <c r="V1456" s="31"/>
      <c r="W1456" s="31"/>
      <c r="X1456" s="31"/>
      <c r="Y1456" s="31"/>
      <c r="Z1456" s="31"/>
      <c r="AA1456" s="31"/>
      <c r="AB1456" s="46"/>
      <c r="AD1456" s="31"/>
      <c r="AE1456" s="31"/>
      <c r="AF1456" s="31"/>
      <c r="AH1456" s="31"/>
      <c r="AI1456" s="31"/>
      <c r="AJ1456" s="31"/>
      <c r="AK1456" s="31"/>
      <c r="AL1456" s="31"/>
      <c r="AM1456" s="31"/>
      <c r="AO1456" s="38"/>
      <c r="AP1456" s="31"/>
      <c r="AQ1456" s="31"/>
      <c r="AR1456" s="37"/>
      <c r="AS1456" s="11"/>
      <c r="AT1456" s="11"/>
      <c r="AU1456" s="12"/>
      <c r="AV1456" s="11"/>
      <c r="AW1456" s="12"/>
      <c r="BA1456" s="15"/>
      <c r="BB1456" s="11"/>
      <c r="BC1456" s="11"/>
      <c r="BD1456" s="11"/>
      <c r="BE1456" s="2"/>
    </row>
    <row r="1457" spans="1:57" ht="30" customHeight="1" x14ac:dyDescent="0.2">
      <c r="A1457" s="67">
        <f t="shared" si="178"/>
        <v>146</v>
      </c>
      <c r="B1457" s="67">
        <v>5</v>
      </c>
      <c r="C1457" s="50" t="s">
        <v>62</v>
      </c>
      <c r="D1457" s="50" t="s">
        <v>1524</v>
      </c>
      <c r="E1457" s="51">
        <v>30000</v>
      </c>
      <c r="F1457" s="52">
        <f t="shared" si="173"/>
        <v>15500</v>
      </c>
      <c r="G1457" s="52">
        <f>MAX(N1457:BB1457)</f>
        <v>21000</v>
      </c>
      <c r="H1457" s="53" t="str">
        <f>IF(I1457=1,INDEX($N:$BB,1,MATCH(G1457,N1457:BB1457,0)),"")</f>
        <v>22 ネット</v>
      </c>
      <c r="I1457" s="54">
        <f>COUNTIF(N1457:BB1457,G1457)</f>
        <v>1</v>
      </c>
      <c r="J1457" s="55">
        <f>_xlfn.MAXIFS(N1457:BB1457,N1457:BB1457,"&lt;"&amp;G1457)</f>
        <v>14500</v>
      </c>
      <c r="K1457" s="56">
        <f t="shared" si="172"/>
        <v>6500</v>
      </c>
      <c r="L1457" s="1"/>
      <c r="M1457" s="1"/>
      <c r="N1457" s="31">
        <v>12100</v>
      </c>
      <c r="O1457" s="31">
        <v>14500</v>
      </c>
      <c r="P1457" s="31">
        <v>13600</v>
      </c>
      <c r="Q1457" s="31"/>
      <c r="R1457" s="31">
        <v>21000</v>
      </c>
      <c r="S1457" s="32">
        <v>14300</v>
      </c>
      <c r="T1457" s="32"/>
      <c r="U1457" s="31"/>
      <c r="V1457" s="31"/>
      <c r="W1457" s="31"/>
      <c r="X1457" s="31"/>
      <c r="Y1457" s="31"/>
      <c r="Z1457" s="31"/>
      <c r="AA1457" s="31"/>
      <c r="AB1457" s="46"/>
      <c r="AD1457" s="31"/>
      <c r="AE1457" s="31"/>
      <c r="AF1457" s="31"/>
      <c r="AH1457" s="31"/>
      <c r="AI1457" s="31"/>
      <c r="AJ1457" s="31"/>
      <c r="AK1457" s="31"/>
      <c r="AL1457" s="31"/>
      <c r="AM1457" s="31"/>
      <c r="AO1457" s="38"/>
      <c r="AP1457" s="31"/>
      <c r="AQ1457" s="31"/>
      <c r="AR1457" s="37"/>
      <c r="AS1457" s="11"/>
      <c r="AT1457" s="11"/>
      <c r="AU1457" s="12"/>
      <c r="AV1457" s="11"/>
      <c r="AW1457" s="12"/>
      <c r="BA1457" s="15"/>
      <c r="BB1457" s="11"/>
      <c r="BC1457" s="11"/>
      <c r="BD1457" s="11"/>
      <c r="BE1457" s="2"/>
    </row>
    <row r="1458" spans="1:57" ht="30" customHeight="1" x14ac:dyDescent="0.2">
      <c r="A1458" s="67">
        <f t="shared" si="178"/>
        <v>146</v>
      </c>
      <c r="B1458" s="67">
        <v>6</v>
      </c>
      <c r="C1458" s="50" t="s">
        <v>62</v>
      </c>
      <c r="D1458" s="50" t="s">
        <v>1525</v>
      </c>
      <c r="E1458" s="51">
        <v>95000</v>
      </c>
      <c r="F1458" s="52">
        <f t="shared" si="173"/>
        <v>87800</v>
      </c>
      <c r="G1458" s="52">
        <f>MAX(N1458:BB1458)</f>
        <v>88000</v>
      </c>
      <c r="H1458" s="53" t="str">
        <f>IF(I1458=1,INDEX($N:$BB,1,MATCH(G1458,N1458:BB1458,0)),"")</f>
        <v>4 足立</v>
      </c>
      <c r="I1458" s="54">
        <f>COUNTIF(N1458:BB1458,G1458)</f>
        <v>1</v>
      </c>
      <c r="J1458" s="55">
        <f>_xlfn.MAXIFS(N1458:BB1458,N1458:BB1458,"&lt;"&amp;G1458)</f>
        <v>86800</v>
      </c>
      <c r="K1458" s="56">
        <f t="shared" si="172"/>
        <v>1200</v>
      </c>
      <c r="L1458" s="1"/>
      <c r="M1458" s="1"/>
      <c r="N1458" s="31">
        <v>86800</v>
      </c>
      <c r="O1458" s="31">
        <v>88000</v>
      </c>
      <c r="P1458" s="31">
        <v>86200</v>
      </c>
      <c r="Q1458" s="31"/>
      <c r="R1458" s="31"/>
      <c r="S1458" s="32"/>
      <c r="T1458" s="32">
        <v>85000</v>
      </c>
      <c r="U1458" s="31"/>
      <c r="V1458" s="31"/>
      <c r="W1458" s="31"/>
      <c r="X1458" s="31"/>
      <c r="Y1458" s="31"/>
      <c r="Z1458" s="31"/>
      <c r="AA1458" s="31"/>
      <c r="AB1458" s="46"/>
      <c r="AD1458" s="31"/>
      <c r="AE1458" s="31"/>
      <c r="AF1458" s="31"/>
      <c r="AH1458" s="31"/>
      <c r="AI1458" s="31"/>
      <c r="AJ1458" s="31"/>
      <c r="AK1458" s="31"/>
      <c r="AL1458" s="31"/>
      <c r="AM1458" s="31"/>
      <c r="AO1458" s="38"/>
      <c r="AP1458" s="31"/>
      <c r="AQ1458" s="31"/>
      <c r="AR1458" s="37"/>
      <c r="AS1458" s="11"/>
      <c r="AT1458" s="11"/>
      <c r="AU1458" s="12"/>
      <c r="AV1458" s="11"/>
      <c r="AW1458" s="12"/>
      <c r="BA1458" s="15"/>
      <c r="BB1458" s="11"/>
      <c r="BC1458" s="11"/>
      <c r="BD1458" s="11"/>
      <c r="BE1458" s="2"/>
    </row>
    <row r="1459" spans="1:57" ht="30" customHeight="1" x14ac:dyDescent="0.2">
      <c r="A1459" s="67">
        <f t="shared" si="178"/>
        <v>146</v>
      </c>
      <c r="B1459" s="67">
        <v>7</v>
      </c>
      <c r="C1459" s="50" t="s">
        <v>1526</v>
      </c>
      <c r="D1459" s="50" t="s">
        <v>1527</v>
      </c>
      <c r="E1459" s="51">
        <v>40000</v>
      </c>
      <c r="F1459" s="52">
        <f t="shared" si="173"/>
        <v>38000</v>
      </c>
      <c r="G1459" s="52">
        <f>MAX(N1459:BB1459)</f>
        <v>38100</v>
      </c>
      <c r="H1459" s="53" t="str">
        <f>IF(I1459=1,INDEX($N:$BB,1,MATCH(G1459,N1459:BB1459,0)),"")</f>
        <v>755 おお蔵</v>
      </c>
      <c r="I1459" s="54">
        <f>COUNTIF(N1459:BB1459,G1459)</f>
        <v>1</v>
      </c>
      <c r="J1459" s="55">
        <f>_xlfn.MAXIFS(N1459:BB1459,N1459:BB1459,"&lt;"&amp;G1459)</f>
        <v>37000</v>
      </c>
      <c r="K1459" s="56">
        <f t="shared" si="172"/>
        <v>1100</v>
      </c>
      <c r="L1459" s="1"/>
      <c r="M1459" s="1"/>
      <c r="N1459" s="31">
        <v>38100</v>
      </c>
      <c r="O1459" s="31">
        <v>37000</v>
      </c>
      <c r="P1459" s="31"/>
      <c r="Q1459" s="31"/>
      <c r="R1459" s="31"/>
      <c r="S1459" s="32"/>
      <c r="T1459" s="32"/>
      <c r="U1459" s="31"/>
      <c r="V1459" s="31"/>
      <c r="W1459" s="31"/>
      <c r="X1459" s="31"/>
      <c r="Y1459" s="31"/>
      <c r="Z1459" s="31"/>
      <c r="AA1459" s="31"/>
      <c r="AB1459" s="46"/>
      <c r="AD1459" s="31"/>
      <c r="AE1459" s="31"/>
      <c r="AF1459" s="31"/>
      <c r="AH1459" s="31"/>
      <c r="AI1459" s="31"/>
      <c r="AJ1459" s="31"/>
      <c r="AK1459" s="31"/>
      <c r="AL1459" s="31"/>
      <c r="AM1459" s="31"/>
      <c r="AO1459" s="38"/>
      <c r="AP1459" s="31"/>
      <c r="AQ1459" s="31"/>
      <c r="AR1459" s="37"/>
      <c r="AS1459" s="11"/>
      <c r="AT1459" s="11"/>
      <c r="AU1459" s="12"/>
      <c r="AV1459" s="11"/>
      <c r="AW1459" s="12"/>
      <c r="BA1459" s="15"/>
      <c r="BB1459" s="11"/>
      <c r="BC1459" s="11"/>
      <c r="BD1459" s="11"/>
      <c r="BE1459" s="2"/>
    </row>
    <row r="1460" spans="1:57" ht="30" customHeight="1" x14ac:dyDescent="0.2">
      <c r="A1460" s="67">
        <f t="shared" si="178"/>
        <v>146</v>
      </c>
      <c r="B1460" s="67">
        <v>8</v>
      </c>
      <c r="C1460" s="57" t="s">
        <v>239</v>
      </c>
      <c r="D1460" s="50" t="s">
        <v>1528</v>
      </c>
      <c r="E1460" s="51">
        <v>30000</v>
      </c>
      <c r="F1460" s="52">
        <f t="shared" si="173"/>
        <v>24300</v>
      </c>
      <c r="G1460" s="52">
        <f>MAX(N1460:BB1460)</f>
        <v>26300</v>
      </c>
      <c r="H1460" s="53" t="str">
        <f>IF(I1460=1,INDEX($N:$BB,1,MATCH(G1460,N1460:BB1460,0)),"")</f>
        <v>22 ネット</v>
      </c>
      <c r="I1460" s="54">
        <f>COUNTIF(N1460:BB1460,G1460)</f>
        <v>1</v>
      </c>
      <c r="J1460" s="55">
        <f>_xlfn.MAXIFS(N1460:BB1460,N1460:BB1460,"&lt;"&amp;G1460)</f>
        <v>23300</v>
      </c>
      <c r="K1460" s="56">
        <f t="shared" si="172"/>
        <v>3000</v>
      </c>
      <c r="L1460" s="1"/>
      <c r="M1460" s="1"/>
      <c r="N1460" s="31">
        <v>23000</v>
      </c>
      <c r="O1460" s="31">
        <v>22000</v>
      </c>
      <c r="P1460" s="31">
        <v>23300</v>
      </c>
      <c r="Q1460" s="31"/>
      <c r="R1460" s="31">
        <v>26300</v>
      </c>
      <c r="S1460" s="32">
        <v>23000</v>
      </c>
      <c r="T1460" s="32"/>
      <c r="U1460" s="31"/>
      <c r="V1460" s="31"/>
      <c r="W1460" s="31"/>
      <c r="X1460" s="31"/>
      <c r="Y1460" s="31"/>
      <c r="Z1460" s="31"/>
      <c r="AA1460" s="31"/>
      <c r="AB1460" s="46"/>
      <c r="AD1460" s="31"/>
      <c r="AE1460" s="31"/>
      <c r="AF1460" s="31"/>
      <c r="AH1460" s="31"/>
      <c r="AI1460" s="31"/>
      <c r="AJ1460" s="31"/>
      <c r="AK1460" s="31"/>
      <c r="AL1460" s="31"/>
      <c r="AM1460" s="31"/>
      <c r="AO1460" s="38"/>
      <c r="AP1460" s="31"/>
      <c r="AQ1460" s="31"/>
      <c r="AR1460" s="37"/>
      <c r="AS1460" s="11"/>
      <c r="AT1460" s="11"/>
      <c r="AU1460" s="12"/>
      <c r="AV1460" s="11"/>
      <c r="AW1460" s="12"/>
      <c r="BA1460" s="15"/>
      <c r="BB1460" s="11"/>
      <c r="BC1460" s="11"/>
      <c r="BD1460" s="11"/>
      <c r="BE1460" s="2"/>
    </row>
    <row r="1461" spans="1:57" ht="30" customHeight="1" x14ac:dyDescent="0.2">
      <c r="A1461" s="67">
        <f t="shared" si="178"/>
        <v>146</v>
      </c>
      <c r="B1461" s="67">
        <v>9</v>
      </c>
      <c r="C1461" s="50" t="s">
        <v>53</v>
      </c>
      <c r="D1461" s="50" t="s">
        <v>1529</v>
      </c>
      <c r="E1461" s="51">
        <v>30000</v>
      </c>
      <c r="F1461" s="52">
        <f t="shared" si="173"/>
        <v>27000</v>
      </c>
      <c r="G1461" s="52">
        <f>MAX(N1461:BB1461)</f>
        <v>27700</v>
      </c>
      <c r="H1461" s="53" t="str">
        <f>IF(I1461=1,INDEX($N:$BB,1,MATCH(G1461,N1461:BB1461,0)),"")</f>
        <v>205 宝美堂</v>
      </c>
      <c r="I1461" s="54">
        <f>COUNTIF(N1461:BB1461,G1461)</f>
        <v>1</v>
      </c>
      <c r="J1461" s="55">
        <f>_xlfn.MAXIFS(N1461:BB1461,N1461:BB1461,"&lt;"&amp;G1461)</f>
        <v>26000</v>
      </c>
      <c r="K1461" s="56">
        <f t="shared" si="172"/>
        <v>1700</v>
      </c>
      <c r="L1461" s="1"/>
      <c r="M1461" s="1"/>
      <c r="N1461" s="31">
        <v>20800</v>
      </c>
      <c r="O1461" s="31">
        <v>19000</v>
      </c>
      <c r="P1461" s="31">
        <v>21000</v>
      </c>
      <c r="Q1461" s="31">
        <v>27700</v>
      </c>
      <c r="R1461" s="31">
        <v>26000</v>
      </c>
      <c r="S1461" s="32">
        <v>18100</v>
      </c>
      <c r="T1461" s="32"/>
      <c r="U1461" s="31"/>
      <c r="V1461" s="31"/>
      <c r="W1461" s="31"/>
      <c r="X1461" s="31"/>
      <c r="Y1461" s="31"/>
      <c r="Z1461" s="31"/>
      <c r="AA1461" s="31"/>
      <c r="AB1461" s="46"/>
      <c r="AD1461" s="31"/>
      <c r="AE1461" s="31"/>
      <c r="AF1461" s="31"/>
      <c r="AH1461" s="31"/>
      <c r="AI1461" s="31"/>
      <c r="AJ1461" s="31"/>
      <c r="AK1461" s="31"/>
      <c r="AL1461" s="31"/>
      <c r="AM1461" s="31"/>
      <c r="AO1461" s="38"/>
      <c r="AP1461" s="31"/>
      <c r="AQ1461" s="31"/>
      <c r="AR1461" s="37"/>
      <c r="AS1461" s="11"/>
      <c r="AT1461" s="11"/>
      <c r="AU1461" s="12"/>
      <c r="AV1461" s="11"/>
      <c r="AW1461" s="12"/>
      <c r="BA1461" s="15"/>
      <c r="BB1461" s="11"/>
      <c r="BC1461" s="11"/>
      <c r="BD1461" s="11"/>
      <c r="BE1461" s="2"/>
    </row>
    <row r="1462" spans="1:57" ht="30" customHeight="1" x14ac:dyDescent="0.2">
      <c r="A1462" s="67">
        <f t="shared" si="178"/>
        <v>146</v>
      </c>
      <c r="B1462" s="67">
        <v>10</v>
      </c>
      <c r="C1462" s="50" t="s">
        <v>62</v>
      </c>
      <c r="D1462" s="50" t="s">
        <v>1530</v>
      </c>
      <c r="E1462" s="51">
        <v>30000</v>
      </c>
      <c r="F1462" s="52">
        <f t="shared" si="173"/>
        <v>20500</v>
      </c>
      <c r="G1462" s="52">
        <f>MAX(N1462:BB1462)</f>
        <v>22400</v>
      </c>
      <c r="H1462" s="53" t="str">
        <f>IF(I1462=1,INDEX($N:$BB,1,MATCH(G1462,N1462:BB1462,0)),"")</f>
        <v>755 おお蔵</v>
      </c>
      <c r="I1462" s="54">
        <f>COUNTIF(N1462:BB1462,G1462)</f>
        <v>1</v>
      </c>
      <c r="J1462" s="55">
        <f>_xlfn.MAXIFS(N1462:BB1462,N1462:BB1462,"&lt;"&amp;G1462)</f>
        <v>19500</v>
      </c>
      <c r="K1462" s="56">
        <f t="shared" si="172"/>
        <v>2900</v>
      </c>
      <c r="L1462" s="1"/>
      <c r="M1462" s="1"/>
      <c r="N1462" s="31">
        <v>22400</v>
      </c>
      <c r="O1462" s="31">
        <v>17000</v>
      </c>
      <c r="P1462" s="31">
        <v>19500</v>
      </c>
      <c r="Q1462" s="31"/>
      <c r="R1462" s="31"/>
      <c r="S1462" s="32"/>
      <c r="T1462" s="32"/>
      <c r="U1462" s="31"/>
      <c r="V1462" s="31"/>
      <c r="W1462" s="31"/>
      <c r="X1462" s="31"/>
      <c r="Y1462" s="31"/>
      <c r="Z1462" s="31"/>
      <c r="AA1462" s="31"/>
      <c r="AB1462" s="46"/>
      <c r="AD1462" s="31"/>
      <c r="AE1462" s="31"/>
      <c r="AF1462" s="31"/>
      <c r="AH1462" s="31"/>
      <c r="AI1462" s="31"/>
      <c r="AJ1462" s="31"/>
      <c r="AK1462" s="31"/>
      <c r="AL1462" s="31"/>
      <c r="AM1462" s="31"/>
      <c r="AO1462" s="38"/>
      <c r="AP1462" s="31"/>
      <c r="AQ1462" s="31"/>
      <c r="AR1462" s="37"/>
      <c r="AS1462" s="11"/>
      <c r="AT1462" s="11"/>
      <c r="AU1462" s="12"/>
      <c r="AV1462" s="11"/>
      <c r="AW1462" s="12"/>
      <c r="BA1462" s="15"/>
      <c r="BB1462" s="11"/>
      <c r="BC1462" s="11"/>
      <c r="BD1462" s="11"/>
      <c r="BE1462" s="2"/>
    </row>
    <row r="1463" spans="1:57" ht="30" customHeight="1" x14ac:dyDescent="0.2">
      <c r="A1463" s="67">
        <f>A1462+1</f>
        <v>147</v>
      </c>
      <c r="B1463" s="67">
        <v>1</v>
      </c>
      <c r="C1463" s="50" t="s">
        <v>14</v>
      </c>
      <c r="D1463" s="50" t="s">
        <v>1531</v>
      </c>
      <c r="E1463" s="51">
        <v>120000</v>
      </c>
      <c r="F1463" s="52">
        <f t="shared" si="173"/>
        <v>81100</v>
      </c>
      <c r="G1463" s="52">
        <f>MAX(N1463:BB1463)</f>
        <v>81000</v>
      </c>
      <c r="H1463" s="53" t="str">
        <f>IF(I1463=1,INDEX($N:$BB,1,MATCH(G1463,N1463:BB1463,0)),"")</f>
        <v/>
      </c>
      <c r="I1463" s="54">
        <f>COUNTIF(N1463:BB1463,G1463)</f>
        <v>2</v>
      </c>
      <c r="J1463" s="55">
        <f>_xlfn.MAXIFS(N1463:BB1463,N1463:BB1463,"&lt;"&amp;G1463)</f>
        <v>80100</v>
      </c>
      <c r="K1463" s="56">
        <f t="shared" si="172"/>
        <v>900</v>
      </c>
      <c r="L1463" s="1"/>
      <c r="M1463" s="1"/>
      <c r="N1463" s="31"/>
      <c r="O1463" s="31">
        <v>81000</v>
      </c>
      <c r="P1463" s="31">
        <v>80100</v>
      </c>
      <c r="Q1463" s="31"/>
      <c r="R1463" s="31"/>
      <c r="S1463" s="32"/>
      <c r="T1463" s="32"/>
      <c r="U1463" s="31"/>
      <c r="V1463" s="31">
        <v>81000</v>
      </c>
      <c r="W1463" s="31"/>
      <c r="X1463" s="31"/>
      <c r="Y1463" s="31"/>
      <c r="Z1463" s="31"/>
      <c r="AA1463" s="31"/>
      <c r="AB1463" s="46"/>
      <c r="AD1463" s="31"/>
      <c r="AE1463" s="31"/>
      <c r="AF1463" s="31"/>
      <c r="AH1463" s="31"/>
      <c r="AI1463" s="31"/>
      <c r="AJ1463" s="31"/>
      <c r="AK1463" s="31"/>
      <c r="AL1463" s="31"/>
      <c r="AM1463" s="31"/>
      <c r="AO1463" s="38"/>
      <c r="AP1463" s="31"/>
      <c r="AQ1463" s="31"/>
      <c r="AR1463" s="37"/>
      <c r="AS1463" s="11"/>
      <c r="AT1463" s="11"/>
      <c r="AU1463" s="12"/>
      <c r="AV1463" s="11"/>
      <c r="AW1463" s="12"/>
      <c r="BA1463" s="15"/>
      <c r="BB1463" s="11"/>
      <c r="BC1463" s="11"/>
      <c r="BD1463" s="11"/>
      <c r="BE1463" s="2"/>
    </row>
    <row r="1464" spans="1:57" ht="30" customHeight="1" x14ac:dyDescent="0.2">
      <c r="A1464" s="67">
        <f t="shared" ref="A1464:A1472" si="179">A1463</f>
        <v>147</v>
      </c>
      <c r="B1464" s="67">
        <v>2</v>
      </c>
      <c r="C1464" s="50" t="s">
        <v>84</v>
      </c>
      <c r="D1464" s="50" t="s">
        <v>1532</v>
      </c>
      <c r="E1464" s="51">
        <v>70000</v>
      </c>
      <c r="F1464" s="52">
        <f t="shared" si="173"/>
        <v>36800</v>
      </c>
      <c r="G1464" s="52">
        <f>MAX(N1464:BB1464)</f>
        <v>37000</v>
      </c>
      <c r="H1464" s="53" t="str">
        <f>IF(I1464=1,INDEX($N:$BB,1,MATCH(G1464,N1464:BB1464,0)),"")</f>
        <v>4 足立</v>
      </c>
      <c r="I1464" s="54">
        <f>COUNTIF(N1464:BB1464,G1464)</f>
        <v>1</v>
      </c>
      <c r="J1464" s="55">
        <f>_xlfn.MAXIFS(N1464:BB1464,N1464:BB1464,"&lt;"&amp;G1464)</f>
        <v>35800</v>
      </c>
      <c r="K1464" s="56">
        <f t="shared" si="172"/>
        <v>1200</v>
      </c>
      <c r="L1464" s="1"/>
      <c r="M1464" s="1"/>
      <c r="N1464" s="31"/>
      <c r="O1464" s="31">
        <v>37000</v>
      </c>
      <c r="P1464" s="31">
        <v>35800</v>
      </c>
      <c r="Q1464" s="31"/>
      <c r="R1464" s="31"/>
      <c r="S1464" s="32">
        <v>35200</v>
      </c>
      <c r="T1464" s="32"/>
      <c r="U1464" s="31"/>
      <c r="V1464" s="31"/>
      <c r="W1464" s="31"/>
      <c r="X1464" s="31"/>
      <c r="Y1464" s="31"/>
      <c r="Z1464" s="31"/>
      <c r="AA1464" s="31"/>
      <c r="AB1464" s="46"/>
      <c r="AD1464" s="31"/>
      <c r="AE1464" s="31"/>
      <c r="AF1464" s="31"/>
      <c r="AH1464" s="31"/>
      <c r="AI1464" s="31"/>
      <c r="AJ1464" s="31"/>
      <c r="AK1464" s="31"/>
      <c r="AL1464" s="31"/>
      <c r="AM1464" s="31"/>
      <c r="AO1464" s="38"/>
      <c r="AP1464" s="31"/>
      <c r="AQ1464" s="31"/>
      <c r="AR1464" s="37"/>
      <c r="AS1464" s="11"/>
      <c r="AT1464" s="11"/>
      <c r="AU1464" s="12"/>
      <c r="AV1464" s="11"/>
      <c r="AW1464" s="12"/>
      <c r="BA1464" s="15"/>
      <c r="BB1464" s="11"/>
      <c r="BC1464" s="11"/>
      <c r="BD1464" s="11"/>
      <c r="BE1464" s="2"/>
    </row>
    <row r="1465" spans="1:57" ht="30" customHeight="1" x14ac:dyDescent="0.2">
      <c r="A1465" s="67">
        <f t="shared" si="179"/>
        <v>147</v>
      </c>
      <c r="B1465" s="67">
        <v>3</v>
      </c>
      <c r="C1465" s="50" t="s">
        <v>84</v>
      </c>
      <c r="D1465" s="50" t="s">
        <v>1533</v>
      </c>
      <c r="E1465" s="51">
        <v>110000</v>
      </c>
      <c r="F1465" s="52">
        <f t="shared" si="173"/>
        <v>77000</v>
      </c>
      <c r="G1465" s="52">
        <f>MAX(N1465:BB1465)</f>
        <v>81200</v>
      </c>
      <c r="H1465" s="53" t="str">
        <f>IF(I1465=1,INDEX($N:$BB,1,MATCH(G1465,N1465:BB1465,0)),"")</f>
        <v>205 宝美堂</v>
      </c>
      <c r="I1465" s="54">
        <f>COUNTIF(N1465:BB1465,G1465)</f>
        <v>1</v>
      </c>
      <c r="J1465" s="55">
        <f>_xlfn.MAXIFS(N1465:BB1465,N1465:BB1465,"&lt;"&amp;G1465)</f>
        <v>76000</v>
      </c>
      <c r="K1465" s="56">
        <f t="shared" si="172"/>
        <v>5200</v>
      </c>
      <c r="L1465" s="1"/>
      <c r="M1465" s="1"/>
      <c r="N1465" s="31"/>
      <c r="O1465" s="31">
        <v>76000</v>
      </c>
      <c r="P1465" s="31">
        <v>68700</v>
      </c>
      <c r="Q1465" s="31">
        <v>81200</v>
      </c>
      <c r="R1465" s="31"/>
      <c r="S1465" s="32">
        <v>74100</v>
      </c>
      <c r="T1465" s="32"/>
      <c r="U1465" s="31"/>
      <c r="V1465" s="31"/>
      <c r="W1465" s="31"/>
      <c r="X1465" s="31"/>
      <c r="Y1465" s="31"/>
      <c r="Z1465" s="31"/>
      <c r="AA1465" s="31"/>
      <c r="AB1465" s="46"/>
      <c r="AD1465" s="31"/>
      <c r="AE1465" s="31"/>
      <c r="AF1465" s="31"/>
      <c r="AH1465" s="31"/>
      <c r="AI1465" s="31"/>
      <c r="AJ1465" s="31"/>
      <c r="AK1465" s="31"/>
      <c r="AL1465" s="31"/>
      <c r="AM1465" s="31"/>
      <c r="AO1465" s="38"/>
      <c r="AP1465" s="31"/>
      <c r="AQ1465" s="31"/>
      <c r="AR1465" s="37"/>
      <c r="AS1465" s="11"/>
      <c r="AT1465" s="11"/>
      <c r="AU1465" s="12"/>
      <c r="AV1465" s="11"/>
      <c r="AW1465" s="12"/>
      <c r="BA1465" s="15"/>
      <c r="BB1465" s="11"/>
      <c r="BC1465" s="11"/>
      <c r="BD1465" s="11"/>
      <c r="BE1465" s="2"/>
    </row>
    <row r="1466" spans="1:57" ht="30" customHeight="1" x14ac:dyDescent="0.2">
      <c r="A1466" s="67">
        <f t="shared" si="179"/>
        <v>147</v>
      </c>
      <c r="B1466" s="67">
        <v>4</v>
      </c>
      <c r="C1466" s="60">
        <v>750</v>
      </c>
      <c r="D1466" s="50" t="s">
        <v>1534</v>
      </c>
      <c r="E1466" s="51">
        <v>160000</v>
      </c>
      <c r="F1466" s="52">
        <f t="shared" si="173"/>
        <v>108000</v>
      </c>
      <c r="G1466" s="52">
        <f>MAX(N1466:BB1466)</f>
        <v>124000</v>
      </c>
      <c r="H1466" s="53" t="str">
        <f>IF(I1466=1,INDEX($N:$BB,1,MATCH(G1466,N1466:BB1466,0)),"")</f>
        <v>458PRIME</v>
      </c>
      <c r="I1466" s="54">
        <f>COUNTIF(N1466:BB1466,G1466)</f>
        <v>1</v>
      </c>
      <c r="J1466" s="55">
        <f>_xlfn.MAXIFS(N1466:BB1466,N1466:BB1466,"&lt;"&amp;G1466)</f>
        <v>103000</v>
      </c>
      <c r="K1466" s="56">
        <f t="shared" si="172"/>
        <v>21000</v>
      </c>
      <c r="L1466" s="1"/>
      <c r="M1466" s="1"/>
      <c r="N1466" s="31"/>
      <c r="O1466" s="31">
        <v>103000</v>
      </c>
      <c r="P1466" s="31">
        <v>99200</v>
      </c>
      <c r="Q1466" s="31"/>
      <c r="R1466" s="31"/>
      <c r="S1466" s="32"/>
      <c r="T1466" s="32"/>
      <c r="U1466" s="31"/>
      <c r="V1466" s="31"/>
      <c r="W1466" s="31"/>
      <c r="X1466" s="31"/>
      <c r="Y1466" s="31"/>
      <c r="Z1466" s="31">
        <v>124000</v>
      </c>
      <c r="AA1466" s="31"/>
      <c r="AB1466" s="46"/>
      <c r="AD1466" s="31"/>
      <c r="AE1466" s="31"/>
      <c r="AF1466" s="31"/>
      <c r="AH1466" s="31"/>
      <c r="AI1466" s="31"/>
      <c r="AJ1466" s="31"/>
      <c r="AK1466" s="31"/>
      <c r="AL1466" s="31"/>
      <c r="AM1466" s="31"/>
      <c r="AO1466" s="38"/>
      <c r="AP1466" s="31"/>
      <c r="AQ1466" s="31"/>
      <c r="AR1466" s="37"/>
      <c r="AS1466" s="11"/>
      <c r="AT1466" s="11"/>
      <c r="AU1466" s="12"/>
      <c r="AV1466" s="11"/>
      <c r="AW1466" s="12"/>
      <c r="BA1466" s="15"/>
      <c r="BB1466" s="11"/>
      <c r="BC1466" s="11"/>
      <c r="BD1466" s="11"/>
      <c r="BE1466" s="2"/>
    </row>
    <row r="1467" spans="1:57" ht="30" customHeight="1" x14ac:dyDescent="0.2">
      <c r="A1467" s="67">
        <f t="shared" si="179"/>
        <v>147</v>
      </c>
      <c r="B1467" s="67">
        <v>5</v>
      </c>
      <c r="C1467" s="50" t="s">
        <v>14</v>
      </c>
      <c r="D1467" s="50" t="s">
        <v>1535</v>
      </c>
      <c r="E1467" s="51">
        <v>630000</v>
      </c>
      <c r="F1467" s="52">
        <f t="shared" si="173"/>
        <v>461000</v>
      </c>
      <c r="G1467" s="52">
        <f>MAX(N1467:BB1467)</f>
        <v>464000</v>
      </c>
      <c r="H1467" s="53" t="str">
        <f>IF(I1467=1,INDEX($N:$BB,1,MATCH(G1467,N1467:BB1467,0)),"")</f>
        <v>4 足立</v>
      </c>
      <c r="I1467" s="54">
        <f>COUNTIF(N1467:BB1467,G1467)</f>
        <v>1</v>
      </c>
      <c r="J1467" s="55">
        <f>_xlfn.MAXIFS(N1467:BB1467,N1467:BB1467,"&lt;"&amp;G1467)</f>
        <v>456000</v>
      </c>
      <c r="K1467" s="56">
        <f t="shared" si="172"/>
        <v>8000</v>
      </c>
      <c r="L1467" s="1"/>
      <c r="M1467" s="1"/>
      <c r="N1467" s="31"/>
      <c r="O1467" s="31">
        <v>464000</v>
      </c>
      <c r="P1467" s="31">
        <v>439000</v>
      </c>
      <c r="Q1467" s="31">
        <v>456000</v>
      </c>
      <c r="R1467" s="31"/>
      <c r="S1467" s="32"/>
      <c r="T1467" s="32"/>
      <c r="U1467" s="31"/>
      <c r="V1467" s="31">
        <v>430000</v>
      </c>
      <c r="W1467" s="31"/>
      <c r="X1467" s="31"/>
      <c r="Y1467" s="31"/>
      <c r="Z1467" s="31"/>
      <c r="AA1467" s="31"/>
      <c r="AB1467" s="46"/>
      <c r="AD1467" s="31"/>
      <c r="AE1467" s="31"/>
      <c r="AF1467" s="31"/>
      <c r="AH1467" s="31"/>
      <c r="AI1467" s="31"/>
      <c r="AJ1467" s="31"/>
      <c r="AK1467" s="31"/>
      <c r="AL1467" s="31"/>
      <c r="AM1467" s="31"/>
      <c r="AO1467" s="38"/>
      <c r="AP1467" s="31"/>
      <c r="AQ1467" s="31"/>
      <c r="AR1467" s="37"/>
      <c r="AS1467" s="11"/>
      <c r="AT1467" s="11"/>
      <c r="AU1467" s="12"/>
      <c r="AV1467" s="11"/>
      <c r="AW1467" s="12"/>
      <c r="BA1467" s="15"/>
      <c r="BB1467" s="11"/>
      <c r="BC1467" s="11"/>
      <c r="BD1467" s="11"/>
      <c r="BE1467" s="2"/>
    </row>
    <row r="1468" spans="1:57" ht="30" customHeight="1" x14ac:dyDescent="0.2">
      <c r="A1468" s="67">
        <f t="shared" si="179"/>
        <v>147</v>
      </c>
      <c r="B1468" s="67">
        <v>6</v>
      </c>
      <c r="C1468" s="50">
        <v>750</v>
      </c>
      <c r="D1468" s="50" t="s">
        <v>1536</v>
      </c>
      <c r="E1468" s="51">
        <v>300000</v>
      </c>
      <c r="F1468" s="52">
        <f t="shared" si="173"/>
        <v>207000</v>
      </c>
      <c r="G1468" s="52">
        <f>MAX(N1468:BB1468)</f>
        <v>282000</v>
      </c>
      <c r="H1468" s="53" t="str">
        <f>IF(I1468=1,INDEX($N:$BB,1,MATCH(G1468,N1468:BB1468,0)),"")</f>
        <v>204 真子住吉</v>
      </c>
      <c r="I1468" s="54">
        <f>COUNTIF(N1468:BB1468,G1468)</f>
        <v>1</v>
      </c>
      <c r="J1468" s="55">
        <f>_xlfn.MAXIFS(N1468:BB1468,N1468:BB1468,"&lt;"&amp;G1468)</f>
        <v>202000</v>
      </c>
      <c r="K1468" s="56">
        <f t="shared" si="172"/>
        <v>80000</v>
      </c>
      <c r="L1468" s="1"/>
      <c r="M1468" s="1"/>
      <c r="N1468" s="31"/>
      <c r="O1468" s="31"/>
      <c r="P1468" s="31"/>
      <c r="Q1468" s="31">
        <v>138000</v>
      </c>
      <c r="R1468" s="31"/>
      <c r="S1468" s="32"/>
      <c r="T1468" s="32"/>
      <c r="U1468" s="31">
        <v>202000</v>
      </c>
      <c r="V1468" s="31"/>
      <c r="W1468" s="31"/>
      <c r="X1468" s="31"/>
      <c r="Y1468" s="31"/>
      <c r="Z1468" s="31"/>
      <c r="AA1468" s="31"/>
      <c r="AB1468" s="46"/>
      <c r="AD1468" s="31"/>
      <c r="AE1468" s="31"/>
      <c r="AF1468" s="31">
        <v>183000</v>
      </c>
      <c r="AG1468" s="35">
        <v>282000</v>
      </c>
      <c r="AH1468" s="31"/>
      <c r="AI1468" s="31"/>
      <c r="AJ1468" s="31"/>
      <c r="AK1468" s="31"/>
      <c r="AL1468" s="31"/>
      <c r="AM1468" s="31"/>
      <c r="AO1468" s="38"/>
      <c r="AP1468" s="31"/>
      <c r="AQ1468" s="31"/>
      <c r="AR1468" s="37"/>
      <c r="AS1468" s="11"/>
      <c r="AT1468" s="11"/>
      <c r="AU1468" s="12"/>
      <c r="AV1468" s="11"/>
      <c r="AW1468" s="12"/>
      <c r="BA1468" s="15"/>
      <c r="BB1468" s="11"/>
      <c r="BC1468" s="11"/>
      <c r="BD1468" s="11"/>
      <c r="BE1468" s="2"/>
    </row>
    <row r="1469" spans="1:57" ht="30" customHeight="1" x14ac:dyDescent="0.2">
      <c r="A1469" s="67">
        <f t="shared" si="179"/>
        <v>147</v>
      </c>
      <c r="B1469" s="67">
        <v>7</v>
      </c>
      <c r="C1469" s="50"/>
      <c r="D1469" s="50"/>
      <c r="E1469" s="51"/>
      <c r="F1469" s="52">
        <f t="shared" si="173"/>
        <v>1000</v>
      </c>
      <c r="G1469" s="52">
        <f>MAX(N1469:BB1469)</f>
        <v>0</v>
      </c>
      <c r="H1469" s="53" t="str">
        <f>IF(I1469=1,INDEX($N:$BB,1,MATCH(G1469,N1469:BB1469,0)),"")</f>
        <v/>
      </c>
      <c r="I1469" s="54">
        <f>COUNTIF(N1469:BB1469,G1469)</f>
        <v>0</v>
      </c>
      <c r="J1469" s="55">
        <f>_xlfn.MAXIFS(N1469:BB1469,N1469:BB1469,"&lt;"&amp;G1469)</f>
        <v>0</v>
      </c>
      <c r="K1469" s="56" t="str">
        <f t="shared" si="172"/>
        <v/>
      </c>
      <c r="L1469" s="1"/>
      <c r="M1469" s="1"/>
      <c r="N1469" s="31"/>
      <c r="O1469" s="31"/>
      <c r="P1469" s="31"/>
      <c r="Q1469" s="31"/>
      <c r="R1469" s="31"/>
      <c r="S1469" s="32"/>
      <c r="T1469" s="32"/>
      <c r="U1469" s="31"/>
      <c r="V1469" s="31"/>
      <c r="W1469" s="31"/>
      <c r="X1469" s="31"/>
      <c r="Y1469" s="31"/>
      <c r="Z1469" s="31"/>
      <c r="AA1469" s="31"/>
      <c r="AB1469" s="46"/>
      <c r="AD1469" s="31"/>
      <c r="AE1469" s="31"/>
      <c r="AF1469" s="31"/>
      <c r="AH1469" s="31"/>
      <c r="AI1469" s="31"/>
      <c r="AJ1469" s="31"/>
      <c r="AK1469" s="31"/>
      <c r="AL1469" s="31"/>
      <c r="AM1469" s="31"/>
      <c r="AO1469" s="38"/>
      <c r="AP1469" s="31"/>
      <c r="AQ1469" s="31"/>
      <c r="AR1469" s="37"/>
      <c r="AS1469" s="11"/>
      <c r="AT1469" s="11"/>
      <c r="AU1469" s="12"/>
      <c r="AV1469" s="11"/>
      <c r="AW1469" s="12"/>
      <c r="BA1469" s="15"/>
      <c r="BB1469" s="11"/>
      <c r="BC1469" s="11"/>
      <c r="BD1469" s="11"/>
      <c r="BE1469" s="2"/>
    </row>
    <row r="1470" spans="1:57" ht="30" customHeight="1" x14ac:dyDescent="0.2">
      <c r="A1470" s="67">
        <f t="shared" si="179"/>
        <v>147</v>
      </c>
      <c r="B1470" s="67">
        <v>8</v>
      </c>
      <c r="C1470" s="58"/>
      <c r="D1470" s="50"/>
      <c r="E1470" s="51"/>
      <c r="F1470" s="52">
        <f t="shared" si="173"/>
        <v>1000</v>
      </c>
      <c r="G1470" s="52">
        <f>MAX(N1470:BB1470)</f>
        <v>0</v>
      </c>
      <c r="H1470" s="53" t="str">
        <f>IF(I1470=1,INDEX($N:$BB,1,MATCH(G1470,N1470:BB1470,0)),"")</f>
        <v/>
      </c>
      <c r="I1470" s="54">
        <f>COUNTIF(N1470:BB1470,G1470)</f>
        <v>0</v>
      </c>
      <c r="J1470" s="55">
        <f>_xlfn.MAXIFS(N1470:BB1470,N1470:BB1470,"&lt;"&amp;G1470)</f>
        <v>0</v>
      </c>
      <c r="K1470" s="56" t="str">
        <f t="shared" si="172"/>
        <v/>
      </c>
      <c r="L1470" s="1"/>
      <c r="M1470" s="1"/>
      <c r="N1470" s="31"/>
      <c r="O1470" s="31"/>
      <c r="P1470" s="31"/>
      <c r="Q1470" s="31"/>
      <c r="R1470" s="31"/>
      <c r="S1470" s="32"/>
      <c r="T1470" s="32"/>
      <c r="U1470" s="31"/>
      <c r="V1470" s="31"/>
      <c r="W1470" s="31"/>
      <c r="X1470" s="31"/>
      <c r="Y1470" s="31"/>
      <c r="Z1470" s="31"/>
      <c r="AA1470" s="31"/>
      <c r="AB1470" s="46"/>
      <c r="AD1470" s="31"/>
      <c r="AE1470" s="31"/>
      <c r="AF1470" s="31"/>
      <c r="AH1470" s="31"/>
      <c r="AI1470" s="31"/>
      <c r="AJ1470" s="31"/>
      <c r="AK1470" s="31"/>
      <c r="AL1470" s="31"/>
      <c r="AM1470" s="31"/>
      <c r="AO1470" s="38"/>
      <c r="AP1470" s="31"/>
      <c r="AQ1470" s="31"/>
      <c r="AR1470" s="37"/>
      <c r="AS1470" s="11"/>
      <c r="AT1470" s="11"/>
      <c r="AU1470" s="12"/>
      <c r="AV1470" s="11"/>
      <c r="AW1470" s="12"/>
      <c r="BA1470" s="15"/>
      <c r="BB1470" s="11"/>
      <c r="BC1470" s="11"/>
      <c r="BD1470" s="11"/>
      <c r="BE1470" s="2"/>
    </row>
    <row r="1471" spans="1:57" ht="30" customHeight="1" x14ac:dyDescent="0.2">
      <c r="A1471" s="67">
        <f t="shared" si="179"/>
        <v>147</v>
      </c>
      <c r="B1471" s="67">
        <v>9</v>
      </c>
      <c r="C1471" s="60"/>
      <c r="D1471" s="50"/>
      <c r="E1471" s="51"/>
      <c r="F1471" s="52">
        <f t="shared" si="173"/>
        <v>1000</v>
      </c>
      <c r="G1471" s="52">
        <f>MAX(N1471:BB1471)</f>
        <v>0</v>
      </c>
      <c r="H1471" s="53" t="str">
        <f>IF(I1471=1,INDEX($N:$BB,1,MATCH(G1471,N1471:BB1471,0)),"")</f>
        <v/>
      </c>
      <c r="I1471" s="54">
        <f>COUNTIF(N1471:BB1471,G1471)</f>
        <v>0</v>
      </c>
      <c r="J1471" s="55">
        <f>_xlfn.MAXIFS(N1471:BB1471,N1471:BB1471,"&lt;"&amp;G1471)</f>
        <v>0</v>
      </c>
      <c r="K1471" s="56" t="str">
        <f t="shared" ref="K1471:K1534" si="180">IF(J1471&gt;0,G1471-J1471,"")</f>
        <v/>
      </c>
      <c r="L1471" s="1"/>
      <c r="M1471" s="1"/>
      <c r="N1471" s="31"/>
      <c r="O1471" s="31"/>
      <c r="P1471" s="31"/>
      <c r="Q1471" s="31"/>
      <c r="R1471" s="31"/>
      <c r="S1471" s="32"/>
      <c r="T1471" s="32"/>
      <c r="U1471" s="31"/>
      <c r="V1471" s="31"/>
      <c r="W1471" s="31"/>
      <c r="X1471" s="31"/>
      <c r="Y1471" s="31"/>
      <c r="Z1471" s="31"/>
      <c r="AA1471" s="31"/>
      <c r="AB1471" s="46"/>
      <c r="AD1471" s="31"/>
      <c r="AE1471" s="31"/>
      <c r="AF1471" s="31"/>
      <c r="AH1471" s="31"/>
      <c r="AI1471" s="31"/>
      <c r="AJ1471" s="31"/>
      <c r="AK1471" s="31"/>
      <c r="AL1471" s="31"/>
      <c r="AM1471" s="31"/>
      <c r="AO1471" s="38"/>
      <c r="AP1471" s="31"/>
      <c r="AQ1471" s="31"/>
      <c r="AR1471" s="37"/>
      <c r="AS1471" s="11"/>
      <c r="AT1471" s="11"/>
      <c r="AU1471" s="12"/>
      <c r="AV1471" s="11"/>
      <c r="AW1471" s="12"/>
      <c r="BA1471" s="15"/>
      <c r="BB1471" s="11"/>
      <c r="BC1471" s="11"/>
      <c r="BD1471" s="11"/>
      <c r="BE1471" s="2"/>
    </row>
    <row r="1472" spans="1:57" ht="30" customHeight="1" x14ac:dyDescent="0.2">
      <c r="A1472" s="67">
        <f t="shared" si="179"/>
        <v>147</v>
      </c>
      <c r="B1472" s="67">
        <v>10</v>
      </c>
      <c r="C1472" s="60"/>
      <c r="D1472" s="50"/>
      <c r="E1472" s="51"/>
      <c r="F1472" s="52">
        <f t="shared" si="173"/>
        <v>1000</v>
      </c>
      <c r="G1472" s="52">
        <f>MAX(N1472:BB1472)</f>
        <v>0</v>
      </c>
      <c r="H1472" s="53" t="str">
        <f>IF(I1472=1,INDEX($N:$BB,1,MATCH(G1472,N1472:BB1472,0)),"")</f>
        <v/>
      </c>
      <c r="I1472" s="54">
        <f>COUNTIF(N1472:BB1472,G1472)</f>
        <v>0</v>
      </c>
      <c r="J1472" s="55">
        <f>_xlfn.MAXIFS(N1472:BB1472,N1472:BB1472,"&lt;"&amp;G1472)</f>
        <v>0</v>
      </c>
      <c r="K1472" s="56" t="str">
        <f t="shared" si="180"/>
        <v/>
      </c>
      <c r="L1472" s="1"/>
      <c r="M1472" s="1"/>
      <c r="N1472" s="31"/>
      <c r="O1472" s="31"/>
      <c r="P1472" s="31"/>
      <c r="Q1472" s="31"/>
      <c r="R1472" s="31"/>
      <c r="S1472" s="32"/>
      <c r="T1472" s="32"/>
      <c r="U1472" s="31"/>
      <c r="V1472" s="31"/>
      <c r="W1472" s="31"/>
      <c r="X1472" s="31"/>
      <c r="Y1472" s="31"/>
      <c r="Z1472" s="31"/>
      <c r="AA1472" s="31"/>
      <c r="AB1472" s="46"/>
      <c r="AD1472" s="31"/>
      <c r="AE1472" s="31"/>
      <c r="AF1472" s="31"/>
      <c r="AH1472" s="31"/>
      <c r="AI1472" s="31"/>
      <c r="AJ1472" s="31"/>
      <c r="AK1472" s="31"/>
      <c r="AL1472" s="31"/>
      <c r="AM1472" s="31"/>
      <c r="AO1472" s="38"/>
      <c r="AP1472" s="31"/>
      <c r="AQ1472" s="31"/>
      <c r="AR1472" s="37"/>
      <c r="AS1472" s="11"/>
      <c r="AT1472" s="11"/>
      <c r="AU1472" s="12"/>
      <c r="AV1472" s="11"/>
      <c r="AW1472" s="12"/>
      <c r="BA1472" s="15"/>
      <c r="BB1472" s="11"/>
      <c r="BC1472" s="11"/>
      <c r="BD1472" s="11"/>
      <c r="BE1472" s="2"/>
    </row>
    <row r="1473" spans="1:57" ht="30" customHeight="1" x14ac:dyDescent="0.2">
      <c r="A1473" s="67">
        <f>A1472+1</f>
        <v>148</v>
      </c>
      <c r="B1473" s="67">
        <v>1</v>
      </c>
      <c r="C1473" s="50" t="s">
        <v>14</v>
      </c>
      <c r="D1473" s="50" t="s">
        <v>1537</v>
      </c>
      <c r="E1473" s="51">
        <v>50000000</v>
      </c>
      <c r="F1473" s="52">
        <f t="shared" si="173"/>
        <v>24000</v>
      </c>
      <c r="G1473" s="52">
        <f>MAX(N1473:BB1473)</f>
        <v>25100</v>
      </c>
      <c r="H1473" s="53" t="str">
        <f>IF(I1473=1,INDEX($N:$BB,1,MATCH(G1473,N1473:BB1473,0)),"")</f>
        <v>311 原田</v>
      </c>
      <c r="I1473" s="54">
        <f>COUNTIF(N1473:BB1473,G1473)</f>
        <v>1</v>
      </c>
      <c r="J1473" s="55">
        <f>_xlfn.MAXIFS(N1473:BB1473,N1473:BB1473,"&lt;"&amp;G1473)</f>
        <v>23000</v>
      </c>
      <c r="K1473" s="56">
        <f t="shared" si="180"/>
        <v>2100</v>
      </c>
      <c r="L1473" s="1"/>
      <c r="M1473" s="1"/>
      <c r="N1473" s="31"/>
      <c r="O1473" s="31"/>
      <c r="P1473" s="31">
        <v>17500</v>
      </c>
      <c r="Q1473" s="31"/>
      <c r="R1473" s="31"/>
      <c r="S1473" s="32">
        <v>25100</v>
      </c>
      <c r="T1473" s="32"/>
      <c r="U1473" s="31"/>
      <c r="V1473" s="31"/>
      <c r="W1473" s="31">
        <v>16000</v>
      </c>
      <c r="X1473" s="31"/>
      <c r="Y1473" s="31">
        <v>23000</v>
      </c>
      <c r="Z1473" s="31"/>
      <c r="AA1473" s="31"/>
      <c r="AB1473" s="46"/>
      <c r="AD1473" s="31"/>
      <c r="AE1473" s="31"/>
      <c r="AF1473" s="31"/>
      <c r="AH1473" s="31"/>
      <c r="AI1473" s="31"/>
      <c r="AJ1473" s="31"/>
      <c r="AK1473" s="31"/>
      <c r="AL1473" s="31"/>
      <c r="AM1473" s="31"/>
      <c r="AO1473" s="38"/>
      <c r="AP1473" s="31"/>
      <c r="AQ1473" s="31"/>
      <c r="AR1473" s="37"/>
      <c r="AS1473" s="11"/>
      <c r="AT1473" s="11"/>
      <c r="AU1473" s="12"/>
      <c r="AV1473" s="11"/>
      <c r="AW1473" s="12"/>
      <c r="BA1473" s="15"/>
      <c r="BB1473" s="11"/>
      <c r="BC1473" s="11"/>
      <c r="BD1473" s="11"/>
      <c r="BE1473" s="2"/>
    </row>
    <row r="1474" spans="1:57" ht="30" customHeight="1" x14ac:dyDescent="0.2">
      <c r="A1474" s="67">
        <f t="shared" ref="A1474:A1482" si="181">A1473</f>
        <v>148</v>
      </c>
      <c r="B1474" s="67">
        <v>2</v>
      </c>
      <c r="C1474" s="50" t="s">
        <v>14</v>
      </c>
      <c r="D1474" s="50" t="s">
        <v>1538</v>
      </c>
      <c r="E1474" s="51">
        <v>50000000</v>
      </c>
      <c r="F1474" s="52">
        <f t="shared" si="173"/>
        <v>38800</v>
      </c>
      <c r="G1474" s="52">
        <f>MAX(N1474:BB1474)</f>
        <v>40500</v>
      </c>
      <c r="H1474" s="53" t="str">
        <f>IF(I1474=1,INDEX($N:$BB,1,MATCH(G1474,N1474:BB1474,0)),"")</f>
        <v>22 ネット</v>
      </c>
      <c r="I1474" s="54">
        <f>COUNTIF(N1474:BB1474,G1474)</f>
        <v>1</v>
      </c>
      <c r="J1474" s="55">
        <f>_xlfn.MAXIFS(N1474:BB1474,N1474:BB1474,"&lt;"&amp;G1474)</f>
        <v>37800</v>
      </c>
      <c r="K1474" s="56">
        <f t="shared" si="180"/>
        <v>2700</v>
      </c>
      <c r="L1474" s="1"/>
      <c r="M1474" s="1"/>
      <c r="N1474" s="31">
        <v>37800</v>
      </c>
      <c r="O1474" s="31">
        <v>37000</v>
      </c>
      <c r="P1474" s="31">
        <v>37200</v>
      </c>
      <c r="Q1474" s="31"/>
      <c r="R1474" s="31">
        <v>40500</v>
      </c>
      <c r="S1474" s="32">
        <v>37400</v>
      </c>
      <c r="T1474" s="32"/>
      <c r="U1474" s="31"/>
      <c r="V1474" s="31"/>
      <c r="W1474" s="31"/>
      <c r="X1474" s="31"/>
      <c r="Y1474" s="31"/>
      <c r="Z1474" s="31"/>
      <c r="AA1474" s="31"/>
      <c r="AB1474" s="46"/>
      <c r="AD1474" s="31"/>
      <c r="AE1474" s="31"/>
      <c r="AF1474" s="31"/>
      <c r="AH1474" s="31"/>
      <c r="AI1474" s="31"/>
      <c r="AJ1474" s="31"/>
      <c r="AK1474" s="31"/>
      <c r="AL1474" s="31"/>
      <c r="AM1474" s="31"/>
      <c r="AO1474" s="38"/>
      <c r="AP1474" s="31"/>
      <c r="AQ1474" s="31"/>
      <c r="AR1474" s="37"/>
      <c r="AS1474" s="11"/>
      <c r="AT1474" s="11"/>
      <c r="AU1474" s="12"/>
      <c r="AV1474" s="11"/>
      <c r="AW1474" s="12"/>
      <c r="BA1474" s="15"/>
      <c r="BB1474" s="11"/>
      <c r="BC1474" s="11"/>
      <c r="BD1474" s="11"/>
      <c r="BE1474" s="2"/>
    </row>
    <row r="1475" spans="1:57" ht="30" customHeight="1" x14ac:dyDescent="0.2">
      <c r="A1475" s="67">
        <f t="shared" si="181"/>
        <v>148</v>
      </c>
      <c r="B1475" s="67">
        <v>3</v>
      </c>
      <c r="C1475" s="50" t="s">
        <v>14</v>
      </c>
      <c r="D1475" s="50" t="s">
        <v>1539</v>
      </c>
      <c r="E1475" s="51">
        <v>50000000</v>
      </c>
      <c r="F1475" s="52">
        <f t="shared" si="173"/>
        <v>108000</v>
      </c>
      <c r="G1475" s="52">
        <f>MAX(N1475:BB1475)</f>
        <v>104000</v>
      </c>
      <c r="H1475" s="53" t="str">
        <f>IF(I1475=1,INDEX($N:$BB,1,MATCH(G1475,N1475:BB1475,0)),"")</f>
        <v/>
      </c>
      <c r="I1475" s="54">
        <f>COUNTIF(N1475:BB1475,G1475)</f>
        <v>2</v>
      </c>
      <c r="J1475" s="55">
        <f>_xlfn.MAXIFS(N1475:BB1475,N1475:BB1475,"&lt;"&amp;G1475)</f>
        <v>103000</v>
      </c>
      <c r="K1475" s="56">
        <f t="shared" si="180"/>
        <v>1000</v>
      </c>
      <c r="L1475" s="1"/>
      <c r="M1475" s="1"/>
      <c r="N1475" s="31">
        <v>102000</v>
      </c>
      <c r="O1475" s="31"/>
      <c r="P1475" s="31">
        <v>103000</v>
      </c>
      <c r="Q1475" s="31">
        <v>104000</v>
      </c>
      <c r="R1475" s="31">
        <v>104000</v>
      </c>
      <c r="S1475" s="32">
        <v>103000</v>
      </c>
      <c r="T1475" s="32"/>
      <c r="U1475" s="31"/>
      <c r="V1475" s="31"/>
      <c r="W1475" s="31"/>
      <c r="X1475" s="31"/>
      <c r="Y1475" s="31"/>
      <c r="Z1475" s="31"/>
      <c r="AA1475" s="31"/>
      <c r="AB1475" s="46"/>
      <c r="AD1475" s="31"/>
      <c r="AE1475" s="31"/>
      <c r="AF1475" s="31"/>
      <c r="AH1475" s="31"/>
      <c r="AI1475" s="31"/>
      <c r="AJ1475" s="31"/>
      <c r="AK1475" s="31"/>
      <c r="AL1475" s="31"/>
      <c r="AM1475" s="31"/>
      <c r="AO1475" s="38"/>
      <c r="AP1475" s="31"/>
      <c r="AQ1475" s="31"/>
      <c r="AR1475" s="37"/>
      <c r="AS1475" s="11"/>
      <c r="AT1475" s="11"/>
      <c r="AU1475" s="12"/>
      <c r="AV1475" s="11"/>
      <c r="AW1475" s="12"/>
      <c r="BA1475" s="15"/>
      <c r="BB1475" s="11"/>
      <c r="BC1475" s="11"/>
      <c r="BD1475" s="11"/>
      <c r="BE1475" s="2"/>
    </row>
    <row r="1476" spans="1:57" ht="30" customHeight="1" x14ac:dyDescent="0.2">
      <c r="A1476" s="67">
        <f t="shared" si="181"/>
        <v>148</v>
      </c>
      <c r="B1476" s="67">
        <v>4</v>
      </c>
      <c r="C1476" s="50" t="s">
        <v>14</v>
      </c>
      <c r="D1476" s="50" t="s">
        <v>1540</v>
      </c>
      <c r="E1476" s="51">
        <v>50000000</v>
      </c>
      <c r="F1476" s="52">
        <f t="shared" ref="F1476:F1539" si="182">IF(J1476&lt;10001,J1476+1000,IF(J1476&lt;100001,J1476+1000,IF(J1476&lt;500001,J1476+5000,IF(J1476&lt;1000001,J1476+10000,J1476+20000))))</f>
        <v>118000</v>
      </c>
      <c r="G1476" s="52">
        <f>MAX(N1476:BB1476)</f>
        <v>114000</v>
      </c>
      <c r="H1476" s="53" t="str">
        <f>IF(I1476=1,INDEX($N:$BB,1,MATCH(G1476,N1476:BB1476,0)),"")</f>
        <v>60 エコリング</v>
      </c>
      <c r="I1476" s="54">
        <f>COUNTIF(N1476:BB1476,G1476)</f>
        <v>1</v>
      </c>
      <c r="J1476" s="55">
        <f>_xlfn.MAXIFS(N1476:BB1476,N1476:BB1476,"&lt;"&amp;G1476)</f>
        <v>113000</v>
      </c>
      <c r="K1476" s="56">
        <f t="shared" si="180"/>
        <v>1000</v>
      </c>
      <c r="L1476" s="1"/>
      <c r="M1476" s="1"/>
      <c r="N1476" s="31">
        <v>108000</v>
      </c>
      <c r="O1476" s="31">
        <v>113000</v>
      </c>
      <c r="P1476" s="31">
        <v>113000</v>
      </c>
      <c r="Q1476" s="31"/>
      <c r="R1476" s="31">
        <v>112000</v>
      </c>
      <c r="S1476" s="32">
        <v>111000</v>
      </c>
      <c r="T1476" s="32"/>
      <c r="U1476" s="31"/>
      <c r="V1476" s="31"/>
      <c r="W1476" s="31"/>
      <c r="X1476" s="31"/>
      <c r="Y1476" s="31"/>
      <c r="Z1476" s="31"/>
      <c r="AA1476" s="31"/>
      <c r="AB1476" s="46">
        <v>110000</v>
      </c>
      <c r="AD1476" s="31"/>
      <c r="AE1476" s="31">
        <v>114000</v>
      </c>
      <c r="AF1476" s="31"/>
      <c r="AH1476" s="31"/>
      <c r="AI1476" s="31"/>
      <c r="AJ1476" s="31"/>
      <c r="AK1476" s="31"/>
      <c r="AL1476" s="31"/>
      <c r="AM1476" s="31"/>
      <c r="AO1476" s="38"/>
      <c r="AP1476" s="31"/>
      <c r="AQ1476" s="31"/>
      <c r="AR1476" s="37"/>
      <c r="AS1476" s="11"/>
      <c r="AT1476" s="11"/>
      <c r="AU1476" s="12"/>
      <c r="AV1476" s="11"/>
      <c r="AW1476" s="12"/>
      <c r="BA1476" s="15"/>
      <c r="BB1476" s="11"/>
      <c r="BC1476" s="11"/>
      <c r="BD1476" s="11"/>
      <c r="BE1476" s="2"/>
    </row>
    <row r="1477" spans="1:57" ht="30" customHeight="1" x14ac:dyDescent="0.2">
      <c r="A1477" s="67">
        <f t="shared" si="181"/>
        <v>148</v>
      </c>
      <c r="B1477" s="67">
        <v>5</v>
      </c>
      <c r="C1477" s="50"/>
      <c r="D1477" s="50"/>
      <c r="E1477" s="51"/>
      <c r="F1477" s="52">
        <f t="shared" si="182"/>
        <v>1000</v>
      </c>
      <c r="G1477" s="52">
        <f>MAX(N1477:BB1477)</f>
        <v>0</v>
      </c>
      <c r="H1477" s="53" t="str">
        <f>IF(I1477=1,INDEX($N:$BB,1,MATCH(G1477,N1477:BB1477,0)),"")</f>
        <v/>
      </c>
      <c r="I1477" s="54">
        <f>COUNTIF(N1477:BB1477,G1477)</f>
        <v>0</v>
      </c>
      <c r="J1477" s="55">
        <f>_xlfn.MAXIFS(N1477:BB1477,N1477:BB1477,"&lt;"&amp;G1477)</f>
        <v>0</v>
      </c>
      <c r="K1477" s="56" t="str">
        <f t="shared" si="180"/>
        <v/>
      </c>
      <c r="L1477" s="1"/>
      <c r="M1477" s="1"/>
      <c r="N1477" s="31"/>
      <c r="O1477" s="31"/>
      <c r="P1477" s="31"/>
      <c r="Q1477" s="31"/>
      <c r="R1477" s="31"/>
      <c r="S1477" s="32"/>
      <c r="T1477" s="32"/>
      <c r="U1477" s="31"/>
      <c r="V1477" s="31"/>
      <c r="W1477" s="31"/>
      <c r="X1477" s="31"/>
      <c r="Y1477" s="31"/>
      <c r="Z1477" s="31"/>
      <c r="AA1477" s="31"/>
      <c r="AB1477" s="46"/>
      <c r="AD1477" s="31"/>
      <c r="AE1477" s="31"/>
      <c r="AF1477" s="31"/>
      <c r="AH1477" s="31"/>
      <c r="AI1477" s="31"/>
      <c r="AJ1477" s="31"/>
      <c r="AK1477" s="31"/>
      <c r="AL1477" s="31"/>
      <c r="AM1477" s="31"/>
      <c r="AO1477" s="38"/>
      <c r="AP1477" s="31"/>
      <c r="AQ1477" s="31"/>
      <c r="AR1477" s="37"/>
      <c r="AS1477" s="11"/>
      <c r="AT1477" s="11"/>
      <c r="AU1477" s="12"/>
      <c r="AV1477" s="11"/>
      <c r="AW1477" s="12"/>
      <c r="BA1477" s="15"/>
      <c r="BB1477" s="11"/>
      <c r="BC1477" s="11"/>
      <c r="BD1477" s="11"/>
      <c r="BE1477" s="2"/>
    </row>
    <row r="1478" spans="1:57" ht="30" customHeight="1" x14ac:dyDescent="0.2">
      <c r="A1478" s="67">
        <f t="shared" si="181"/>
        <v>148</v>
      </c>
      <c r="B1478" s="67">
        <v>6</v>
      </c>
      <c r="C1478" s="50"/>
      <c r="D1478" s="50"/>
      <c r="E1478" s="51"/>
      <c r="F1478" s="52">
        <f t="shared" si="182"/>
        <v>1000</v>
      </c>
      <c r="G1478" s="52">
        <f>MAX(N1478:BB1478)</f>
        <v>0</v>
      </c>
      <c r="H1478" s="53" t="str">
        <f>IF(I1478=1,INDEX($N:$BB,1,MATCH(G1478,N1478:BB1478,0)),"")</f>
        <v/>
      </c>
      <c r="I1478" s="54">
        <f>COUNTIF(N1478:BB1478,G1478)</f>
        <v>0</v>
      </c>
      <c r="J1478" s="55">
        <f>_xlfn.MAXIFS(N1478:BB1478,N1478:BB1478,"&lt;"&amp;G1478)</f>
        <v>0</v>
      </c>
      <c r="K1478" s="56" t="str">
        <f t="shared" si="180"/>
        <v/>
      </c>
      <c r="L1478" s="1"/>
      <c r="M1478" s="1"/>
      <c r="N1478" s="31"/>
      <c r="O1478" s="31"/>
      <c r="P1478" s="31"/>
      <c r="Q1478" s="31"/>
      <c r="R1478" s="31"/>
      <c r="S1478" s="32"/>
      <c r="T1478" s="32"/>
      <c r="U1478" s="31"/>
      <c r="V1478" s="31"/>
      <c r="W1478" s="31"/>
      <c r="X1478" s="31"/>
      <c r="Y1478" s="31"/>
      <c r="Z1478" s="31"/>
      <c r="AA1478" s="31"/>
      <c r="AB1478" s="46"/>
      <c r="AD1478" s="31"/>
      <c r="AE1478" s="31"/>
      <c r="AF1478" s="31"/>
      <c r="AH1478" s="31"/>
      <c r="AI1478" s="31"/>
      <c r="AJ1478" s="31"/>
      <c r="AK1478" s="31"/>
      <c r="AL1478" s="31"/>
      <c r="AM1478" s="31"/>
      <c r="AO1478" s="38"/>
      <c r="AP1478" s="31"/>
      <c r="AQ1478" s="31"/>
      <c r="AR1478" s="37"/>
      <c r="AS1478" s="11"/>
      <c r="AT1478" s="11"/>
      <c r="AU1478" s="12"/>
      <c r="AV1478" s="11"/>
      <c r="AW1478" s="12"/>
      <c r="BA1478" s="15"/>
      <c r="BB1478" s="11"/>
      <c r="BC1478" s="11"/>
      <c r="BD1478" s="11"/>
      <c r="BE1478" s="2"/>
    </row>
    <row r="1479" spans="1:57" ht="30" customHeight="1" x14ac:dyDescent="0.2">
      <c r="A1479" s="67">
        <f t="shared" si="181"/>
        <v>148</v>
      </c>
      <c r="B1479" s="67">
        <v>7</v>
      </c>
      <c r="C1479" s="50"/>
      <c r="D1479" s="50"/>
      <c r="E1479" s="51"/>
      <c r="F1479" s="52">
        <f t="shared" si="182"/>
        <v>1000</v>
      </c>
      <c r="G1479" s="52">
        <f>MAX(N1479:BB1479)</f>
        <v>0</v>
      </c>
      <c r="H1479" s="53" t="str">
        <f>IF(I1479=1,INDEX($N:$BB,1,MATCH(G1479,N1479:BB1479,0)),"")</f>
        <v/>
      </c>
      <c r="I1479" s="54">
        <f>COUNTIF(N1479:BB1479,G1479)</f>
        <v>0</v>
      </c>
      <c r="J1479" s="55">
        <f>_xlfn.MAXIFS(N1479:BB1479,N1479:BB1479,"&lt;"&amp;G1479)</f>
        <v>0</v>
      </c>
      <c r="K1479" s="56" t="str">
        <f t="shared" si="180"/>
        <v/>
      </c>
      <c r="L1479" s="1"/>
      <c r="M1479" s="1"/>
      <c r="N1479" s="31"/>
      <c r="O1479" s="31"/>
      <c r="P1479" s="31"/>
      <c r="Q1479" s="31"/>
      <c r="R1479" s="31"/>
      <c r="S1479" s="32"/>
      <c r="T1479" s="32"/>
      <c r="U1479" s="31"/>
      <c r="V1479" s="31"/>
      <c r="W1479" s="31"/>
      <c r="X1479" s="31"/>
      <c r="Y1479" s="31"/>
      <c r="Z1479" s="31"/>
      <c r="AA1479" s="31"/>
      <c r="AB1479" s="46"/>
      <c r="AD1479" s="31"/>
      <c r="AE1479" s="31"/>
      <c r="AF1479" s="31"/>
      <c r="AH1479" s="31"/>
      <c r="AI1479" s="31"/>
      <c r="AJ1479" s="31"/>
      <c r="AK1479" s="31"/>
      <c r="AL1479" s="31"/>
      <c r="AM1479" s="31"/>
      <c r="AO1479" s="38"/>
      <c r="AP1479" s="31"/>
      <c r="AQ1479" s="31"/>
      <c r="AR1479" s="37"/>
      <c r="AS1479" s="11"/>
      <c r="AT1479" s="11"/>
      <c r="AU1479" s="12"/>
      <c r="AV1479" s="11"/>
      <c r="AW1479" s="12"/>
      <c r="BA1479" s="15"/>
      <c r="BB1479" s="11"/>
      <c r="BC1479" s="11"/>
      <c r="BD1479" s="11"/>
      <c r="BE1479" s="2"/>
    </row>
    <row r="1480" spans="1:57" ht="30" customHeight="1" x14ac:dyDescent="0.2">
      <c r="A1480" s="67">
        <f t="shared" si="181"/>
        <v>148</v>
      </c>
      <c r="B1480" s="67">
        <v>8</v>
      </c>
      <c r="C1480" s="50"/>
      <c r="D1480" s="50"/>
      <c r="E1480" s="51"/>
      <c r="F1480" s="52">
        <f t="shared" si="182"/>
        <v>1000</v>
      </c>
      <c r="G1480" s="52">
        <f>MAX(N1480:BB1480)</f>
        <v>0</v>
      </c>
      <c r="H1480" s="53" t="str">
        <f>IF(I1480=1,INDEX($N:$BB,1,MATCH(G1480,N1480:BB1480,0)),"")</f>
        <v/>
      </c>
      <c r="I1480" s="54">
        <f>COUNTIF(N1480:BB1480,G1480)</f>
        <v>0</v>
      </c>
      <c r="J1480" s="55">
        <f>_xlfn.MAXIFS(N1480:BB1480,N1480:BB1480,"&lt;"&amp;G1480)</f>
        <v>0</v>
      </c>
      <c r="K1480" s="56" t="str">
        <f t="shared" si="180"/>
        <v/>
      </c>
      <c r="L1480" s="1"/>
      <c r="M1480" s="1"/>
      <c r="N1480" s="31"/>
      <c r="O1480" s="31"/>
      <c r="P1480" s="31"/>
      <c r="Q1480" s="31"/>
      <c r="R1480" s="31"/>
      <c r="S1480" s="32"/>
      <c r="T1480" s="32"/>
      <c r="U1480" s="31"/>
      <c r="V1480" s="31"/>
      <c r="W1480" s="31"/>
      <c r="X1480" s="31"/>
      <c r="Y1480" s="31"/>
      <c r="Z1480" s="31"/>
      <c r="AA1480" s="31"/>
      <c r="AB1480" s="46"/>
      <c r="AD1480" s="31"/>
      <c r="AE1480" s="31"/>
      <c r="AF1480" s="31"/>
      <c r="AH1480" s="31"/>
      <c r="AI1480" s="31"/>
      <c r="AJ1480" s="31"/>
      <c r="AK1480" s="31"/>
      <c r="AL1480" s="31"/>
      <c r="AM1480" s="31"/>
      <c r="AO1480" s="38"/>
      <c r="AP1480" s="31"/>
      <c r="AQ1480" s="31"/>
      <c r="AR1480" s="37"/>
      <c r="AS1480" s="11"/>
      <c r="AT1480" s="11"/>
      <c r="AU1480" s="12"/>
      <c r="AV1480" s="11"/>
      <c r="AW1480" s="12"/>
      <c r="BA1480" s="15"/>
      <c r="BB1480" s="11"/>
      <c r="BC1480" s="11"/>
      <c r="BD1480" s="11"/>
      <c r="BE1480" s="2"/>
    </row>
    <row r="1481" spans="1:57" ht="30" customHeight="1" x14ac:dyDescent="0.2">
      <c r="A1481" s="67">
        <f t="shared" si="181"/>
        <v>148</v>
      </c>
      <c r="B1481" s="67">
        <v>9</v>
      </c>
      <c r="C1481" s="50"/>
      <c r="D1481" s="50"/>
      <c r="E1481" s="51"/>
      <c r="F1481" s="52">
        <f t="shared" si="182"/>
        <v>1000</v>
      </c>
      <c r="G1481" s="52">
        <f>MAX(N1481:BB1481)</f>
        <v>0</v>
      </c>
      <c r="H1481" s="53" t="str">
        <f>IF(I1481=1,INDEX($N:$BB,1,MATCH(G1481,N1481:BB1481,0)),"")</f>
        <v/>
      </c>
      <c r="I1481" s="54">
        <f>COUNTIF(N1481:BB1481,G1481)</f>
        <v>0</v>
      </c>
      <c r="J1481" s="55">
        <f>_xlfn.MAXIFS(N1481:BB1481,N1481:BB1481,"&lt;"&amp;G1481)</f>
        <v>0</v>
      </c>
      <c r="K1481" s="56" t="str">
        <f t="shared" si="180"/>
        <v/>
      </c>
      <c r="L1481" s="1"/>
      <c r="M1481" s="1"/>
      <c r="N1481" s="31"/>
      <c r="O1481" s="31"/>
      <c r="P1481" s="31"/>
      <c r="Q1481" s="31"/>
      <c r="R1481" s="31"/>
      <c r="S1481" s="32"/>
      <c r="T1481" s="32"/>
      <c r="U1481" s="31"/>
      <c r="V1481" s="31"/>
      <c r="W1481" s="31"/>
      <c r="X1481" s="31"/>
      <c r="Y1481" s="31"/>
      <c r="Z1481" s="31"/>
      <c r="AA1481" s="31"/>
      <c r="AB1481" s="46"/>
      <c r="AD1481" s="31"/>
      <c r="AE1481" s="31"/>
      <c r="AF1481" s="31"/>
      <c r="AH1481" s="31"/>
      <c r="AI1481" s="31"/>
      <c r="AJ1481" s="31"/>
      <c r="AK1481" s="31"/>
      <c r="AL1481" s="31"/>
      <c r="AM1481" s="31"/>
      <c r="AO1481" s="38"/>
      <c r="AP1481" s="31"/>
      <c r="AQ1481" s="31"/>
      <c r="AR1481" s="37"/>
      <c r="AS1481" s="11"/>
      <c r="AT1481" s="11"/>
      <c r="AU1481" s="12"/>
      <c r="AV1481" s="11"/>
      <c r="AW1481" s="12"/>
      <c r="BA1481" s="15"/>
      <c r="BB1481" s="11"/>
      <c r="BC1481" s="11"/>
      <c r="BD1481" s="11"/>
      <c r="BE1481" s="2"/>
    </row>
    <row r="1482" spans="1:57" ht="30" customHeight="1" x14ac:dyDescent="0.2">
      <c r="A1482" s="67">
        <f t="shared" si="181"/>
        <v>148</v>
      </c>
      <c r="B1482" s="67">
        <v>10</v>
      </c>
      <c r="C1482" s="50"/>
      <c r="D1482" s="50"/>
      <c r="E1482" s="51"/>
      <c r="F1482" s="52">
        <f t="shared" si="182"/>
        <v>1000</v>
      </c>
      <c r="G1482" s="52">
        <f>MAX(N1482:BB1482)</f>
        <v>0</v>
      </c>
      <c r="H1482" s="53" t="str">
        <f>IF(I1482=1,INDEX($N:$BB,1,MATCH(G1482,N1482:BB1482,0)),"")</f>
        <v/>
      </c>
      <c r="I1482" s="54">
        <f>COUNTIF(N1482:BB1482,G1482)</f>
        <v>0</v>
      </c>
      <c r="J1482" s="55">
        <f>_xlfn.MAXIFS(N1482:BB1482,N1482:BB1482,"&lt;"&amp;G1482)</f>
        <v>0</v>
      </c>
      <c r="K1482" s="56" t="str">
        <f t="shared" si="180"/>
        <v/>
      </c>
      <c r="L1482" s="1"/>
      <c r="M1482" s="1"/>
      <c r="N1482" s="31"/>
      <c r="O1482" s="31"/>
      <c r="P1482" s="31"/>
      <c r="Q1482" s="31"/>
      <c r="R1482" s="31"/>
      <c r="S1482" s="32"/>
      <c r="T1482" s="32"/>
      <c r="U1482" s="31"/>
      <c r="V1482" s="31"/>
      <c r="W1482" s="31"/>
      <c r="X1482" s="31"/>
      <c r="Y1482" s="31"/>
      <c r="Z1482" s="31"/>
      <c r="AA1482" s="31"/>
      <c r="AB1482" s="46"/>
      <c r="AD1482" s="31"/>
      <c r="AE1482" s="31"/>
      <c r="AF1482" s="31"/>
      <c r="AH1482" s="31"/>
      <c r="AI1482" s="31"/>
      <c r="AJ1482" s="31"/>
      <c r="AK1482" s="31"/>
      <c r="AL1482" s="31"/>
      <c r="AM1482" s="31"/>
      <c r="AO1482" s="38"/>
      <c r="AP1482" s="31"/>
      <c r="AQ1482" s="31"/>
      <c r="AR1482" s="37"/>
      <c r="AS1482" s="11"/>
      <c r="AT1482" s="11"/>
      <c r="AU1482" s="12"/>
      <c r="AV1482" s="11"/>
      <c r="AW1482" s="12"/>
      <c r="BA1482" s="15"/>
      <c r="BB1482" s="11"/>
      <c r="BC1482" s="11"/>
      <c r="BD1482" s="11"/>
      <c r="BE1482" s="2"/>
    </row>
    <row r="1483" spans="1:57" ht="30" customHeight="1" x14ac:dyDescent="0.2">
      <c r="A1483" s="67">
        <f>A1482+1</f>
        <v>149</v>
      </c>
      <c r="B1483" s="67">
        <v>1</v>
      </c>
      <c r="C1483" s="60" t="s">
        <v>53</v>
      </c>
      <c r="D1483" s="50" t="s">
        <v>1541</v>
      </c>
      <c r="E1483" s="51">
        <v>350000</v>
      </c>
      <c r="F1483" s="52">
        <f t="shared" si="182"/>
        <v>436000</v>
      </c>
      <c r="G1483" s="52">
        <f>MAX(N1483:BB1483)</f>
        <v>433000</v>
      </c>
      <c r="H1483" s="53" t="str">
        <f>IF(I1483=1,INDEX($N:$BB,1,MATCH(G1483,N1483:BB1483,0)),"")</f>
        <v>311 原田</v>
      </c>
      <c r="I1483" s="54">
        <f>COUNTIF(N1483:BB1483,G1483)</f>
        <v>1</v>
      </c>
      <c r="J1483" s="55">
        <f>_xlfn.MAXIFS(N1483:BB1483,N1483:BB1483,"&lt;"&amp;G1483)</f>
        <v>431000</v>
      </c>
      <c r="K1483" s="56">
        <f t="shared" si="180"/>
        <v>2000</v>
      </c>
      <c r="L1483" s="1"/>
      <c r="M1483" s="1"/>
      <c r="N1483" s="31"/>
      <c r="O1483" s="31"/>
      <c r="P1483" s="31">
        <v>431000</v>
      </c>
      <c r="Q1483" s="31">
        <v>301000</v>
      </c>
      <c r="R1483" s="31"/>
      <c r="S1483" s="32">
        <v>433000</v>
      </c>
      <c r="T1483" s="32"/>
      <c r="U1483" s="31"/>
      <c r="V1483" s="31"/>
      <c r="W1483" s="31"/>
      <c r="X1483" s="31"/>
      <c r="Y1483" s="31"/>
      <c r="Z1483" s="31"/>
      <c r="AA1483" s="31"/>
      <c r="AB1483" s="46"/>
      <c r="AC1483" s="34">
        <v>57000</v>
      </c>
      <c r="AD1483" s="31"/>
      <c r="AE1483" s="31"/>
      <c r="AF1483" s="31"/>
      <c r="AH1483" s="31"/>
      <c r="AI1483" s="31"/>
      <c r="AJ1483" s="31"/>
      <c r="AK1483" s="31"/>
      <c r="AL1483" s="31"/>
      <c r="AM1483" s="31"/>
      <c r="AO1483" s="38"/>
      <c r="AP1483" s="31"/>
      <c r="AQ1483" s="31"/>
      <c r="AR1483" s="37"/>
      <c r="AS1483" s="11"/>
      <c r="AT1483" s="11"/>
      <c r="AU1483" s="12"/>
      <c r="AV1483" s="11"/>
      <c r="AW1483" s="12"/>
      <c r="BA1483" s="15"/>
      <c r="BB1483" s="11"/>
      <c r="BC1483" s="11"/>
      <c r="BD1483" s="11"/>
      <c r="BE1483" s="2"/>
    </row>
    <row r="1484" spans="1:57" ht="30" customHeight="1" x14ac:dyDescent="0.2">
      <c r="A1484" s="67">
        <f t="shared" ref="A1484:A1492" si="183">A1483</f>
        <v>149</v>
      </c>
      <c r="B1484" s="67">
        <v>2</v>
      </c>
      <c r="C1484" s="60" t="s">
        <v>53</v>
      </c>
      <c r="D1484" s="50" t="s">
        <v>1542</v>
      </c>
      <c r="E1484" s="51">
        <v>200000</v>
      </c>
      <c r="F1484" s="52">
        <f t="shared" si="182"/>
        <v>59000</v>
      </c>
      <c r="G1484" s="52">
        <f>MAX(N1484:BB1484)</f>
        <v>80000</v>
      </c>
      <c r="H1484" s="53" t="str">
        <f>IF(I1484=1,INDEX($N:$BB,1,MATCH(G1484,N1484:BB1484,0)),"")</f>
        <v>407 北友</v>
      </c>
      <c r="I1484" s="54">
        <f>COUNTIF(N1484:BB1484,G1484)</f>
        <v>1</v>
      </c>
      <c r="J1484" s="55">
        <f>_xlfn.MAXIFS(N1484:BB1484,N1484:BB1484,"&lt;"&amp;G1484)</f>
        <v>58000</v>
      </c>
      <c r="K1484" s="56">
        <f t="shared" si="180"/>
        <v>22000</v>
      </c>
      <c r="L1484" s="1"/>
      <c r="M1484" s="1"/>
      <c r="N1484" s="31"/>
      <c r="O1484" s="31"/>
      <c r="P1484" s="31">
        <v>80000</v>
      </c>
      <c r="Q1484" s="31"/>
      <c r="R1484" s="31"/>
      <c r="S1484" s="32"/>
      <c r="T1484" s="32">
        <v>58000</v>
      </c>
      <c r="U1484" s="31"/>
      <c r="V1484" s="31"/>
      <c r="W1484" s="31"/>
      <c r="X1484" s="31"/>
      <c r="Y1484" s="31"/>
      <c r="Z1484" s="31"/>
      <c r="AA1484" s="31"/>
      <c r="AB1484" s="46"/>
      <c r="AC1484" s="34">
        <v>36000</v>
      </c>
      <c r="AD1484" s="31"/>
      <c r="AE1484" s="31"/>
      <c r="AF1484" s="31"/>
      <c r="AH1484" s="31"/>
      <c r="AI1484" s="31"/>
      <c r="AJ1484" s="31"/>
      <c r="AK1484" s="31"/>
      <c r="AL1484" s="31"/>
      <c r="AM1484" s="31"/>
      <c r="AO1484" s="38"/>
      <c r="AP1484" s="31"/>
      <c r="AQ1484" s="31"/>
      <c r="AR1484" s="37"/>
      <c r="AS1484" s="11"/>
      <c r="AT1484" s="11"/>
      <c r="AU1484" s="12"/>
      <c r="AV1484" s="11"/>
      <c r="AW1484" s="12"/>
      <c r="BA1484" s="15"/>
      <c r="BB1484" s="11"/>
      <c r="BC1484" s="11"/>
      <c r="BD1484" s="11"/>
      <c r="BE1484" s="2"/>
    </row>
    <row r="1485" spans="1:57" ht="30" customHeight="1" x14ac:dyDescent="0.2">
      <c r="A1485" s="67">
        <f t="shared" si="183"/>
        <v>149</v>
      </c>
      <c r="B1485" s="67">
        <v>3</v>
      </c>
      <c r="C1485" s="50" t="s">
        <v>14</v>
      </c>
      <c r="D1485" s="50" t="s">
        <v>1543</v>
      </c>
      <c r="E1485" s="51">
        <v>110000</v>
      </c>
      <c r="F1485" s="52">
        <f t="shared" si="182"/>
        <v>88100</v>
      </c>
      <c r="G1485" s="52">
        <f>MAX(N1485:BB1485)</f>
        <v>88000</v>
      </c>
      <c r="H1485" s="53" t="str">
        <f>IF(I1485=1,INDEX($N:$BB,1,MATCH(G1485,N1485:BB1485,0)),"")</f>
        <v>60 エコリング</v>
      </c>
      <c r="I1485" s="54">
        <f>COUNTIF(N1485:BB1485,G1485)</f>
        <v>1</v>
      </c>
      <c r="J1485" s="55">
        <f>_xlfn.MAXIFS(N1485:BB1485,N1485:BB1485,"&lt;"&amp;G1485)</f>
        <v>87100</v>
      </c>
      <c r="K1485" s="56">
        <f t="shared" si="180"/>
        <v>900</v>
      </c>
      <c r="L1485" s="1"/>
      <c r="M1485" s="1"/>
      <c r="N1485" s="31"/>
      <c r="O1485" s="31"/>
      <c r="P1485" s="31">
        <v>86000</v>
      </c>
      <c r="Q1485" s="31">
        <v>87100</v>
      </c>
      <c r="R1485" s="31">
        <v>86200</v>
      </c>
      <c r="S1485" s="32"/>
      <c r="T1485" s="32"/>
      <c r="U1485" s="31"/>
      <c r="V1485" s="31"/>
      <c r="W1485" s="31"/>
      <c r="X1485" s="31"/>
      <c r="Y1485" s="31"/>
      <c r="Z1485" s="31"/>
      <c r="AA1485" s="31"/>
      <c r="AB1485" s="46"/>
      <c r="AD1485" s="31"/>
      <c r="AE1485" s="31">
        <v>88000</v>
      </c>
      <c r="AF1485" s="31"/>
      <c r="AH1485" s="31"/>
      <c r="AI1485" s="31"/>
      <c r="AJ1485" s="31"/>
      <c r="AK1485" s="31"/>
      <c r="AL1485" s="31"/>
      <c r="AM1485" s="31"/>
      <c r="AO1485" s="38"/>
      <c r="AP1485" s="31"/>
      <c r="AQ1485" s="31"/>
      <c r="AR1485" s="37"/>
      <c r="AS1485" s="11"/>
      <c r="AT1485" s="11"/>
      <c r="AU1485" s="12"/>
      <c r="AV1485" s="11"/>
      <c r="AW1485" s="12"/>
      <c r="BA1485" s="15"/>
      <c r="BB1485" s="11"/>
      <c r="BC1485" s="11"/>
      <c r="BD1485" s="11"/>
      <c r="BE1485" s="2"/>
    </row>
    <row r="1486" spans="1:57" ht="30" customHeight="1" x14ac:dyDescent="0.2">
      <c r="A1486" s="67">
        <f t="shared" si="183"/>
        <v>149</v>
      </c>
      <c r="B1486" s="67">
        <v>4</v>
      </c>
      <c r="C1486" s="50" t="s">
        <v>14</v>
      </c>
      <c r="D1486" s="50" t="s">
        <v>1544</v>
      </c>
      <c r="E1486" s="51">
        <v>60000</v>
      </c>
      <c r="F1486" s="52">
        <f t="shared" si="182"/>
        <v>48600</v>
      </c>
      <c r="G1486" s="52">
        <f>MAX(N1486:BB1486)</f>
        <v>48900</v>
      </c>
      <c r="H1486" s="53" t="str">
        <f>IF(I1486=1,INDEX($N:$BB,1,MATCH(G1486,N1486:BB1486,0)),"")</f>
        <v>407 北友</v>
      </c>
      <c r="I1486" s="54">
        <f>COUNTIF(N1486:BB1486,G1486)</f>
        <v>1</v>
      </c>
      <c r="J1486" s="55">
        <f>_xlfn.MAXIFS(N1486:BB1486,N1486:BB1486,"&lt;"&amp;G1486)</f>
        <v>47600</v>
      </c>
      <c r="K1486" s="56">
        <f t="shared" si="180"/>
        <v>1300</v>
      </c>
      <c r="L1486" s="1"/>
      <c r="M1486" s="1"/>
      <c r="N1486" s="31"/>
      <c r="O1486" s="31">
        <v>47600</v>
      </c>
      <c r="P1486" s="31">
        <v>48900</v>
      </c>
      <c r="Q1486" s="31"/>
      <c r="R1486" s="31"/>
      <c r="S1486" s="32"/>
      <c r="T1486" s="32"/>
      <c r="U1486" s="31"/>
      <c r="V1486" s="31"/>
      <c r="W1486" s="31"/>
      <c r="X1486" s="31"/>
      <c r="Y1486" s="31"/>
      <c r="Z1486" s="31"/>
      <c r="AA1486" s="31"/>
      <c r="AB1486" s="46"/>
      <c r="AD1486" s="31"/>
      <c r="AE1486" s="31"/>
      <c r="AF1486" s="31"/>
      <c r="AH1486" s="31"/>
      <c r="AI1486" s="31"/>
      <c r="AJ1486" s="31"/>
      <c r="AK1486" s="31"/>
      <c r="AL1486" s="31"/>
      <c r="AM1486" s="31"/>
      <c r="AO1486" s="38"/>
      <c r="AP1486" s="31"/>
      <c r="AQ1486" s="31"/>
      <c r="AR1486" s="37"/>
      <c r="AS1486" s="11"/>
      <c r="AT1486" s="11"/>
      <c r="AU1486" s="12"/>
      <c r="AV1486" s="11"/>
      <c r="AW1486" s="12"/>
      <c r="BA1486" s="15"/>
      <c r="BB1486" s="11"/>
      <c r="BC1486" s="11"/>
      <c r="BD1486" s="11"/>
      <c r="BE1486" s="2"/>
    </row>
    <row r="1487" spans="1:57" ht="30" customHeight="1" x14ac:dyDescent="0.2">
      <c r="A1487" s="67">
        <f t="shared" si="183"/>
        <v>149</v>
      </c>
      <c r="B1487" s="67">
        <v>5</v>
      </c>
      <c r="C1487" s="57" t="s">
        <v>14</v>
      </c>
      <c r="D1487" s="50" t="s">
        <v>1545</v>
      </c>
      <c r="E1487" s="51">
        <v>70000</v>
      </c>
      <c r="F1487" s="52">
        <f t="shared" si="182"/>
        <v>51000</v>
      </c>
      <c r="G1487" s="52">
        <f>MAX(N1487:BB1487)</f>
        <v>51000</v>
      </c>
      <c r="H1487" s="53" t="str">
        <f>IF(I1487=1,INDEX($N:$BB,1,MATCH(G1487,N1487:BB1487,0)),"")</f>
        <v>4 足立</v>
      </c>
      <c r="I1487" s="54">
        <f>COUNTIF(N1487:BB1487,G1487)</f>
        <v>1</v>
      </c>
      <c r="J1487" s="55">
        <f>_xlfn.MAXIFS(N1487:BB1487,N1487:BB1487,"&lt;"&amp;G1487)</f>
        <v>50000</v>
      </c>
      <c r="K1487" s="56">
        <f t="shared" si="180"/>
        <v>1000</v>
      </c>
      <c r="L1487" s="1"/>
      <c r="M1487" s="1"/>
      <c r="N1487" s="31"/>
      <c r="O1487" s="31">
        <v>51000</v>
      </c>
      <c r="P1487" s="31">
        <v>50000</v>
      </c>
      <c r="Q1487" s="31"/>
      <c r="R1487" s="31"/>
      <c r="S1487" s="32"/>
      <c r="T1487" s="32"/>
      <c r="U1487" s="31"/>
      <c r="V1487" s="31"/>
      <c r="W1487" s="31"/>
      <c r="X1487" s="31"/>
      <c r="Y1487" s="31"/>
      <c r="Z1487" s="31"/>
      <c r="AA1487" s="31"/>
      <c r="AB1487" s="46"/>
      <c r="AD1487" s="31"/>
      <c r="AE1487" s="31"/>
      <c r="AF1487" s="31"/>
      <c r="AH1487" s="31"/>
      <c r="AI1487" s="31"/>
      <c r="AJ1487" s="31"/>
      <c r="AK1487" s="31"/>
      <c r="AL1487" s="31"/>
      <c r="AM1487" s="31"/>
      <c r="AO1487" s="38"/>
      <c r="AP1487" s="31"/>
      <c r="AQ1487" s="31"/>
      <c r="AR1487" s="37"/>
      <c r="AS1487" s="11"/>
      <c r="AT1487" s="11"/>
      <c r="AU1487" s="12"/>
      <c r="AV1487" s="11"/>
      <c r="AW1487" s="12"/>
      <c r="BA1487" s="15"/>
      <c r="BB1487" s="11"/>
      <c r="BC1487" s="11"/>
      <c r="BD1487" s="11"/>
      <c r="BE1487" s="2"/>
    </row>
    <row r="1488" spans="1:57" ht="30" customHeight="1" x14ac:dyDescent="0.2">
      <c r="A1488" s="67">
        <f t="shared" si="183"/>
        <v>149</v>
      </c>
      <c r="B1488" s="67">
        <v>6</v>
      </c>
      <c r="C1488" s="50" t="s">
        <v>28</v>
      </c>
      <c r="D1488" s="50" t="s">
        <v>1546</v>
      </c>
      <c r="E1488" s="51">
        <v>60000</v>
      </c>
      <c r="F1488" s="52">
        <f t="shared" si="182"/>
        <v>39000</v>
      </c>
      <c r="G1488" s="52">
        <f>MAX(N1488:BB1488)</f>
        <v>39000</v>
      </c>
      <c r="H1488" s="53" t="str">
        <f>IF(I1488=1,INDEX($N:$BB,1,MATCH(G1488,N1488:BB1488,0)),"")</f>
        <v>4 足立</v>
      </c>
      <c r="I1488" s="54">
        <f>COUNTIF(N1488:BB1488,G1488)</f>
        <v>1</v>
      </c>
      <c r="J1488" s="55">
        <f>_xlfn.MAXIFS(N1488:BB1488,N1488:BB1488,"&lt;"&amp;G1488)</f>
        <v>38000</v>
      </c>
      <c r="K1488" s="56">
        <f t="shared" si="180"/>
        <v>1000</v>
      </c>
      <c r="L1488" s="1"/>
      <c r="M1488" s="1"/>
      <c r="N1488" s="31"/>
      <c r="O1488" s="31">
        <v>39000</v>
      </c>
      <c r="P1488" s="31">
        <v>37500</v>
      </c>
      <c r="Q1488" s="31"/>
      <c r="R1488" s="31">
        <v>38000</v>
      </c>
      <c r="S1488" s="32"/>
      <c r="T1488" s="32"/>
      <c r="U1488" s="31"/>
      <c r="V1488" s="31"/>
      <c r="W1488" s="31"/>
      <c r="X1488" s="31"/>
      <c r="Y1488" s="31"/>
      <c r="Z1488" s="31"/>
      <c r="AA1488" s="31"/>
      <c r="AB1488" s="46"/>
      <c r="AD1488" s="31"/>
      <c r="AE1488" s="31"/>
      <c r="AF1488" s="31"/>
      <c r="AH1488" s="31"/>
      <c r="AI1488" s="31"/>
      <c r="AJ1488" s="31"/>
      <c r="AK1488" s="31"/>
      <c r="AL1488" s="31"/>
      <c r="AM1488" s="31"/>
      <c r="AO1488" s="38"/>
      <c r="AP1488" s="31"/>
      <c r="AQ1488" s="31"/>
      <c r="AR1488" s="37"/>
      <c r="AS1488" s="11"/>
      <c r="AT1488" s="11"/>
      <c r="AU1488" s="12"/>
      <c r="AV1488" s="11"/>
      <c r="AW1488" s="12"/>
      <c r="BA1488" s="15"/>
      <c r="BB1488" s="11"/>
      <c r="BC1488" s="11"/>
      <c r="BD1488" s="11"/>
      <c r="BE1488" s="2"/>
    </row>
    <row r="1489" spans="1:57" ht="30" customHeight="1" x14ac:dyDescent="0.2">
      <c r="A1489" s="67">
        <f t="shared" si="183"/>
        <v>149</v>
      </c>
      <c r="B1489" s="67">
        <v>7</v>
      </c>
      <c r="C1489" s="50" t="s">
        <v>14</v>
      </c>
      <c r="D1489" s="50" t="s">
        <v>1547</v>
      </c>
      <c r="E1489" s="51">
        <v>40000</v>
      </c>
      <c r="F1489" s="52">
        <f t="shared" si="182"/>
        <v>31500</v>
      </c>
      <c r="G1489" s="52">
        <f>MAX(N1489:BB1489)</f>
        <v>31600</v>
      </c>
      <c r="H1489" s="53" t="str">
        <f>IF(I1489=1,INDEX($N:$BB,1,MATCH(G1489,N1489:BB1489,0)),"")</f>
        <v>407 北友</v>
      </c>
      <c r="I1489" s="54">
        <f>COUNTIF(N1489:BB1489,G1489)</f>
        <v>1</v>
      </c>
      <c r="J1489" s="55">
        <f>_xlfn.MAXIFS(N1489:BB1489,N1489:BB1489,"&lt;"&amp;G1489)</f>
        <v>30500</v>
      </c>
      <c r="K1489" s="56">
        <f t="shared" si="180"/>
        <v>1100</v>
      </c>
      <c r="L1489" s="1"/>
      <c r="M1489" s="1"/>
      <c r="N1489" s="31"/>
      <c r="O1489" s="31">
        <v>30500</v>
      </c>
      <c r="P1489" s="31">
        <v>31600</v>
      </c>
      <c r="Q1489" s="31"/>
      <c r="R1489" s="31"/>
      <c r="S1489" s="32"/>
      <c r="T1489" s="32"/>
      <c r="U1489" s="31"/>
      <c r="V1489" s="31"/>
      <c r="W1489" s="31"/>
      <c r="X1489" s="31"/>
      <c r="Y1489" s="31"/>
      <c r="Z1489" s="31"/>
      <c r="AA1489" s="31"/>
      <c r="AB1489" s="46"/>
      <c r="AD1489" s="31"/>
      <c r="AE1489" s="31"/>
      <c r="AF1489" s="31"/>
      <c r="AH1489" s="31"/>
      <c r="AI1489" s="31"/>
      <c r="AJ1489" s="31"/>
      <c r="AK1489" s="31"/>
      <c r="AL1489" s="31"/>
      <c r="AM1489" s="31"/>
      <c r="AO1489" s="38"/>
      <c r="AP1489" s="31"/>
      <c r="AQ1489" s="31"/>
      <c r="AR1489" s="37"/>
      <c r="AS1489" s="11"/>
      <c r="AT1489" s="11"/>
      <c r="AU1489" s="12"/>
      <c r="AV1489" s="11"/>
      <c r="AW1489" s="12"/>
      <c r="BA1489" s="15"/>
      <c r="BB1489" s="11"/>
      <c r="BC1489" s="11"/>
      <c r="BD1489" s="11"/>
      <c r="BE1489" s="2"/>
    </row>
    <row r="1490" spans="1:57" ht="30" customHeight="1" x14ac:dyDescent="0.2">
      <c r="A1490" s="67">
        <f t="shared" si="183"/>
        <v>149</v>
      </c>
      <c r="B1490" s="67">
        <v>8</v>
      </c>
      <c r="C1490" s="50" t="s">
        <v>14</v>
      </c>
      <c r="D1490" s="50" t="s">
        <v>1548</v>
      </c>
      <c r="E1490" s="51">
        <v>30000</v>
      </c>
      <c r="F1490" s="52">
        <f t="shared" si="182"/>
        <v>10500</v>
      </c>
      <c r="G1490" s="52">
        <f>MAX(N1490:BB1490)</f>
        <v>9600</v>
      </c>
      <c r="H1490" s="53" t="str">
        <f>IF(I1490=1,INDEX($N:$BB,1,MATCH(G1490,N1490:BB1490,0)),"")</f>
        <v>407 北友</v>
      </c>
      <c r="I1490" s="54">
        <f>COUNTIF(N1490:BB1490,G1490)</f>
        <v>1</v>
      </c>
      <c r="J1490" s="55">
        <f>_xlfn.MAXIFS(N1490:BB1490,N1490:BB1490,"&lt;"&amp;G1490)</f>
        <v>9500</v>
      </c>
      <c r="K1490" s="56">
        <f t="shared" si="180"/>
        <v>100</v>
      </c>
      <c r="L1490" s="1"/>
      <c r="M1490" s="1"/>
      <c r="N1490" s="31"/>
      <c r="O1490" s="31">
        <v>9500</v>
      </c>
      <c r="P1490" s="31">
        <v>9600</v>
      </c>
      <c r="Q1490" s="31"/>
      <c r="R1490" s="31"/>
      <c r="S1490" s="32"/>
      <c r="T1490" s="32"/>
      <c r="U1490" s="31"/>
      <c r="V1490" s="31"/>
      <c r="W1490" s="31"/>
      <c r="X1490" s="31"/>
      <c r="Y1490" s="31"/>
      <c r="Z1490" s="31"/>
      <c r="AA1490" s="31"/>
      <c r="AB1490" s="46"/>
      <c r="AD1490" s="31"/>
      <c r="AE1490" s="31"/>
      <c r="AF1490" s="31"/>
      <c r="AH1490" s="31"/>
      <c r="AI1490" s="31"/>
      <c r="AJ1490" s="31"/>
      <c r="AK1490" s="31"/>
      <c r="AL1490" s="31"/>
      <c r="AM1490" s="31"/>
      <c r="AO1490" s="38"/>
      <c r="AP1490" s="31"/>
      <c r="AQ1490" s="31"/>
      <c r="AR1490" s="37"/>
      <c r="AS1490" s="11"/>
      <c r="AT1490" s="11"/>
      <c r="AU1490" s="12"/>
      <c r="AV1490" s="11"/>
      <c r="AW1490" s="12"/>
      <c r="BA1490" s="15"/>
      <c r="BB1490" s="11"/>
      <c r="BC1490" s="11"/>
      <c r="BD1490" s="11"/>
      <c r="BE1490" s="2"/>
    </row>
    <row r="1491" spans="1:57" ht="30" customHeight="1" x14ac:dyDescent="0.2">
      <c r="A1491" s="67">
        <f t="shared" si="183"/>
        <v>149</v>
      </c>
      <c r="B1491" s="67">
        <v>9</v>
      </c>
      <c r="C1491" s="62" t="s">
        <v>53</v>
      </c>
      <c r="D1491" s="62" t="s">
        <v>1549</v>
      </c>
      <c r="E1491" s="59">
        <v>30000</v>
      </c>
      <c r="F1491" s="52">
        <f t="shared" si="182"/>
        <v>24700</v>
      </c>
      <c r="G1491" s="52">
        <f>MAX(N1491:BB1491)</f>
        <v>30000</v>
      </c>
      <c r="H1491" s="53" t="str">
        <f>IF(I1491=1,INDEX($N:$BB,1,MATCH(G1491,N1491:BB1491,0)),"")</f>
        <v>158コエラ</v>
      </c>
      <c r="I1491" s="54">
        <f>COUNTIF(N1491:BB1491,G1491)</f>
        <v>1</v>
      </c>
      <c r="J1491" s="55">
        <f>_xlfn.MAXIFS(N1491:BB1491,N1491:BB1491,"&lt;"&amp;G1491)</f>
        <v>23700</v>
      </c>
      <c r="K1491" s="56">
        <f t="shared" si="180"/>
        <v>6300</v>
      </c>
      <c r="L1491" s="1"/>
      <c r="M1491" s="1"/>
      <c r="N1491" s="31"/>
      <c r="O1491" s="31">
        <v>23600</v>
      </c>
      <c r="P1491" s="31">
        <v>23700</v>
      </c>
      <c r="Q1491" s="31"/>
      <c r="R1491" s="31"/>
      <c r="S1491" s="32"/>
      <c r="T1491" s="32"/>
      <c r="U1491" s="31"/>
      <c r="V1491" s="31"/>
      <c r="W1491" s="31"/>
      <c r="X1491" s="31"/>
      <c r="Y1491" s="31">
        <v>30000</v>
      </c>
      <c r="Z1491" s="31"/>
      <c r="AA1491" s="31"/>
      <c r="AB1491" s="46"/>
      <c r="AD1491" s="31"/>
      <c r="AE1491" s="31"/>
      <c r="AF1491" s="31"/>
      <c r="AH1491" s="31"/>
      <c r="AI1491" s="31"/>
      <c r="AJ1491" s="31"/>
      <c r="AK1491" s="31"/>
      <c r="AL1491" s="31"/>
      <c r="AM1491" s="31"/>
      <c r="AO1491" s="38"/>
      <c r="AP1491" s="31"/>
      <c r="AQ1491" s="31"/>
      <c r="AR1491" s="37"/>
      <c r="AS1491" s="11"/>
      <c r="AT1491" s="11"/>
      <c r="AU1491" s="12"/>
      <c r="AV1491" s="11"/>
      <c r="AW1491" s="12"/>
      <c r="BA1491" s="15"/>
      <c r="BB1491" s="11"/>
      <c r="BC1491" s="11"/>
      <c r="BD1491" s="11"/>
      <c r="BE1491" s="2"/>
    </row>
    <row r="1492" spans="1:57" ht="30" customHeight="1" x14ac:dyDescent="0.2">
      <c r="A1492" s="67">
        <f t="shared" si="183"/>
        <v>149</v>
      </c>
      <c r="B1492" s="67">
        <v>10</v>
      </c>
      <c r="C1492" s="62"/>
      <c r="D1492" s="62"/>
      <c r="E1492" s="59"/>
      <c r="F1492" s="52">
        <f t="shared" si="182"/>
        <v>1000</v>
      </c>
      <c r="G1492" s="52">
        <f>MAX(N1492:BB1492)</f>
        <v>0</v>
      </c>
      <c r="H1492" s="53" t="str">
        <f>IF(I1492=1,INDEX($N:$BB,1,MATCH(G1492,N1492:BB1492,0)),"")</f>
        <v/>
      </c>
      <c r="I1492" s="54">
        <f>COUNTIF(N1492:BB1492,G1492)</f>
        <v>0</v>
      </c>
      <c r="J1492" s="55">
        <f>_xlfn.MAXIFS(N1492:BB1492,N1492:BB1492,"&lt;"&amp;G1492)</f>
        <v>0</v>
      </c>
      <c r="K1492" s="56" t="str">
        <f t="shared" si="180"/>
        <v/>
      </c>
      <c r="L1492" s="1"/>
      <c r="M1492" s="1"/>
      <c r="N1492" s="31"/>
      <c r="O1492" s="31"/>
      <c r="P1492" s="31"/>
      <c r="Q1492" s="31"/>
      <c r="R1492" s="31"/>
      <c r="S1492" s="32"/>
      <c r="T1492" s="32"/>
      <c r="U1492" s="31"/>
      <c r="V1492" s="31"/>
      <c r="W1492" s="31"/>
      <c r="X1492" s="31"/>
      <c r="Y1492" s="31"/>
      <c r="Z1492" s="31"/>
      <c r="AA1492" s="31"/>
      <c r="AB1492" s="46"/>
      <c r="AD1492" s="31"/>
      <c r="AE1492" s="31"/>
      <c r="AF1492" s="31"/>
      <c r="AH1492" s="31"/>
      <c r="AI1492" s="31"/>
      <c r="AJ1492" s="31"/>
      <c r="AK1492" s="31"/>
      <c r="AL1492" s="31"/>
      <c r="AM1492" s="31"/>
      <c r="AO1492" s="38"/>
      <c r="AP1492" s="31"/>
      <c r="AQ1492" s="31"/>
      <c r="AR1492" s="37"/>
      <c r="AS1492" s="11"/>
      <c r="AT1492" s="11"/>
      <c r="AU1492" s="12"/>
      <c r="AV1492" s="11"/>
      <c r="AW1492" s="12"/>
      <c r="BA1492" s="15"/>
      <c r="BB1492" s="11"/>
      <c r="BC1492" s="11"/>
      <c r="BD1492" s="11"/>
      <c r="BE1492" s="2"/>
    </row>
    <row r="1493" spans="1:57" ht="30" customHeight="1" x14ac:dyDescent="0.2">
      <c r="A1493" s="67">
        <f>A1492+1</f>
        <v>150</v>
      </c>
      <c r="B1493" s="67">
        <v>1</v>
      </c>
      <c r="C1493" s="50" t="s">
        <v>14</v>
      </c>
      <c r="D1493" s="50" t="s">
        <v>1550</v>
      </c>
      <c r="E1493" s="51">
        <v>45000</v>
      </c>
      <c r="F1493" s="52">
        <f t="shared" si="182"/>
        <v>34900</v>
      </c>
      <c r="G1493" s="52">
        <f>MAX(N1493:BB1493)</f>
        <v>34000</v>
      </c>
      <c r="H1493" s="53" t="str">
        <f>IF(I1493=1,INDEX($N:$BB,1,MATCH(G1493,N1493:BB1493,0)),"")</f>
        <v>22 ネット</v>
      </c>
      <c r="I1493" s="54">
        <f>COUNTIF(N1493:BB1493,G1493)</f>
        <v>1</v>
      </c>
      <c r="J1493" s="55">
        <f>_xlfn.MAXIFS(N1493:BB1493,N1493:BB1493,"&lt;"&amp;G1493)</f>
        <v>33900</v>
      </c>
      <c r="K1493" s="56">
        <f t="shared" si="180"/>
        <v>100</v>
      </c>
      <c r="L1493" s="1"/>
      <c r="M1493" s="1"/>
      <c r="N1493" s="31"/>
      <c r="O1493" s="31">
        <v>33800</v>
      </c>
      <c r="P1493" s="31">
        <v>33800</v>
      </c>
      <c r="Q1493" s="31">
        <v>33600</v>
      </c>
      <c r="R1493" s="31">
        <v>34000</v>
      </c>
      <c r="S1493" s="32">
        <v>33700</v>
      </c>
      <c r="T1493" s="32"/>
      <c r="U1493" s="31"/>
      <c r="V1493" s="31"/>
      <c r="W1493" s="31"/>
      <c r="X1493" s="31"/>
      <c r="Y1493" s="31"/>
      <c r="Z1493" s="31"/>
      <c r="AA1493" s="31"/>
      <c r="AB1493" s="46">
        <v>33900</v>
      </c>
      <c r="AD1493" s="31"/>
      <c r="AE1493" s="31"/>
      <c r="AF1493" s="31"/>
      <c r="AH1493" s="31"/>
      <c r="AI1493" s="31"/>
      <c r="AJ1493" s="31"/>
      <c r="AK1493" s="31"/>
      <c r="AL1493" s="31"/>
      <c r="AM1493" s="31"/>
      <c r="AO1493" s="38"/>
      <c r="AP1493" s="31"/>
      <c r="AQ1493" s="31"/>
      <c r="AR1493" s="37"/>
      <c r="AS1493" s="11"/>
      <c r="AT1493" s="11"/>
      <c r="AU1493" s="12"/>
      <c r="AV1493" s="11"/>
      <c r="AW1493" s="12"/>
      <c r="BA1493" s="15"/>
      <c r="BB1493" s="11"/>
      <c r="BC1493" s="11"/>
      <c r="BD1493" s="11"/>
      <c r="BE1493" s="2"/>
    </row>
    <row r="1494" spans="1:57" ht="30" customHeight="1" x14ac:dyDescent="0.2">
      <c r="A1494" s="67">
        <f t="shared" ref="A1494:A1502" si="184">A1493</f>
        <v>150</v>
      </c>
      <c r="B1494" s="67">
        <v>2</v>
      </c>
      <c r="C1494" s="60">
        <v>750</v>
      </c>
      <c r="D1494" s="50" t="s">
        <v>1551</v>
      </c>
      <c r="E1494" s="51">
        <v>50000</v>
      </c>
      <c r="F1494" s="52">
        <f t="shared" si="182"/>
        <v>27100</v>
      </c>
      <c r="G1494" s="52">
        <f>MAX(N1494:BB1494)</f>
        <v>27000</v>
      </c>
      <c r="H1494" s="53" t="str">
        <f>IF(I1494=1,INDEX($N:$BB,1,MATCH(G1494,N1494:BB1494,0)),"")</f>
        <v>407 北友</v>
      </c>
      <c r="I1494" s="54">
        <f>COUNTIF(N1494:BB1494,G1494)</f>
        <v>1</v>
      </c>
      <c r="J1494" s="55">
        <f>_xlfn.MAXIFS(N1494:BB1494,N1494:BB1494,"&lt;"&amp;G1494)</f>
        <v>26100</v>
      </c>
      <c r="K1494" s="56">
        <f t="shared" si="180"/>
        <v>900</v>
      </c>
      <c r="L1494" s="1"/>
      <c r="M1494" s="1"/>
      <c r="N1494" s="31"/>
      <c r="O1494" s="31">
        <v>25000</v>
      </c>
      <c r="P1494" s="31">
        <v>27000</v>
      </c>
      <c r="Q1494" s="31"/>
      <c r="R1494" s="31"/>
      <c r="S1494" s="32">
        <v>26100</v>
      </c>
      <c r="T1494" s="32"/>
      <c r="U1494" s="31"/>
      <c r="V1494" s="31"/>
      <c r="W1494" s="31"/>
      <c r="X1494" s="31"/>
      <c r="Y1494" s="31"/>
      <c r="Z1494" s="31"/>
      <c r="AA1494" s="31"/>
      <c r="AB1494" s="46"/>
      <c r="AD1494" s="31"/>
      <c r="AE1494" s="31"/>
      <c r="AF1494" s="31"/>
      <c r="AH1494" s="31"/>
      <c r="AI1494" s="31"/>
      <c r="AJ1494" s="31"/>
      <c r="AK1494" s="31"/>
      <c r="AL1494" s="31"/>
      <c r="AM1494" s="31"/>
      <c r="AO1494" s="38"/>
      <c r="AP1494" s="31"/>
      <c r="AQ1494" s="31"/>
      <c r="AR1494" s="37"/>
      <c r="AS1494" s="11"/>
      <c r="AT1494" s="11"/>
      <c r="AU1494" s="12"/>
      <c r="AV1494" s="11"/>
      <c r="AW1494" s="12"/>
      <c r="BA1494" s="15"/>
      <c r="BB1494" s="11"/>
      <c r="BC1494" s="11"/>
      <c r="BD1494" s="11"/>
      <c r="BE1494" s="2"/>
    </row>
    <row r="1495" spans="1:57" ht="30" customHeight="1" x14ac:dyDescent="0.2">
      <c r="A1495" s="67">
        <f t="shared" si="184"/>
        <v>150</v>
      </c>
      <c r="B1495" s="67">
        <v>3</v>
      </c>
      <c r="C1495" s="50" t="s">
        <v>301</v>
      </c>
      <c r="D1495" s="50" t="s">
        <v>1552</v>
      </c>
      <c r="E1495" s="51">
        <v>35000</v>
      </c>
      <c r="F1495" s="52">
        <f t="shared" si="182"/>
        <v>29600</v>
      </c>
      <c r="G1495" s="52">
        <f>MAX(N1495:BB1495)</f>
        <v>28700</v>
      </c>
      <c r="H1495" s="53" t="str">
        <f>IF(I1495=1,INDEX($N:$BB,1,MATCH(G1495,N1495:BB1495,0)),"")</f>
        <v/>
      </c>
      <c r="I1495" s="54">
        <f>COUNTIF(N1495:BB1495,G1495)</f>
        <v>2</v>
      </c>
      <c r="J1495" s="55">
        <f>_xlfn.MAXIFS(N1495:BB1495,N1495:BB1495,"&lt;"&amp;G1495)</f>
        <v>28600</v>
      </c>
      <c r="K1495" s="56">
        <f t="shared" si="180"/>
        <v>100</v>
      </c>
      <c r="L1495" s="1"/>
      <c r="M1495" s="1"/>
      <c r="N1495" s="31"/>
      <c r="O1495" s="31">
        <v>28600</v>
      </c>
      <c r="P1495" s="31">
        <v>28700</v>
      </c>
      <c r="Q1495" s="31"/>
      <c r="R1495" s="31">
        <v>28700</v>
      </c>
      <c r="S1495" s="32">
        <v>28600</v>
      </c>
      <c r="T1495" s="32"/>
      <c r="U1495" s="31"/>
      <c r="V1495" s="31"/>
      <c r="W1495" s="31"/>
      <c r="X1495" s="31"/>
      <c r="Y1495" s="31"/>
      <c r="Z1495" s="31"/>
      <c r="AA1495" s="31"/>
      <c r="AB1495" s="46"/>
      <c r="AD1495" s="31"/>
      <c r="AE1495" s="31"/>
      <c r="AF1495" s="31"/>
      <c r="AH1495" s="31"/>
      <c r="AI1495" s="31"/>
      <c r="AJ1495" s="31"/>
      <c r="AK1495" s="31"/>
      <c r="AL1495" s="31"/>
      <c r="AM1495" s="31"/>
      <c r="AO1495" s="38"/>
      <c r="AP1495" s="31"/>
      <c r="AQ1495" s="31"/>
      <c r="AR1495" s="37"/>
      <c r="AS1495" s="11"/>
      <c r="AT1495" s="11"/>
      <c r="AU1495" s="12"/>
      <c r="AV1495" s="11"/>
      <c r="AW1495" s="12"/>
      <c r="BA1495" s="15"/>
      <c r="BB1495" s="11"/>
      <c r="BC1495" s="11"/>
      <c r="BD1495" s="11"/>
      <c r="BE1495" s="2"/>
    </row>
    <row r="1496" spans="1:57" ht="30" customHeight="1" x14ac:dyDescent="0.2">
      <c r="A1496" s="67">
        <f t="shared" si="184"/>
        <v>150</v>
      </c>
      <c r="B1496" s="67">
        <v>4</v>
      </c>
      <c r="C1496" s="50" t="s">
        <v>53</v>
      </c>
      <c r="D1496" s="50" t="s">
        <v>1553</v>
      </c>
      <c r="E1496" s="51">
        <v>30000</v>
      </c>
      <c r="F1496" s="52">
        <f t="shared" si="182"/>
        <v>29600</v>
      </c>
      <c r="G1496" s="52">
        <f>MAX(N1496:BB1496)</f>
        <v>30400</v>
      </c>
      <c r="H1496" s="53" t="str">
        <f>IF(I1496=1,INDEX($N:$BB,1,MATCH(G1496,N1496:BB1496,0)),"")</f>
        <v>407 北友</v>
      </c>
      <c r="I1496" s="54">
        <f>COUNTIF(N1496:BB1496,G1496)</f>
        <v>1</v>
      </c>
      <c r="J1496" s="55">
        <f>_xlfn.MAXIFS(N1496:BB1496,N1496:BB1496,"&lt;"&amp;G1496)</f>
        <v>28600</v>
      </c>
      <c r="K1496" s="56">
        <f t="shared" si="180"/>
        <v>1800</v>
      </c>
      <c r="L1496" s="1"/>
      <c r="M1496" s="1"/>
      <c r="N1496" s="31"/>
      <c r="O1496" s="31">
        <v>28600</v>
      </c>
      <c r="P1496" s="31">
        <v>30400</v>
      </c>
      <c r="Q1496" s="31"/>
      <c r="R1496" s="31">
        <v>27100</v>
      </c>
      <c r="S1496" s="32">
        <v>22500</v>
      </c>
      <c r="T1496" s="32"/>
      <c r="U1496" s="31"/>
      <c r="V1496" s="31"/>
      <c r="W1496" s="31"/>
      <c r="X1496" s="31"/>
      <c r="Y1496" s="31"/>
      <c r="Z1496" s="31"/>
      <c r="AA1496" s="31"/>
      <c r="AB1496" s="46"/>
      <c r="AC1496" s="34">
        <v>19000</v>
      </c>
      <c r="AD1496" s="31"/>
      <c r="AE1496" s="31"/>
      <c r="AF1496" s="31"/>
      <c r="AH1496" s="31"/>
      <c r="AI1496" s="31"/>
      <c r="AJ1496" s="31"/>
      <c r="AK1496" s="31"/>
      <c r="AL1496" s="31"/>
      <c r="AM1496" s="31"/>
      <c r="AO1496" s="38"/>
      <c r="AP1496" s="31"/>
      <c r="AQ1496" s="31"/>
      <c r="AR1496" s="37"/>
      <c r="AS1496" s="11"/>
      <c r="AT1496" s="11"/>
      <c r="AU1496" s="12"/>
      <c r="AV1496" s="11"/>
      <c r="AW1496" s="12"/>
      <c r="BA1496" s="15"/>
      <c r="BB1496" s="11"/>
      <c r="BC1496" s="11"/>
      <c r="BD1496" s="11"/>
      <c r="BE1496" s="2"/>
    </row>
    <row r="1497" spans="1:57" ht="30" customHeight="1" x14ac:dyDescent="0.2">
      <c r="A1497" s="67">
        <f t="shared" si="184"/>
        <v>150</v>
      </c>
      <c r="B1497" s="67">
        <v>5</v>
      </c>
      <c r="C1497" s="58" t="s">
        <v>14</v>
      </c>
      <c r="D1497" s="50" t="s">
        <v>1554</v>
      </c>
      <c r="E1497" s="51">
        <v>30000</v>
      </c>
      <c r="F1497" s="52">
        <f t="shared" si="182"/>
        <v>20300</v>
      </c>
      <c r="G1497" s="52">
        <f>MAX(N1497:BB1497)</f>
        <v>20000</v>
      </c>
      <c r="H1497" s="53" t="str">
        <f>IF(I1497=1,INDEX($N:$BB,1,MATCH(G1497,N1497:BB1497,0)),"")</f>
        <v>4 足立</v>
      </c>
      <c r="I1497" s="54">
        <f>COUNTIF(N1497:BB1497,G1497)</f>
        <v>1</v>
      </c>
      <c r="J1497" s="55">
        <f>_xlfn.MAXIFS(N1497:BB1497,N1497:BB1497,"&lt;"&amp;G1497)</f>
        <v>19300</v>
      </c>
      <c r="K1497" s="56">
        <f t="shared" si="180"/>
        <v>700</v>
      </c>
      <c r="L1497" s="1"/>
      <c r="M1497" s="1"/>
      <c r="N1497" s="31"/>
      <c r="O1497" s="31">
        <v>20000</v>
      </c>
      <c r="P1497" s="31">
        <v>19300</v>
      </c>
      <c r="Q1497" s="31"/>
      <c r="R1497" s="31"/>
      <c r="S1497" s="32">
        <v>19100</v>
      </c>
      <c r="T1497" s="32"/>
      <c r="U1497" s="31"/>
      <c r="V1497" s="31"/>
      <c r="W1497" s="31"/>
      <c r="X1497" s="31"/>
      <c r="Y1497" s="31"/>
      <c r="Z1497" s="31"/>
      <c r="AA1497" s="31"/>
      <c r="AB1497" s="46"/>
      <c r="AD1497" s="31"/>
      <c r="AE1497" s="31"/>
      <c r="AF1497" s="31"/>
      <c r="AH1497" s="31"/>
      <c r="AI1497" s="31"/>
      <c r="AJ1497" s="31"/>
      <c r="AK1497" s="31"/>
      <c r="AL1497" s="31"/>
      <c r="AM1497" s="31"/>
      <c r="AO1497" s="38"/>
      <c r="AP1497" s="31"/>
      <c r="AQ1497" s="31"/>
      <c r="AR1497" s="37"/>
      <c r="AS1497" s="11"/>
      <c r="AT1497" s="11"/>
      <c r="AU1497" s="12"/>
      <c r="AV1497" s="11"/>
      <c r="AW1497" s="12"/>
      <c r="BA1497" s="15"/>
      <c r="BB1497" s="11"/>
      <c r="BC1497" s="11"/>
      <c r="BD1497" s="11"/>
      <c r="BE1497" s="2"/>
    </row>
    <row r="1498" spans="1:57" ht="30" customHeight="1" x14ac:dyDescent="0.2">
      <c r="A1498" s="67">
        <f t="shared" si="184"/>
        <v>150</v>
      </c>
      <c r="B1498" s="67">
        <v>6</v>
      </c>
      <c r="C1498" s="50" t="s">
        <v>179</v>
      </c>
      <c r="D1498" s="50" t="s">
        <v>1555</v>
      </c>
      <c r="E1498" s="51">
        <v>30000</v>
      </c>
      <c r="F1498" s="52">
        <f t="shared" si="182"/>
        <v>7500</v>
      </c>
      <c r="G1498" s="52">
        <f>MAX(N1498:BB1498)</f>
        <v>41600</v>
      </c>
      <c r="H1498" s="53" t="str">
        <f>IF(I1498=1,INDEX($N:$BB,1,MATCH(G1498,N1498:BB1498,0)),"")</f>
        <v>407 北友</v>
      </c>
      <c r="I1498" s="54">
        <f>COUNTIF(N1498:BB1498,G1498)</f>
        <v>1</v>
      </c>
      <c r="J1498" s="55">
        <f>_xlfn.MAXIFS(N1498:BB1498,N1498:BB1498,"&lt;"&amp;G1498)</f>
        <v>6500</v>
      </c>
      <c r="K1498" s="56">
        <f t="shared" si="180"/>
        <v>35100</v>
      </c>
      <c r="L1498" s="1"/>
      <c r="M1498" s="1"/>
      <c r="N1498" s="31"/>
      <c r="O1498" s="31">
        <v>4000</v>
      </c>
      <c r="P1498" s="31">
        <v>41600</v>
      </c>
      <c r="Q1498" s="31"/>
      <c r="R1498" s="31"/>
      <c r="S1498" s="32">
        <v>3900</v>
      </c>
      <c r="T1498" s="32"/>
      <c r="U1498" s="31"/>
      <c r="V1498" s="31"/>
      <c r="W1498" s="31"/>
      <c r="X1498" s="31"/>
      <c r="Y1498" s="31"/>
      <c r="Z1498" s="31"/>
      <c r="AA1498" s="31"/>
      <c r="AB1498" s="46"/>
      <c r="AC1498" s="34">
        <v>6500</v>
      </c>
      <c r="AD1498" s="31"/>
      <c r="AE1498" s="31"/>
      <c r="AF1498" s="31"/>
      <c r="AH1498" s="31"/>
      <c r="AI1498" s="31"/>
      <c r="AJ1498" s="31"/>
      <c r="AK1498" s="31"/>
      <c r="AL1498" s="31"/>
      <c r="AM1498" s="31"/>
      <c r="AO1498" s="38"/>
      <c r="AP1498" s="31"/>
      <c r="AQ1498" s="31"/>
      <c r="AR1498" s="37"/>
      <c r="AS1498" s="11"/>
      <c r="AT1498" s="11"/>
      <c r="AU1498" s="12"/>
      <c r="AV1498" s="11"/>
      <c r="AW1498" s="12"/>
      <c r="BA1498" s="15"/>
      <c r="BB1498" s="11"/>
      <c r="BC1498" s="11"/>
      <c r="BD1498" s="11"/>
      <c r="BE1498" s="2"/>
    </row>
    <row r="1499" spans="1:57" ht="30" customHeight="1" x14ac:dyDescent="0.2">
      <c r="A1499" s="67">
        <f t="shared" si="184"/>
        <v>150</v>
      </c>
      <c r="B1499" s="67">
        <v>7</v>
      </c>
      <c r="C1499" s="62" t="s">
        <v>1556</v>
      </c>
      <c r="D1499" s="62" t="s">
        <v>1557</v>
      </c>
      <c r="E1499" s="59">
        <v>30000</v>
      </c>
      <c r="F1499" s="52">
        <f t="shared" si="182"/>
        <v>12000</v>
      </c>
      <c r="G1499" s="52">
        <f>MAX(N1499:BB1499)</f>
        <v>12500</v>
      </c>
      <c r="H1499" s="53" t="str">
        <f>IF(I1499=1,INDEX($N:$BB,1,MATCH(G1499,N1499:BB1499,0)),"")</f>
        <v>4 足立</v>
      </c>
      <c r="I1499" s="54">
        <f>COUNTIF(N1499:BB1499,G1499)</f>
        <v>1</v>
      </c>
      <c r="J1499" s="55">
        <f>_xlfn.MAXIFS(N1499:BB1499,N1499:BB1499,"&lt;"&amp;G1499)</f>
        <v>11000</v>
      </c>
      <c r="K1499" s="56">
        <f t="shared" si="180"/>
        <v>1500</v>
      </c>
      <c r="L1499" s="1"/>
      <c r="M1499" s="1"/>
      <c r="N1499" s="31"/>
      <c r="O1499" s="31">
        <v>12500</v>
      </c>
      <c r="P1499" s="31"/>
      <c r="Q1499" s="31">
        <v>11000</v>
      </c>
      <c r="R1499" s="31"/>
      <c r="S1499" s="32">
        <v>6500</v>
      </c>
      <c r="T1499" s="32"/>
      <c r="U1499" s="31"/>
      <c r="V1499" s="31"/>
      <c r="W1499" s="31"/>
      <c r="X1499" s="31"/>
      <c r="Y1499" s="31"/>
      <c r="Z1499" s="31"/>
      <c r="AA1499" s="31"/>
      <c r="AB1499" s="46"/>
      <c r="AD1499" s="31"/>
      <c r="AE1499" s="31"/>
      <c r="AF1499" s="31"/>
      <c r="AH1499" s="31"/>
      <c r="AI1499" s="31"/>
      <c r="AJ1499" s="31"/>
      <c r="AK1499" s="31"/>
      <c r="AL1499" s="31"/>
      <c r="AM1499" s="31"/>
      <c r="AO1499" s="38"/>
      <c r="AP1499" s="31"/>
      <c r="AQ1499" s="31"/>
      <c r="AR1499" s="37"/>
      <c r="AS1499" s="11"/>
      <c r="AT1499" s="11"/>
      <c r="AU1499" s="12"/>
      <c r="AV1499" s="11"/>
      <c r="AW1499" s="12"/>
      <c r="BA1499" s="15"/>
      <c r="BB1499" s="11"/>
      <c r="BC1499" s="11"/>
      <c r="BD1499" s="11"/>
      <c r="BE1499" s="2"/>
    </row>
    <row r="1500" spans="1:57" ht="30" customHeight="1" x14ac:dyDescent="0.2">
      <c r="A1500" s="67">
        <f t="shared" si="184"/>
        <v>150</v>
      </c>
      <c r="B1500" s="67">
        <v>8</v>
      </c>
      <c r="C1500" s="62" t="s">
        <v>53</v>
      </c>
      <c r="D1500" s="62" t="s">
        <v>1558</v>
      </c>
      <c r="E1500" s="59">
        <v>40000</v>
      </c>
      <c r="F1500" s="52">
        <f t="shared" si="182"/>
        <v>14700</v>
      </c>
      <c r="G1500" s="52">
        <f>MAX(N1500:BB1500)</f>
        <v>17000</v>
      </c>
      <c r="H1500" s="53" t="str">
        <f>IF(I1500=1,INDEX($N:$BB,1,MATCH(G1500,N1500:BB1500,0)),"")</f>
        <v>193Jカン</v>
      </c>
      <c r="I1500" s="54">
        <f>COUNTIF(N1500:BB1500,G1500)</f>
        <v>1</v>
      </c>
      <c r="J1500" s="55">
        <f>_xlfn.MAXIFS(N1500:BB1500,N1500:BB1500,"&lt;"&amp;G1500)</f>
        <v>13700</v>
      </c>
      <c r="K1500" s="56">
        <f t="shared" si="180"/>
        <v>3300</v>
      </c>
      <c r="L1500" s="1"/>
      <c r="M1500" s="1"/>
      <c r="N1500" s="31"/>
      <c r="O1500" s="31">
        <v>11000</v>
      </c>
      <c r="P1500" s="31">
        <v>13700</v>
      </c>
      <c r="Q1500" s="31"/>
      <c r="R1500" s="31"/>
      <c r="S1500" s="32">
        <v>12300</v>
      </c>
      <c r="T1500" s="32"/>
      <c r="U1500" s="31"/>
      <c r="V1500" s="31"/>
      <c r="W1500" s="31"/>
      <c r="X1500" s="31"/>
      <c r="Y1500" s="31"/>
      <c r="Z1500" s="31"/>
      <c r="AA1500" s="31"/>
      <c r="AB1500" s="46"/>
      <c r="AC1500" s="34">
        <v>17000</v>
      </c>
      <c r="AD1500" s="31"/>
      <c r="AE1500" s="31"/>
      <c r="AF1500" s="31"/>
      <c r="AH1500" s="31"/>
      <c r="AI1500" s="31"/>
      <c r="AJ1500" s="31"/>
      <c r="AK1500" s="31"/>
      <c r="AL1500" s="31"/>
      <c r="AM1500" s="31"/>
      <c r="AO1500" s="38"/>
      <c r="AP1500" s="31"/>
      <c r="AQ1500" s="31"/>
      <c r="AR1500" s="37"/>
      <c r="AS1500" s="11"/>
      <c r="AT1500" s="11"/>
      <c r="AU1500" s="12"/>
      <c r="AV1500" s="11"/>
      <c r="AW1500" s="12"/>
      <c r="BA1500" s="15"/>
      <c r="BB1500" s="11"/>
      <c r="BC1500" s="11"/>
      <c r="BD1500" s="11"/>
      <c r="BE1500" s="2"/>
    </row>
    <row r="1501" spans="1:57" ht="30" customHeight="1" x14ac:dyDescent="0.2">
      <c r="A1501" s="67">
        <f t="shared" si="184"/>
        <v>150</v>
      </c>
      <c r="B1501" s="67">
        <v>9</v>
      </c>
      <c r="C1501" s="62" t="s">
        <v>174</v>
      </c>
      <c r="D1501" s="62" t="s">
        <v>1559</v>
      </c>
      <c r="E1501" s="59">
        <v>35000</v>
      </c>
      <c r="F1501" s="52">
        <f t="shared" si="182"/>
        <v>11000</v>
      </c>
      <c r="G1501" s="52">
        <f>MAX(N1501:BB1501)</f>
        <v>55000</v>
      </c>
      <c r="H1501" s="53" t="str">
        <f>IF(I1501=1,INDEX($N:$BB,1,MATCH(G1501,N1501:BB1501,0)),"")</f>
        <v>407 北友</v>
      </c>
      <c r="I1501" s="54">
        <f>COUNTIF(N1501:BB1501,G1501)</f>
        <v>1</v>
      </c>
      <c r="J1501" s="55">
        <f>_xlfn.MAXIFS(N1501:BB1501,N1501:BB1501,"&lt;"&amp;G1501)</f>
        <v>10000</v>
      </c>
      <c r="K1501" s="56">
        <f t="shared" si="180"/>
        <v>45000</v>
      </c>
      <c r="L1501" s="1"/>
      <c r="M1501" s="1"/>
      <c r="N1501" s="31"/>
      <c r="O1501" s="31">
        <v>10000</v>
      </c>
      <c r="P1501" s="31">
        <v>55000</v>
      </c>
      <c r="Q1501" s="31"/>
      <c r="R1501" s="31"/>
      <c r="S1501" s="32">
        <v>9000</v>
      </c>
      <c r="T1501" s="32"/>
      <c r="U1501" s="31"/>
      <c r="V1501" s="31"/>
      <c r="W1501" s="31"/>
      <c r="X1501" s="31"/>
      <c r="Y1501" s="31"/>
      <c r="Z1501" s="31"/>
      <c r="AA1501" s="31"/>
      <c r="AB1501" s="46"/>
      <c r="AD1501" s="31"/>
      <c r="AE1501" s="31"/>
      <c r="AF1501" s="31"/>
      <c r="AH1501" s="31"/>
      <c r="AI1501" s="31"/>
      <c r="AJ1501" s="31"/>
      <c r="AK1501" s="31"/>
      <c r="AL1501" s="31"/>
      <c r="AM1501" s="31"/>
      <c r="AO1501" s="38"/>
      <c r="AP1501" s="31"/>
      <c r="AQ1501" s="31"/>
      <c r="AR1501" s="37"/>
      <c r="AS1501" s="11"/>
      <c r="AT1501" s="11"/>
      <c r="AU1501" s="12"/>
      <c r="AV1501" s="11"/>
      <c r="AW1501" s="12"/>
      <c r="BA1501" s="15"/>
      <c r="BB1501" s="11"/>
      <c r="BC1501" s="11"/>
      <c r="BD1501" s="11"/>
      <c r="BE1501" s="2"/>
    </row>
    <row r="1502" spans="1:57" ht="30" customHeight="1" x14ac:dyDescent="0.2">
      <c r="A1502" s="67">
        <f t="shared" si="184"/>
        <v>150</v>
      </c>
      <c r="B1502" s="67">
        <v>10</v>
      </c>
      <c r="C1502" s="62" t="s">
        <v>53</v>
      </c>
      <c r="D1502" s="62" t="s">
        <v>1560</v>
      </c>
      <c r="E1502" s="59">
        <v>30000</v>
      </c>
      <c r="F1502" s="52">
        <f t="shared" si="182"/>
        <v>16000</v>
      </c>
      <c r="G1502" s="52">
        <f>MAX(N1502:BB1502)</f>
        <v>17000</v>
      </c>
      <c r="H1502" s="53" t="str">
        <f>IF(I1502=1,INDEX($N:$BB,1,MATCH(G1502,N1502:BB1502,0)),"")</f>
        <v>193Jカン</v>
      </c>
      <c r="I1502" s="54">
        <f>COUNTIF(N1502:BB1502,G1502)</f>
        <v>1</v>
      </c>
      <c r="J1502" s="55">
        <f>_xlfn.MAXIFS(N1502:BB1502,N1502:BB1502,"&lt;"&amp;G1502)</f>
        <v>15000</v>
      </c>
      <c r="K1502" s="56">
        <f t="shared" si="180"/>
        <v>2000</v>
      </c>
      <c r="L1502" s="1"/>
      <c r="M1502" s="1"/>
      <c r="N1502" s="31"/>
      <c r="O1502" s="31">
        <v>15000</v>
      </c>
      <c r="P1502" s="31">
        <v>12500</v>
      </c>
      <c r="Q1502" s="31"/>
      <c r="R1502" s="31"/>
      <c r="S1502" s="32">
        <v>11400</v>
      </c>
      <c r="T1502" s="32"/>
      <c r="U1502" s="31"/>
      <c r="V1502" s="31"/>
      <c r="W1502" s="31"/>
      <c r="X1502" s="31"/>
      <c r="Y1502" s="31"/>
      <c r="Z1502" s="31"/>
      <c r="AA1502" s="31"/>
      <c r="AB1502" s="46"/>
      <c r="AC1502" s="34">
        <v>17000</v>
      </c>
      <c r="AD1502" s="31"/>
      <c r="AE1502" s="31"/>
      <c r="AF1502" s="31"/>
      <c r="AH1502" s="31"/>
      <c r="AI1502" s="31"/>
      <c r="AJ1502" s="31"/>
      <c r="AK1502" s="31"/>
      <c r="AL1502" s="31"/>
      <c r="AM1502" s="31"/>
      <c r="AO1502" s="38"/>
      <c r="AP1502" s="31"/>
      <c r="AQ1502" s="31"/>
      <c r="AR1502" s="37"/>
      <c r="AS1502" s="11"/>
      <c r="AT1502" s="11"/>
      <c r="AU1502" s="12"/>
      <c r="AV1502" s="11"/>
      <c r="AW1502" s="12"/>
      <c r="BA1502" s="15"/>
      <c r="BB1502" s="11"/>
      <c r="BC1502" s="11"/>
      <c r="BD1502" s="11"/>
      <c r="BE1502" s="2"/>
    </row>
    <row r="1503" spans="1:57" ht="30" customHeight="1" x14ac:dyDescent="0.2">
      <c r="A1503" s="67">
        <f>A1502+1</f>
        <v>151</v>
      </c>
      <c r="B1503" s="67">
        <v>1</v>
      </c>
      <c r="C1503" s="60" t="s">
        <v>53</v>
      </c>
      <c r="D1503" s="50" t="s">
        <v>1561</v>
      </c>
      <c r="E1503" s="51">
        <v>40000</v>
      </c>
      <c r="F1503" s="52">
        <f t="shared" si="182"/>
        <v>24200</v>
      </c>
      <c r="G1503" s="52">
        <f>MAX(N1503:BB1503)</f>
        <v>27500</v>
      </c>
      <c r="H1503" s="53" t="str">
        <f>IF(I1503=1,INDEX($N:$BB,1,MATCH(G1503,N1503:BB1503,0)),"")</f>
        <v>4 足立</v>
      </c>
      <c r="I1503" s="54">
        <f>COUNTIF(N1503:BB1503,G1503)</f>
        <v>1</v>
      </c>
      <c r="J1503" s="55">
        <f>_xlfn.MAXIFS(N1503:BB1503,N1503:BB1503,"&lt;"&amp;G1503)</f>
        <v>23200</v>
      </c>
      <c r="K1503" s="56">
        <f t="shared" si="180"/>
        <v>4300</v>
      </c>
      <c r="L1503" s="1"/>
      <c r="M1503" s="1"/>
      <c r="N1503" s="31"/>
      <c r="O1503" s="31">
        <v>27500</v>
      </c>
      <c r="P1503" s="31">
        <v>23200</v>
      </c>
      <c r="Q1503" s="31"/>
      <c r="R1503" s="31"/>
      <c r="S1503" s="32">
        <v>17800</v>
      </c>
      <c r="T1503" s="32"/>
      <c r="U1503" s="31"/>
      <c r="V1503" s="31"/>
      <c r="W1503" s="31"/>
      <c r="X1503" s="31"/>
      <c r="Y1503" s="31"/>
      <c r="Z1503" s="31"/>
      <c r="AA1503" s="31"/>
      <c r="AB1503" s="46"/>
      <c r="AC1503" s="34">
        <v>20000</v>
      </c>
      <c r="AD1503" s="31"/>
      <c r="AE1503" s="31"/>
      <c r="AF1503" s="31"/>
      <c r="AH1503" s="31"/>
      <c r="AI1503" s="31"/>
      <c r="AJ1503" s="31"/>
      <c r="AK1503" s="31"/>
      <c r="AL1503" s="31"/>
      <c r="AM1503" s="31"/>
      <c r="AO1503" s="38"/>
      <c r="AP1503" s="31"/>
      <c r="AQ1503" s="31"/>
      <c r="AR1503" s="37"/>
      <c r="AS1503" s="11"/>
      <c r="AT1503" s="11"/>
      <c r="AU1503" s="12"/>
      <c r="AV1503" s="11"/>
      <c r="AW1503" s="12"/>
      <c r="BA1503" s="15"/>
      <c r="BB1503" s="11"/>
      <c r="BC1503" s="11"/>
      <c r="BD1503" s="11"/>
      <c r="BE1503" s="2"/>
    </row>
    <row r="1504" spans="1:57" ht="30" customHeight="1" x14ac:dyDescent="0.2">
      <c r="A1504" s="67">
        <f t="shared" ref="A1504:A1512" si="185">A1503</f>
        <v>151</v>
      </c>
      <c r="B1504" s="67">
        <v>2</v>
      </c>
      <c r="C1504" s="50" t="s">
        <v>53</v>
      </c>
      <c r="D1504" s="50" t="s">
        <v>1562</v>
      </c>
      <c r="E1504" s="51">
        <v>30000</v>
      </c>
      <c r="F1504" s="52">
        <f t="shared" si="182"/>
        <v>21000</v>
      </c>
      <c r="G1504" s="52">
        <f>MAX(N1504:BB1504)</f>
        <v>20500</v>
      </c>
      <c r="H1504" s="53" t="str">
        <f>IF(I1504=1,INDEX($N:$BB,1,MATCH(G1504,N1504:BB1504,0)),"")</f>
        <v>4 足立</v>
      </c>
      <c r="I1504" s="54">
        <f>COUNTIF(N1504:BB1504,G1504)</f>
        <v>1</v>
      </c>
      <c r="J1504" s="55">
        <f>_xlfn.MAXIFS(N1504:BB1504,N1504:BB1504,"&lt;"&amp;G1504)</f>
        <v>20000</v>
      </c>
      <c r="K1504" s="56">
        <f t="shared" si="180"/>
        <v>500</v>
      </c>
      <c r="L1504" s="1"/>
      <c r="M1504" s="1"/>
      <c r="N1504" s="31"/>
      <c r="O1504" s="31">
        <v>20500</v>
      </c>
      <c r="P1504" s="31">
        <v>19800</v>
      </c>
      <c r="Q1504" s="31"/>
      <c r="R1504" s="31"/>
      <c r="S1504" s="32">
        <v>16300</v>
      </c>
      <c r="T1504" s="32">
        <v>20000</v>
      </c>
      <c r="U1504" s="31"/>
      <c r="V1504" s="31"/>
      <c r="W1504" s="31"/>
      <c r="X1504" s="31"/>
      <c r="Y1504" s="31"/>
      <c r="Z1504" s="31"/>
      <c r="AA1504" s="31"/>
      <c r="AB1504" s="46"/>
      <c r="AC1504" s="34">
        <v>16000</v>
      </c>
      <c r="AD1504" s="31"/>
      <c r="AE1504" s="31"/>
      <c r="AF1504" s="31"/>
      <c r="AH1504" s="31"/>
      <c r="AI1504" s="31"/>
      <c r="AJ1504" s="31"/>
      <c r="AK1504" s="31"/>
      <c r="AL1504" s="31"/>
      <c r="AM1504" s="31"/>
      <c r="AO1504" s="38"/>
      <c r="AP1504" s="31"/>
      <c r="AQ1504" s="31"/>
      <c r="AR1504" s="37"/>
      <c r="AS1504" s="11"/>
      <c r="AT1504" s="11"/>
      <c r="AU1504" s="12"/>
      <c r="AV1504" s="11"/>
      <c r="AW1504" s="12"/>
      <c r="BA1504" s="15"/>
      <c r="BB1504" s="11"/>
      <c r="BC1504" s="11"/>
      <c r="BD1504" s="11"/>
      <c r="BE1504" s="2"/>
    </row>
    <row r="1505" spans="1:57" ht="30" customHeight="1" x14ac:dyDescent="0.2">
      <c r="A1505" s="67">
        <f t="shared" si="185"/>
        <v>151</v>
      </c>
      <c r="B1505" s="67">
        <v>3</v>
      </c>
      <c r="C1505" s="61" t="s">
        <v>216</v>
      </c>
      <c r="D1505" s="61" t="s">
        <v>1563</v>
      </c>
      <c r="E1505" s="51">
        <v>30000</v>
      </c>
      <c r="F1505" s="52">
        <f t="shared" si="182"/>
        <v>13800</v>
      </c>
      <c r="G1505" s="52">
        <f>MAX(N1505:BB1505)</f>
        <v>13000</v>
      </c>
      <c r="H1505" s="53" t="str">
        <f>IF(I1505=1,INDEX($N:$BB,1,MATCH(G1505,N1505:BB1505,0)),"")</f>
        <v>4 足立</v>
      </c>
      <c r="I1505" s="54">
        <f>COUNTIF(N1505:BB1505,G1505)</f>
        <v>1</v>
      </c>
      <c r="J1505" s="55">
        <f>_xlfn.MAXIFS(N1505:BB1505,N1505:BB1505,"&lt;"&amp;G1505)</f>
        <v>12800</v>
      </c>
      <c r="K1505" s="56">
        <f t="shared" si="180"/>
        <v>200</v>
      </c>
      <c r="L1505" s="1"/>
      <c r="M1505" s="1"/>
      <c r="N1505" s="31"/>
      <c r="O1505" s="31">
        <v>13000</v>
      </c>
      <c r="P1505" s="31">
        <v>12700</v>
      </c>
      <c r="Q1505" s="31"/>
      <c r="R1505" s="31"/>
      <c r="S1505" s="32">
        <v>12800</v>
      </c>
      <c r="T1505" s="32"/>
      <c r="U1505" s="31"/>
      <c r="V1505" s="31"/>
      <c r="W1505" s="31"/>
      <c r="X1505" s="31"/>
      <c r="Y1505" s="31"/>
      <c r="Z1505" s="31"/>
      <c r="AA1505" s="31"/>
      <c r="AB1505" s="46"/>
      <c r="AD1505" s="31"/>
      <c r="AE1505" s="31"/>
      <c r="AF1505" s="31"/>
      <c r="AH1505" s="31"/>
      <c r="AI1505" s="31"/>
      <c r="AJ1505" s="31"/>
      <c r="AK1505" s="31"/>
      <c r="AL1505" s="31"/>
      <c r="AM1505" s="31"/>
      <c r="AO1505" s="38"/>
      <c r="AP1505" s="31"/>
      <c r="AQ1505" s="31"/>
      <c r="AR1505" s="37"/>
      <c r="AS1505" s="11"/>
      <c r="AT1505" s="11"/>
      <c r="AU1505" s="12"/>
      <c r="AV1505" s="11"/>
      <c r="AW1505" s="12"/>
      <c r="BA1505" s="15"/>
      <c r="BB1505" s="11"/>
      <c r="BC1505" s="11"/>
      <c r="BD1505" s="11"/>
      <c r="BE1505" s="2"/>
    </row>
    <row r="1506" spans="1:57" ht="30" customHeight="1" x14ac:dyDescent="0.2">
      <c r="A1506" s="67">
        <f t="shared" si="185"/>
        <v>151</v>
      </c>
      <c r="B1506" s="67">
        <v>4</v>
      </c>
      <c r="C1506" s="50" t="s">
        <v>53</v>
      </c>
      <c r="D1506" s="50" t="s">
        <v>1564</v>
      </c>
      <c r="E1506" s="51">
        <v>30000</v>
      </c>
      <c r="F1506" s="52">
        <f t="shared" si="182"/>
        <v>16000</v>
      </c>
      <c r="G1506" s="52">
        <f>MAX(N1506:BB1506)</f>
        <v>24600</v>
      </c>
      <c r="H1506" s="53" t="str">
        <f>IF(I1506=1,INDEX($N:$BB,1,MATCH(G1506,N1506:BB1506,0)),"")</f>
        <v>407 北友</v>
      </c>
      <c r="I1506" s="54">
        <f>COUNTIF(N1506:BB1506,G1506)</f>
        <v>1</v>
      </c>
      <c r="J1506" s="55">
        <f>_xlfn.MAXIFS(N1506:BB1506,N1506:BB1506,"&lt;"&amp;G1506)</f>
        <v>15000</v>
      </c>
      <c r="K1506" s="56">
        <f t="shared" si="180"/>
        <v>9600</v>
      </c>
      <c r="L1506" s="1"/>
      <c r="M1506" s="1"/>
      <c r="N1506" s="31"/>
      <c r="O1506" s="31">
        <v>15000</v>
      </c>
      <c r="P1506" s="31">
        <v>24600</v>
      </c>
      <c r="Q1506" s="31"/>
      <c r="R1506" s="31"/>
      <c r="S1506" s="32">
        <v>13100</v>
      </c>
      <c r="T1506" s="32"/>
      <c r="U1506" s="31"/>
      <c r="V1506" s="31"/>
      <c r="W1506" s="31"/>
      <c r="X1506" s="31"/>
      <c r="Y1506" s="31"/>
      <c r="Z1506" s="31"/>
      <c r="AA1506" s="31"/>
      <c r="AB1506" s="46"/>
      <c r="AD1506" s="31"/>
      <c r="AE1506" s="31"/>
      <c r="AF1506" s="31"/>
      <c r="AH1506" s="31"/>
      <c r="AI1506" s="31"/>
      <c r="AJ1506" s="31"/>
      <c r="AK1506" s="31"/>
      <c r="AL1506" s="31"/>
      <c r="AM1506" s="31"/>
      <c r="AO1506" s="38"/>
      <c r="AP1506" s="31"/>
      <c r="AQ1506" s="31"/>
      <c r="AR1506" s="37"/>
      <c r="AS1506" s="11"/>
      <c r="AT1506" s="11"/>
      <c r="AU1506" s="12"/>
      <c r="AV1506" s="11"/>
      <c r="AW1506" s="12"/>
      <c r="BA1506" s="15"/>
      <c r="BB1506" s="11"/>
      <c r="BC1506" s="11"/>
      <c r="BD1506" s="11"/>
      <c r="BE1506" s="2"/>
    </row>
    <row r="1507" spans="1:57" ht="30" customHeight="1" x14ac:dyDescent="0.2">
      <c r="A1507" s="67">
        <f t="shared" si="185"/>
        <v>151</v>
      </c>
      <c r="B1507" s="67">
        <v>5</v>
      </c>
      <c r="C1507" s="50" t="s">
        <v>119</v>
      </c>
      <c r="D1507" s="50" t="s">
        <v>1565</v>
      </c>
      <c r="E1507" s="51">
        <v>30000</v>
      </c>
      <c r="F1507" s="52">
        <f t="shared" si="182"/>
        <v>15000</v>
      </c>
      <c r="G1507" s="52">
        <f>MAX(N1507:BB1507)</f>
        <v>14300</v>
      </c>
      <c r="H1507" s="53" t="str">
        <f>IF(I1507=1,INDEX($N:$BB,1,MATCH(G1507,N1507:BB1507,0)),"")</f>
        <v>407 北友</v>
      </c>
      <c r="I1507" s="54">
        <f>COUNTIF(N1507:BB1507,G1507)</f>
        <v>1</v>
      </c>
      <c r="J1507" s="55">
        <f>_xlfn.MAXIFS(N1507:BB1507,N1507:BB1507,"&lt;"&amp;G1507)</f>
        <v>14000</v>
      </c>
      <c r="K1507" s="56">
        <f t="shared" si="180"/>
        <v>300</v>
      </c>
      <c r="L1507" s="1"/>
      <c r="M1507" s="1"/>
      <c r="N1507" s="31"/>
      <c r="O1507" s="31">
        <v>14000</v>
      </c>
      <c r="P1507" s="31">
        <v>14300</v>
      </c>
      <c r="Q1507" s="31"/>
      <c r="R1507" s="31"/>
      <c r="S1507" s="32">
        <v>13700</v>
      </c>
      <c r="T1507" s="32"/>
      <c r="U1507" s="31"/>
      <c r="V1507" s="31"/>
      <c r="W1507" s="31"/>
      <c r="X1507" s="31"/>
      <c r="Y1507" s="31"/>
      <c r="Z1507" s="31"/>
      <c r="AA1507" s="31"/>
      <c r="AB1507" s="46"/>
      <c r="AD1507" s="31"/>
      <c r="AE1507" s="31"/>
      <c r="AF1507" s="31"/>
      <c r="AH1507" s="31"/>
      <c r="AI1507" s="31"/>
      <c r="AJ1507" s="31"/>
      <c r="AK1507" s="31"/>
      <c r="AL1507" s="31"/>
      <c r="AM1507" s="31"/>
      <c r="AO1507" s="38"/>
      <c r="AP1507" s="31"/>
      <c r="AQ1507" s="31"/>
      <c r="AR1507" s="37"/>
      <c r="AS1507" s="11"/>
      <c r="AT1507" s="11"/>
      <c r="AU1507" s="12"/>
      <c r="AV1507" s="11"/>
      <c r="AW1507" s="12"/>
      <c r="BA1507" s="15"/>
      <c r="BB1507" s="11"/>
      <c r="BC1507" s="11"/>
      <c r="BD1507" s="11"/>
      <c r="BE1507" s="2"/>
    </row>
    <row r="1508" spans="1:57" ht="30" customHeight="1" x14ac:dyDescent="0.2">
      <c r="A1508" s="67">
        <f t="shared" si="185"/>
        <v>151</v>
      </c>
      <c r="B1508" s="67">
        <v>6</v>
      </c>
      <c r="C1508" s="50" t="s">
        <v>250</v>
      </c>
      <c r="D1508" s="50" t="s">
        <v>1566</v>
      </c>
      <c r="E1508" s="51">
        <v>30000</v>
      </c>
      <c r="F1508" s="52">
        <f t="shared" si="182"/>
        <v>8100</v>
      </c>
      <c r="G1508" s="52">
        <f>MAX(N1508:BB1508)</f>
        <v>7600</v>
      </c>
      <c r="H1508" s="53" t="str">
        <f>IF(I1508=1,INDEX($N:$BB,1,MATCH(G1508,N1508:BB1508,0)),"")</f>
        <v>407 北友</v>
      </c>
      <c r="I1508" s="54">
        <f>COUNTIF(N1508:BB1508,G1508)</f>
        <v>1</v>
      </c>
      <c r="J1508" s="55">
        <f>_xlfn.MAXIFS(N1508:BB1508,N1508:BB1508,"&lt;"&amp;G1508)</f>
        <v>7100</v>
      </c>
      <c r="K1508" s="56">
        <f t="shared" si="180"/>
        <v>500</v>
      </c>
      <c r="L1508" s="1"/>
      <c r="M1508" s="1"/>
      <c r="N1508" s="31"/>
      <c r="O1508" s="31">
        <v>5000</v>
      </c>
      <c r="P1508" s="31">
        <v>7600</v>
      </c>
      <c r="Q1508" s="31"/>
      <c r="R1508" s="31"/>
      <c r="S1508" s="32">
        <v>7100</v>
      </c>
      <c r="T1508" s="32"/>
      <c r="U1508" s="31"/>
      <c r="V1508" s="31"/>
      <c r="W1508" s="31"/>
      <c r="X1508" s="31"/>
      <c r="Y1508" s="31"/>
      <c r="Z1508" s="31"/>
      <c r="AA1508" s="31"/>
      <c r="AB1508" s="46"/>
      <c r="AC1508" s="34">
        <v>6000</v>
      </c>
      <c r="AD1508" s="31"/>
      <c r="AE1508" s="31"/>
      <c r="AF1508" s="31">
        <v>2200</v>
      </c>
      <c r="AH1508" s="31"/>
      <c r="AI1508" s="31"/>
      <c r="AJ1508" s="31"/>
      <c r="AK1508" s="31"/>
      <c r="AL1508" s="31"/>
      <c r="AM1508" s="31"/>
      <c r="AO1508" s="38"/>
      <c r="AP1508" s="31"/>
      <c r="AQ1508" s="31"/>
      <c r="AR1508" s="37"/>
      <c r="AS1508" s="11"/>
      <c r="AT1508" s="11"/>
      <c r="AU1508" s="12"/>
      <c r="AV1508" s="11"/>
      <c r="AW1508" s="12"/>
      <c r="BA1508" s="15"/>
      <c r="BB1508" s="11"/>
      <c r="BC1508" s="11"/>
      <c r="BD1508" s="11"/>
      <c r="BE1508" s="2"/>
    </row>
    <row r="1509" spans="1:57" ht="30" customHeight="1" x14ac:dyDescent="0.2">
      <c r="A1509" s="67">
        <f t="shared" si="185"/>
        <v>151</v>
      </c>
      <c r="B1509" s="67">
        <v>7</v>
      </c>
      <c r="C1509" s="50" t="s">
        <v>28</v>
      </c>
      <c r="D1509" s="50" t="s">
        <v>1567</v>
      </c>
      <c r="E1509" s="51">
        <v>60000</v>
      </c>
      <c r="F1509" s="52">
        <f t="shared" si="182"/>
        <v>28300</v>
      </c>
      <c r="G1509" s="52">
        <f>MAX(N1509:BB1509)</f>
        <v>30000</v>
      </c>
      <c r="H1509" s="53" t="str">
        <f>IF(I1509=1,INDEX($N:$BB,1,MATCH(G1509,N1509:BB1509,0)),"")</f>
        <v>204 真子住吉</v>
      </c>
      <c r="I1509" s="54">
        <f>COUNTIF(N1509:BB1509,G1509)</f>
        <v>1</v>
      </c>
      <c r="J1509" s="55">
        <f>_xlfn.MAXIFS(N1509:BB1509,N1509:BB1509,"&lt;"&amp;G1509)</f>
        <v>27300</v>
      </c>
      <c r="K1509" s="56">
        <f t="shared" si="180"/>
        <v>2700</v>
      </c>
      <c r="L1509" s="1"/>
      <c r="M1509" s="1"/>
      <c r="N1509" s="31"/>
      <c r="O1509" s="31">
        <v>22000</v>
      </c>
      <c r="P1509" s="31"/>
      <c r="Q1509" s="31">
        <v>27300</v>
      </c>
      <c r="R1509" s="31"/>
      <c r="S1509" s="32">
        <v>16300</v>
      </c>
      <c r="T1509" s="32"/>
      <c r="U1509" s="31"/>
      <c r="V1509" s="31"/>
      <c r="W1509" s="31"/>
      <c r="X1509" s="31"/>
      <c r="Y1509" s="31"/>
      <c r="Z1509" s="31"/>
      <c r="AA1509" s="31"/>
      <c r="AB1509" s="46"/>
      <c r="AD1509" s="31"/>
      <c r="AE1509" s="31"/>
      <c r="AF1509" s="31"/>
      <c r="AG1509" s="35">
        <v>30000</v>
      </c>
      <c r="AH1509" s="31"/>
      <c r="AI1509" s="31"/>
      <c r="AJ1509" s="31"/>
      <c r="AK1509" s="31"/>
      <c r="AL1509" s="31"/>
      <c r="AM1509" s="31"/>
      <c r="AO1509" s="38"/>
      <c r="AP1509" s="31"/>
      <c r="AQ1509" s="31"/>
      <c r="AR1509" s="37"/>
      <c r="AS1509" s="11"/>
      <c r="AT1509" s="11"/>
      <c r="AU1509" s="12"/>
      <c r="AV1509" s="11"/>
      <c r="AW1509" s="12"/>
      <c r="BA1509" s="15"/>
      <c r="BB1509" s="11"/>
      <c r="BC1509" s="11"/>
      <c r="BD1509" s="11"/>
      <c r="BE1509" s="2"/>
    </row>
    <row r="1510" spans="1:57" ht="30" customHeight="1" x14ac:dyDescent="0.2">
      <c r="A1510" s="67">
        <f t="shared" si="185"/>
        <v>151</v>
      </c>
      <c r="B1510" s="67">
        <v>8</v>
      </c>
      <c r="C1510" s="57" t="s">
        <v>250</v>
      </c>
      <c r="D1510" s="50" t="s">
        <v>1568</v>
      </c>
      <c r="E1510" s="51">
        <v>30000</v>
      </c>
      <c r="F1510" s="52">
        <f t="shared" si="182"/>
        <v>27000</v>
      </c>
      <c r="G1510" s="52">
        <f>MAX(N1510:BB1510)</f>
        <v>75000</v>
      </c>
      <c r="H1510" s="53" t="str">
        <f>IF(I1510=1,INDEX($N:$BB,1,MATCH(G1510,N1510:BB1510,0)),"")</f>
        <v>407 北友</v>
      </c>
      <c r="I1510" s="54">
        <f>COUNTIF(N1510:BB1510,G1510)</f>
        <v>1</v>
      </c>
      <c r="J1510" s="55">
        <f>_xlfn.MAXIFS(N1510:BB1510,N1510:BB1510,"&lt;"&amp;G1510)</f>
        <v>26000</v>
      </c>
      <c r="K1510" s="56">
        <f t="shared" si="180"/>
        <v>49000</v>
      </c>
      <c r="L1510" s="1"/>
      <c r="M1510" s="1"/>
      <c r="N1510" s="31"/>
      <c r="O1510" s="31">
        <v>14000</v>
      </c>
      <c r="P1510" s="31">
        <v>75000</v>
      </c>
      <c r="Q1510" s="31"/>
      <c r="R1510" s="31"/>
      <c r="S1510" s="32">
        <v>16100</v>
      </c>
      <c r="T1510" s="32"/>
      <c r="U1510" s="31"/>
      <c r="V1510" s="31"/>
      <c r="W1510" s="31">
        <v>7000</v>
      </c>
      <c r="X1510" s="31"/>
      <c r="Y1510" s="31"/>
      <c r="Z1510" s="31"/>
      <c r="AA1510" s="31"/>
      <c r="AB1510" s="46"/>
      <c r="AD1510" s="31"/>
      <c r="AE1510" s="31"/>
      <c r="AF1510" s="31"/>
      <c r="AH1510" s="31"/>
      <c r="AI1510" s="31"/>
      <c r="AJ1510" s="31">
        <v>26000</v>
      </c>
      <c r="AK1510" s="31"/>
      <c r="AL1510" s="31"/>
      <c r="AM1510" s="31"/>
      <c r="AO1510" s="38"/>
      <c r="AP1510" s="31"/>
      <c r="AQ1510" s="31"/>
      <c r="AR1510" s="37"/>
      <c r="AS1510" s="11"/>
      <c r="AT1510" s="11"/>
      <c r="AU1510" s="12"/>
      <c r="AV1510" s="11"/>
      <c r="AW1510" s="12"/>
      <c r="BA1510" s="15"/>
      <c r="BB1510" s="11"/>
      <c r="BC1510" s="11"/>
      <c r="BD1510" s="11"/>
      <c r="BE1510" s="2"/>
    </row>
    <row r="1511" spans="1:57" ht="30" customHeight="1" x14ac:dyDescent="0.2">
      <c r="A1511" s="67">
        <f t="shared" si="185"/>
        <v>151</v>
      </c>
      <c r="B1511" s="67">
        <v>9</v>
      </c>
      <c r="C1511" s="50" t="s">
        <v>253</v>
      </c>
      <c r="D1511" s="50" t="s">
        <v>1569</v>
      </c>
      <c r="E1511" s="51">
        <v>40000</v>
      </c>
      <c r="F1511" s="52">
        <f t="shared" si="182"/>
        <v>26000</v>
      </c>
      <c r="G1511" s="52">
        <f>MAX(N1511:BB1511)</f>
        <v>26000</v>
      </c>
      <c r="H1511" s="53" t="str">
        <f>IF(I1511=1,INDEX($N:$BB,1,MATCH(G1511,N1511:BB1511,0)),"")</f>
        <v>311 原田</v>
      </c>
      <c r="I1511" s="54">
        <f>COUNTIF(N1511:BB1511,G1511)</f>
        <v>1</v>
      </c>
      <c r="J1511" s="55">
        <f>_xlfn.MAXIFS(N1511:BB1511,N1511:BB1511,"&lt;"&amp;G1511)</f>
        <v>25000</v>
      </c>
      <c r="K1511" s="56">
        <f t="shared" si="180"/>
        <v>1000</v>
      </c>
      <c r="L1511" s="1"/>
      <c r="M1511" s="1"/>
      <c r="N1511" s="31"/>
      <c r="O1511" s="31">
        <v>25000</v>
      </c>
      <c r="P1511" s="31"/>
      <c r="Q1511" s="31"/>
      <c r="R1511" s="31"/>
      <c r="S1511" s="32">
        <v>26000</v>
      </c>
      <c r="T1511" s="32"/>
      <c r="U1511" s="31"/>
      <c r="V1511" s="31"/>
      <c r="W1511" s="31"/>
      <c r="X1511" s="31"/>
      <c r="Y1511" s="31"/>
      <c r="Z1511" s="31"/>
      <c r="AA1511" s="31"/>
      <c r="AB1511" s="46"/>
      <c r="AD1511" s="31"/>
      <c r="AE1511" s="31"/>
      <c r="AF1511" s="31"/>
      <c r="AH1511" s="31"/>
      <c r="AI1511" s="31"/>
      <c r="AJ1511" s="31"/>
      <c r="AK1511" s="31"/>
      <c r="AL1511" s="31"/>
      <c r="AM1511" s="31"/>
      <c r="AO1511" s="38"/>
      <c r="AP1511" s="31"/>
      <c r="AQ1511" s="31"/>
      <c r="AR1511" s="37"/>
      <c r="AS1511" s="11"/>
      <c r="AT1511" s="11"/>
      <c r="AU1511" s="12"/>
      <c r="AV1511" s="11"/>
      <c r="AW1511" s="12"/>
      <c r="BA1511" s="15"/>
      <c r="BB1511" s="11"/>
      <c r="BC1511" s="11"/>
      <c r="BD1511" s="11"/>
      <c r="BE1511" s="2"/>
    </row>
    <row r="1512" spans="1:57" ht="30" customHeight="1" x14ac:dyDescent="0.2">
      <c r="A1512" s="67">
        <f t="shared" si="185"/>
        <v>151</v>
      </c>
      <c r="B1512" s="67">
        <v>10</v>
      </c>
      <c r="C1512" s="62" t="s">
        <v>14</v>
      </c>
      <c r="D1512" s="62" t="s">
        <v>1570</v>
      </c>
      <c r="E1512" s="59">
        <v>200000</v>
      </c>
      <c r="F1512" s="52">
        <f t="shared" si="182"/>
        <v>145000</v>
      </c>
      <c r="G1512" s="52">
        <f>MAX(N1512:BB1512)</f>
        <v>141000</v>
      </c>
      <c r="H1512" s="53" t="str">
        <f>IF(I1512=1,INDEX($N:$BB,1,MATCH(G1512,N1512:BB1512,0)),"")</f>
        <v>22 ネット</v>
      </c>
      <c r="I1512" s="54">
        <f>COUNTIF(N1512:BB1512,G1512)</f>
        <v>1</v>
      </c>
      <c r="J1512" s="55">
        <f>_xlfn.MAXIFS(N1512:BB1512,N1512:BB1512,"&lt;"&amp;G1512)</f>
        <v>140000</v>
      </c>
      <c r="K1512" s="56">
        <f t="shared" si="180"/>
        <v>1000</v>
      </c>
      <c r="L1512" s="3"/>
      <c r="M1512" s="3"/>
      <c r="N1512" s="31"/>
      <c r="O1512" s="31"/>
      <c r="P1512" s="31">
        <v>140000</v>
      </c>
      <c r="Q1512" s="31"/>
      <c r="R1512" s="31">
        <v>141000</v>
      </c>
      <c r="S1512" s="32">
        <v>140000</v>
      </c>
      <c r="T1512" s="32"/>
      <c r="U1512" s="31"/>
      <c r="V1512" s="31"/>
      <c r="W1512" s="31"/>
      <c r="X1512" s="31"/>
      <c r="Y1512" s="31"/>
      <c r="Z1512" s="31"/>
      <c r="AA1512" s="31"/>
      <c r="AB1512" s="46"/>
      <c r="AD1512" s="31"/>
      <c r="AE1512" s="31">
        <v>139000</v>
      </c>
      <c r="AF1512" s="31"/>
      <c r="AH1512" s="31"/>
      <c r="AI1512" s="31"/>
      <c r="AJ1512" s="31"/>
      <c r="AK1512" s="31"/>
      <c r="AL1512" s="31"/>
      <c r="AM1512" s="31"/>
      <c r="AO1512" s="38"/>
      <c r="AP1512" s="31"/>
      <c r="AQ1512" s="31"/>
      <c r="AR1512" s="37"/>
      <c r="AS1512" s="11"/>
      <c r="AT1512" s="11"/>
      <c r="AU1512" s="12"/>
      <c r="AV1512" s="11"/>
      <c r="AW1512" s="12"/>
      <c r="BA1512" s="15"/>
      <c r="BB1512" s="11"/>
      <c r="BC1512" s="11"/>
      <c r="BD1512" s="11"/>
      <c r="BE1512" s="2"/>
    </row>
    <row r="1513" spans="1:57" ht="30" customHeight="1" x14ac:dyDescent="0.2">
      <c r="A1513" s="67">
        <f>A1512+1</f>
        <v>152</v>
      </c>
      <c r="B1513" s="67">
        <v>1</v>
      </c>
      <c r="C1513" s="50" t="s">
        <v>53</v>
      </c>
      <c r="D1513" s="50" t="s">
        <v>1571</v>
      </c>
      <c r="E1513" s="51">
        <v>1300000</v>
      </c>
      <c r="F1513" s="52">
        <f t="shared" si="182"/>
        <v>718000</v>
      </c>
      <c r="G1513" s="52">
        <f>MAX(N1513:BB1513)</f>
        <v>738000</v>
      </c>
      <c r="H1513" s="53" t="str">
        <f>IF(I1513=1,INDEX($N:$BB,1,MATCH(G1513,N1513:BB1513,0)),"")</f>
        <v>205 宝美堂</v>
      </c>
      <c r="I1513" s="54">
        <f>COUNTIF(N1513:BB1513,G1513)</f>
        <v>1</v>
      </c>
      <c r="J1513" s="55">
        <f>_xlfn.MAXIFS(N1513:BB1513,N1513:BB1513,"&lt;"&amp;G1513)</f>
        <v>708000</v>
      </c>
      <c r="K1513" s="56">
        <f t="shared" si="180"/>
        <v>30000</v>
      </c>
      <c r="L1513" s="1"/>
      <c r="M1513" s="1"/>
      <c r="N1513" s="31"/>
      <c r="O1513" s="31"/>
      <c r="P1513" s="31"/>
      <c r="Q1513" s="31">
        <v>738000</v>
      </c>
      <c r="R1513" s="31"/>
      <c r="S1513" s="32"/>
      <c r="T1513" s="32"/>
      <c r="U1513" s="31"/>
      <c r="V1513" s="31"/>
      <c r="W1513" s="31"/>
      <c r="X1513" s="31"/>
      <c r="Y1513" s="31"/>
      <c r="Z1513" s="31"/>
      <c r="AA1513" s="31">
        <v>708000</v>
      </c>
      <c r="AB1513" s="46"/>
      <c r="AD1513" s="31"/>
      <c r="AE1513" s="31"/>
      <c r="AF1513" s="31"/>
      <c r="AG1513" s="35">
        <v>480000</v>
      </c>
      <c r="AH1513" s="31"/>
      <c r="AI1513" s="31"/>
      <c r="AJ1513" s="31"/>
      <c r="AK1513" s="31"/>
      <c r="AL1513" s="31"/>
      <c r="AM1513" s="31"/>
      <c r="AO1513" s="38"/>
      <c r="AP1513" s="31"/>
      <c r="AQ1513" s="31"/>
      <c r="AR1513" s="37"/>
      <c r="AS1513" s="11"/>
      <c r="AT1513" s="11"/>
      <c r="AU1513" s="12"/>
      <c r="AV1513" s="11"/>
      <c r="AW1513" s="12"/>
      <c r="BA1513" s="15"/>
      <c r="BB1513" s="11"/>
      <c r="BC1513" s="11"/>
      <c r="BD1513" s="11"/>
      <c r="BE1513" s="2"/>
    </row>
    <row r="1514" spans="1:57" ht="30" customHeight="1" x14ac:dyDescent="0.2">
      <c r="A1514" s="67">
        <f t="shared" ref="A1514:A1522" si="186">A1513</f>
        <v>152</v>
      </c>
      <c r="B1514" s="67">
        <v>2</v>
      </c>
      <c r="C1514" s="60">
        <v>750</v>
      </c>
      <c r="D1514" s="50" t="s">
        <v>1572</v>
      </c>
      <c r="E1514" s="51">
        <v>180000</v>
      </c>
      <c r="F1514" s="52">
        <f t="shared" si="182"/>
        <v>121000</v>
      </c>
      <c r="G1514" s="52">
        <f>MAX(N1514:BB1514)</f>
        <v>193000</v>
      </c>
      <c r="H1514" s="53" t="str">
        <f>IF(I1514=1,INDEX($N:$BB,1,MATCH(G1514,N1514:BB1514,0)),"")</f>
        <v>204 真子住吉</v>
      </c>
      <c r="I1514" s="54">
        <f>COUNTIF(N1514:BB1514,G1514)</f>
        <v>1</v>
      </c>
      <c r="J1514" s="55">
        <f>_xlfn.MAXIFS(N1514:BB1514,N1514:BB1514,"&lt;"&amp;G1514)</f>
        <v>116000</v>
      </c>
      <c r="K1514" s="56">
        <f t="shared" si="180"/>
        <v>77000</v>
      </c>
      <c r="L1514" s="1"/>
      <c r="M1514" s="1"/>
      <c r="N1514" s="31"/>
      <c r="O1514" s="31">
        <v>87000</v>
      </c>
      <c r="P1514" s="31"/>
      <c r="Q1514" s="31">
        <v>107000</v>
      </c>
      <c r="R1514" s="31"/>
      <c r="S1514" s="32">
        <v>90100</v>
      </c>
      <c r="T1514" s="32">
        <v>116000</v>
      </c>
      <c r="U1514" s="31"/>
      <c r="V1514" s="31"/>
      <c r="W1514" s="31"/>
      <c r="X1514" s="31"/>
      <c r="Y1514" s="31">
        <v>95000</v>
      </c>
      <c r="Z1514" s="31"/>
      <c r="AA1514" s="31"/>
      <c r="AB1514" s="46"/>
      <c r="AD1514" s="31"/>
      <c r="AE1514" s="31"/>
      <c r="AF1514" s="31"/>
      <c r="AG1514" s="35">
        <v>193000</v>
      </c>
      <c r="AH1514" s="31"/>
      <c r="AI1514" s="31"/>
      <c r="AJ1514" s="31"/>
      <c r="AK1514" s="31"/>
      <c r="AL1514" s="31"/>
      <c r="AM1514" s="31"/>
      <c r="AO1514" s="38"/>
      <c r="AP1514" s="31"/>
      <c r="AQ1514" s="31"/>
      <c r="AR1514" s="37"/>
      <c r="AS1514" s="11"/>
      <c r="AT1514" s="11"/>
      <c r="AU1514" s="12"/>
      <c r="AV1514" s="11"/>
      <c r="AW1514" s="12"/>
      <c r="BA1514" s="15"/>
      <c r="BB1514" s="11"/>
      <c r="BC1514" s="11"/>
      <c r="BD1514" s="11"/>
      <c r="BE1514" s="2"/>
    </row>
    <row r="1515" spans="1:57" ht="30" customHeight="1" x14ac:dyDescent="0.2">
      <c r="A1515" s="67">
        <f t="shared" si="186"/>
        <v>152</v>
      </c>
      <c r="B1515" s="67">
        <v>3</v>
      </c>
      <c r="C1515" s="50" t="s">
        <v>89</v>
      </c>
      <c r="D1515" s="50" t="s">
        <v>1573</v>
      </c>
      <c r="E1515" s="51">
        <v>45000</v>
      </c>
      <c r="F1515" s="52">
        <f t="shared" si="182"/>
        <v>46000</v>
      </c>
      <c r="G1515" s="52">
        <f>MAX(N1515:BB1515)</f>
        <v>46200</v>
      </c>
      <c r="H1515" s="53" t="str">
        <f>IF(I1515=1,INDEX($N:$BB,1,MATCH(G1515,N1515:BB1515,0)),"")</f>
        <v>311 原田</v>
      </c>
      <c r="I1515" s="54">
        <f>COUNTIF(N1515:BB1515,G1515)</f>
        <v>1</v>
      </c>
      <c r="J1515" s="55">
        <f>_xlfn.MAXIFS(N1515:BB1515,N1515:BB1515,"&lt;"&amp;G1515)</f>
        <v>45000</v>
      </c>
      <c r="K1515" s="56">
        <f t="shared" si="180"/>
        <v>1200</v>
      </c>
      <c r="L1515" s="1"/>
      <c r="M1515" s="1"/>
      <c r="N1515" s="31"/>
      <c r="O1515" s="31">
        <v>45000</v>
      </c>
      <c r="P1515" s="31"/>
      <c r="Q1515" s="31"/>
      <c r="R1515" s="31"/>
      <c r="S1515" s="32">
        <v>46200</v>
      </c>
      <c r="T1515" s="32"/>
      <c r="U1515" s="31"/>
      <c r="V1515" s="31"/>
      <c r="W1515" s="31"/>
      <c r="X1515" s="31"/>
      <c r="Y1515" s="31"/>
      <c r="Z1515" s="31"/>
      <c r="AA1515" s="31"/>
      <c r="AB1515" s="46"/>
      <c r="AD1515" s="31"/>
      <c r="AE1515" s="31"/>
      <c r="AF1515" s="31"/>
      <c r="AH1515" s="31"/>
      <c r="AI1515" s="31"/>
      <c r="AJ1515" s="31"/>
      <c r="AK1515" s="31"/>
      <c r="AL1515" s="31"/>
      <c r="AM1515" s="31"/>
      <c r="AO1515" s="38"/>
      <c r="AP1515" s="31"/>
      <c r="AQ1515" s="31"/>
      <c r="AR1515" s="37"/>
      <c r="AS1515" s="11"/>
      <c r="AT1515" s="11"/>
      <c r="AU1515" s="12"/>
      <c r="AV1515" s="11"/>
      <c r="AW1515" s="12"/>
      <c r="BA1515" s="15"/>
      <c r="BB1515" s="11"/>
      <c r="BC1515" s="11"/>
      <c r="BD1515" s="11"/>
      <c r="BE1515" s="2"/>
    </row>
    <row r="1516" spans="1:57" ht="30" customHeight="1" x14ac:dyDescent="0.2">
      <c r="A1516" s="67">
        <f t="shared" si="186"/>
        <v>152</v>
      </c>
      <c r="B1516" s="67">
        <v>4</v>
      </c>
      <c r="C1516" s="50" t="s">
        <v>1116</v>
      </c>
      <c r="D1516" s="50" t="s">
        <v>1574</v>
      </c>
      <c r="E1516" s="51">
        <v>250000</v>
      </c>
      <c r="F1516" s="52">
        <f t="shared" si="182"/>
        <v>149000</v>
      </c>
      <c r="G1516" s="52">
        <f>MAX(N1516:BB1516)</f>
        <v>217000</v>
      </c>
      <c r="H1516" s="53" t="str">
        <f>IF(I1516=1,INDEX($N:$BB,1,MATCH(G1516,N1516:BB1516,0)),"")</f>
        <v>30モンチ</v>
      </c>
      <c r="I1516" s="54">
        <f>COUNTIF(N1516:BB1516,G1516)</f>
        <v>1</v>
      </c>
      <c r="J1516" s="55">
        <f>_xlfn.MAXIFS(N1516:BB1516,N1516:BB1516,"&lt;"&amp;G1516)</f>
        <v>144000</v>
      </c>
      <c r="K1516" s="56">
        <f t="shared" si="180"/>
        <v>73000</v>
      </c>
      <c r="L1516" s="1"/>
      <c r="M1516" s="1"/>
      <c r="N1516" s="31"/>
      <c r="O1516" s="31"/>
      <c r="P1516" s="31"/>
      <c r="Q1516" s="31"/>
      <c r="R1516" s="31"/>
      <c r="S1516" s="32"/>
      <c r="T1516" s="32"/>
      <c r="U1516" s="31">
        <v>217000</v>
      </c>
      <c r="V1516" s="31"/>
      <c r="W1516" s="31">
        <v>75000</v>
      </c>
      <c r="X1516" s="31"/>
      <c r="Y1516" s="31"/>
      <c r="Z1516" s="31"/>
      <c r="AA1516" s="31">
        <v>104000</v>
      </c>
      <c r="AB1516" s="46"/>
      <c r="AD1516" s="31"/>
      <c r="AE1516" s="31"/>
      <c r="AF1516" s="31"/>
      <c r="AG1516" s="35">
        <v>144000</v>
      </c>
      <c r="AH1516" s="31"/>
      <c r="AI1516" s="31"/>
      <c r="AJ1516" s="31"/>
      <c r="AK1516" s="31"/>
      <c r="AL1516" s="31"/>
      <c r="AM1516" s="31"/>
      <c r="AO1516" s="38"/>
      <c r="AP1516" s="31"/>
      <c r="AQ1516" s="31"/>
      <c r="AR1516" s="37"/>
      <c r="AS1516" s="11"/>
      <c r="AT1516" s="11"/>
      <c r="AU1516" s="12"/>
      <c r="AV1516" s="11"/>
      <c r="AW1516" s="12"/>
      <c r="BA1516" s="15"/>
      <c r="BB1516" s="11"/>
      <c r="BC1516" s="11"/>
      <c r="BD1516" s="11"/>
      <c r="BE1516" s="2"/>
    </row>
    <row r="1517" spans="1:57" ht="30" customHeight="1" x14ac:dyDescent="0.2">
      <c r="A1517" s="67">
        <f t="shared" si="186"/>
        <v>152</v>
      </c>
      <c r="B1517" s="67">
        <v>5</v>
      </c>
      <c r="C1517" s="50"/>
      <c r="D1517" s="50"/>
      <c r="E1517" s="51"/>
      <c r="F1517" s="52">
        <f t="shared" si="182"/>
        <v>1000</v>
      </c>
      <c r="G1517" s="52">
        <f>MAX(N1517:BB1517)</f>
        <v>0</v>
      </c>
      <c r="H1517" s="53" t="str">
        <f>IF(I1517=1,INDEX($N:$BB,1,MATCH(G1517,N1517:BB1517,0)),"")</f>
        <v/>
      </c>
      <c r="I1517" s="54">
        <f>COUNTIF(N1517:BB1517,G1517)</f>
        <v>0</v>
      </c>
      <c r="J1517" s="55">
        <f>_xlfn.MAXIFS(N1517:BB1517,N1517:BB1517,"&lt;"&amp;G1517)</f>
        <v>0</v>
      </c>
      <c r="K1517" s="56" t="str">
        <f t="shared" si="180"/>
        <v/>
      </c>
      <c r="L1517" s="1"/>
      <c r="M1517" s="1"/>
      <c r="N1517" s="31"/>
      <c r="O1517" s="31"/>
      <c r="P1517" s="31"/>
      <c r="Q1517" s="31"/>
      <c r="R1517" s="31"/>
      <c r="S1517" s="32"/>
      <c r="T1517" s="32"/>
      <c r="U1517" s="31"/>
      <c r="V1517" s="31"/>
      <c r="W1517" s="31"/>
      <c r="X1517" s="31"/>
      <c r="Y1517" s="31"/>
      <c r="Z1517" s="31"/>
      <c r="AA1517" s="31"/>
      <c r="AB1517" s="46"/>
      <c r="AD1517" s="31"/>
      <c r="AE1517" s="31"/>
      <c r="AF1517" s="31"/>
      <c r="AH1517" s="31"/>
      <c r="AI1517" s="31"/>
      <c r="AJ1517" s="31"/>
      <c r="AK1517" s="31"/>
      <c r="AL1517" s="31"/>
      <c r="AM1517" s="31"/>
      <c r="AO1517" s="38"/>
      <c r="AP1517" s="31"/>
      <c r="AQ1517" s="31"/>
      <c r="AR1517" s="37"/>
      <c r="AS1517" s="11"/>
      <c r="AT1517" s="11"/>
      <c r="AU1517" s="12"/>
      <c r="AV1517" s="11"/>
      <c r="AW1517" s="12"/>
      <c r="BA1517" s="15"/>
      <c r="BB1517" s="11"/>
      <c r="BC1517" s="11"/>
      <c r="BD1517" s="11"/>
      <c r="BE1517" s="2"/>
    </row>
    <row r="1518" spans="1:57" ht="30" customHeight="1" x14ac:dyDescent="0.2">
      <c r="A1518" s="67">
        <f t="shared" si="186"/>
        <v>152</v>
      </c>
      <c r="B1518" s="67">
        <v>6</v>
      </c>
      <c r="C1518" s="62"/>
      <c r="D1518" s="62"/>
      <c r="E1518" s="59"/>
      <c r="F1518" s="52">
        <f t="shared" si="182"/>
        <v>1000</v>
      </c>
      <c r="G1518" s="52">
        <f>MAX(N1518:BB1518)</f>
        <v>0</v>
      </c>
      <c r="H1518" s="53" t="str">
        <f>IF(I1518=1,INDEX($N:$BB,1,MATCH(G1518,N1518:BB1518,0)),"")</f>
        <v/>
      </c>
      <c r="I1518" s="54">
        <f>COUNTIF(N1518:BB1518,G1518)</f>
        <v>0</v>
      </c>
      <c r="J1518" s="55">
        <f>_xlfn.MAXIFS(N1518:BB1518,N1518:BB1518,"&lt;"&amp;G1518)</f>
        <v>0</v>
      </c>
      <c r="K1518" s="56" t="str">
        <f t="shared" si="180"/>
        <v/>
      </c>
      <c r="L1518" s="1"/>
      <c r="M1518" s="1"/>
      <c r="N1518" s="31"/>
      <c r="O1518" s="31"/>
      <c r="P1518" s="31"/>
      <c r="Q1518" s="31"/>
      <c r="R1518" s="31"/>
      <c r="S1518" s="32"/>
      <c r="T1518" s="32"/>
      <c r="U1518" s="31"/>
      <c r="V1518" s="31"/>
      <c r="W1518" s="31"/>
      <c r="X1518" s="31"/>
      <c r="Y1518" s="31"/>
      <c r="Z1518" s="31"/>
      <c r="AA1518" s="31"/>
      <c r="AB1518" s="46"/>
      <c r="AD1518" s="31"/>
      <c r="AE1518" s="31"/>
      <c r="AF1518" s="31"/>
      <c r="AH1518" s="31"/>
      <c r="AI1518" s="31"/>
      <c r="AJ1518" s="31"/>
      <c r="AK1518" s="31"/>
      <c r="AL1518" s="31"/>
      <c r="AM1518" s="31"/>
      <c r="AO1518" s="38"/>
      <c r="AP1518" s="31"/>
      <c r="AQ1518" s="31"/>
      <c r="AR1518" s="37"/>
      <c r="AS1518" s="11"/>
      <c r="AT1518" s="11"/>
      <c r="AU1518" s="12"/>
      <c r="AV1518" s="11"/>
      <c r="AW1518" s="12"/>
      <c r="BA1518" s="15"/>
      <c r="BB1518" s="11"/>
      <c r="BC1518" s="11"/>
      <c r="BD1518" s="11"/>
      <c r="BE1518" s="2"/>
    </row>
    <row r="1519" spans="1:57" ht="30" customHeight="1" x14ac:dyDescent="0.2">
      <c r="A1519" s="67">
        <f t="shared" si="186"/>
        <v>152</v>
      </c>
      <c r="B1519" s="67">
        <v>7</v>
      </c>
      <c r="C1519" s="62"/>
      <c r="D1519" s="62"/>
      <c r="E1519" s="59"/>
      <c r="F1519" s="52">
        <f t="shared" si="182"/>
        <v>1000</v>
      </c>
      <c r="G1519" s="52">
        <f>MAX(N1519:BB1519)</f>
        <v>0</v>
      </c>
      <c r="H1519" s="53" t="str">
        <f>IF(I1519=1,INDEX($N:$BB,1,MATCH(G1519,N1519:BB1519,0)),"")</f>
        <v/>
      </c>
      <c r="I1519" s="54">
        <f>COUNTIF(N1519:BB1519,G1519)</f>
        <v>0</v>
      </c>
      <c r="J1519" s="55">
        <f>_xlfn.MAXIFS(N1519:BB1519,N1519:BB1519,"&lt;"&amp;G1519)</f>
        <v>0</v>
      </c>
      <c r="K1519" s="56" t="str">
        <f t="shared" si="180"/>
        <v/>
      </c>
      <c r="L1519" s="1"/>
      <c r="M1519" s="1"/>
      <c r="N1519" s="31"/>
      <c r="O1519" s="31"/>
      <c r="P1519" s="31"/>
      <c r="Q1519" s="31"/>
      <c r="R1519" s="31"/>
      <c r="S1519" s="32"/>
      <c r="T1519" s="32"/>
      <c r="U1519" s="31"/>
      <c r="V1519" s="31"/>
      <c r="W1519" s="31"/>
      <c r="X1519" s="31"/>
      <c r="Y1519" s="31"/>
      <c r="Z1519" s="31"/>
      <c r="AA1519" s="31"/>
      <c r="AB1519" s="46"/>
      <c r="AD1519" s="31"/>
      <c r="AE1519" s="31"/>
      <c r="AF1519" s="31"/>
      <c r="AH1519" s="31"/>
      <c r="AI1519" s="31"/>
      <c r="AJ1519" s="31"/>
      <c r="AK1519" s="31"/>
      <c r="AL1519" s="31"/>
      <c r="AM1519" s="31"/>
      <c r="AO1519" s="38"/>
      <c r="AP1519" s="31"/>
      <c r="AQ1519" s="31"/>
      <c r="AR1519" s="37"/>
      <c r="AS1519" s="11"/>
      <c r="AT1519" s="11"/>
      <c r="AU1519" s="12"/>
      <c r="AV1519" s="11"/>
      <c r="AW1519" s="12"/>
      <c r="BA1519" s="15"/>
      <c r="BB1519" s="11"/>
      <c r="BC1519" s="11"/>
      <c r="BD1519" s="11"/>
      <c r="BE1519" s="2"/>
    </row>
    <row r="1520" spans="1:57" ht="30" customHeight="1" x14ac:dyDescent="0.2">
      <c r="A1520" s="67">
        <f t="shared" si="186"/>
        <v>152</v>
      </c>
      <c r="B1520" s="67">
        <v>8</v>
      </c>
      <c r="C1520" s="62"/>
      <c r="D1520" s="62"/>
      <c r="E1520" s="59"/>
      <c r="F1520" s="52">
        <f t="shared" si="182"/>
        <v>1000</v>
      </c>
      <c r="G1520" s="52">
        <f>MAX(N1520:BB1520)</f>
        <v>0</v>
      </c>
      <c r="H1520" s="53" t="str">
        <f>IF(I1520=1,INDEX($N:$BB,1,MATCH(G1520,N1520:BB1520,0)),"")</f>
        <v/>
      </c>
      <c r="I1520" s="54">
        <f>COUNTIF(N1520:BB1520,G1520)</f>
        <v>0</v>
      </c>
      <c r="J1520" s="55">
        <f>_xlfn.MAXIFS(N1520:BB1520,N1520:BB1520,"&lt;"&amp;G1520)</f>
        <v>0</v>
      </c>
      <c r="K1520" s="56" t="str">
        <f t="shared" si="180"/>
        <v/>
      </c>
      <c r="L1520" s="1"/>
      <c r="M1520" s="1"/>
      <c r="N1520" s="31"/>
      <c r="O1520" s="31"/>
      <c r="P1520" s="31"/>
      <c r="Q1520" s="31"/>
      <c r="R1520" s="31"/>
      <c r="S1520" s="32"/>
      <c r="T1520" s="32"/>
      <c r="U1520" s="31"/>
      <c r="V1520" s="31"/>
      <c r="W1520" s="31"/>
      <c r="X1520" s="31"/>
      <c r="Y1520" s="31"/>
      <c r="Z1520" s="31"/>
      <c r="AA1520" s="31"/>
      <c r="AB1520" s="46"/>
      <c r="AD1520" s="31"/>
      <c r="AE1520" s="31"/>
      <c r="AF1520" s="31"/>
      <c r="AH1520" s="31"/>
      <c r="AI1520" s="31"/>
      <c r="AJ1520" s="31"/>
      <c r="AK1520" s="31"/>
      <c r="AL1520" s="31"/>
      <c r="AM1520" s="31"/>
      <c r="AO1520" s="38"/>
      <c r="AP1520" s="31"/>
      <c r="AQ1520" s="31"/>
      <c r="AR1520" s="37"/>
      <c r="AS1520" s="11"/>
      <c r="AT1520" s="11"/>
      <c r="AU1520" s="12"/>
      <c r="AV1520" s="11"/>
      <c r="AW1520" s="12"/>
      <c r="BA1520" s="15"/>
      <c r="BB1520" s="11"/>
      <c r="BC1520" s="11"/>
      <c r="BD1520" s="11"/>
      <c r="BE1520" s="2"/>
    </row>
    <row r="1521" spans="1:57" ht="30" customHeight="1" x14ac:dyDescent="0.2">
      <c r="A1521" s="67">
        <f t="shared" si="186"/>
        <v>152</v>
      </c>
      <c r="B1521" s="67">
        <v>9</v>
      </c>
      <c r="C1521" s="62"/>
      <c r="D1521" s="62"/>
      <c r="E1521" s="59"/>
      <c r="F1521" s="52">
        <f t="shared" si="182"/>
        <v>1000</v>
      </c>
      <c r="G1521" s="52">
        <f>MAX(N1521:BB1521)</f>
        <v>0</v>
      </c>
      <c r="H1521" s="53" t="str">
        <f>IF(I1521=1,INDEX($N:$BB,1,MATCH(G1521,N1521:BB1521,0)),"")</f>
        <v/>
      </c>
      <c r="I1521" s="54">
        <f>COUNTIF(N1521:BB1521,G1521)</f>
        <v>0</v>
      </c>
      <c r="J1521" s="55">
        <f>_xlfn.MAXIFS(N1521:BB1521,N1521:BB1521,"&lt;"&amp;G1521)</f>
        <v>0</v>
      </c>
      <c r="K1521" s="56" t="str">
        <f t="shared" si="180"/>
        <v/>
      </c>
      <c r="L1521" s="1"/>
      <c r="M1521" s="1"/>
      <c r="N1521" s="31"/>
      <c r="O1521" s="31"/>
      <c r="P1521" s="31"/>
      <c r="Q1521" s="31"/>
      <c r="R1521" s="31"/>
      <c r="S1521" s="32"/>
      <c r="T1521" s="32"/>
      <c r="U1521" s="31"/>
      <c r="V1521" s="31"/>
      <c r="W1521" s="31"/>
      <c r="X1521" s="31"/>
      <c r="Y1521" s="31"/>
      <c r="Z1521" s="31"/>
      <c r="AA1521" s="31"/>
      <c r="AB1521" s="46"/>
      <c r="AD1521" s="31"/>
      <c r="AE1521" s="31"/>
      <c r="AF1521" s="31"/>
      <c r="AH1521" s="31"/>
      <c r="AI1521" s="31"/>
      <c r="AJ1521" s="31"/>
      <c r="AK1521" s="31"/>
      <c r="AL1521" s="31"/>
      <c r="AM1521" s="31"/>
      <c r="AO1521" s="38"/>
      <c r="AP1521" s="31"/>
      <c r="AQ1521" s="31"/>
      <c r="AR1521" s="37"/>
      <c r="AS1521" s="11"/>
      <c r="AT1521" s="11"/>
      <c r="AU1521" s="12"/>
      <c r="AV1521" s="11"/>
      <c r="AW1521" s="12"/>
      <c r="BA1521" s="15"/>
      <c r="BB1521" s="11"/>
      <c r="BC1521" s="11"/>
      <c r="BD1521" s="11"/>
      <c r="BE1521" s="2"/>
    </row>
    <row r="1522" spans="1:57" ht="30" customHeight="1" x14ac:dyDescent="0.2">
      <c r="A1522" s="67">
        <f t="shared" si="186"/>
        <v>152</v>
      </c>
      <c r="B1522" s="67">
        <v>10</v>
      </c>
      <c r="C1522" s="62"/>
      <c r="D1522" s="62"/>
      <c r="E1522" s="59"/>
      <c r="F1522" s="52">
        <f t="shared" si="182"/>
        <v>1000</v>
      </c>
      <c r="G1522" s="52">
        <f>MAX(N1522:BB1522)</f>
        <v>0</v>
      </c>
      <c r="H1522" s="53" t="str">
        <f>IF(I1522=1,INDEX($N:$BB,1,MATCH(G1522,N1522:BB1522,0)),"")</f>
        <v/>
      </c>
      <c r="I1522" s="54">
        <f>COUNTIF(N1522:BB1522,G1522)</f>
        <v>0</v>
      </c>
      <c r="J1522" s="55">
        <f>_xlfn.MAXIFS(N1522:BB1522,N1522:BB1522,"&lt;"&amp;G1522)</f>
        <v>0</v>
      </c>
      <c r="K1522" s="56" t="str">
        <f t="shared" si="180"/>
        <v/>
      </c>
      <c r="L1522" s="1"/>
      <c r="M1522" s="1"/>
      <c r="N1522" s="31"/>
      <c r="O1522" s="31"/>
      <c r="P1522" s="31"/>
      <c r="Q1522" s="31"/>
      <c r="R1522" s="31"/>
      <c r="S1522" s="32"/>
      <c r="T1522" s="32"/>
      <c r="U1522" s="31"/>
      <c r="V1522" s="31"/>
      <c r="W1522" s="31"/>
      <c r="X1522" s="31"/>
      <c r="Y1522" s="31"/>
      <c r="Z1522" s="31"/>
      <c r="AA1522" s="31"/>
      <c r="AB1522" s="46"/>
      <c r="AD1522" s="31"/>
      <c r="AE1522" s="31"/>
      <c r="AF1522" s="31"/>
      <c r="AH1522" s="31"/>
      <c r="AI1522" s="31"/>
      <c r="AJ1522" s="31"/>
      <c r="AK1522" s="31"/>
      <c r="AL1522" s="31"/>
      <c r="AM1522" s="31"/>
      <c r="AO1522" s="38"/>
      <c r="AP1522" s="31"/>
      <c r="AQ1522" s="31"/>
      <c r="AR1522" s="37"/>
      <c r="AS1522" s="11"/>
      <c r="AT1522" s="11"/>
      <c r="AU1522" s="12"/>
      <c r="AV1522" s="11"/>
      <c r="AW1522" s="12"/>
      <c r="BA1522" s="15"/>
      <c r="BB1522" s="11"/>
      <c r="BC1522" s="11"/>
      <c r="BD1522" s="11"/>
      <c r="BE1522" s="2"/>
    </row>
    <row r="1523" spans="1:57" ht="30" customHeight="1" x14ac:dyDescent="0.2">
      <c r="A1523" s="67">
        <f>A1522+1</f>
        <v>153</v>
      </c>
      <c r="B1523" s="67">
        <v>1</v>
      </c>
      <c r="C1523" s="50" t="s">
        <v>62</v>
      </c>
      <c r="D1523" s="50" t="s">
        <v>1575</v>
      </c>
      <c r="E1523" s="51">
        <v>130000</v>
      </c>
      <c r="F1523" s="52">
        <f t="shared" si="182"/>
        <v>77000</v>
      </c>
      <c r="G1523" s="52">
        <f>MAX(N1523:BB1523)</f>
        <v>78500</v>
      </c>
      <c r="H1523" s="53" t="str">
        <f>IF(I1523=1,INDEX($N:$BB,1,MATCH(G1523,N1523:BB1523,0)),"")</f>
        <v>311 原田</v>
      </c>
      <c r="I1523" s="54">
        <f>COUNTIF(N1523:BB1523,G1523)</f>
        <v>1</v>
      </c>
      <c r="J1523" s="55">
        <f>_xlfn.MAXIFS(N1523:BB1523,N1523:BB1523,"&lt;"&amp;G1523)</f>
        <v>76000</v>
      </c>
      <c r="K1523" s="56">
        <f t="shared" si="180"/>
        <v>2500</v>
      </c>
      <c r="L1523" s="1"/>
      <c r="M1523" s="1"/>
      <c r="N1523" s="31"/>
      <c r="O1523" s="31">
        <v>76000</v>
      </c>
      <c r="P1523" s="31">
        <v>34700</v>
      </c>
      <c r="Q1523" s="31"/>
      <c r="R1523" s="31"/>
      <c r="S1523" s="32">
        <v>78500</v>
      </c>
      <c r="T1523" s="32"/>
      <c r="U1523" s="31"/>
      <c r="V1523" s="31"/>
      <c r="W1523" s="31"/>
      <c r="X1523" s="31"/>
      <c r="Y1523" s="31"/>
      <c r="Z1523" s="31"/>
      <c r="AA1523" s="31"/>
      <c r="AB1523" s="46"/>
      <c r="AD1523" s="31"/>
      <c r="AE1523" s="31"/>
      <c r="AF1523" s="31"/>
      <c r="AH1523" s="31"/>
      <c r="AI1523" s="31"/>
      <c r="AJ1523" s="31"/>
      <c r="AK1523" s="31"/>
      <c r="AL1523" s="31"/>
      <c r="AM1523" s="31"/>
      <c r="AO1523" s="38"/>
      <c r="AP1523" s="31"/>
      <c r="AQ1523" s="31"/>
      <c r="AR1523" s="37"/>
      <c r="AS1523" s="11"/>
      <c r="AT1523" s="11"/>
      <c r="AU1523" s="12"/>
      <c r="AV1523" s="11"/>
      <c r="AW1523" s="12"/>
      <c r="BA1523" s="15"/>
      <c r="BB1523" s="11"/>
      <c r="BC1523" s="11"/>
      <c r="BD1523" s="11"/>
      <c r="BE1523" s="2"/>
    </row>
    <row r="1524" spans="1:57" ht="30" customHeight="1" x14ac:dyDescent="0.2">
      <c r="A1524" s="67">
        <f t="shared" ref="A1524:A1532" si="187">A1523</f>
        <v>153</v>
      </c>
      <c r="B1524" s="67">
        <v>2</v>
      </c>
      <c r="C1524" s="50" t="s">
        <v>28</v>
      </c>
      <c r="D1524" s="50" t="s">
        <v>1576</v>
      </c>
      <c r="E1524" s="51">
        <v>100000</v>
      </c>
      <c r="F1524" s="52">
        <f t="shared" si="182"/>
        <v>54100</v>
      </c>
      <c r="G1524" s="52">
        <f>MAX(N1524:BB1524)</f>
        <v>66000</v>
      </c>
      <c r="H1524" s="53" t="str">
        <f>IF(I1524=1,INDEX($N:$BB,1,MATCH(G1524,N1524:BB1524,0)),"")</f>
        <v>4 足立</v>
      </c>
      <c r="I1524" s="54">
        <f>COUNTIF(N1524:BB1524,G1524)</f>
        <v>1</v>
      </c>
      <c r="J1524" s="55">
        <f>_xlfn.MAXIFS(N1524:BB1524,N1524:BB1524,"&lt;"&amp;G1524)</f>
        <v>53100</v>
      </c>
      <c r="K1524" s="56">
        <f t="shared" si="180"/>
        <v>12900</v>
      </c>
      <c r="L1524" s="1"/>
      <c r="M1524" s="1"/>
      <c r="N1524" s="31"/>
      <c r="O1524" s="31">
        <v>66000</v>
      </c>
      <c r="P1524" s="31">
        <v>50100</v>
      </c>
      <c r="Q1524" s="31"/>
      <c r="R1524" s="31"/>
      <c r="S1524" s="32">
        <v>53100</v>
      </c>
      <c r="T1524" s="32"/>
      <c r="U1524" s="31"/>
      <c r="V1524" s="31"/>
      <c r="W1524" s="31"/>
      <c r="X1524" s="31"/>
      <c r="Y1524" s="31"/>
      <c r="Z1524" s="31"/>
      <c r="AA1524" s="31"/>
      <c r="AB1524" s="46"/>
      <c r="AD1524" s="31"/>
      <c r="AE1524" s="31"/>
      <c r="AF1524" s="31"/>
      <c r="AH1524" s="31"/>
      <c r="AI1524" s="31"/>
      <c r="AJ1524" s="31"/>
      <c r="AK1524" s="31"/>
      <c r="AL1524" s="31"/>
      <c r="AM1524" s="31"/>
      <c r="AO1524" s="38"/>
      <c r="AP1524" s="31"/>
      <c r="AQ1524" s="31"/>
      <c r="AR1524" s="37"/>
      <c r="AS1524" s="11"/>
      <c r="AT1524" s="11"/>
      <c r="AU1524" s="12"/>
      <c r="AV1524" s="11"/>
      <c r="AW1524" s="12"/>
      <c r="BA1524" s="15"/>
      <c r="BB1524" s="11"/>
      <c r="BC1524" s="11"/>
      <c r="BD1524" s="11"/>
      <c r="BE1524" s="2"/>
    </row>
    <row r="1525" spans="1:57" ht="30" customHeight="1" x14ac:dyDescent="0.2">
      <c r="A1525" s="67">
        <f t="shared" si="187"/>
        <v>153</v>
      </c>
      <c r="B1525" s="67">
        <v>3</v>
      </c>
      <c r="C1525" s="50" t="s">
        <v>14</v>
      </c>
      <c r="D1525" s="50" t="s">
        <v>1577</v>
      </c>
      <c r="E1525" s="51">
        <v>40000</v>
      </c>
      <c r="F1525" s="52">
        <f t="shared" si="182"/>
        <v>20500</v>
      </c>
      <c r="G1525" s="52">
        <f>MAX(N1525:BB1525)</f>
        <v>28500</v>
      </c>
      <c r="H1525" s="53" t="str">
        <f>IF(I1525=1,INDEX($N:$BB,1,MATCH(G1525,N1525:BB1525,0)),"")</f>
        <v>311 原田</v>
      </c>
      <c r="I1525" s="54">
        <f>COUNTIF(N1525:BB1525,G1525)</f>
        <v>1</v>
      </c>
      <c r="J1525" s="55">
        <f>_xlfn.MAXIFS(N1525:BB1525,N1525:BB1525,"&lt;"&amp;G1525)</f>
        <v>19500</v>
      </c>
      <c r="K1525" s="56">
        <f t="shared" si="180"/>
        <v>9000</v>
      </c>
      <c r="L1525" s="1"/>
      <c r="M1525" s="1"/>
      <c r="N1525" s="31"/>
      <c r="O1525" s="31">
        <v>19500</v>
      </c>
      <c r="P1525" s="31">
        <v>19500</v>
      </c>
      <c r="Q1525" s="31"/>
      <c r="R1525" s="31"/>
      <c r="S1525" s="32">
        <v>28500</v>
      </c>
      <c r="T1525" s="32"/>
      <c r="U1525" s="31"/>
      <c r="V1525" s="31"/>
      <c r="W1525" s="31"/>
      <c r="X1525" s="31"/>
      <c r="Y1525" s="31"/>
      <c r="Z1525" s="31"/>
      <c r="AA1525" s="31"/>
      <c r="AB1525" s="46"/>
      <c r="AD1525" s="31"/>
      <c r="AE1525" s="31"/>
      <c r="AF1525" s="31"/>
      <c r="AH1525" s="31"/>
      <c r="AI1525" s="31"/>
      <c r="AJ1525" s="31"/>
      <c r="AK1525" s="31"/>
      <c r="AL1525" s="31"/>
      <c r="AM1525" s="31"/>
      <c r="AO1525" s="36"/>
      <c r="AP1525" s="31"/>
      <c r="AQ1525" s="31"/>
      <c r="AR1525" s="37"/>
      <c r="AS1525" s="11"/>
      <c r="AT1525" s="11"/>
      <c r="AU1525" s="12"/>
      <c r="AV1525" s="11"/>
      <c r="AW1525" s="12"/>
      <c r="BA1525" s="15"/>
      <c r="BB1525" s="11"/>
      <c r="BC1525" s="11"/>
      <c r="BD1525" s="11"/>
      <c r="BE1525" s="2"/>
    </row>
    <row r="1526" spans="1:57" ht="30" customHeight="1" x14ac:dyDescent="0.2">
      <c r="A1526" s="67">
        <f t="shared" si="187"/>
        <v>153</v>
      </c>
      <c r="B1526" s="67">
        <v>4</v>
      </c>
      <c r="C1526" s="50" t="s">
        <v>14</v>
      </c>
      <c r="D1526" s="50" t="s">
        <v>1578</v>
      </c>
      <c r="E1526" s="51">
        <v>30000</v>
      </c>
      <c r="F1526" s="52">
        <f t="shared" si="182"/>
        <v>17500</v>
      </c>
      <c r="G1526" s="52">
        <f>MAX(N1526:BB1526)</f>
        <v>16600</v>
      </c>
      <c r="H1526" s="53" t="str">
        <f>IF(I1526=1,INDEX($N:$BB,1,MATCH(G1526,N1526:BB1526,0)),"")</f>
        <v>23 ヒラコバ</v>
      </c>
      <c r="I1526" s="54">
        <f>COUNTIF(N1526:BB1526,G1526)</f>
        <v>1</v>
      </c>
      <c r="J1526" s="55">
        <f>_xlfn.MAXIFS(N1526:BB1526,N1526:BB1526,"&lt;"&amp;G1526)</f>
        <v>16500</v>
      </c>
      <c r="K1526" s="56">
        <f t="shared" si="180"/>
        <v>100</v>
      </c>
      <c r="L1526" s="1"/>
      <c r="M1526" s="1"/>
      <c r="N1526" s="31"/>
      <c r="O1526" s="31">
        <v>16400</v>
      </c>
      <c r="P1526" s="31">
        <v>16500</v>
      </c>
      <c r="Q1526" s="31"/>
      <c r="R1526" s="31">
        <v>16500</v>
      </c>
      <c r="S1526" s="32">
        <v>16400</v>
      </c>
      <c r="T1526" s="32"/>
      <c r="U1526" s="31"/>
      <c r="V1526" s="31"/>
      <c r="W1526" s="31"/>
      <c r="X1526" s="31"/>
      <c r="Y1526" s="31"/>
      <c r="Z1526" s="31"/>
      <c r="AA1526" s="31"/>
      <c r="AB1526" s="46"/>
      <c r="AD1526" s="31"/>
      <c r="AE1526" s="31"/>
      <c r="AF1526" s="31">
        <v>16600</v>
      </c>
      <c r="AH1526" s="31"/>
      <c r="AI1526" s="31"/>
      <c r="AJ1526" s="31"/>
      <c r="AK1526" s="31"/>
      <c r="AL1526" s="31"/>
      <c r="AM1526" s="31"/>
      <c r="AO1526" s="38"/>
      <c r="AP1526" s="31"/>
      <c r="AQ1526" s="31"/>
      <c r="AR1526" s="37"/>
      <c r="AS1526" s="11"/>
      <c r="AT1526" s="11"/>
      <c r="AU1526" s="12"/>
      <c r="AV1526" s="11"/>
      <c r="AW1526" s="12"/>
      <c r="BA1526" s="15"/>
      <c r="BB1526" s="11"/>
      <c r="BC1526" s="11"/>
      <c r="BD1526" s="11"/>
      <c r="BE1526" s="2"/>
    </row>
    <row r="1527" spans="1:57" ht="30" customHeight="1" x14ac:dyDescent="0.2">
      <c r="A1527" s="67">
        <f t="shared" si="187"/>
        <v>153</v>
      </c>
      <c r="B1527" s="67">
        <v>5</v>
      </c>
      <c r="C1527" s="60" t="s">
        <v>53</v>
      </c>
      <c r="D1527" s="50" t="s">
        <v>1579</v>
      </c>
      <c r="E1527" s="51">
        <v>40000</v>
      </c>
      <c r="F1527" s="52">
        <f t="shared" si="182"/>
        <v>30500</v>
      </c>
      <c r="G1527" s="52">
        <f>MAX(N1527:BB1527)</f>
        <v>29700</v>
      </c>
      <c r="H1527" s="53" t="str">
        <f>IF(I1527=1,INDEX($N:$BB,1,MATCH(G1527,N1527:BB1527,0)),"")</f>
        <v>407 北友</v>
      </c>
      <c r="I1527" s="54">
        <f>COUNTIF(N1527:BB1527,G1527)</f>
        <v>1</v>
      </c>
      <c r="J1527" s="55">
        <f>_xlfn.MAXIFS(N1527:BB1527,N1527:BB1527,"&lt;"&amp;G1527)</f>
        <v>29500</v>
      </c>
      <c r="K1527" s="56">
        <f t="shared" si="180"/>
        <v>200</v>
      </c>
      <c r="L1527" s="1"/>
      <c r="M1527" s="1"/>
      <c r="N1527" s="31"/>
      <c r="O1527" s="31">
        <v>29500</v>
      </c>
      <c r="P1527" s="31">
        <v>29700</v>
      </c>
      <c r="Q1527" s="31"/>
      <c r="R1527" s="31"/>
      <c r="S1527" s="32">
        <v>25700</v>
      </c>
      <c r="T1527" s="32"/>
      <c r="U1527" s="31"/>
      <c r="V1527" s="31"/>
      <c r="W1527" s="31"/>
      <c r="X1527" s="31"/>
      <c r="Y1527" s="31"/>
      <c r="Z1527" s="31"/>
      <c r="AA1527" s="31"/>
      <c r="AB1527" s="46"/>
      <c r="AD1527" s="31"/>
      <c r="AE1527" s="31"/>
      <c r="AF1527" s="31"/>
      <c r="AH1527" s="31"/>
      <c r="AI1527" s="31"/>
      <c r="AJ1527" s="31"/>
      <c r="AK1527" s="31"/>
      <c r="AL1527" s="31"/>
      <c r="AM1527" s="31"/>
      <c r="AO1527" s="38"/>
      <c r="AP1527" s="31"/>
      <c r="AQ1527" s="31"/>
      <c r="AR1527" s="37"/>
      <c r="AS1527" s="11"/>
      <c r="AT1527" s="11"/>
      <c r="AU1527" s="12"/>
      <c r="AV1527" s="11"/>
      <c r="AW1527" s="12"/>
      <c r="BA1527" s="15"/>
      <c r="BB1527" s="11"/>
      <c r="BC1527" s="11"/>
      <c r="BD1527" s="11"/>
      <c r="BE1527" s="2"/>
    </row>
    <row r="1528" spans="1:57" ht="30" customHeight="1" x14ac:dyDescent="0.2">
      <c r="A1528" s="67">
        <f t="shared" si="187"/>
        <v>153</v>
      </c>
      <c r="B1528" s="67">
        <v>6</v>
      </c>
      <c r="C1528" s="50" t="s">
        <v>72</v>
      </c>
      <c r="D1528" s="50" t="s">
        <v>1580</v>
      </c>
      <c r="E1528" s="51">
        <v>35000</v>
      </c>
      <c r="F1528" s="52">
        <f t="shared" si="182"/>
        <v>13000</v>
      </c>
      <c r="G1528" s="52">
        <f>MAX(N1528:BB1528)</f>
        <v>18000</v>
      </c>
      <c r="H1528" s="53" t="str">
        <f>IF(I1528=1,INDEX($N:$BB,1,MATCH(G1528,N1528:BB1528,0)),"")</f>
        <v>204 真子住吉</v>
      </c>
      <c r="I1528" s="54">
        <f>COUNTIF(N1528:BB1528,G1528)</f>
        <v>1</v>
      </c>
      <c r="J1528" s="55">
        <f>_xlfn.MAXIFS(N1528:BB1528,N1528:BB1528,"&lt;"&amp;G1528)</f>
        <v>12000</v>
      </c>
      <c r="K1528" s="56">
        <f t="shared" si="180"/>
        <v>6000</v>
      </c>
      <c r="L1528" s="1"/>
      <c r="M1528" s="1"/>
      <c r="N1528" s="31"/>
      <c r="O1528" s="31">
        <v>7000</v>
      </c>
      <c r="P1528" s="31"/>
      <c r="Q1528" s="31"/>
      <c r="R1528" s="31"/>
      <c r="S1528" s="32"/>
      <c r="T1528" s="32"/>
      <c r="U1528" s="31">
        <v>8000</v>
      </c>
      <c r="V1528" s="31"/>
      <c r="W1528" s="31"/>
      <c r="X1528" s="31"/>
      <c r="Y1528" s="31"/>
      <c r="Z1528" s="31"/>
      <c r="AA1528" s="31"/>
      <c r="AB1528" s="46"/>
      <c r="AC1528" s="34">
        <v>12000</v>
      </c>
      <c r="AD1528" s="31"/>
      <c r="AE1528" s="31"/>
      <c r="AF1528" s="31"/>
      <c r="AG1528" s="35">
        <v>18000</v>
      </c>
      <c r="AH1528" s="31"/>
      <c r="AI1528" s="31"/>
      <c r="AJ1528" s="31"/>
      <c r="AK1528" s="31"/>
      <c r="AL1528" s="31"/>
      <c r="AM1528" s="31"/>
      <c r="AO1528" s="38"/>
      <c r="AP1528" s="31"/>
      <c r="AQ1528" s="31"/>
      <c r="AR1528" s="37"/>
      <c r="AS1528" s="11"/>
      <c r="AT1528" s="11"/>
      <c r="AU1528" s="12"/>
      <c r="AV1528" s="11"/>
      <c r="AW1528" s="12"/>
      <c r="BA1528" s="15"/>
      <c r="BB1528" s="11"/>
      <c r="BC1528" s="11"/>
      <c r="BD1528" s="11"/>
      <c r="BE1528" s="2"/>
    </row>
    <row r="1529" spans="1:57" ht="30" customHeight="1" x14ac:dyDescent="0.2">
      <c r="A1529" s="67">
        <f t="shared" si="187"/>
        <v>153</v>
      </c>
      <c r="B1529" s="67">
        <v>7</v>
      </c>
      <c r="C1529" s="60" t="s">
        <v>72</v>
      </c>
      <c r="D1529" s="50" t="s">
        <v>1581</v>
      </c>
      <c r="E1529" s="51">
        <v>30000</v>
      </c>
      <c r="F1529" s="52">
        <f t="shared" si="182"/>
        <v>13500</v>
      </c>
      <c r="G1529" s="52">
        <f>MAX(N1529:BB1529)</f>
        <v>13000</v>
      </c>
      <c r="H1529" s="53" t="str">
        <f>IF(I1529=1,INDEX($N:$BB,1,MATCH(G1529,N1529:BB1529,0)),"")</f>
        <v>311 原田</v>
      </c>
      <c r="I1529" s="54">
        <f>COUNTIF(N1529:BB1529,G1529)</f>
        <v>1</v>
      </c>
      <c r="J1529" s="55">
        <f>_xlfn.MAXIFS(N1529:BB1529,N1529:BB1529,"&lt;"&amp;G1529)</f>
        <v>12500</v>
      </c>
      <c r="K1529" s="56">
        <f t="shared" si="180"/>
        <v>500</v>
      </c>
      <c r="L1529" s="1"/>
      <c r="M1529" s="1"/>
      <c r="N1529" s="31"/>
      <c r="O1529" s="31">
        <v>12500</v>
      </c>
      <c r="P1529" s="31">
        <v>11900</v>
      </c>
      <c r="Q1529" s="31"/>
      <c r="R1529" s="31"/>
      <c r="S1529" s="32">
        <v>13000</v>
      </c>
      <c r="T1529" s="32"/>
      <c r="U1529" s="31"/>
      <c r="V1529" s="31"/>
      <c r="W1529" s="31"/>
      <c r="X1529" s="31"/>
      <c r="Y1529" s="31"/>
      <c r="Z1529" s="31"/>
      <c r="AA1529" s="31"/>
      <c r="AB1529" s="46"/>
      <c r="AD1529" s="31"/>
      <c r="AE1529" s="31"/>
      <c r="AF1529" s="31"/>
      <c r="AH1529" s="31"/>
      <c r="AI1529" s="31"/>
      <c r="AJ1529" s="31"/>
      <c r="AK1529" s="31"/>
      <c r="AL1529" s="31"/>
      <c r="AM1529" s="31"/>
      <c r="AO1529" s="38"/>
      <c r="AP1529" s="31"/>
      <c r="AQ1529" s="31"/>
      <c r="AR1529" s="37"/>
      <c r="AS1529" s="11"/>
      <c r="AT1529" s="11"/>
      <c r="AU1529" s="12"/>
      <c r="AV1529" s="11"/>
      <c r="AW1529" s="12"/>
      <c r="BA1529" s="15"/>
      <c r="BB1529" s="11"/>
      <c r="BC1529" s="11"/>
      <c r="BD1529" s="11"/>
      <c r="BE1529" s="2"/>
    </row>
    <row r="1530" spans="1:57" ht="30" customHeight="1" x14ac:dyDescent="0.2">
      <c r="A1530" s="67">
        <f t="shared" si="187"/>
        <v>153</v>
      </c>
      <c r="B1530" s="67">
        <v>8</v>
      </c>
      <c r="C1530" s="57" t="s">
        <v>119</v>
      </c>
      <c r="D1530" s="50" t="s">
        <v>1582</v>
      </c>
      <c r="E1530" s="51">
        <v>30000</v>
      </c>
      <c r="F1530" s="52">
        <f t="shared" si="182"/>
        <v>12000</v>
      </c>
      <c r="G1530" s="52">
        <f>MAX(N1530:BB1530)</f>
        <v>11900</v>
      </c>
      <c r="H1530" s="53" t="str">
        <f>IF(I1530=1,INDEX($N:$BB,1,MATCH(G1530,N1530:BB1530,0)),"")</f>
        <v>407 北友</v>
      </c>
      <c r="I1530" s="54">
        <f>COUNTIF(N1530:BB1530,G1530)</f>
        <v>1</v>
      </c>
      <c r="J1530" s="55">
        <f>_xlfn.MAXIFS(N1530:BB1530,N1530:BB1530,"&lt;"&amp;G1530)</f>
        <v>11000</v>
      </c>
      <c r="K1530" s="56">
        <f t="shared" si="180"/>
        <v>900</v>
      </c>
      <c r="L1530" s="1"/>
      <c r="M1530" s="1"/>
      <c r="N1530" s="31"/>
      <c r="O1530" s="31">
        <v>10500</v>
      </c>
      <c r="P1530" s="31">
        <v>11900</v>
      </c>
      <c r="Q1530" s="31"/>
      <c r="R1530" s="31">
        <v>10000</v>
      </c>
      <c r="S1530" s="32">
        <v>10500</v>
      </c>
      <c r="T1530" s="32"/>
      <c r="U1530" s="31">
        <v>11000</v>
      </c>
      <c r="V1530" s="31"/>
      <c r="W1530" s="31"/>
      <c r="X1530" s="31"/>
      <c r="Y1530" s="31"/>
      <c r="Z1530" s="31"/>
      <c r="AA1530" s="31"/>
      <c r="AB1530" s="46"/>
      <c r="AD1530" s="31"/>
      <c r="AE1530" s="31"/>
      <c r="AF1530" s="31"/>
      <c r="AH1530" s="31"/>
      <c r="AI1530" s="31"/>
      <c r="AJ1530" s="31"/>
      <c r="AK1530" s="31"/>
      <c r="AL1530" s="31"/>
      <c r="AM1530" s="31"/>
      <c r="AO1530" s="38"/>
      <c r="AP1530" s="31"/>
      <c r="AQ1530" s="31"/>
      <c r="AR1530" s="37"/>
      <c r="AS1530" s="11"/>
      <c r="AT1530" s="11"/>
      <c r="AU1530" s="12"/>
      <c r="AV1530" s="11"/>
      <c r="AW1530" s="12"/>
      <c r="BA1530" s="15"/>
      <c r="BB1530" s="11"/>
      <c r="BC1530" s="11"/>
      <c r="BD1530" s="11"/>
      <c r="BE1530" s="2"/>
    </row>
    <row r="1531" spans="1:57" ht="30" customHeight="1" x14ac:dyDescent="0.2">
      <c r="A1531" s="67">
        <f t="shared" si="187"/>
        <v>153</v>
      </c>
      <c r="B1531" s="67">
        <v>9</v>
      </c>
      <c r="C1531" s="50" t="s">
        <v>14</v>
      </c>
      <c r="D1531" s="50" t="s">
        <v>1583</v>
      </c>
      <c r="E1531" s="51">
        <v>80000</v>
      </c>
      <c r="F1531" s="52">
        <f t="shared" si="182"/>
        <v>61800</v>
      </c>
      <c r="G1531" s="52">
        <f>MAX(N1531:BB1531)</f>
        <v>61000</v>
      </c>
      <c r="H1531" s="53" t="str">
        <f>IF(I1531=1,INDEX($N:$BB,1,MATCH(G1531,N1531:BB1531,0)),"")</f>
        <v/>
      </c>
      <c r="I1531" s="54">
        <f>COUNTIF(N1531:BB1531,G1531)</f>
        <v>2</v>
      </c>
      <c r="J1531" s="55">
        <f>_xlfn.MAXIFS(N1531:BB1531,N1531:BB1531,"&lt;"&amp;G1531)</f>
        <v>60800</v>
      </c>
      <c r="K1531" s="56">
        <f t="shared" si="180"/>
        <v>200</v>
      </c>
      <c r="L1531" s="1"/>
      <c r="M1531" s="1"/>
      <c r="N1531" s="31"/>
      <c r="O1531" s="31"/>
      <c r="P1531" s="31">
        <v>60800</v>
      </c>
      <c r="Q1531" s="31">
        <v>60500</v>
      </c>
      <c r="R1531" s="31">
        <v>61000</v>
      </c>
      <c r="S1531" s="32">
        <v>60500</v>
      </c>
      <c r="T1531" s="32"/>
      <c r="U1531" s="31"/>
      <c r="V1531" s="31"/>
      <c r="W1531" s="31"/>
      <c r="X1531" s="31"/>
      <c r="Y1531" s="31"/>
      <c r="Z1531" s="31"/>
      <c r="AA1531" s="31"/>
      <c r="AB1531" s="46">
        <v>61000</v>
      </c>
      <c r="AD1531" s="31"/>
      <c r="AE1531" s="31"/>
      <c r="AF1531" s="31"/>
      <c r="AH1531" s="31"/>
      <c r="AI1531" s="31"/>
      <c r="AJ1531" s="31"/>
      <c r="AK1531" s="31"/>
      <c r="AL1531" s="31"/>
      <c r="AM1531" s="31"/>
      <c r="AO1531" s="38"/>
      <c r="AP1531" s="31"/>
      <c r="AQ1531" s="31"/>
      <c r="AR1531" s="37"/>
      <c r="AS1531" s="11"/>
      <c r="AT1531" s="11"/>
      <c r="AU1531" s="12"/>
      <c r="AV1531" s="11"/>
      <c r="AW1531" s="12"/>
      <c r="BA1531" s="15"/>
      <c r="BB1531" s="11"/>
      <c r="BC1531" s="11"/>
      <c r="BD1531" s="11"/>
      <c r="BE1531" s="2"/>
    </row>
    <row r="1532" spans="1:57" ht="30" customHeight="1" x14ac:dyDescent="0.2">
      <c r="A1532" s="67">
        <f t="shared" si="187"/>
        <v>153</v>
      </c>
      <c r="B1532" s="67">
        <v>10</v>
      </c>
      <c r="C1532" s="62" t="s">
        <v>62</v>
      </c>
      <c r="D1532" s="62" t="s">
        <v>1584</v>
      </c>
      <c r="E1532" s="59">
        <v>70000</v>
      </c>
      <c r="F1532" s="52">
        <f t="shared" si="182"/>
        <v>55300</v>
      </c>
      <c r="G1532" s="52">
        <f>MAX(N1532:BB1532)</f>
        <v>54500</v>
      </c>
      <c r="H1532" s="53" t="str">
        <f>IF(I1532=1,INDEX($N:$BB,1,MATCH(G1532,N1532:BB1532,0)),"")</f>
        <v>4 足立</v>
      </c>
      <c r="I1532" s="54">
        <f>COUNTIF(N1532:BB1532,G1532)</f>
        <v>1</v>
      </c>
      <c r="J1532" s="55">
        <f>_xlfn.MAXIFS(N1532:BB1532,N1532:BB1532,"&lt;"&amp;G1532)</f>
        <v>54300</v>
      </c>
      <c r="K1532" s="56">
        <f t="shared" si="180"/>
        <v>200</v>
      </c>
      <c r="L1532" s="1"/>
      <c r="M1532" s="1"/>
      <c r="N1532" s="31"/>
      <c r="O1532" s="31">
        <v>54500</v>
      </c>
      <c r="P1532" s="31">
        <v>54300</v>
      </c>
      <c r="Q1532" s="31"/>
      <c r="R1532" s="31"/>
      <c r="S1532" s="32"/>
      <c r="T1532" s="32"/>
      <c r="U1532" s="31"/>
      <c r="V1532" s="31"/>
      <c r="W1532" s="31"/>
      <c r="X1532" s="31"/>
      <c r="Y1532" s="31"/>
      <c r="Z1532" s="31"/>
      <c r="AA1532" s="31"/>
      <c r="AB1532" s="46"/>
      <c r="AD1532" s="31"/>
      <c r="AE1532" s="31"/>
      <c r="AF1532" s="31"/>
      <c r="AH1532" s="31"/>
      <c r="AI1532" s="31"/>
      <c r="AJ1532" s="31"/>
      <c r="AK1532" s="31"/>
      <c r="AL1532" s="31"/>
      <c r="AM1532" s="31"/>
      <c r="AO1532" s="38"/>
      <c r="AP1532" s="31"/>
      <c r="AQ1532" s="31"/>
      <c r="AR1532" s="37"/>
      <c r="AS1532" s="11"/>
      <c r="AT1532" s="11"/>
      <c r="AU1532" s="12"/>
      <c r="AV1532" s="11"/>
      <c r="AW1532" s="12"/>
      <c r="BA1532" s="15"/>
      <c r="BB1532" s="11"/>
      <c r="BC1532" s="11"/>
      <c r="BD1532" s="11"/>
      <c r="BE1532" s="2"/>
    </row>
    <row r="1533" spans="1:57" ht="30" customHeight="1" x14ac:dyDescent="0.2">
      <c r="A1533" s="67">
        <f>A1532+1</f>
        <v>154</v>
      </c>
      <c r="B1533" s="67">
        <v>1</v>
      </c>
      <c r="C1533" s="50" t="s">
        <v>14</v>
      </c>
      <c r="D1533" s="50" t="s">
        <v>1585</v>
      </c>
      <c r="E1533" s="51">
        <v>30000</v>
      </c>
      <c r="F1533" s="52">
        <f t="shared" si="182"/>
        <v>7500</v>
      </c>
      <c r="G1533" s="52">
        <f>MAX(N1533:BB1533)</f>
        <v>6700</v>
      </c>
      <c r="H1533" s="53" t="str">
        <f>IF(I1533=1,INDEX($N:$BB,1,MATCH(G1533,N1533:BB1533,0)),"")</f>
        <v>407 北友</v>
      </c>
      <c r="I1533" s="54">
        <f>COUNTIF(N1533:BB1533,G1533)</f>
        <v>1</v>
      </c>
      <c r="J1533" s="55">
        <f>_xlfn.MAXIFS(N1533:BB1533,N1533:BB1533,"&lt;"&amp;G1533)</f>
        <v>6500</v>
      </c>
      <c r="K1533" s="56">
        <f t="shared" si="180"/>
        <v>200</v>
      </c>
      <c r="L1533" s="1"/>
      <c r="M1533" s="1"/>
      <c r="N1533" s="31">
        <v>6500</v>
      </c>
      <c r="O1533" s="31">
        <v>6300</v>
      </c>
      <c r="P1533" s="31">
        <v>6700</v>
      </c>
      <c r="Q1533" s="31"/>
      <c r="R1533" s="31"/>
      <c r="S1533" s="32">
        <v>6300</v>
      </c>
      <c r="T1533" s="32"/>
      <c r="U1533" s="31"/>
      <c r="V1533" s="31"/>
      <c r="W1533" s="31"/>
      <c r="X1533" s="31"/>
      <c r="Y1533" s="31"/>
      <c r="Z1533" s="31"/>
      <c r="AA1533" s="31"/>
      <c r="AB1533" s="46"/>
      <c r="AD1533" s="31"/>
      <c r="AE1533" s="31"/>
      <c r="AF1533" s="31"/>
      <c r="AH1533" s="31"/>
      <c r="AI1533" s="31"/>
      <c r="AJ1533" s="31"/>
      <c r="AK1533" s="31"/>
      <c r="AL1533" s="31"/>
      <c r="AM1533" s="31"/>
      <c r="AO1533" s="38"/>
      <c r="AP1533" s="31"/>
      <c r="AQ1533" s="31"/>
      <c r="AR1533" s="37"/>
      <c r="AS1533" s="11"/>
      <c r="AT1533" s="11"/>
      <c r="AU1533" s="12"/>
      <c r="AV1533" s="11"/>
      <c r="AW1533" s="12"/>
      <c r="BA1533" s="15"/>
      <c r="BB1533" s="11"/>
      <c r="BC1533" s="11"/>
      <c r="BD1533" s="11"/>
      <c r="BE1533" s="2"/>
    </row>
    <row r="1534" spans="1:57" ht="30" customHeight="1" x14ac:dyDescent="0.2">
      <c r="A1534" s="67">
        <f t="shared" ref="A1534:A1542" si="188">A1533</f>
        <v>154</v>
      </c>
      <c r="B1534" s="67">
        <v>2</v>
      </c>
      <c r="C1534" s="60" t="s">
        <v>14</v>
      </c>
      <c r="D1534" s="50" t="s">
        <v>1586</v>
      </c>
      <c r="E1534" s="51">
        <v>39000</v>
      </c>
      <c r="F1534" s="52">
        <f t="shared" si="182"/>
        <v>36100</v>
      </c>
      <c r="G1534" s="52">
        <f>MAX(N1534:BB1534)</f>
        <v>36400</v>
      </c>
      <c r="H1534" s="53" t="str">
        <f>IF(I1534=1,INDEX($N:$BB,1,MATCH(G1534,N1534:BB1534,0)),"")</f>
        <v>407 北友</v>
      </c>
      <c r="I1534" s="54">
        <f>COUNTIF(N1534:BB1534,G1534)</f>
        <v>1</v>
      </c>
      <c r="J1534" s="55">
        <f>_xlfn.MAXIFS(N1534:BB1534,N1534:BB1534,"&lt;"&amp;G1534)</f>
        <v>35100</v>
      </c>
      <c r="K1534" s="56">
        <f t="shared" si="180"/>
        <v>1300</v>
      </c>
      <c r="L1534" s="1"/>
      <c r="M1534" s="1"/>
      <c r="N1534" s="31">
        <v>35000</v>
      </c>
      <c r="O1534" s="31">
        <v>34500</v>
      </c>
      <c r="P1534" s="31">
        <v>36400</v>
      </c>
      <c r="Q1534" s="31"/>
      <c r="R1534" s="31"/>
      <c r="S1534" s="32">
        <v>35100</v>
      </c>
      <c r="T1534" s="32"/>
      <c r="U1534" s="31"/>
      <c r="V1534" s="31"/>
      <c r="W1534" s="31"/>
      <c r="X1534" s="31"/>
      <c r="Y1534" s="31"/>
      <c r="Z1534" s="31"/>
      <c r="AA1534" s="31"/>
      <c r="AB1534" s="46"/>
      <c r="AD1534" s="31"/>
      <c r="AE1534" s="31"/>
      <c r="AF1534" s="31"/>
      <c r="AH1534" s="31"/>
      <c r="AI1534" s="31"/>
      <c r="AJ1534" s="31"/>
      <c r="AK1534" s="31"/>
      <c r="AL1534" s="31"/>
      <c r="AM1534" s="31"/>
      <c r="AO1534" s="38"/>
      <c r="AP1534" s="31"/>
      <c r="AQ1534" s="31"/>
      <c r="AR1534" s="37"/>
      <c r="AS1534" s="11"/>
      <c r="AT1534" s="11"/>
      <c r="AU1534" s="12"/>
      <c r="AV1534" s="11"/>
      <c r="AW1534" s="12"/>
      <c r="BA1534" s="15"/>
      <c r="BB1534" s="11"/>
      <c r="BC1534" s="11"/>
      <c r="BD1534" s="11"/>
      <c r="BE1534" s="2"/>
    </row>
    <row r="1535" spans="1:57" ht="30" customHeight="1" x14ac:dyDescent="0.2">
      <c r="A1535" s="67">
        <f t="shared" si="188"/>
        <v>154</v>
      </c>
      <c r="B1535" s="67">
        <v>3</v>
      </c>
      <c r="C1535" s="57" t="s">
        <v>14</v>
      </c>
      <c r="D1535" s="50" t="s">
        <v>1587</v>
      </c>
      <c r="E1535" s="51">
        <v>30000</v>
      </c>
      <c r="F1535" s="52">
        <f t="shared" si="182"/>
        <v>20100</v>
      </c>
      <c r="G1535" s="52">
        <f>MAX(N1535:BB1535)</f>
        <v>21000</v>
      </c>
      <c r="H1535" s="53" t="str">
        <f>IF(I1535=1,INDEX($N:$BB,1,MATCH(G1535,N1535:BB1535,0)),"")</f>
        <v>36吉村質店</v>
      </c>
      <c r="I1535" s="54">
        <f>COUNTIF(N1535:BB1535,G1535)</f>
        <v>1</v>
      </c>
      <c r="J1535" s="55">
        <f>_xlfn.MAXIFS(N1535:BB1535,N1535:BB1535,"&lt;"&amp;G1535)</f>
        <v>19100</v>
      </c>
      <c r="K1535" s="56">
        <f t="shared" ref="K1535:K1562" si="189">IF(J1535&gt;0,G1535-J1535,"")</f>
        <v>1900</v>
      </c>
      <c r="L1535" s="1"/>
      <c r="M1535" s="1"/>
      <c r="N1535" s="31">
        <v>17200</v>
      </c>
      <c r="O1535" s="31">
        <v>18300</v>
      </c>
      <c r="P1535" s="31">
        <v>17700</v>
      </c>
      <c r="Q1535" s="31"/>
      <c r="R1535" s="31"/>
      <c r="S1535" s="32">
        <v>19100</v>
      </c>
      <c r="T1535" s="32"/>
      <c r="U1535" s="31"/>
      <c r="V1535" s="31">
        <v>21000</v>
      </c>
      <c r="W1535" s="31"/>
      <c r="X1535" s="31"/>
      <c r="Y1535" s="31"/>
      <c r="Z1535" s="31"/>
      <c r="AA1535" s="31"/>
      <c r="AB1535" s="46"/>
      <c r="AD1535" s="31"/>
      <c r="AE1535" s="31"/>
      <c r="AF1535" s="31"/>
      <c r="AH1535" s="31"/>
      <c r="AI1535" s="31"/>
      <c r="AJ1535" s="31"/>
      <c r="AK1535" s="31"/>
      <c r="AL1535" s="31"/>
      <c r="AM1535" s="31"/>
      <c r="AO1535" s="38"/>
      <c r="AP1535" s="31"/>
      <c r="AQ1535" s="31"/>
      <c r="AR1535" s="37"/>
      <c r="AS1535" s="11"/>
      <c r="AT1535" s="11"/>
      <c r="AU1535" s="12"/>
      <c r="AV1535" s="11"/>
      <c r="AW1535" s="12"/>
      <c r="BA1535" s="15"/>
      <c r="BB1535" s="11"/>
      <c r="BC1535" s="11"/>
      <c r="BD1535" s="11"/>
      <c r="BE1535" s="2"/>
    </row>
    <row r="1536" spans="1:57" ht="30" customHeight="1" x14ac:dyDescent="0.2">
      <c r="A1536" s="67">
        <f t="shared" si="188"/>
        <v>154</v>
      </c>
      <c r="B1536" s="67">
        <v>4</v>
      </c>
      <c r="C1536" s="50" t="s">
        <v>14</v>
      </c>
      <c r="D1536" s="50" t="s">
        <v>1588</v>
      </c>
      <c r="E1536" s="51">
        <v>67000</v>
      </c>
      <c r="F1536" s="52">
        <f t="shared" si="182"/>
        <v>67000</v>
      </c>
      <c r="G1536" s="52">
        <f>MAX(N1536:BB1536)</f>
        <v>67000</v>
      </c>
      <c r="H1536" s="53" t="str">
        <f>IF(I1536=1,INDEX($N:$BB,1,MATCH(G1536,N1536:BB1536,0)),"")</f>
        <v>36吉村質店</v>
      </c>
      <c r="I1536" s="54">
        <f>COUNTIF(N1536:BB1536,G1536)</f>
        <v>1</v>
      </c>
      <c r="J1536" s="55">
        <f>_xlfn.MAXIFS(N1536:BB1536,N1536:BB1536,"&lt;"&amp;G1536)</f>
        <v>66000</v>
      </c>
      <c r="K1536" s="56">
        <f t="shared" si="189"/>
        <v>1000</v>
      </c>
      <c r="L1536" s="1"/>
      <c r="M1536" s="1"/>
      <c r="N1536" s="31">
        <v>63200</v>
      </c>
      <c r="O1536" s="31">
        <v>66000</v>
      </c>
      <c r="P1536" s="31">
        <v>65300</v>
      </c>
      <c r="Q1536" s="31"/>
      <c r="R1536" s="31"/>
      <c r="S1536" s="32">
        <v>62100</v>
      </c>
      <c r="T1536" s="32"/>
      <c r="U1536" s="31"/>
      <c r="V1536" s="31">
        <v>67000</v>
      </c>
      <c r="W1536" s="31"/>
      <c r="X1536" s="31"/>
      <c r="Y1536" s="31"/>
      <c r="Z1536" s="31"/>
      <c r="AA1536" s="31"/>
      <c r="AB1536" s="46"/>
      <c r="AD1536" s="31"/>
      <c r="AE1536" s="31"/>
      <c r="AF1536" s="31"/>
      <c r="AH1536" s="31"/>
      <c r="AI1536" s="31"/>
      <c r="AJ1536" s="31"/>
      <c r="AK1536" s="31"/>
      <c r="AL1536" s="31"/>
      <c r="AM1536" s="31"/>
      <c r="AO1536" s="38"/>
      <c r="AP1536" s="31"/>
      <c r="AQ1536" s="31"/>
      <c r="AR1536" s="37"/>
      <c r="AS1536" s="11"/>
      <c r="AT1536" s="11"/>
      <c r="AU1536" s="12"/>
      <c r="AV1536" s="11"/>
      <c r="AW1536" s="12"/>
      <c r="BA1536" s="15"/>
      <c r="BB1536" s="11"/>
      <c r="BC1536" s="11"/>
      <c r="BD1536" s="11"/>
      <c r="BE1536" s="2"/>
    </row>
    <row r="1537" spans="1:57" ht="30" customHeight="1" x14ac:dyDescent="0.2">
      <c r="A1537" s="67">
        <f t="shared" si="188"/>
        <v>154</v>
      </c>
      <c r="B1537" s="67">
        <v>5</v>
      </c>
      <c r="C1537" s="50" t="s">
        <v>14</v>
      </c>
      <c r="D1537" s="50" t="s">
        <v>1589</v>
      </c>
      <c r="E1537" s="51">
        <v>30000</v>
      </c>
      <c r="F1537" s="52">
        <f t="shared" si="182"/>
        <v>9100</v>
      </c>
      <c r="G1537" s="52">
        <f>MAX(N1537:BB1537)</f>
        <v>8600</v>
      </c>
      <c r="H1537" s="53" t="str">
        <f>IF(I1537=1,INDEX($N:$BB,1,MATCH(G1537,N1537:BB1537,0)),"")</f>
        <v/>
      </c>
      <c r="I1537" s="54">
        <f>COUNTIF(N1537:BB1537,G1537)</f>
        <v>2</v>
      </c>
      <c r="J1537" s="55">
        <f>_xlfn.MAXIFS(N1537:BB1537,N1537:BB1537,"&lt;"&amp;G1537)</f>
        <v>8100</v>
      </c>
      <c r="K1537" s="56">
        <f t="shared" si="189"/>
        <v>500</v>
      </c>
      <c r="L1537" s="1"/>
      <c r="M1537" s="1"/>
      <c r="N1537" s="31">
        <v>8600</v>
      </c>
      <c r="O1537" s="31">
        <v>7600</v>
      </c>
      <c r="P1537" s="31">
        <v>8100</v>
      </c>
      <c r="Q1537" s="31"/>
      <c r="R1537" s="31"/>
      <c r="S1537" s="32">
        <v>8600</v>
      </c>
      <c r="T1537" s="32"/>
      <c r="U1537" s="31"/>
      <c r="V1537" s="31"/>
      <c r="W1537" s="31"/>
      <c r="X1537" s="31"/>
      <c r="Y1537" s="31"/>
      <c r="Z1537" s="31"/>
      <c r="AA1537" s="31"/>
      <c r="AB1537" s="46"/>
      <c r="AD1537" s="31"/>
      <c r="AE1537" s="31"/>
      <c r="AF1537" s="31"/>
      <c r="AH1537" s="31"/>
      <c r="AI1537" s="31"/>
      <c r="AJ1537" s="31"/>
      <c r="AK1537" s="31"/>
      <c r="AL1537" s="31"/>
      <c r="AM1537" s="31"/>
      <c r="AO1537" s="38"/>
      <c r="AP1537" s="31"/>
      <c r="AQ1537" s="31"/>
      <c r="AR1537" s="37"/>
      <c r="AS1537" s="11"/>
      <c r="AT1537" s="11"/>
      <c r="AU1537" s="12"/>
      <c r="AV1537" s="11"/>
      <c r="AW1537" s="12"/>
      <c r="BA1537" s="15"/>
      <c r="BB1537" s="11"/>
      <c r="BC1537" s="11"/>
      <c r="BD1537" s="11"/>
      <c r="BE1537" s="2"/>
    </row>
    <row r="1538" spans="1:57" ht="30" customHeight="1" x14ac:dyDescent="0.2">
      <c r="A1538" s="67">
        <f t="shared" si="188"/>
        <v>154</v>
      </c>
      <c r="B1538" s="67">
        <v>6</v>
      </c>
      <c r="C1538" s="50" t="s">
        <v>14</v>
      </c>
      <c r="D1538" s="50" t="s">
        <v>1590</v>
      </c>
      <c r="E1538" s="51">
        <v>30000</v>
      </c>
      <c r="F1538" s="52">
        <f t="shared" si="182"/>
        <v>24500</v>
      </c>
      <c r="G1538" s="52">
        <f>MAX(N1538:BB1538)</f>
        <v>23700</v>
      </c>
      <c r="H1538" s="53" t="str">
        <f>IF(I1538=1,INDEX($N:$BB,1,MATCH(G1538,N1538:BB1538,0)),"")</f>
        <v/>
      </c>
      <c r="I1538" s="54">
        <f>COUNTIF(N1538:BB1538,G1538)</f>
        <v>2</v>
      </c>
      <c r="J1538" s="55">
        <f>_xlfn.MAXIFS(N1538:BB1538,N1538:BB1538,"&lt;"&amp;G1538)</f>
        <v>23500</v>
      </c>
      <c r="K1538" s="56">
        <f t="shared" si="189"/>
        <v>200</v>
      </c>
      <c r="L1538" s="1"/>
      <c r="M1538" s="1"/>
      <c r="N1538" s="31">
        <v>22300</v>
      </c>
      <c r="O1538" s="31">
        <v>23500</v>
      </c>
      <c r="P1538" s="31">
        <v>23700</v>
      </c>
      <c r="Q1538" s="31"/>
      <c r="R1538" s="31"/>
      <c r="S1538" s="32">
        <v>23700</v>
      </c>
      <c r="T1538" s="32"/>
      <c r="U1538" s="31"/>
      <c r="V1538" s="31"/>
      <c r="W1538" s="31"/>
      <c r="X1538" s="31"/>
      <c r="Y1538" s="31"/>
      <c r="Z1538" s="31"/>
      <c r="AA1538" s="31"/>
      <c r="AB1538" s="46"/>
      <c r="AD1538" s="31"/>
      <c r="AE1538" s="31"/>
      <c r="AF1538" s="31"/>
      <c r="AH1538" s="31"/>
      <c r="AI1538" s="31"/>
      <c r="AJ1538" s="31"/>
      <c r="AK1538" s="31"/>
      <c r="AL1538" s="31"/>
      <c r="AM1538" s="31"/>
      <c r="AO1538" s="38"/>
      <c r="AP1538" s="31"/>
      <c r="AQ1538" s="31"/>
      <c r="AR1538" s="37"/>
      <c r="AS1538" s="11"/>
      <c r="AT1538" s="11"/>
      <c r="AU1538" s="12"/>
      <c r="AV1538" s="11"/>
      <c r="AW1538" s="12"/>
      <c r="BA1538" s="15"/>
      <c r="BB1538" s="11"/>
      <c r="BC1538" s="11"/>
      <c r="BD1538" s="11"/>
      <c r="BE1538" s="2"/>
    </row>
    <row r="1539" spans="1:57" ht="30" customHeight="1" x14ac:dyDescent="0.2">
      <c r="A1539" s="67">
        <f t="shared" si="188"/>
        <v>154</v>
      </c>
      <c r="B1539" s="67">
        <v>7</v>
      </c>
      <c r="C1539" s="50" t="s">
        <v>14</v>
      </c>
      <c r="D1539" s="50" t="s">
        <v>1591</v>
      </c>
      <c r="E1539" s="51">
        <v>30000</v>
      </c>
      <c r="F1539" s="52">
        <f t="shared" si="182"/>
        <v>21200</v>
      </c>
      <c r="G1539" s="52">
        <f>MAX(N1539:BB1539)</f>
        <v>26000</v>
      </c>
      <c r="H1539" s="53" t="str">
        <f>IF(I1539=1,INDEX($N:$BB,1,MATCH(G1539,N1539:BB1539,0)),"")</f>
        <v>79 二日市</v>
      </c>
      <c r="I1539" s="54">
        <f>COUNTIF(N1539:BB1539,G1539)</f>
        <v>1</v>
      </c>
      <c r="J1539" s="55">
        <f>_xlfn.MAXIFS(N1539:BB1539,N1539:BB1539,"&lt;"&amp;G1539)</f>
        <v>20200</v>
      </c>
      <c r="K1539" s="56">
        <f t="shared" si="189"/>
        <v>5800</v>
      </c>
      <c r="L1539" s="1"/>
      <c r="M1539" s="1"/>
      <c r="N1539" s="31">
        <v>18400</v>
      </c>
      <c r="O1539" s="31">
        <v>18500</v>
      </c>
      <c r="P1539" s="31">
        <v>19100</v>
      </c>
      <c r="Q1539" s="31"/>
      <c r="R1539" s="31"/>
      <c r="S1539" s="32">
        <v>18300</v>
      </c>
      <c r="T1539" s="32"/>
      <c r="U1539" s="31"/>
      <c r="V1539" s="31"/>
      <c r="W1539" s="31"/>
      <c r="X1539" s="31"/>
      <c r="Y1539" s="31"/>
      <c r="Z1539" s="31"/>
      <c r="AA1539" s="31"/>
      <c r="AB1539" s="46"/>
      <c r="AD1539" s="31"/>
      <c r="AE1539" s="31"/>
      <c r="AF1539" s="31">
        <v>20200</v>
      </c>
      <c r="AH1539" s="31"/>
      <c r="AI1539" s="31"/>
      <c r="AJ1539" s="31">
        <v>26000</v>
      </c>
      <c r="AK1539" s="31"/>
      <c r="AL1539" s="31"/>
      <c r="AM1539" s="31"/>
      <c r="AO1539" s="38"/>
      <c r="AP1539" s="31"/>
      <c r="AQ1539" s="31"/>
      <c r="AR1539" s="37"/>
      <c r="AS1539" s="11"/>
      <c r="AT1539" s="11"/>
      <c r="AU1539" s="12"/>
      <c r="AV1539" s="11"/>
      <c r="AW1539" s="12"/>
      <c r="BA1539" s="15"/>
      <c r="BB1539" s="11"/>
      <c r="BC1539" s="11"/>
      <c r="BD1539" s="11"/>
      <c r="BE1539" s="2"/>
    </row>
    <row r="1540" spans="1:57" ht="30" customHeight="1" x14ac:dyDescent="0.2">
      <c r="A1540" s="67">
        <f t="shared" si="188"/>
        <v>154</v>
      </c>
      <c r="B1540" s="67">
        <v>8</v>
      </c>
      <c r="C1540" s="50" t="s">
        <v>53</v>
      </c>
      <c r="D1540" s="50" t="s">
        <v>1592</v>
      </c>
      <c r="E1540" s="51">
        <v>40000</v>
      </c>
      <c r="F1540" s="52">
        <f t="shared" ref="F1540:F1562" si="190">IF(J1540&lt;10001,J1540+1000,IF(J1540&lt;100001,J1540+1000,IF(J1540&lt;500001,J1540+5000,IF(J1540&lt;1000001,J1540+10000,J1540+20000))))</f>
        <v>31000</v>
      </c>
      <c r="G1540" s="52">
        <f>MAX(N1540:BB1540)</f>
        <v>30200</v>
      </c>
      <c r="H1540" s="53" t="str">
        <f>IF(I1540=1,INDEX($N:$BB,1,MATCH(G1540,N1540:BB1540,0)),"")</f>
        <v>407 北友</v>
      </c>
      <c r="I1540" s="54">
        <f>COUNTIF(N1540:BB1540,G1540)</f>
        <v>1</v>
      </c>
      <c r="J1540" s="55">
        <f>_xlfn.MAXIFS(N1540:BB1540,N1540:BB1540,"&lt;"&amp;G1540)</f>
        <v>30000</v>
      </c>
      <c r="K1540" s="56">
        <f t="shared" si="189"/>
        <v>200</v>
      </c>
      <c r="L1540" s="1"/>
      <c r="M1540" s="1"/>
      <c r="N1540" s="31">
        <v>25800</v>
      </c>
      <c r="O1540" s="31">
        <v>27600</v>
      </c>
      <c r="P1540" s="31">
        <v>30200</v>
      </c>
      <c r="Q1540" s="31">
        <v>26400</v>
      </c>
      <c r="R1540" s="31"/>
      <c r="S1540" s="32">
        <v>24200</v>
      </c>
      <c r="T1540" s="32"/>
      <c r="U1540" s="31"/>
      <c r="V1540" s="31"/>
      <c r="W1540" s="31"/>
      <c r="X1540" s="31"/>
      <c r="Y1540" s="31"/>
      <c r="Z1540" s="31"/>
      <c r="AA1540" s="31"/>
      <c r="AB1540" s="46"/>
      <c r="AD1540" s="31"/>
      <c r="AE1540" s="31"/>
      <c r="AF1540" s="31"/>
      <c r="AH1540" s="31"/>
      <c r="AI1540" s="31"/>
      <c r="AJ1540" s="31">
        <v>30000</v>
      </c>
      <c r="AK1540" s="31"/>
      <c r="AL1540" s="31"/>
      <c r="AM1540" s="31"/>
      <c r="AO1540" s="38"/>
      <c r="AP1540" s="31"/>
      <c r="AQ1540" s="31"/>
      <c r="AR1540" s="37"/>
      <c r="AS1540" s="11"/>
      <c r="AT1540" s="11"/>
      <c r="AU1540" s="12"/>
      <c r="AV1540" s="11"/>
      <c r="AW1540" s="12"/>
      <c r="BA1540" s="15"/>
      <c r="BB1540" s="11"/>
      <c r="BC1540" s="11"/>
      <c r="BD1540" s="11"/>
      <c r="BE1540" s="2"/>
    </row>
    <row r="1541" spans="1:57" ht="30" customHeight="1" x14ac:dyDescent="0.2">
      <c r="A1541" s="67">
        <f t="shared" si="188"/>
        <v>154</v>
      </c>
      <c r="B1541" s="67">
        <v>9</v>
      </c>
      <c r="C1541" s="57" t="s">
        <v>53</v>
      </c>
      <c r="D1541" s="50" t="s">
        <v>1593</v>
      </c>
      <c r="E1541" s="51">
        <v>33000</v>
      </c>
      <c r="F1541" s="52">
        <f t="shared" si="190"/>
        <v>30000</v>
      </c>
      <c r="G1541" s="52">
        <f>MAX(N1541:BB1541)</f>
        <v>30400</v>
      </c>
      <c r="H1541" s="53" t="str">
        <f>IF(I1541=1,INDEX($N:$BB,1,MATCH(G1541,N1541:BB1541,0)),"")</f>
        <v>407 北友</v>
      </c>
      <c r="I1541" s="54">
        <f>COUNTIF(N1541:BB1541,G1541)</f>
        <v>1</v>
      </c>
      <c r="J1541" s="55">
        <f>_xlfn.MAXIFS(N1541:BB1541,N1541:BB1541,"&lt;"&amp;G1541)</f>
        <v>29000</v>
      </c>
      <c r="K1541" s="56">
        <f t="shared" si="189"/>
        <v>1400</v>
      </c>
      <c r="L1541" s="1"/>
      <c r="M1541" s="1"/>
      <c r="N1541" s="31">
        <v>27300</v>
      </c>
      <c r="O1541" s="31">
        <v>29000</v>
      </c>
      <c r="P1541" s="31">
        <v>30400</v>
      </c>
      <c r="Q1541" s="31"/>
      <c r="R1541" s="31"/>
      <c r="S1541" s="32">
        <v>25400</v>
      </c>
      <c r="T1541" s="32"/>
      <c r="U1541" s="31"/>
      <c r="V1541" s="31"/>
      <c r="W1541" s="31"/>
      <c r="X1541" s="31"/>
      <c r="Y1541" s="31"/>
      <c r="Z1541" s="31"/>
      <c r="AA1541" s="31"/>
      <c r="AB1541" s="46"/>
      <c r="AC1541" s="34">
        <v>25000</v>
      </c>
      <c r="AD1541" s="31"/>
      <c r="AE1541" s="31"/>
      <c r="AF1541" s="31"/>
      <c r="AH1541" s="31"/>
      <c r="AI1541" s="31"/>
      <c r="AJ1541" s="31"/>
      <c r="AK1541" s="31"/>
      <c r="AL1541" s="31"/>
      <c r="AM1541" s="31"/>
      <c r="AO1541" s="38"/>
      <c r="AP1541" s="31"/>
      <c r="AQ1541" s="31"/>
      <c r="AR1541" s="37"/>
      <c r="AS1541" s="11"/>
      <c r="AT1541" s="11"/>
      <c r="AU1541" s="12"/>
      <c r="AV1541" s="11"/>
      <c r="AW1541" s="12"/>
      <c r="BA1541" s="15"/>
      <c r="BB1541" s="11"/>
      <c r="BC1541" s="11"/>
      <c r="BD1541" s="11"/>
      <c r="BE1541" s="2"/>
    </row>
    <row r="1542" spans="1:57" ht="30" customHeight="1" x14ac:dyDescent="0.2">
      <c r="A1542" s="67">
        <f t="shared" si="188"/>
        <v>154</v>
      </c>
      <c r="B1542" s="67">
        <v>10</v>
      </c>
      <c r="C1542" s="57" t="s">
        <v>53</v>
      </c>
      <c r="D1542" s="50" t="s">
        <v>1594</v>
      </c>
      <c r="E1542" s="51">
        <v>30000</v>
      </c>
      <c r="F1542" s="52">
        <f t="shared" si="190"/>
        <v>19300</v>
      </c>
      <c r="G1542" s="52">
        <f>MAX(N1542:BB1542)</f>
        <v>19400</v>
      </c>
      <c r="H1542" s="53" t="str">
        <f>IF(I1542=1,INDEX($N:$BB,1,MATCH(G1542,N1542:BB1542,0)),"")</f>
        <v>407 北友</v>
      </c>
      <c r="I1542" s="54">
        <f>COUNTIF(N1542:BB1542,G1542)</f>
        <v>1</v>
      </c>
      <c r="J1542" s="55">
        <f>_xlfn.MAXIFS(N1542:BB1542,N1542:BB1542,"&lt;"&amp;G1542)</f>
        <v>18300</v>
      </c>
      <c r="K1542" s="56">
        <f t="shared" si="189"/>
        <v>1100</v>
      </c>
      <c r="L1542" s="1"/>
      <c r="M1542" s="1"/>
      <c r="N1542" s="31">
        <v>12300</v>
      </c>
      <c r="O1542" s="31">
        <v>16400</v>
      </c>
      <c r="P1542" s="31">
        <v>19400</v>
      </c>
      <c r="Q1542" s="31"/>
      <c r="R1542" s="31">
        <v>18300</v>
      </c>
      <c r="S1542" s="32"/>
      <c r="T1542" s="32"/>
      <c r="U1542" s="31"/>
      <c r="V1542" s="31"/>
      <c r="W1542" s="31"/>
      <c r="X1542" s="31"/>
      <c r="Y1542" s="31"/>
      <c r="Z1542" s="31"/>
      <c r="AA1542" s="31"/>
      <c r="AB1542" s="46"/>
      <c r="AD1542" s="31"/>
      <c r="AE1542" s="31">
        <v>18000</v>
      </c>
      <c r="AF1542" s="31"/>
      <c r="AH1542" s="31"/>
      <c r="AI1542" s="31"/>
      <c r="AJ1542" s="31"/>
      <c r="AK1542" s="31"/>
      <c r="AL1542" s="31"/>
      <c r="AM1542" s="31"/>
      <c r="AO1542" s="38"/>
      <c r="AP1542" s="31"/>
      <c r="AQ1542" s="31"/>
      <c r="AR1542" s="37"/>
      <c r="AS1542" s="11"/>
      <c r="AT1542" s="11"/>
      <c r="AU1542" s="12"/>
      <c r="AV1542" s="11"/>
      <c r="AW1542" s="12"/>
      <c r="BA1542" s="15"/>
      <c r="BB1542" s="11"/>
      <c r="BC1542" s="11"/>
      <c r="BD1542" s="11"/>
      <c r="BE1542" s="2"/>
    </row>
    <row r="1543" spans="1:57" ht="30" customHeight="1" x14ac:dyDescent="0.2">
      <c r="A1543" s="67">
        <f>A1542+1</f>
        <v>155</v>
      </c>
      <c r="B1543" s="67">
        <v>1</v>
      </c>
      <c r="C1543" s="50" t="s">
        <v>14</v>
      </c>
      <c r="D1543" s="50" t="s">
        <v>1595</v>
      </c>
      <c r="E1543" s="51">
        <v>90000</v>
      </c>
      <c r="F1543" s="52">
        <f t="shared" si="190"/>
        <v>46000</v>
      </c>
      <c r="G1543" s="52">
        <f>MAX(N1543:BB1543)</f>
        <v>46000</v>
      </c>
      <c r="H1543" s="53" t="str">
        <f>IF(I1543=1,INDEX($N:$BB,1,MATCH(G1543,N1543:BB1543,0)),"")</f>
        <v>45大田質屋</v>
      </c>
      <c r="I1543" s="54">
        <f>COUNTIF(N1543:BB1543,G1543)</f>
        <v>1</v>
      </c>
      <c r="J1543" s="55">
        <f>_xlfn.MAXIFS(N1543:BB1543,N1543:BB1543,"&lt;"&amp;G1543)</f>
        <v>45000</v>
      </c>
      <c r="K1543" s="56">
        <f t="shared" si="189"/>
        <v>1000</v>
      </c>
      <c r="L1543" s="1"/>
      <c r="M1543" s="1"/>
      <c r="N1543" s="31"/>
      <c r="O1543" s="31">
        <v>45000</v>
      </c>
      <c r="P1543" s="31">
        <v>44600</v>
      </c>
      <c r="Q1543" s="31"/>
      <c r="R1543" s="31"/>
      <c r="S1543" s="32"/>
      <c r="T1543" s="32">
        <v>46000</v>
      </c>
      <c r="U1543" s="31"/>
      <c r="V1543" s="31"/>
      <c r="W1543" s="31"/>
      <c r="X1543" s="31"/>
      <c r="Y1543" s="31"/>
      <c r="Z1543" s="31"/>
      <c r="AA1543" s="31"/>
      <c r="AB1543" s="46"/>
      <c r="AD1543" s="31"/>
      <c r="AE1543" s="31"/>
      <c r="AF1543" s="31"/>
      <c r="AH1543" s="31"/>
      <c r="AI1543" s="31"/>
      <c r="AJ1543" s="31"/>
      <c r="AK1543" s="31"/>
      <c r="AL1543" s="31"/>
      <c r="AM1543" s="31"/>
      <c r="AO1543" s="38"/>
      <c r="AP1543" s="31"/>
      <c r="AQ1543" s="31"/>
      <c r="AR1543" s="37"/>
      <c r="AS1543" s="11"/>
      <c r="AT1543" s="11"/>
      <c r="AU1543" s="12"/>
      <c r="AV1543" s="11"/>
      <c r="AW1543" s="12"/>
      <c r="BA1543" s="15"/>
      <c r="BB1543" s="11"/>
      <c r="BC1543" s="11"/>
      <c r="BD1543" s="11"/>
      <c r="BE1543" s="2"/>
    </row>
    <row r="1544" spans="1:57" ht="30" customHeight="1" x14ac:dyDescent="0.2">
      <c r="A1544" s="67">
        <f t="shared" ref="A1544:A1552" si="191">A1543</f>
        <v>155</v>
      </c>
      <c r="B1544" s="67">
        <v>2</v>
      </c>
      <c r="C1544" s="50" t="s">
        <v>1596</v>
      </c>
      <c r="D1544" s="50" t="s">
        <v>1597</v>
      </c>
      <c r="E1544" s="51">
        <v>110000</v>
      </c>
      <c r="F1544" s="52">
        <f t="shared" si="190"/>
        <v>1000</v>
      </c>
      <c r="G1544" s="52">
        <f>MAX(N1544:BB1544)</f>
        <v>54500</v>
      </c>
      <c r="H1544" s="53" t="str">
        <f>IF(I1544=1,INDEX($N:$BB,1,MATCH(G1544,N1544:BB1544,0)),"")</f>
        <v>4 足立</v>
      </c>
      <c r="I1544" s="54">
        <f>COUNTIF(N1544:BB1544,G1544)</f>
        <v>1</v>
      </c>
      <c r="J1544" s="55">
        <f>_xlfn.MAXIFS(N1544:BB1544,N1544:BB1544,"&lt;"&amp;G1544)</f>
        <v>0</v>
      </c>
      <c r="K1544" s="56" t="str">
        <f t="shared" si="189"/>
        <v/>
      </c>
      <c r="L1544" s="1"/>
      <c r="M1544" s="1"/>
      <c r="N1544" s="31"/>
      <c r="O1544" s="31">
        <v>54500</v>
      </c>
      <c r="P1544" s="31"/>
      <c r="Q1544" s="31"/>
      <c r="R1544" s="31"/>
      <c r="S1544" s="32"/>
      <c r="T1544" s="32"/>
      <c r="U1544" s="31"/>
      <c r="V1544" s="31"/>
      <c r="W1544" s="31"/>
      <c r="X1544" s="31"/>
      <c r="Y1544" s="31"/>
      <c r="Z1544" s="31"/>
      <c r="AA1544" s="31"/>
      <c r="AB1544" s="46"/>
      <c r="AD1544" s="31"/>
      <c r="AE1544" s="31"/>
      <c r="AF1544" s="31"/>
      <c r="AH1544" s="31"/>
      <c r="AI1544" s="31"/>
      <c r="AJ1544" s="31"/>
      <c r="AK1544" s="31"/>
      <c r="AL1544" s="31"/>
      <c r="AM1544" s="31"/>
      <c r="AO1544" s="38"/>
      <c r="AP1544" s="31"/>
      <c r="AQ1544" s="31"/>
      <c r="AR1544" s="37"/>
      <c r="AS1544" s="11"/>
      <c r="AT1544" s="11"/>
      <c r="AU1544" s="12"/>
      <c r="AV1544" s="11"/>
      <c r="AW1544" s="12"/>
      <c r="BA1544" s="15"/>
      <c r="BB1544" s="11"/>
      <c r="BC1544" s="11"/>
      <c r="BD1544" s="11"/>
      <c r="BE1544" s="2"/>
    </row>
    <row r="1545" spans="1:57" ht="30" customHeight="1" x14ac:dyDescent="0.2">
      <c r="A1545" s="67">
        <f t="shared" si="191"/>
        <v>155</v>
      </c>
      <c r="B1545" s="67">
        <v>3</v>
      </c>
      <c r="C1545" s="57">
        <v>750</v>
      </c>
      <c r="D1545" s="50" t="s">
        <v>1598</v>
      </c>
      <c r="E1545" s="51">
        <v>100000</v>
      </c>
      <c r="F1545" s="52">
        <f t="shared" si="190"/>
        <v>61000</v>
      </c>
      <c r="G1545" s="52">
        <f>MAX(N1545:BB1545)</f>
        <v>66800</v>
      </c>
      <c r="H1545" s="53" t="str">
        <f>IF(I1545=1,INDEX($N:$BB,1,MATCH(G1545,N1545:BB1545,0)),"")</f>
        <v>407 北友</v>
      </c>
      <c r="I1545" s="54">
        <f>COUNTIF(N1545:BB1545,G1545)</f>
        <v>1</v>
      </c>
      <c r="J1545" s="55">
        <f>_xlfn.MAXIFS(N1545:BB1545,N1545:BB1545,"&lt;"&amp;G1545)</f>
        <v>60000</v>
      </c>
      <c r="K1545" s="56">
        <f t="shared" si="189"/>
        <v>6800</v>
      </c>
      <c r="L1545" s="1"/>
      <c r="M1545" s="1"/>
      <c r="N1545" s="31"/>
      <c r="O1545" s="31">
        <v>60000</v>
      </c>
      <c r="P1545" s="31">
        <v>66800</v>
      </c>
      <c r="Q1545" s="31"/>
      <c r="R1545" s="31"/>
      <c r="S1545" s="32">
        <v>58600</v>
      </c>
      <c r="T1545" s="32">
        <v>54000</v>
      </c>
      <c r="U1545" s="31"/>
      <c r="V1545" s="31"/>
      <c r="W1545" s="31"/>
      <c r="X1545" s="31"/>
      <c r="Y1545" s="31"/>
      <c r="Z1545" s="31"/>
      <c r="AA1545" s="31"/>
      <c r="AB1545" s="46"/>
      <c r="AD1545" s="31"/>
      <c r="AE1545" s="31"/>
      <c r="AF1545" s="31"/>
      <c r="AH1545" s="31"/>
      <c r="AI1545" s="31"/>
      <c r="AJ1545" s="31"/>
      <c r="AK1545" s="31"/>
      <c r="AL1545" s="31"/>
      <c r="AM1545" s="31"/>
      <c r="AO1545" s="38"/>
      <c r="AP1545" s="31"/>
      <c r="AQ1545" s="31"/>
      <c r="AR1545" s="37"/>
      <c r="AS1545" s="11"/>
      <c r="AT1545" s="11"/>
      <c r="AU1545" s="12"/>
      <c r="AV1545" s="11"/>
      <c r="AW1545" s="12"/>
      <c r="BA1545" s="15"/>
      <c r="BB1545" s="11"/>
      <c r="BC1545" s="11"/>
      <c r="BD1545" s="11"/>
      <c r="BE1545" s="2"/>
    </row>
    <row r="1546" spans="1:57" ht="30" customHeight="1" x14ac:dyDescent="0.2">
      <c r="A1546" s="67">
        <f t="shared" si="191"/>
        <v>155</v>
      </c>
      <c r="B1546" s="67">
        <v>4</v>
      </c>
      <c r="C1546" s="50" t="s">
        <v>14</v>
      </c>
      <c r="D1546" s="50" t="s">
        <v>1599</v>
      </c>
      <c r="E1546" s="51">
        <v>120000</v>
      </c>
      <c r="F1546" s="52">
        <f t="shared" si="190"/>
        <v>73000</v>
      </c>
      <c r="G1546" s="52">
        <f>MAX(N1546:BB1546)</f>
        <v>72200</v>
      </c>
      <c r="H1546" s="53" t="str">
        <f>IF(I1546=1,INDEX($N:$BB,1,MATCH(G1546,N1546:BB1546,0)),"")</f>
        <v>22 ネット</v>
      </c>
      <c r="I1546" s="54">
        <f>COUNTIF(N1546:BB1546,G1546)</f>
        <v>1</v>
      </c>
      <c r="J1546" s="55">
        <f>_xlfn.MAXIFS(N1546:BB1546,N1546:BB1546,"&lt;"&amp;G1546)</f>
        <v>72000</v>
      </c>
      <c r="K1546" s="56">
        <f t="shared" si="189"/>
        <v>200</v>
      </c>
      <c r="L1546" s="1"/>
      <c r="M1546" s="1"/>
      <c r="N1546" s="31"/>
      <c r="O1546" s="31">
        <v>72000</v>
      </c>
      <c r="P1546" s="31">
        <v>71300</v>
      </c>
      <c r="Q1546" s="31"/>
      <c r="R1546" s="31">
        <v>72200</v>
      </c>
      <c r="S1546" s="32">
        <v>70300</v>
      </c>
      <c r="T1546" s="32"/>
      <c r="U1546" s="31"/>
      <c r="V1546" s="31"/>
      <c r="W1546" s="31"/>
      <c r="X1546" s="31"/>
      <c r="Y1546" s="31"/>
      <c r="Z1546" s="31"/>
      <c r="AA1546" s="31"/>
      <c r="AB1546" s="46"/>
      <c r="AD1546" s="31"/>
      <c r="AE1546" s="31"/>
      <c r="AF1546" s="31"/>
      <c r="AH1546" s="31"/>
      <c r="AI1546" s="31"/>
      <c r="AJ1546" s="31"/>
      <c r="AK1546" s="31"/>
      <c r="AL1546" s="31"/>
      <c r="AM1546" s="31"/>
      <c r="AO1546" s="38"/>
      <c r="AP1546" s="31"/>
      <c r="AQ1546" s="31"/>
      <c r="AR1546" s="37"/>
      <c r="AS1546" s="11"/>
      <c r="AT1546" s="11"/>
      <c r="AU1546" s="12"/>
      <c r="AV1546" s="11"/>
      <c r="AW1546" s="12"/>
      <c r="BA1546" s="15"/>
      <c r="BB1546" s="11"/>
      <c r="BC1546" s="11"/>
      <c r="BD1546" s="11"/>
      <c r="BE1546" s="2"/>
    </row>
    <row r="1547" spans="1:57" ht="30" customHeight="1" x14ac:dyDescent="0.2">
      <c r="A1547" s="67">
        <f t="shared" si="191"/>
        <v>155</v>
      </c>
      <c r="B1547" s="67">
        <v>5</v>
      </c>
      <c r="C1547" s="50" t="s">
        <v>84</v>
      </c>
      <c r="D1547" s="50" t="s">
        <v>1546</v>
      </c>
      <c r="E1547" s="51">
        <v>80000</v>
      </c>
      <c r="F1547" s="52">
        <f t="shared" si="190"/>
        <v>39200</v>
      </c>
      <c r="G1547" s="52">
        <f>MAX(N1547:BB1547)</f>
        <v>39000</v>
      </c>
      <c r="H1547" s="53" t="str">
        <f>IF(I1547=1,INDEX($N:$BB,1,MATCH(G1547,N1547:BB1547,0)),"")</f>
        <v>4 足立</v>
      </c>
      <c r="I1547" s="54">
        <f>COUNTIF(N1547:BB1547,G1547)</f>
        <v>1</v>
      </c>
      <c r="J1547" s="55">
        <f>_xlfn.MAXIFS(N1547:BB1547,N1547:BB1547,"&lt;"&amp;G1547)</f>
        <v>38200</v>
      </c>
      <c r="K1547" s="56">
        <f t="shared" si="189"/>
        <v>800</v>
      </c>
      <c r="L1547" s="1"/>
      <c r="M1547" s="1"/>
      <c r="N1547" s="31"/>
      <c r="O1547" s="31">
        <v>39000</v>
      </c>
      <c r="P1547" s="31">
        <v>38200</v>
      </c>
      <c r="Q1547" s="31"/>
      <c r="R1547" s="31">
        <v>38000</v>
      </c>
      <c r="S1547" s="32">
        <v>33800</v>
      </c>
      <c r="T1547" s="32"/>
      <c r="U1547" s="31"/>
      <c r="V1547" s="31"/>
      <c r="W1547" s="31"/>
      <c r="X1547" s="31"/>
      <c r="Y1547" s="31"/>
      <c r="Z1547" s="31"/>
      <c r="AA1547" s="31"/>
      <c r="AB1547" s="46"/>
      <c r="AD1547" s="31"/>
      <c r="AE1547" s="31"/>
      <c r="AF1547" s="31"/>
      <c r="AH1547" s="31"/>
      <c r="AI1547" s="31"/>
      <c r="AJ1547" s="31"/>
      <c r="AK1547" s="31"/>
      <c r="AL1547" s="31"/>
      <c r="AM1547" s="31"/>
      <c r="AO1547" s="38"/>
      <c r="AP1547" s="31"/>
      <c r="AQ1547" s="31"/>
      <c r="AR1547" s="37"/>
      <c r="AS1547" s="11"/>
      <c r="AT1547" s="11"/>
      <c r="AU1547" s="12"/>
      <c r="AV1547" s="11"/>
      <c r="AW1547" s="12"/>
      <c r="BA1547" s="15"/>
      <c r="BB1547" s="11"/>
      <c r="BC1547" s="11"/>
      <c r="BD1547" s="11"/>
      <c r="BE1547" s="2"/>
    </row>
    <row r="1548" spans="1:57" ht="30" customHeight="1" x14ac:dyDescent="0.2">
      <c r="A1548" s="67">
        <f t="shared" si="191"/>
        <v>155</v>
      </c>
      <c r="B1548" s="67">
        <v>6</v>
      </c>
      <c r="C1548" s="50" t="s">
        <v>1600</v>
      </c>
      <c r="D1548" s="50" t="s">
        <v>1601</v>
      </c>
      <c r="E1548" s="51">
        <v>50000</v>
      </c>
      <c r="F1548" s="52">
        <f t="shared" si="190"/>
        <v>1000</v>
      </c>
      <c r="G1548" s="52">
        <f>MAX(N1548:BB1548)</f>
        <v>0</v>
      </c>
      <c r="H1548" s="53" t="str">
        <f>IF(I1548=1,INDEX($N:$BB,1,MATCH(G1548,N1548:BB1548,0)),"")</f>
        <v/>
      </c>
      <c r="I1548" s="54">
        <f>COUNTIF(N1548:BB1548,G1548)</f>
        <v>0</v>
      </c>
      <c r="J1548" s="55">
        <f>_xlfn.MAXIFS(N1548:BB1548,N1548:BB1548,"&lt;"&amp;G1548)</f>
        <v>0</v>
      </c>
      <c r="K1548" s="56" t="str">
        <f t="shared" si="189"/>
        <v/>
      </c>
      <c r="L1548" s="1"/>
      <c r="M1548" s="1"/>
      <c r="N1548" s="31"/>
      <c r="O1548" s="31"/>
      <c r="P1548" s="31"/>
      <c r="Q1548" s="31"/>
      <c r="R1548" s="31"/>
      <c r="S1548" s="32"/>
      <c r="T1548" s="32"/>
      <c r="U1548" s="31"/>
      <c r="V1548" s="31"/>
      <c r="W1548" s="31"/>
      <c r="X1548" s="31"/>
      <c r="Y1548" s="31"/>
      <c r="Z1548" s="31"/>
      <c r="AA1548" s="31"/>
      <c r="AB1548" s="46"/>
      <c r="AD1548" s="31"/>
      <c r="AE1548" s="31"/>
      <c r="AF1548" s="31"/>
      <c r="AH1548" s="31"/>
      <c r="AI1548" s="31"/>
      <c r="AJ1548" s="31"/>
      <c r="AK1548" s="31"/>
      <c r="AL1548" s="31"/>
      <c r="AM1548" s="31"/>
      <c r="AO1548" s="38"/>
      <c r="AP1548" s="31"/>
      <c r="AQ1548" s="31"/>
      <c r="AR1548" s="37"/>
      <c r="AS1548" s="11"/>
      <c r="AT1548" s="11"/>
      <c r="AU1548" s="12"/>
      <c r="AV1548" s="11"/>
      <c r="AW1548" s="12"/>
      <c r="BA1548" s="15"/>
      <c r="BB1548" s="11"/>
      <c r="BC1548" s="11"/>
      <c r="BD1548" s="11"/>
      <c r="BE1548" s="2"/>
    </row>
    <row r="1549" spans="1:57" ht="30" customHeight="1" x14ac:dyDescent="0.2">
      <c r="A1549" s="67">
        <f t="shared" si="191"/>
        <v>155</v>
      </c>
      <c r="B1549" s="67">
        <v>7</v>
      </c>
      <c r="C1549" s="50" t="s">
        <v>327</v>
      </c>
      <c r="D1549" s="50" t="s">
        <v>1602</v>
      </c>
      <c r="E1549" s="51">
        <v>70000</v>
      </c>
      <c r="F1549" s="52">
        <f t="shared" si="190"/>
        <v>31100</v>
      </c>
      <c r="G1549" s="52">
        <f>MAX(N1549:BB1549)</f>
        <v>31300</v>
      </c>
      <c r="H1549" s="53" t="str">
        <f>IF(I1549=1,INDEX($N:$BB,1,MATCH(G1549,N1549:BB1549,0)),"")</f>
        <v>407 北友</v>
      </c>
      <c r="I1549" s="54">
        <f>COUNTIF(N1549:BB1549,G1549)</f>
        <v>1</v>
      </c>
      <c r="J1549" s="55">
        <f>_xlfn.MAXIFS(N1549:BB1549,N1549:BB1549,"&lt;"&amp;G1549)</f>
        <v>30100</v>
      </c>
      <c r="K1549" s="56">
        <f t="shared" si="189"/>
        <v>1200</v>
      </c>
      <c r="L1549" s="1"/>
      <c r="M1549" s="1"/>
      <c r="N1549" s="31"/>
      <c r="O1549" s="31">
        <v>30000</v>
      </c>
      <c r="P1549" s="31">
        <v>31300</v>
      </c>
      <c r="Q1549" s="31"/>
      <c r="R1549" s="31"/>
      <c r="S1549" s="32">
        <v>28700</v>
      </c>
      <c r="T1549" s="32"/>
      <c r="U1549" s="31"/>
      <c r="V1549" s="31"/>
      <c r="W1549" s="31"/>
      <c r="X1549" s="31"/>
      <c r="Y1549" s="31"/>
      <c r="Z1549" s="31"/>
      <c r="AA1549" s="31"/>
      <c r="AB1549" s="46"/>
      <c r="AD1549" s="31"/>
      <c r="AE1549" s="31"/>
      <c r="AF1549" s="31">
        <v>30100</v>
      </c>
      <c r="AH1549" s="31"/>
      <c r="AI1549" s="31"/>
      <c r="AJ1549" s="31"/>
      <c r="AK1549" s="31"/>
      <c r="AL1549" s="31"/>
      <c r="AM1549" s="31"/>
      <c r="AO1549" s="38"/>
      <c r="AP1549" s="31"/>
      <c r="AQ1549" s="31"/>
      <c r="AR1549" s="37"/>
      <c r="AS1549" s="11"/>
      <c r="AT1549" s="11"/>
      <c r="AU1549" s="12"/>
      <c r="AV1549" s="11"/>
      <c r="AW1549" s="12"/>
      <c r="BA1549" s="15"/>
      <c r="BB1549" s="11"/>
      <c r="BC1549" s="11"/>
      <c r="BD1549" s="11"/>
      <c r="BE1549" s="2"/>
    </row>
    <row r="1550" spans="1:57" ht="30" customHeight="1" x14ac:dyDescent="0.2">
      <c r="A1550" s="67">
        <f t="shared" si="191"/>
        <v>155</v>
      </c>
      <c r="B1550" s="67">
        <v>8</v>
      </c>
      <c r="C1550" s="50" t="s">
        <v>141</v>
      </c>
      <c r="D1550" s="50" t="s">
        <v>1603</v>
      </c>
      <c r="E1550" s="51">
        <v>70000</v>
      </c>
      <c r="F1550" s="52">
        <f t="shared" si="190"/>
        <v>28500</v>
      </c>
      <c r="G1550" s="52">
        <f>MAX(N1550:BB1550)</f>
        <v>27800</v>
      </c>
      <c r="H1550" s="53" t="str">
        <f>IF(I1550=1,INDEX($N:$BB,1,MATCH(G1550,N1550:BB1550,0)),"")</f>
        <v>407 北友</v>
      </c>
      <c r="I1550" s="54">
        <f>COUNTIF(N1550:BB1550,G1550)</f>
        <v>1</v>
      </c>
      <c r="J1550" s="55">
        <f>_xlfn.MAXIFS(N1550:BB1550,N1550:BB1550,"&lt;"&amp;G1550)</f>
        <v>27500</v>
      </c>
      <c r="K1550" s="56">
        <f t="shared" si="189"/>
        <v>300</v>
      </c>
      <c r="L1550" s="1"/>
      <c r="M1550" s="1"/>
      <c r="N1550" s="31"/>
      <c r="O1550" s="31">
        <v>27500</v>
      </c>
      <c r="P1550" s="31">
        <v>27800</v>
      </c>
      <c r="Q1550" s="31"/>
      <c r="R1550" s="31"/>
      <c r="S1550" s="32">
        <v>23100</v>
      </c>
      <c r="T1550" s="32"/>
      <c r="U1550" s="31"/>
      <c r="V1550" s="31"/>
      <c r="W1550" s="31"/>
      <c r="X1550" s="31"/>
      <c r="Y1550" s="31"/>
      <c r="Z1550" s="31"/>
      <c r="AA1550" s="31"/>
      <c r="AB1550" s="46"/>
      <c r="AC1550" s="34">
        <v>24000</v>
      </c>
      <c r="AD1550" s="31"/>
      <c r="AE1550" s="31"/>
      <c r="AF1550" s="31"/>
      <c r="AH1550" s="31"/>
      <c r="AI1550" s="31"/>
      <c r="AJ1550" s="31"/>
      <c r="AK1550" s="31"/>
      <c r="AL1550" s="31"/>
      <c r="AM1550" s="31"/>
      <c r="AO1550" s="38"/>
      <c r="AP1550" s="31"/>
      <c r="AQ1550" s="31"/>
      <c r="AR1550" s="37"/>
      <c r="AS1550" s="11"/>
      <c r="AT1550" s="11"/>
      <c r="AU1550" s="12"/>
      <c r="AV1550" s="11"/>
      <c r="AW1550" s="12"/>
      <c r="BA1550" s="15"/>
      <c r="BB1550" s="11"/>
      <c r="BC1550" s="11"/>
      <c r="BD1550" s="11"/>
      <c r="BE1550" s="2"/>
    </row>
    <row r="1551" spans="1:57" ht="30" customHeight="1" x14ac:dyDescent="0.2">
      <c r="A1551" s="67">
        <f t="shared" si="191"/>
        <v>155</v>
      </c>
      <c r="B1551" s="67">
        <v>9</v>
      </c>
      <c r="C1551" s="57" t="s">
        <v>14</v>
      </c>
      <c r="D1551" s="50" t="s">
        <v>1604</v>
      </c>
      <c r="E1551" s="59">
        <v>130000</v>
      </c>
      <c r="F1551" s="52">
        <f t="shared" si="190"/>
        <v>88800</v>
      </c>
      <c r="G1551" s="52">
        <f>MAX(N1551:BB1551)</f>
        <v>90000</v>
      </c>
      <c r="H1551" s="53" t="str">
        <f>IF(I1551=1,INDEX($N:$BB,1,MATCH(G1551,N1551:BB1551,0)),"")</f>
        <v>45大田質屋</v>
      </c>
      <c r="I1551" s="54">
        <f>COUNTIF(N1551:BB1551,G1551)</f>
        <v>1</v>
      </c>
      <c r="J1551" s="55">
        <f>_xlfn.MAXIFS(N1551:BB1551,N1551:BB1551,"&lt;"&amp;G1551)</f>
        <v>87800</v>
      </c>
      <c r="K1551" s="56">
        <f t="shared" si="189"/>
        <v>2200</v>
      </c>
      <c r="L1551" s="1"/>
      <c r="M1551" s="1"/>
      <c r="N1551" s="31"/>
      <c r="O1551" s="31">
        <v>84000</v>
      </c>
      <c r="P1551" s="31">
        <v>83500</v>
      </c>
      <c r="Q1551" s="31">
        <v>87800</v>
      </c>
      <c r="R1551" s="31"/>
      <c r="S1551" s="32"/>
      <c r="T1551" s="32">
        <v>90000</v>
      </c>
      <c r="U1551" s="31"/>
      <c r="V1551" s="31"/>
      <c r="W1551" s="31"/>
      <c r="X1551" s="31"/>
      <c r="Y1551" s="31"/>
      <c r="Z1551" s="31"/>
      <c r="AA1551" s="31"/>
      <c r="AB1551" s="46"/>
      <c r="AD1551" s="31"/>
      <c r="AE1551" s="31"/>
      <c r="AF1551" s="31"/>
      <c r="AH1551" s="31"/>
      <c r="AI1551" s="31"/>
      <c r="AJ1551" s="31"/>
      <c r="AK1551" s="31"/>
      <c r="AL1551" s="31"/>
      <c r="AM1551" s="31"/>
      <c r="AO1551" s="38"/>
      <c r="AP1551" s="31"/>
      <c r="AQ1551" s="31"/>
      <c r="AR1551" s="37"/>
      <c r="AS1551" s="11"/>
      <c r="AT1551" s="11"/>
      <c r="AU1551" s="12"/>
      <c r="AV1551" s="11"/>
      <c r="AW1551" s="12"/>
      <c r="BA1551" s="15"/>
      <c r="BB1551" s="11"/>
      <c r="BC1551" s="11"/>
      <c r="BD1551" s="11"/>
      <c r="BE1551" s="2"/>
    </row>
    <row r="1552" spans="1:57" ht="30" customHeight="1" x14ac:dyDescent="0.2">
      <c r="A1552" s="67">
        <f t="shared" si="191"/>
        <v>155</v>
      </c>
      <c r="B1552" s="67">
        <v>10</v>
      </c>
      <c r="C1552" s="60" t="s">
        <v>14</v>
      </c>
      <c r="D1552" s="50" t="s">
        <v>1605</v>
      </c>
      <c r="E1552" s="51">
        <v>90000</v>
      </c>
      <c r="F1552" s="52">
        <f t="shared" si="190"/>
        <v>7400</v>
      </c>
      <c r="G1552" s="52">
        <f>MAX(N1552:BB1552)</f>
        <v>65000</v>
      </c>
      <c r="H1552" s="53" t="str">
        <f>IF(I1552=1,INDEX($N:$BB,1,MATCH(G1552,N1552:BB1552,0)),"")</f>
        <v>407 北友</v>
      </c>
      <c r="I1552" s="54">
        <f>COUNTIF(N1552:BB1552,G1552)</f>
        <v>1</v>
      </c>
      <c r="J1552" s="55">
        <f>_xlfn.MAXIFS(N1552:BB1552,N1552:BB1552,"&lt;"&amp;G1552)</f>
        <v>6400</v>
      </c>
      <c r="K1552" s="56">
        <f t="shared" si="189"/>
        <v>58600</v>
      </c>
      <c r="L1552" s="1"/>
      <c r="M1552" s="1"/>
      <c r="N1552" s="31"/>
      <c r="O1552" s="31">
        <v>6200</v>
      </c>
      <c r="P1552" s="31">
        <v>65000</v>
      </c>
      <c r="Q1552" s="31"/>
      <c r="R1552" s="31"/>
      <c r="S1552" s="32">
        <v>6400</v>
      </c>
      <c r="T1552" s="32"/>
      <c r="U1552" s="31"/>
      <c r="V1552" s="31"/>
      <c r="W1552" s="31"/>
      <c r="X1552" s="31"/>
      <c r="Y1552" s="31"/>
      <c r="Z1552" s="31"/>
      <c r="AA1552" s="31"/>
      <c r="AB1552" s="46"/>
      <c r="AD1552" s="31"/>
      <c r="AE1552" s="31"/>
      <c r="AF1552" s="31"/>
      <c r="AH1552" s="31"/>
      <c r="AI1552" s="31"/>
      <c r="AJ1552" s="31"/>
      <c r="AK1552" s="31"/>
      <c r="AL1552" s="31"/>
      <c r="AM1552" s="31"/>
      <c r="AO1552" s="38"/>
      <c r="AP1552" s="31"/>
      <c r="AQ1552" s="31"/>
      <c r="AR1552" s="37"/>
      <c r="AS1552" s="11"/>
      <c r="AT1552" s="11"/>
      <c r="AU1552" s="12"/>
      <c r="AV1552" s="11"/>
      <c r="AW1552" s="12"/>
      <c r="BA1552" s="15"/>
      <c r="BB1552" s="11"/>
      <c r="BC1552" s="11"/>
      <c r="BD1552" s="11"/>
      <c r="BE1552" s="2"/>
    </row>
    <row r="1553" spans="1:57" ht="30" customHeight="1" x14ac:dyDescent="0.2">
      <c r="A1553" s="67">
        <f>A1552+1</f>
        <v>156</v>
      </c>
      <c r="B1553" s="67">
        <v>1</v>
      </c>
      <c r="C1553" s="50">
        <v>750</v>
      </c>
      <c r="D1553" s="50" t="s">
        <v>1606</v>
      </c>
      <c r="E1553" s="51">
        <v>350000</v>
      </c>
      <c r="F1553" s="52">
        <f t="shared" si="190"/>
        <v>329000</v>
      </c>
      <c r="G1553" s="52">
        <f>MAX(N1553:BB1553)</f>
        <v>333000</v>
      </c>
      <c r="H1553" s="53" t="str">
        <f>IF(I1553=1,INDEX($N:$BB,1,MATCH(G1553,N1553:BB1553,0)),"")</f>
        <v>30モンチ</v>
      </c>
      <c r="I1553" s="54">
        <f>COUNTIF(N1553:BB1553,G1553)</f>
        <v>1</v>
      </c>
      <c r="J1553" s="55">
        <f>_xlfn.MAXIFS(N1553:BB1553,N1553:BB1553,"&lt;"&amp;G1553)</f>
        <v>324000</v>
      </c>
      <c r="K1553" s="56">
        <f t="shared" si="189"/>
        <v>9000</v>
      </c>
      <c r="L1553" s="1"/>
      <c r="M1553" s="1"/>
      <c r="N1553" s="31"/>
      <c r="O1553" s="31"/>
      <c r="P1553" s="31">
        <v>322000</v>
      </c>
      <c r="Q1553" s="31">
        <v>319000</v>
      </c>
      <c r="R1553" s="31">
        <v>321000</v>
      </c>
      <c r="S1553" s="32">
        <v>320000</v>
      </c>
      <c r="T1553" s="32"/>
      <c r="U1553" s="31">
        <v>333000</v>
      </c>
      <c r="V1553" s="31"/>
      <c r="W1553" s="31"/>
      <c r="X1553" s="31"/>
      <c r="Y1553" s="31">
        <v>324000</v>
      </c>
      <c r="Z1553" s="31"/>
      <c r="AA1553" s="31"/>
      <c r="AB1553" s="46">
        <v>320000</v>
      </c>
      <c r="AD1553" s="31"/>
      <c r="AE1553" s="31">
        <v>317000</v>
      </c>
      <c r="AF1553" s="31"/>
      <c r="AH1553" s="31"/>
      <c r="AI1553" s="31"/>
      <c r="AJ1553" s="31"/>
      <c r="AK1553" s="31"/>
      <c r="AL1553" s="31"/>
      <c r="AM1553" s="31"/>
      <c r="AO1553" s="38"/>
      <c r="AP1553" s="31"/>
      <c r="AQ1553" s="31"/>
      <c r="AR1553" s="37"/>
      <c r="AS1553" s="11"/>
      <c r="AT1553" s="11"/>
      <c r="AU1553" s="12"/>
      <c r="AV1553" s="11"/>
      <c r="AW1553" s="12"/>
      <c r="BA1553" s="15"/>
      <c r="BB1553" s="11"/>
      <c r="BC1553" s="11"/>
      <c r="BD1553" s="11"/>
      <c r="BE1553" s="2"/>
    </row>
    <row r="1554" spans="1:57" ht="30" customHeight="1" x14ac:dyDescent="0.2">
      <c r="A1554" s="67">
        <f t="shared" ref="A1554:A1572" si="192">A1553</f>
        <v>156</v>
      </c>
      <c r="B1554" s="67">
        <v>2</v>
      </c>
      <c r="C1554" s="62" t="s">
        <v>162</v>
      </c>
      <c r="D1554" s="50" t="s">
        <v>1607</v>
      </c>
      <c r="E1554" s="51">
        <v>30000</v>
      </c>
      <c r="F1554" s="52">
        <f t="shared" si="190"/>
        <v>12400</v>
      </c>
      <c r="G1554" s="52">
        <f>MAX(N1554:BB1554)</f>
        <v>12000</v>
      </c>
      <c r="H1554" s="53" t="str">
        <f>IF(I1554=1,INDEX($N:$BB,1,MATCH(G1554,N1554:BB1554,0)),"")</f>
        <v>407 北友</v>
      </c>
      <c r="I1554" s="54">
        <f>COUNTIF(N1554:BB1554,G1554)</f>
        <v>1</v>
      </c>
      <c r="J1554" s="55">
        <f>_xlfn.MAXIFS(N1554:BB1554,N1554:BB1554,"&lt;"&amp;G1554)</f>
        <v>11400</v>
      </c>
      <c r="K1554" s="56">
        <f t="shared" si="189"/>
        <v>600</v>
      </c>
      <c r="L1554" s="1"/>
      <c r="M1554" s="1"/>
      <c r="N1554" s="31"/>
      <c r="O1554" s="31">
        <v>11400</v>
      </c>
      <c r="P1554" s="31">
        <v>12000</v>
      </c>
      <c r="Q1554" s="31"/>
      <c r="R1554" s="31">
        <v>11000</v>
      </c>
      <c r="S1554" s="32">
        <v>10300</v>
      </c>
      <c r="T1554" s="32"/>
      <c r="U1554" s="31"/>
      <c r="V1554" s="31"/>
      <c r="W1554" s="31"/>
      <c r="X1554" s="31"/>
      <c r="Y1554" s="31"/>
      <c r="Z1554" s="31"/>
      <c r="AA1554" s="31"/>
      <c r="AB1554" s="46"/>
      <c r="AD1554" s="31"/>
      <c r="AE1554" s="31"/>
      <c r="AF1554" s="31"/>
      <c r="AH1554" s="31"/>
      <c r="AI1554" s="31"/>
      <c r="AJ1554" s="31"/>
      <c r="AK1554" s="31"/>
      <c r="AL1554" s="31"/>
      <c r="AM1554" s="31"/>
      <c r="AO1554" s="38"/>
      <c r="AP1554" s="31"/>
      <c r="AQ1554" s="31"/>
      <c r="AR1554" s="37"/>
      <c r="AS1554" s="11"/>
      <c r="AT1554" s="11"/>
      <c r="AU1554" s="12"/>
      <c r="AV1554" s="11"/>
      <c r="AW1554" s="12"/>
      <c r="BA1554" s="15"/>
      <c r="BB1554" s="11"/>
      <c r="BC1554" s="11"/>
      <c r="BD1554" s="11"/>
      <c r="BE1554" s="2"/>
    </row>
    <row r="1555" spans="1:57" ht="30" customHeight="1" x14ac:dyDescent="0.2">
      <c r="A1555" s="67">
        <f t="shared" si="192"/>
        <v>156</v>
      </c>
      <c r="B1555" s="67">
        <v>3</v>
      </c>
      <c r="C1555" s="50" t="s">
        <v>72</v>
      </c>
      <c r="D1555" s="50" t="s">
        <v>1608</v>
      </c>
      <c r="E1555" s="59">
        <v>30000</v>
      </c>
      <c r="F1555" s="52">
        <f t="shared" si="190"/>
        <v>29600</v>
      </c>
      <c r="G1555" s="52">
        <f>MAX(N1555:BB1555)</f>
        <v>29300</v>
      </c>
      <c r="H1555" s="53" t="str">
        <f>IF(I1555=1,INDEX($N:$BB,1,MATCH(G1555,N1555:BB1555,0)),"")</f>
        <v>407 北友</v>
      </c>
      <c r="I1555" s="54">
        <f>COUNTIF(N1555:BB1555,G1555)</f>
        <v>1</v>
      </c>
      <c r="J1555" s="55">
        <f>_xlfn.MAXIFS(N1555:BB1555,N1555:BB1555,"&lt;"&amp;G1555)</f>
        <v>28600</v>
      </c>
      <c r="K1555" s="56">
        <f t="shared" si="189"/>
        <v>700</v>
      </c>
      <c r="L1555" s="1"/>
      <c r="M1555" s="1"/>
      <c r="N1555" s="31"/>
      <c r="O1555" s="31"/>
      <c r="P1555" s="31">
        <v>29300</v>
      </c>
      <c r="Q1555" s="31"/>
      <c r="R1555" s="31"/>
      <c r="S1555" s="32">
        <v>28600</v>
      </c>
      <c r="T1555" s="32"/>
      <c r="U1555" s="31"/>
      <c r="V1555" s="31"/>
      <c r="W1555" s="31"/>
      <c r="X1555" s="31"/>
      <c r="Y1555" s="31"/>
      <c r="Z1555" s="31"/>
      <c r="AA1555" s="31"/>
      <c r="AB1555" s="46"/>
      <c r="AD1555" s="31"/>
      <c r="AE1555" s="31"/>
      <c r="AF1555" s="31"/>
      <c r="AH1555" s="31"/>
      <c r="AI1555" s="31"/>
      <c r="AJ1555" s="31"/>
      <c r="AK1555" s="31"/>
      <c r="AL1555" s="31"/>
      <c r="AM1555" s="31"/>
      <c r="AO1555" s="38"/>
      <c r="AP1555" s="31"/>
      <c r="AQ1555" s="31"/>
      <c r="AR1555" s="37"/>
      <c r="AS1555" s="11"/>
      <c r="AT1555" s="11"/>
      <c r="AU1555" s="12"/>
      <c r="AV1555" s="11"/>
      <c r="AW1555" s="12"/>
      <c r="BA1555" s="15"/>
      <c r="BB1555" s="11"/>
      <c r="BC1555" s="11"/>
      <c r="BD1555" s="11"/>
      <c r="BE1555" s="2"/>
    </row>
    <row r="1556" spans="1:57" ht="30" customHeight="1" x14ac:dyDescent="0.2">
      <c r="A1556" s="67">
        <f t="shared" si="192"/>
        <v>156</v>
      </c>
      <c r="B1556" s="67">
        <v>4</v>
      </c>
      <c r="C1556" s="50">
        <v>750</v>
      </c>
      <c r="D1556" s="50" t="s">
        <v>1609</v>
      </c>
      <c r="E1556" s="59">
        <v>35000</v>
      </c>
      <c r="F1556" s="52">
        <f t="shared" si="190"/>
        <v>23500</v>
      </c>
      <c r="G1556" s="52">
        <f>MAX(N1556:BB1556)</f>
        <v>23900</v>
      </c>
      <c r="H1556" s="53" t="str">
        <f>IF(I1556=1,INDEX($N:$BB,1,MATCH(G1556,N1556:BB1556,0)),"")</f>
        <v>407 北友</v>
      </c>
      <c r="I1556" s="54">
        <f>COUNTIF(N1556:BB1556,G1556)</f>
        <v>1</v>
      </c>
      <c r="J1556" s="55">
        <f>_xlfn.MAXIFS(N1556:BB1556,N1556:BB1556,"&lt;"&amp;G1556)</f>
        <v>22500</v>
      </c>
      <c r="K1556" s="56">
        <f t="shared" si="189"/>
        <v>1400</v>
      </c>
      <c r="L1556" s="1"/>
      <c r="M1556" s="1"/>
      <c r="N1556" s="31"/>
      <c r="O1556" s="31">
        <v>22500</v>
      </c>
      <c r="P1556" s="31">
        <v>23900</v>
      </c>
      <c r="Q1556" s="31"/>
      <c r="R1556" s="31"/>
      <c r="S1556" s="32">
        <v>18200</v>
      </c>
      <c r="T1556" s="32"/>
      <c r="U1556" s="31"/>
      <c r="V1556" s="31"/>
      <c r="W1556" s="31"/>
      <c r="X1556" s="31"/>
      <c r="Y1556" s="31"/>
      <c r="Z1556" s="31"/>
      <c r="AA1556" s="31"/>
      <c r="AB1556" s="46"/>
      <c r="AD1556" s="31"/>
      <c r="AE1556" s="31"/>
      <c r="AF1556" s="31"/>
      <c r="AH1556" s="31"/>
      <c r="AI1556" s="31"/>
      <c r="AJ1556" s="31"/>
      <c r="AK1556" s="31"/>
      <c r="AL1556" s="31"/>
      <c r="AM1556" s="31"/>
      <c r="AO1556" s="38"/>
      <c r="AP1556" s="31"/>
      <c r="AQ1556" s="31"/>
      <c r="AR1556" s="37"/>
      <c r="AS1556" s="11"/>
      <c r="AT1556" s="11"/>
      <c r="AU1556" s="12"/>
      <c r="AV1556" s="11"/>
      <c r="AW1556" s="12"/>
      <c r="BA1556" s="15"/>
      <c r="BB1556" s="11"/>
      <c r="BC1556" s="11"/>
      <c r="BD1556" s="11"/>
      <c r="BE1556" s="2"/>
    </row>
    <row r="1557" spans="1:57" ht="30" customHeight="1" x14ac:dyDescent="0.2">
      <c r="A1557" s="67">
        <f t="shared" si="192"/>
        <v>156</v>
      </c>
      <c r="B1557" s="67">
        <v>5</v>
      </c>
      <c r="C1557" s="50">
        <v>750</v>
      </c>
      <c r="D1557" s="50" t="s">
        <v>1610</v>
      </c>
      <c r="E1557" s="51">
        <v>70000</v>
      </c>
      <c r="F1557" s="52">
        <f t="shared" si="190"/>
        <v>62800</v>
      </c>
      <c r="G1557" s="52">
        <f>MAX(N1557:BB1557)</f>
        <v>62000</v>
      </c>
      <c r="H1557" s="53" t="str">
        <f>IF(I1557=1,INDEX($N:$BB,1,MATCH(G1557,N1557:BB1557,0)),"")</f>
        <v>158コエラ</v>
      </c>
      <c r="I1557" s="54">
        <f>COUNTIF(N1557:BB1557,G1557)</f>
        <v>1</v>
      </c>
      <c r="J1557" s="55">
        <f>_xlfn.MAXIFS(N1557:BB1557,N1557:BB1557,"&lt;"&amp;G1557)</f>
        <v>61800</v>
      </c>
      <c r="K1557" s="56">
        <f t="shared" si="189"/>
        <v>200</v>
      </c>
      <c r="L1557" s="1"/>
      <c r="M1557" s="1"/>
      <c r="N1557" s="31"/>
      <c r="O1557" s="31"/>
      <c r="P1557" s="31">
        <v>61600</v>
      </c>
      <c r="Q1557" s="31"/>
      <c r="R1557" s="31">
        <v>61800</v>
      </c>
      <c r="S1557" s="32">
        <v>61400</v>
      </c>
      <c r="T1557" s="32"/>
      <c r="U1557" s="31"/>
      <c r="V1557" s="31"/>
      <c r="W1557" s="31"/>
      <c r="X1557" s="31"/>
      <c r="Y1557" s="31">
        <v>62000</v>
      </c>
      <c r="Z1557" s="31"/>
      <c r="AA1557" s="31"/>
      <c r="AB1557" s="46"/>
      <c r="AD1557" s="31"/>
      <c r="AE1557" s="31"/>
      <c r="AF1557" s="31"/>
      <c r="AH1557" s="31"/>
      <c r="AI1557" s="31"/>
      <c r="AJ1557" s="31"/>
      <c r="AK1557" s="31"/>
      <c r="AL1557" s="31"/>
      <c r="AM1557" s="31"/>
      <c r="AO1557" s="38"/>
      <c r="AP1557" s="31"/>
      <c r="AQ1557" s="31"/>
      <c r="AR1557" s="37"/>
      <c r="AS1557" s="11"/>
      <c r="AT1557" s="11"/>
      <c r="AU1557" s="12"/>
      <c r="AV1557" s="11"/>
      <c r="AW1557" s="12"/>
      <c r="BA1557" s="15"/>
      <c r="BB1557" s="11"/>
      <c r="BC1557" s="11"/>
      <c r="BD1557" s="11"/>
      <c r="BE1557" s="2"/>
    </row>
    <row r="1558" spans="1:57" ht="30" customHeight="1" x14ac:dyDescent="0.2">
      <c r="A1558" s="67">
        <f t="shared" si="192"/>
        <v>156</v>
      </c>
      <c r="B1558" s="67">
        <v>6</v>
      </c>
      <c r="C1558" s="62" t="s">
        <v>14</v>
      </c>
      <c r="D1558" s="62" t="s">
        <v>1611</v>
      </c>
      <c r="E1558" s="59">
        <v>30000</v>
      </c>
      <c r="F1558" s="52">
        <f t="shared" si="190"/>
        <v>8000</v>
      </c>
      <c r="G1558" s="52">
        <f>MAX(N1558:BB1558)</f>
        <v>61200</v>
      </c>
      <c r="H1558" s="53" t="str">
        <f>IF(I1558=1,INDEX($N:$BB,1,MATCH(G1558,N1558:BB1558,0)),"")</f>
        <v>205 宝美堂</v>
      </c>
      <c r="I1558" s="54">
        <f>COUNTIF(N1558:BB1558,G1558)</f>
        <v>1</v>
      </c>
      <c r="J1558" s="55">
        <f>_xlfn.MAXIFS(N1558:BB1558,N1558:BB1558,"&lt;"&amp;G1558)</f>
        <v>7000</v>
      </c>
      <c r="K1558" s="56">
        <f t="shared" si="189"/>
        <v>54200</v>
      </c>
      <c r="L1558" s="1"/>
      <c r="M1558" s="1"/>
      <c r="N1558" s="31"/>
      <c r="O1558" s="31"/>
      <c r="P1558" s="31">
        <v>6900</v>
      </c>
      <c r="Q1558" s="31">
        <v>61200</v>
      </c>
      <c r="R1558" s="31">
        <v>7000</v>
      </c>
      <c r="S1558" s="32">
        <v>6900</v>
      </c>
      <c r="T1558" s="32"/>
      <c r="U1558" s="31"/>
      <c r="V1558" s="31"/>
      <c r="W1558" s="31"/>
      <c r="X1558" s="31"/>
      <c r="Y1558" s="31"/>
      <c r="Z1558" s="31"/>
      <c r="AA1558" s="31"/>
      <c r="AB1558" s="46"/>
      <c r="AD1558" s="31"/>
      <c r="AE1558" s="31"/>
      <c r="AF1558" s="31"/>
      <c r="AH1558" s="31"/>
      <c r="AI1558" s="31"/>
      <c r="AJ1558" s="31"/>
      <c r="AK1558" s="31"/>
      <c r="AL1558" s="31"/>
      <c r="AM1558" s="31"/>
      <c r="AO1558" s="38"/>
      <c r="AP1558" s="31"/>
      <c r="AQ1558" s="31"/>
      <c r="AR1558" s="37"/>
      <c r="AS1558" s="11"/>
      <c r="AT1558" s="11"/>
      <c r="AU1558" s="12"/>
      <c r="AV1558" s="11"/>
      <c r="AW1558" s="12"/>
      <c r="BA1558" s="15"/>
      <c r="BB1558" s="11"/>
      <c r="BC1558" s="11"/>
      <c r="BD1558" s="11"/>
      <c r="BE1558" s="2"/>
    </row>
    <row r="1559" spans="1:57" ht="30" customHeight="1" x14ac:dyDescent="0.2">
      <c r="A1559" s="67">
        <f t="shared" si="192"/>
        <v>156</v>
      </c>
      <c r="B1559" s="67">
        <v>7</v>
      </c>
      <c r="C1559" s="62">
        <v>925</v>
      </c>
      <c r="D1559" s="62" t="s">
        <v>1612</v>
      </c>
      <c r="E1559" s="59">
        <v>30000</v>
      </c>
      <c r="F1559" s="52">
        <f t="shared" si="190"/>
        <v>4000</v>
      </c>
      <c r="G1559" s="52">
        <f>MAX(N1559:BB1559)</f>
        <v>3100</v>
      </c>
      <c r="H1559" s="53" t="str">
        <f>IF(I1559=1,INDEX($N:$BB,1,MATCH(G1559,N1559:BB1559,0)),"")</f>
        <v>193Jカン</v>
      </c>
      <c r="I1559" s="54">
        <f>COUNTIF(N1559:BB1559,G1559)</f>
        <v>1</v>
      </c>
      <c r="J1559" s="55">
        <f>_xlfn.MAXIFS(N1559:BB1559,N1559:BB1559,"&lt;"&amp;G1559)</f>
        <v>3000</v>
      </c>
      <c r="K1559" s="56">
        <f t="shared" si="189"/>
        <v>100</v>
      </c>
      <c r="L1559" s="1"/>
      <c r="M1559" s="1"/>
      <c r="N1559" s="31"/>
      <c r="O1559" s="31">
        <v>1100</v>
      </c>
      <c r="P1559" s="31">
        <v>1500</v>
      </c>
      <c r="Q1559" s="31"/>
      <c r="R1559" s="31"/>
      <c r="S1559" s="32">
        <v>3000</v>
      </c>
      <c r="T1559" s="32"/>
      <c r="U1559" s="31"/>
      <c r="V1559" s="31"/>
      <c r="W1559" s="31"/>
      <c r="X1559" s="31"/>
      <c r="Y1559" s="31"/>
      <c r="Z1559" s="31"/>
      <c r="AA1559" s="31"/>
      <c r="AB1559" s="46"/>
      <c r="AC1559" s="34">
        <v>3100</v>
      </c>
      <c r="AD1559" s="31"/>
      <c r="AE1559" s="31"/>
      <c r="AF1559" s="31"/>
      <c r="AH1559" s="31"/>
      <c r="AI1559" s="31"/>
      <c r="AJ1559" s="31"/>
      <c r="AK1559" s="31"/>
      <c r="AL1559" s="31"/>
      <c r="AM1559" s="31"/>
      <c r="AO1559" s="38"/>
      <c r="AP1559" s="31"/>
      <c r="AQ1559" s="31"/>
      <c r="AR1559" s="37"/>
      <c r="AS1559" s="11"/>
      <c r="AT1559" s="11"/>
      <c r="AU1559" s="12"/>
      <c r="AV1559" s="11"/>
      <c r="AW1559" s="12"/>
      <c r="BA1559" s="15"/>
      <c r="BB1559" s="11"/>
      <c r="BC1559" s="11"/>
      <c r="BD1559" s="11"/>
      <c r="BE1559" s="2"/>
    </row>
    <row r="1560" spans="1:57" ht="30" customHeight="1" x14ac:dyDescent="0.2">
      <c r="A1560" s="67">
        <f t="shared" si="192"/>
        <v>156</v>
      </c>
      <c r="B1560" s="67">
        <v>8</v>
      </c>
      <c r="C1560" s="62" t="s">
        <v>53</v>
      </c>
      <c r="D1560" s="62" t="s">
        <v>1613</v>
      </c>
      <c r="E1560" s="59">
        <v>85000</v>
      </c>
      <c r="F1560" s="52">
        <f t="shared" si="190"/>
        <v>87500</v>
      </c>
      <c r="G1560" s="52">
        <f>MAX(N1560:BB1560)</f>
        <v>87000</v>
      </c>
      <c r="H1560" s="53" t="str">
        <f>IF(I1560=1,INDEX($N:$BB,1,MATCH(G1560,N1560:BB1560,0)),"")</f>
        <v/>
      </c>
      <c r="I1560" s="54">
        <f>COUNTIF(N1560:BB1560,G1560)</f>
        <v>2</v>
      </c>
      <c r="J1560" s="55">
        <f>_xlfn.MAXIFS(N1560:BB1560,N1560:BB1560,"&lt;"&amp;G1560)</f>
        <v>86500</v>
      </c>
      <c r="K1560" s="56">
        <f t="shared" si="189"/>
        <v>500</v>
      </c>
      <c r="L1560" s="1"/>
      <c r="M1560" s="1"/>
      <c r="N1560" s="31"/>
      <c r="O1560" s="31">
        <v>87000</v>
      </c>
      <c r="P1560" s="31">
        <v>83600</v>
      </c>
      <c r="Q1560" s="31"/>
      <c r="R1560" s="31">
        <v>86500</v>
      </c>
      <c r="S1560" s="32"/>
      <c r="T1560" s="32"/>
      <c r="U1560" s="31"/>
      <c r="V1560" s="31"/>
      <c r="W1560" s="31"/>
      <c r="X1560" s="31"/>
      <c r="Y1560" s="31"/>
      <c r="Z1560" s="31"/>
      <c r="AA1560" s="31"/>
      <c r="AB1560" s="46"/>
      <c r="AD1560" s="31"/>
      <c r="AE1560" s="31">
        <v>87000</v>
      </c>
      <c r="AF1560" s="31"/>
      <c r="AH1560" s="31"/>
      <c r="AI1560" s="31"/>
      <c r="AJ1560" s="31"/>
      <c r="AK1560" s="31"/>
      <c r="AL1560" s="31"/>
      <c r="AM1560" s="31"/>
      <c r="AO1560" s="38"/>
      <c r="AP1560" s="31"/>
      <c r="AQ1560" s="31"/>
      <c r="AR1560" s="37"/>
      <c r="AS1560" s="11"/>
      <c r="AT1560" s="11"/>
      <c r="AU1560" s="12"/>
      <c r="AV1560" s="11"/>
      <c r="AW1560" s="12"/>
      <c r="BA1560" s="15"/>
      <c r="BB1560" s="11"/>
      <c r="BC1560" s="11"/>
      <c r="BD1560" s="11"/>
      <c r="BE1560" s="2"/>
    </row>
    <row r="1561" spans="1:57" ht="30" customHeight="1" x14ac:dyDescent="0.2">
      <c r="A1561" s="67">
        <f t="shared" si="192"/>
        <v>156</v>
      </c>
      <c r="B1561" s="67">
        <v>9</v>
      </c>
      <c r="C1561" s="62" t="s">
        <v>157</v>
      </c>
      <c r="D1561" s="62" t="s">
        <v>1614</v>
      </c>
      <c r="E1561" s="59">
        <v>45000</v>
      </c>
      <c r="F1561" s="52">
        <f t="shared" si="190"/>
        <v>38100</v>
      </c>
      <c r="G1561" s="52">
        <f>MAX(N1561:BB1561)</f>
        <v>46100</v>
      </c>
      <c r="H1561" s="53" t="str">
        <f>IF(I1561=1,INDEX($N:$BB,1,MATCH(G1561,N1561:BB1561,0)),"")</f>
        <v>22 ネット</v>
      </c>
      <c r="I1561" s="54">
        <f>COUNTIF(N1561:BB1561,G1561)</f>
        <v>1</v>
      </c>
      <c r="J1561" s="55">
        <f>_xlfn.MAXIFS(N1561:BB1561,N1561:BB1561,"&lt;"&amp;G1561)</f>
        <v>37100</v>
      </c>
      <c r="K1561" s="56">
        <f t="shared" si="189"/>
        <v>9000</v>
      </c>
      <c r="L1561" s="1"/>
      <c r="M1561" s="1"/>
      <c r="N1561" s="31"/>
      <c r="O1561" s="31">
        <v>37000</v>
      </c>
      <c r="P1561" s="31">
        <v>34700</v>
      </c>
      <c r="Q1561" s="31"/>
      <c r="R1561" s="31">
        <v>46100</v>
      </c>
      <c r="S1561" s="32">
        <v>37100</v>
      </c>
      <c r="T1561" s="32"/>
      <c r="U1561" s="31"/>
      <c r="V1561" s="31"/>
      <c r="W1561" s="31"/>
      <c r="X1561" s="31"/>
      <c r="Y1561" s="31"/>
      <c r="Z1561" s="31"/>
      <c r="AA1561" s="31"/>
      <c r="AB1561" s="46"/>
      <c r="AD1561" s="31"/>
      <c r="AE1561" s="31"/>
      <c r="AF1561" s="31"/>
      <c r="AH1561" s="31"/>
      <c r="AI1561" s="31"/>
      <c r="AJ1561" s="31"/>
      <c r="AK1561" s="31"/>
      <c r="AL1561" s="31"/>
      <c r="AM1561" s="31"/>
      <c r="AO1561" s="38"/>
      <c r="AP1561" s="31"/>
      <c r="AQ1561" s="31"/>
      <c r="AR1561" s="37"/>
      <c r="AS1561" s="11"/>
      <c r="AT1561" s="11"/>
      <c r="AU1561" s="12"/>
      <c r="AV1561" s="11"/>
      <c r="AW1561" s="12"/>
      <c r="BA1561" s="15"/>
      <c r="BB1561" s="11"/>
      <c r="BC1561" s="11"/>
      <c r="BD1561" s="11"/>
      <c r="BE1561" s="2"/>
    </row>
    <row r="1562" spans="1:57" ht="30" customHeight="1" x14ac:dyDescent="0.2">
      <c r="A1562" s="67">
        <f t="shared" si="192"/>
        <v>156</v>
      </c>
      <c r="B1562" s="67">
        <v>10</v>
      </c>
      <c r="C1562" s="62" t="s">
        <v>14</v>
      </c>
      <c r="D1562" s="62" t="s">
        <v>1615</v>
      </c>
      <c r="E1562" s="59">
        <v>30000</v>
      </c>
      <c r="F1562" s="52">
        <f t="shared" si="190"/>
        <v>20500</v>
      </c>
      <c r="G1562" s="52">
        <f>MAX(N1562:BB1562)</f>
        <v>19600</v>
      </c>
      <c r="H1562" s="53" t="str">
        <f>IF(I1562=1,INDEX($N:$BB,1,MATCH(G1562,N1562:BB1562,0)),"")</f>
        <v>311 原田</v>
      </c>
      <c r="I1562" s="54">
        <f>COUNTIF(N1562:BB1562,G1562)</f>
        <v>1</v>
      </c>
      <c r="J1562" s="55">
        <f>_xlfn.MAXIFS(N1562:BB1562,N1562:BB1562,"&lt;"&amp;G1562)</f>
        <v>19500</v>
      </c>
      <c r="K1562" s="56">
        <f t="shared" si="189"/>
        <v>100</v>
      </c>
      <c r="L1562" s="1"/>
      <c r="M1562" s="1"/>
      <c r="N1562" s="31"/>
      <c r="O1562" s="31">
        <v>19500</v>
      </c>
      <c r="P1562" s="31">
        <v>18200</v>
      </c>
      <c r="Q1562" s="31"/>
      <c r="R1562" s="31"/>
      <c r="S1562" s="32">
        <v>19600</v>
      </c>
      <c r="T1562" s="32"/>
      <c r="U1562" s="31"/>
      <c r="V1562" s="31"/>
      <c r="W1562" s="31"/>
      <c r="X1562" s="31"/>
      <c r="Y1562" s="31"/>
      <c r="Z1562" s="31"/>
      <c r="AA1562" s="31"/>
      <c r="AB1562" s="46"/>
      <c r="AD1562" s="31"/>
      <c r="AE1562" s="31"/>
      <c r="AF1562" s="31"/>
      <c r="AH1562" s="31"/>
      <c r="AI1562" s="31"/>
      <c r="AJ1562" s="31"/>
      <c r="AK1562" s="31"/>
      <c r="AL1562" s="31"/>
      <c r="AM1562" s="31"/>
      <c r="AO1562" s="38"/>
      <c r="AP1562" s="31"/>
      <c r="AQ1562" s="31"/>
      <c r="AR1562" s="37"/>
      <c r="AS1562" s="11"/>
      <c r="AT1562" s="11"/>
      <c r="AU1562" s="12"/>
      <c r="AV1562" s="11"/>
      <c r="AW1562" s="12"/>
      <c r="BA1562" s="15"/>
      <c r="BB1562" s="11"/>
      <c r="BC1562" s="11"/>
      <c r="BD1562" s="11"/>
      <c r="BE1562" s="2"/>
    </row>
    <row r="1563" spans="1:57" ht="30" customHeight="1" x14ac:dyDescent="0.2">
      <c r="A1563" s="67">
        <f>A1562+1</f>
        <v>157</v>
      </c>
      <c r="B1563" s="67">
        <v>1</v>
      </c>
      <c r="C1563" s="50" t="s">
        <v>62</v>
      </c>
      <c r="D1563" s="50" t="s">
        <v>1616</v>
      </c>
      <c r="E1563" s="51">
        <v>50000000</v>
      </c>
      <c r="F1563" s="52">
        <f t="shared" ref="F1563:F1572" si="193">IF(J1563&lt;10001,J1563+1000,IF(J1563&lt;100001,J1563+1000,IF(J1563&lt;500001,J1563+5000,IF(J1563&lt;1000001,J1563+10000,J1563+20000))))</f>
        <v>50000</v>
      </c>
      <c r="G1563" s="52">
        <f>MAX(N1563:BB1563)</f>
        <v>49100</v>
      </c>
      <c r="H1563" s="53" t="str">
        <f>IF(I1563=1,INDEX($N:$BB,1,MATCH(G1563,N1563:BB1563,0)),"")</f>
        <v>23 ヒラコバ</v>
      </c>
      <c r="I1563" s="54">
        <f>COUNTIF(N1563:BB1563,G1563)</f>
        <v>1</v>
      </c>
      <c r="J1563" s="55">
        <f>_xlfn.MAXIFS(N1563:BB1563,N1563:BB1563,"&lt;"&amp;G1563)</f>
        <v>49000</v>
      </c>
      <c r="K1563" s="56">
        <f t="shared" ref="K1563:K1572" si="194">IF(J1563&gt;0,G1563-J1563,"")</f>
        <v>100</v>
      </c>
      <c r="L1563" s="1"/>
      <c r="M1563" s="1"/>
      <c r="N1563" s="31">
        <v>40100</v>
      </c>
      <c r="O1563" s="31">
        <v>43000</v>
      </c>
      <c r="P1563" s="31"/>
      <c r="Q1563" s="31"/>
      <c r="R1563" s="31">
        <v>43400</v>
      </c>
      <c r="S1563" s="32"/>
      <c r="T1563" s="32"/>
      <c r="U1563" s="31"/>
      <c r="V1563" s="31"/>
      <c r="W1563" s="31"/>
      <c r="X1563" s="31"/>
      <c r="Y1563" s="31"/>
      <c r="Z1563" s="31"/>
      <c r="AA1563" s="31"/>
      <c r="AB1563" s="46"/>
      <c r="AD1563" s="31"/>
      <c r="AE1563" s="31"/>
      <c r="AF1563" s="31">
        <v>49100</v>
      </c>
      <c r="AG1563" s="35">
        <v>49000</v>
      </c>
      <c r="AH1563" s="31"/>
      <c r="AI1563" s="31"/>
      <c r="AJ1563" s="31"/>
      <c r="AK1563" s="31"/>
      <c r="AL1563" s="31"/>
      <c r="AM1563" s="31"/>
      <c r="AO1563" s="38"/>
      <c r="AP1563" s="31"/>
      <c r="AQ1563" s="31"/>
      <c r="AR1563" s="37"/>
      <c r="AS1563" s="11"/>
      <c r="AT1563" s="11"/>
      <c r="AU1563" s="12"/>
      <c r="AV1563" s="11"/>
      <c r="AW1563" s="12"/>
      <c r="BA1563" s="15"/>
      <c r="BB1563" s="11"/>
      <c r="BC1563" s="11"/>
      <c r="BD1563" s="11"/>
      <c r="BE1563" s="2"/>
    </row>
    <row r="1564" spans="1:57" ht="30" customHeight="1" x14ac:dyDescent="0.2">
      <c r="A1564" s="67">
        <f t="shared" si="192"/>
        <v>157</v>
      </c>
      <c r="B1564" s="67">
        <v>2</v>
      </c>
      <c r="C1564" s="62" t="s">
        <v>14</v>
      </c>
      <c r="D1564" s="50" t="s">
        <v>452</v>
      </c>
      <c r="E1564" s="51">
        <v>50000000</v>
      </c>
      <c r="F1564" s="52">
        <f t="shared" si="193"/>
        <v>25700</v>
      </c>
      <c r="G1564" s="52">
        <f>MAX(N1564:BB1564)</f>
        <v>26000</v>
      </c>
      <c r="H1564" s="53" t="str">
        <f>IF(I1564=1,INDEX($N:$BB,1,MATCH(G1564,N1564:BB1564,0)),"")</f>
        <v>22 ネット</v>
      </c>
      <c r="I1564" s="54">
        <f>COUNTIF(N1564:BB1564,G1564)</f>
        <v>1</v>
      </c>
      <c r="J1564" s="55">
        <f>_xlfn.MAXIFS(N1564:BB1564,N1564:BB1564,"&lt;"&amp;G1564)</f>
        <v>24700</v>
      </c>
      <c r="K1564" s="56">
        <f t="shared" si="194"/>
        <v>1300</v>
      </c>
      <c r="L1564" s="1"/>
      <c r="M1564" s="1"/>
      <c r="N1564" s="31">
        <v>24700</v>
      </c>
      <c r="O1564" s="31">
        <v>24000</v>
      </c>
      <c r="P1564" s="31">
        <v>24400</v>
      </c>
      <c r="Q1564" s="31"/>
      <c r="R1564" s="31">
        <v>26000</v>
      </c>
      <c r="S1564" s="32">
        <v>23600</v>
      </c>
      <c r="T1564" s="32"/>
      <c r="U1564" s="31"/>
      <c r="V1564" s="31"/>
      <c r="W1564" s="31"/>
      <c r="X1564" s="31"/>
      <c r="Y1564" s="31"/>
      <c r="Z1564" s="31"/>
      <c r="AA1564" s="31"/>
      <c r="AB1564" s="46"/>
      <c r="AD1564" s="31"/>
      <c r="AE1564" s="31"/>
      <c r="AF1564" s="31"/>
      <c r="AH1564" s="31"/>
      <c r="AI1564" s="31"/>
      <c r="AJ1564" s="31"/>
      <c r="AK1564" s="31"/>
      <c r="AL1564" s="31"/>
      <c r="AM1564" s="31"/>
      <c r="AO1564" s="38"/>
      <c r="AP1564" s="31"/>
      <c r="AQ1564" s="31"/>
      <c r="AR1564" s="37"/>
      <c r="AS1564" s="11"/>
      <c r="AT1564" s="11"/>
      <c r="AU1564" s="12"/>
      <c r="AV1564" s="11"/>
      <c r="AW1564" s="12"/>
      <c r="BA1564" s="15"/>
      <c r="BB1564" s="11"/>
      <c r="BC1564" s="11"/>
      <c r="BD1564" s="11"/>
      <c r="BE1564" s="2"/>
    </row>
    <row r="1565" spans="1:57" ht="30" customHeight="1" x14ac:dyDescent="0.2">
      <c r="A1565" s="67">
        <f t="shared" si="192"/>
        <v>157</v>
      </c>
      <c r="B1565" s="67">
        <v>3</v>
      </c>
      <c r="C1565" s="50" t="s">
        <v>157</v>
      </c>
      <c r="D1565" s="50" t="s">
        <v>1617</v>
      </c>
      <c r="E1565" s="59">
        <v>50000000</v>
      </c>
      <c r="F1565" s="52">
        <f t="shared" si="193"/>
        <v>72000</v>
      </c>
      <c r="G1565" s="52">
        <f>MAX(N1565:BB1565)</f>
        <v>71200</v>
      </c>
      <c r="H1565" s="53" t="str">
        <f>IF(I1565=1,INDEX($N:$BB,1,MATCH(G1565,N1565:BB1565,0)),"")</f>
        <v>755 おお蔵</v>
      </c>
      <c r="I1565" s="54">
        <f>COUNTIF(N1565:BB1565,G1565)</f>
        <v>1</v>
      </c>
      <c r="J1565" s="55">
        <f>_xlfn.MAXIFS(N1565:BB1565,N1565:BB1565,"&lt;"&amp;G1565)</f>
        <v>71000</v>
      </c>
      <c r="K1565" s="56">
        <f t="shared" si="194"/>
        <v>200</v>
      </c>
      <c r="L1565" s="1"/>
      <c r="M1565" s="1"/>
      <c r="N1565" s="31">
        <v>71200</v>
      </c>
      <c r="O1565" s="31">
        <v>68000</v>
      </c>
      <c r="P1565" s="31">
        <v>70200</v>
      </c>
      <c r="Q1565" s="31"/>
      <c r="R1565" s="31">
        <v>71000</v>
      </c>
      <c r="S1565" s="32">
        <v>65600</v>
      </c>
      <c r="T1565" s="32"/>
      <c r="U1565" s="31"/>
      <c r="V1565" s="31"/>
      <c r="W1565" s="31"/>
      <c r="X1565" s="31"/>
      <c r="Y1565" s="31"/>
      <c r="Z1565" s="31"/>
      <c r="AA1565" s="31"/>
      <c r="AB1565" s="46"/>
      <c r="AD1565" s="31"/>
      <c r="AE1565" s="31"/>
      <c r="AF1565" s="31"/>
      <c r="AH1565" s="31"/>
      <c r="AI1565" s="31"/>
      <c r="AJ1565" s="31"/>
      <c r="AK1565" s="31"/>
      <c r="AL1565" s="31"/>
      <c r="AM1565" s="31"/>
      <c r="AO1565" s="38"/>
      <c r="AP1565" s="31"/>
      <c r="AQ1565" s="31"/>
      <c r="AR1565" s="37"/>
      <c r="AS1565" s="11"/>
      <c r="AT1565" s="11"/>
      <c r="AU1565" s="12"/>
      <c r="AV1565" s="11"/>
      <c r="AW1565" s="12"/>
      <c r="BA1565" s="15"/>
      <c r="BB1565" s="11"/>
      <c r="BC1565" s="11"/>
      <c r="BD1565" s="11"/>
      <c r="BE1565" s="2"/>
    </row>
    <row r="1566" spans="1:57" ht="30" customHeight="1" x14ac:dyDescent="0.2">
      <c r="A1566" s="67">
        <f t="shared" si="192"/>
        <v>157</v>
      </c>
      <c r="B1566" s="67">
        <v>4</v>
      </c>
      <c r="C1566" s="50" t="s">
        <v>62</v>
      </c>
      <c r="D1566" s="50" t="s">
        <v>1618</v>
      </c>
      <c r="E1566" s="59">
        <v>50000000</v>
      </c>
      <c r="F1566" s="52">
        <f t="shared" si="193"/>
        <v>43700</v>
      </c>
      <c r="G1566" s="52">
        <f>MAX(N1566:BB1566)</f>
        <v>44000</v>
      </c>
      <c r="H1566" s="53" t="str">
        <f>IF(I1566=1,INDEX($N:$BB,1,MATCH(G1566,N1566:BB1566,0)),"")</f>
        <v/>
      </c>
      <c r="I1566" s="54">
        <f>COUNTIF(N1566:BB1566,G1566)</f>
        <v>2</v>
      </c>
      <c r="J1566" s="55">
        <f>_xlfn.MAXIFS(N1566:BB1566,N1566:BB1566,"&lt;"&amp;G1566)</f>
        <v>42700</v>
      </c>
      <c r="K1566" s="56">
        <f t="shared" si="194"/>
        <v>1300</v>
      </c>
      <c r="L1566" s="1"/>
      <c r="M1566" s="1"/>
      <c r="N1566" s="31">
        <v>35500</v>
      </c>
      <c r="O1566" s="31">
        <v>44000</v>
      </c>
      <c r="P1566" s="31">
        <v>42700</v>
      </c>
      <c r="Q1566" s="31"/>
      <c r="R1566" s="31">
        <v>44000</v>
      </c>
      <c r="S1566" s="32"/>
      <c r="T1566" s="32"/>
      <c r="U1566" s="31"/>
      <c r="V1566" s="31"/>
      <c r="W1566" s="31"/>
      <c r="X1566" s="31"/>
      <c r="Y1566" s="31"/>
      <c r="Z1566" s="31"/>
      <c r="AA1566" s="31"/>
      <c r="AB1566" s="46"/>
      <c r="AD1566" s="31"/>
      <c r="AE1566" s="31"/>
      <c r="AF1566" s="31"/>
      <c r="AH1566" s="31"/>
      <c r="AI1566" s="31"/>
      <c r="AJ1566" s="31"/>
      <c r="AK1566" s="31"/>
      <c r="AL1566" s="31"/>
      <c r="AM1566" s="31"/>
      <c r="AO1566" s="38"/>
      <c r="AP1566" s="31"/>
      <c r="AQ1566" s="31"/>
      <c r="AR1566" s="37"/>
      <c r="AS1566" s="11"/>
      <c r="AT1566" s="11"/>
      <c r="AU1566" s="12"/>
      <c r="AV1566" s="11"/>
      <c r="AW1566" s="12"/>
      <c r="BA1566" s="15"/>
      <c r="BB1566" s="11"/>
      <c r="BC1566" s="11"/>
      <c r="BD1566" s="11"/>
      <c r="BE1566" s="2"/>
    </row>
    <row r="1567" spans="1:57" ht="30" customHeight="1" x14ac:dyDescent="0.2">
      <c r="A1567" s="67">
        <f t="shared" si="192"/>
        <v>157</v>
      </c>
      <c r="B1567" s="67">
        <v>5</v>
      </c>
      <c r="C1567" s="50" t="s">
        <v>250</v>
      </c>
      <c r="D1567" s="50" t="s">
        <v>1619</v>
      </c>
      <c r="E1567" s="51">
        <v>50000000</v>
      </c>
      <c r="F1567" s="52">
        <f t="shared" si="193"/>
        <v>86000</v>
      </c>
      <c r="G1567" s="52">
        <f>MAX(N1567:BB1567)</f>
        <v>87000</v>
      </c>
      <c r="H1567" s="53" t="str">
        <f>IF(I1567=1,INDEX($N:$BB,1,MATCH(G1567,N1567:BB1567,0)),"")</f>
        <v>60 エコリング</v>
      </c>
      <c r="I1567" s="54">
        <f>COUNTIF(N1567:BB1567,G1567)</f>
        <v>1</v>
      </c>
      <c r="J1567" s="55">
        <f>_xlfn.MAXIFS(N1567:BB1567,N1567:BB1567,"&lt;"&amp;G1567)</f>
        <v>85000</v>
      </c>
      <c r="K1567" s="56">
        <f t="shared" si="194"/>
        <v>2000</v>
      </c>
      <c r="L1567" s="1"/>
      <c r="M1567" s="1"/>
      <c r="N1567" s="31">
        <v>72300</v>
      </c>
      <c r="O1567" s="31">
        <v>85000</v>
      </c>
      <c r="P1567" s="31">
        <v>83300</v>
      </c>
      <c r="Q1567" s="31"/>
      <c r="R1567" s="31">
        <v>76600</v>
      </c>
      <c r="S1567" s="32">
        <v>80700</v>
      </c>
      <c r="T1567" s="32"/>
      <c r="U1567" s="31"/>
      <c r="V1567" s="31"/>
      <c r="W1567" s="31"/>
      <c r="X1567" s="31"/>
      <c r="Y1567" s="31"/>
      <c r="Z1567" s="31"/>
      <c r="AA1567" s="31"/>
      <c r="AB1567" s="46"/>
      <c r="AD1567" s="31"/>
      <c r="AE1567" s="31">
        <v>87000</v>
      </c>
      <c r="AF1567" s="31"/>
      <c r="AH1567" s="31"/>
      <c r="AI1567" s="31"/>
      <c r="AJ1567" s="31"/>
      <c r="AK1567" s="31"/>
      <c r="AL1567" s="31"/>
      <c r="AM1567" s="31"/>
      <c r="AO1567" s="38"/>
      <c r="AP1567" s="31"/>
      <c r="AQ1567" s="31"/>
      <c r="AR1567" s="37"/>
      <c r="AS1567" s="11"/>
      <c r="AT1567" s="11"/>
      <c r="AU1567" s="12"/>
      <c r="AV1567" s="11"/>
      <c r="AW1567" s="12"/>
      <c r="BA1567" s="15"/>
      <c r="BB1567" s="11"/>
      <c r="BC1567" s="11"/>
      <c r="BD1567" s="11"/>
      <c r="BE1567" s="2"/>
    </row>
    <row r="1568" spans="1:57" ht="30" customHeight="1" x14ac:dyDescent="0.2">
      <c r="A1568" s="67">
        <f t="shared" si="192"/>
        <v>157</v>
      </c>
      <c r="B1568" s="67">
        <v>6</v>
      </c>
      <c r="C1568" s="62" t="s">
        <v>53</v>
      </c>
      <c r="D1568" s="62" t="s">
        <v>1620</v>
      </c>
      <c r="E1568" s="59">
        <v>50000000</v>
      </c>
      <c r="F1568" s="52">
        <f t="shared" si="193"/>
        <v>45000</v>
      </c>
      <c r="G1568" s="52">
        <f>MAX(N1568:BB1568)</f>
        <v>45000</v>
      </c>
      <c r="H1568" s="53" t="str">
        <f>IF(I1568=1,INDEX($N:$BB,1,MATCH(G1568,N1568:BB1568,0)),"")</f>
        <v>22 ネット</v>
      </c>
      <c r="I1568" s="54">
        <f>COUNTIF(N1568:BB1568,G1568)</f>
        <v>1</v>
      </c>
      <c r="J1568" s="55">
        <f>_xlfn.MAXIFS(N1568:BB1568,N1568:BB1568,"&lt;"&amp;G1568)</f>
        <v>44000</v>
      </c>
      <c r="K1568" s="56">
        <f t="shared" si="194"/>
        <v>1000</v>
      </c>
      <c r="L1568" s="1"/>
      <c r="M1568" s="1"/>
      <c r="N1568" s="31">
        <v>26500</v>
      </c>
      <c r="O1568" s="31">
        <v>36000</v>
      </c>
      <c r="P1568" s="31">
        <v>42900</v>
      </c>
      <c r="Q1568" s="31"/>
      <c r="R1568" s="31">
        <v>45000</v>
      </c>
      <c r="S1568" s="32"/>
      <c r="T1568" s="32">
        <v>44000</v>
      </c>
      <c r="U1568" s="31"/>
      <c r="V1568" s="31"/>
      <c r="W1568" s="31"/>
      <c r="X1568" s="31"/>
      <c r="Y1568" s="31"/>
      <c r="Z1568" s="31"/>
      <c r="AA1568" s="31"/>
      <c r="AB1568" s="46"/>
      <c r="AC1568" s="34">
        <v>20000</v>
      </c>
      <c r="AD1568" s="31"/>
      <c r="AE1568" s="31">
        <v>37000</v>
      </c>
      <c r="AF1568" s="31"/>
      <c r="AH1568" s="31"/>
      <c r="AI1568" s="31"/>
      <c r="AJ1568" s="31"/>
      <c r="AK1568" s="31"/>
      <c r="AL1568" s="31"/>
      <c r="AM1568" s="31"/>
      <c r="AO1568" s="38"/>
      <c r="AP1568" s="31"/>
      <c r="AQ1568" s="31"/>
      <c r="AR1568" s="37"/>
      <c r="AS1568" s="11"/>
      <c r="AT1568" s="11"/>
      <c r="AU1568" s="12"/>
      <c r="AV1568" s="11"/>
      <c r="AW1568" s="12"/>
      <c r="BA1568" s="15"/>
      <c r="BB1568" s="11"/>
      <c r="BC1568" s="11"/>
      <c r="BD1568" s="11"/>
      <c r="BE1568" s="2"/>
    </row>
    <row r="1569" spans="1:57" ht="30" customHeight="1" x14ac:dyDescent="0.2">
      <c r="A1569" s="67">
        <f t="shared" si="192"/>
        <v>157</v>
      </c>
      <c r="B1569" s="67">
        <v>7</v>
      </c>
      <c r="C1569" s="62" t="s">
        <v>179</v>
      </c>
      <c r="D1569" s="62" t="s">
        <v>956</v>
      </c>
      <c r="E1569" s="59">
        <v>50000000</v>
      </c>
      <c r="F1569" s="52">
        <f t="shared" si="193"/>
        <v>66500</v>
      </c>
      <c r="G1569" s="52">
        <f>MAX(N1569:BB1569)</f>
        <v>73000</v>
      </c>
      <c r="H1569" s="53" t="str">
        <f>IF(I1569=1,INDEX($N:$BB,1,MATCH(G1569,N1569:BB1569,0)),"")</f>
        <v>4 足立</v>
      </c>
      <c r="I1569" s="54">
        <f>COUNTIF(N1569:BB1569,G1569)</f>
        <v>1</v>
      </c>
      <c r="J1569" s="55">
        <f>_xlfn.MAXIFS(N1569:BB1569,N1569:BB1569,"&lt;"&amp;G1569)</f>
        <v>65500</v>
      </c>
      <c r="K1569" s="56">
        <f t="shared" si="194"/>
        <v>7500</v>
      </c>
      <c r="L1569" s="1"/>
      <c r="M1569" s="1"/>
      <c r="N1569" s="31">
        <v>31300</v>
      </c>
      <c r="O1569" s="31">
        <v>73000</v>
      </c>
      <c r="P1569" s="31">
        <v>65500</v>
      </c>
      <c r="Q1569" s="31"/>
      <c r="R1569" s="31">
        <v>54400</v>
      </c>
      <c r="S1569" s="32"/>
      <c r="T1569" s="32"/>
      <c r="U1569" s="31"/>
      <c r="V1569" s="31"/>
      <c r="W1569" s="31"/>
      <c r="X1569" s="31"/>
      <c r="Y1569" s="31"/>
      <c r="Z1569" s="31"/>
      <c r="AA1569" s="31"/>
      <c r="AB1569" s="46"/>
      <c r="AC1569" s="34">
        <v>31000</v>
      </c>
      <c r="AD1569" s="31"/>
      <c r="AE1569" s="31">
        <v>50000</v>
      </c>
      <c r="AF1569" s="31"/>
      <c r="AH1569" s="31"/>
      <c r="AI1569" s="31"/>
      <c r="AJ1569" s="31"/>
      <c r="AK1569" s="31"/>
      <c r="AL1569" s="31"/>
      <c r="AM1569" s="31"/>
      <c r="AO1569" s="38"/>
      <c r="AP1569" s="31"/>
      <c r="AQ1569" s="31"/>
      <c r="AR1569" s="37"/>
      <c r="AS1569" s="11"/>
      <c r="AT1569" s="11"/>
      <c r="AU1569" s="12"/>
      <c r="AV1569" s="11"/>
      <c r="AW1569" s="12"/>
      <c r="BA1569" s="15"/>
      <c r="BB1569" s="11"/>
      <c r="BC1569" s="11"/>
      <c r="BD1569" s="11"/>
      <c r="BE1569" s="2"/>
    </row>
    <row r="1570" spans="1:57" ht="30" customHeight="1" x14ac:dyDescent="0.2">
      <c r="A1570" s="67">
        <f t="shared" si="192"/>
        <v>157</v>
      </c>
      <c r="B1570" s="67">
        <v>8</v>
      </c>
      <c r="C1570" s="62" t="s">
        <v>28</v>
      </c>
      <c r="D1570" s="62" t="s">
        <v>1621</v>
      </c>
      <c r="E1570" s="59">
        <v>50000000</v>
      </c>
      <c r="F1570" s="52">
        <f t="shared" si="193"/>
        <v>62000</v>
      </c>
      <c r="G1570" s="52">
        <f>MAX(N1570:BB1570)</f>
        <v>61500</v>
      </c>
      <c r="H1570" s="53" t="str">
        <f>IF(I1570=1,INDEX($N:$BB,1,MATCH(G1570,N1570:BB1570,0)),"")</f>
        <v/>
      </c>
      <c r="I1570" s="54">
        <f>COUNTIF(N1570:BB1570,G1570)</f>
        <v>2</v>
      </c>
      <c r="J1570" s="55">
        <f>_xlfn.MAXIFS(N1570:BB1570,N1570:BB1570,"&lt;"&amp;G1570)</f>
        <v>61000</v>
      </c>
      <c r="K1570" s="56">
        <f t="shared" si="194"/>
        <v>500</v>
      </c>
      <c r="L1570" s="1"/>
      <c r="M1570" s="1"/>
      <c r="N1570" s="31">
        <v>59300</v>
      </c>
      <c r="O1570" s="31">
        <v>57000</v>
      </c>
      <c r="P1570" s="31">
        <v>61500</v>
      </c>
      <c r="Q1570" s="31"/>
      <c r="R1570" s="31">
        <v>61500</v>
      </c>
      <c r="S1570" s="32">
        <v>46100</v>
      </c>
      <c r="T1570" s="32"/>
      <c r="U1570" s="31"/>
      <c r="V1570" s="31"/>
      <c r="W1570" s="31"/>
      <c r="X1570" s="31"/>
      <c r="Y1570" s="31"/>
      <c r="Z1570" s="31"/>
      <c r="AA1570" s="31"/>
      <c r="AB1570" s="46"/>
      <c r="AD1570" s="31"/>
      <c r="AE1570" s="31">
        <v>61000</v>
      </c>
      <c r="AF1570" s="31"/>
      <c r="AH1570" s="31"/>
      <c r="AI1570" s="31"/>
      <c r="AJ1570" s="31"/>
      <c r="AK1570" s="31"/>
      <c r="AL1570" s="31"/>
      <c r="AM1570" s="31"/>
      <c r="AO1570" s="38"/>
      <c r="AP1570" s="31"/>
      <c r="AQ1570" s="31"/>
      <c r="AR1570" s="37"/>
      <c r="AS1570" s="11"/>
      <c r="AT1570" s="11"/>
      <c r="AU1570" s="12"/>
      <c r="AV1570" s="11"/>
      <c r="AW1570" s="12"/>
      <c r="BA1570" s="15"/>
      <c r="BB1570" s="11"/>
      <c r="BC1570" s="11"/>
      <c r="BD1570" s="11"/>
      <c r="BE1570" s="2"/>
    </row>
    <row r="1571" spans="1:57" ht="30" customHeight="1" x14ac:dyDescent="0.2">
      <c r="A1571" s="67">
        <f t="shared" si="192"/>
        <v>157</v>
      </c>
      <c r="B1571" s="67">
        <v>9</v>
      </c>
      <c r="C1571" s="62" t="s">
        <v>127</v>
      </c>
      <c r="D1571" s="62" t="s">
        <v>1622</v>
      </c>
      <c r="E1571" s="59">
        <v>50000000</v>
      </c>
      <c r="F1571" s="52">
        <f t="shared" si="193"/>
        <v>65200</v>
      </c>
      <c r="G1571" s="52">
        <f>MAX(N1571:BB1571)</f>
        <v>65000</v>
      </c>
      <c r="H1571" s="53" t="str">
        <f>IF(I1571=1,INDEX($N:$BB,1,MATCH(G1571,N1571:BB1571,0)),"")</f>
        <v>4 足立</v>
      </c>
      <c r="I1571" s="54">
        <f>COUNTIF(N1571:BB1571,G1571)</f>
        <v>1</v>
      </c>
      <c r="J1571" s="55">
        <f>_xlfn.MAXIFS(N1571:BB1571,N1571:BB1571,"&lt;"&amp;G1571)</f>
        <v>64200</v>
      </c>
      <c r="K1571" s="56">
        <f t="shared" si="194"/>
        <v>800</v>
      </c>
      <c r="L1571" s="1"/>
      <c r="M1571" s="1"/>
      <c r="N1571" s="31">
        <v>41500</v>
      </c>
      <c r="O1571" s="31">
        <v>65000</v>
      </c>
      <c r="P1571" s="31">
        <v>63800</v>
      </c>
      <c r="Q1571" s="31"/>
      <c r="R1571" s="31">
        <v>64200</v>
      </c>
      <c r="S1571" s="32">
        <v>59400</v>
      </c>
      <c r="T1571" s="32"/>
      <c r="U1571" s="31"/>
      <c r="V1571" s="31"/>
      <c r="W1571" s="31"/>
      <c r="X1571" s="31"/>
      <c r="Y1571" s="31"/>
      <c r="Z1571" s="31"/>
      <c r="AA1571" s="31"/>
      <c r="AB1571" s="46"/>
      <c r="AD1571" s="31"/>
      <c r="AE1571" s="31"/>
      <c r="AF1571" s="31"/>
      <c r="AH1571" s="31"/>
      <c r="AI1571" s="31"/>
      <c r="AJ1571" s="31"/>
      <c r="AK1571" s="31"/>
      <c r="AL1571" s="31"/>
      <c r="AM1571" s="31"/>
      <c r="AO1571" s="38"/>
      <c r="AP1571" s="31"/>
      <c r="AQ1571" s="31"/>
      <c r="AR1571" s="37"/>
      <c r="AS1571" s="11"/>
      <c r="AT1571" s="11"/>
      <c r="AU1571" s="12"/>
      <c r="AV1571" s="11"/>
      <c r="AW1571" s="12"/>
      <c r="BA1571" s="15"/>
      <c r="BB1571" s="11"/>
      <c r="BC1571" s="11"/>
      <c r="BD1571" s="11"/>
      <c r="BE1571" s="2"/>
    </row>
    <row r="1572" spans="1:57" ht="30" customHeight="1" x14ac:dyDescent="0.2">
      <c r="A1572" s="67">
        <f t="shared" si="192"/>
        <v>157</v>
      </c>
      <c r="B1572" s="67">
        <v>10</v>
      </c>
      <c r="C1572" s="62">
        <v>750</v>
      </c>
      <c r="D1572" s="62" t="s">
        <v>1623</v>
      </c>
      <c r="E1572" s="59">
        <v>50000000</v>
      </c>
      <c r="F1572" s="52">
        <f t="shared" si="193"/>
        <v>375000</v>
      </c>
      <c r="G1572" s="52">
        <f>MAX(N1572:BB1572)</f>
        <v>389000</v>
      </c>
      <c r="H1572" s="53" t="str">
        <f>IF(I1572=1,INDEX($N:$BB,1,MATCH(G1572,N1572:BB1572,0)),"")</f>
        <v>60 エコリング</v>
      </c>
      <c r="I1572" s="54">
        <f>COUNTIF(N1572:BB1572,G1572)</f>
        <v>1</v>
      </c>
      <c r="J1572" s="55">
        <f>_xlfn.MAXIFS(N1572:BB1572,N1572:BB1572,"&lt;"&amp;G1572)</f>
        <v>370000</v>
      </c>
      <c r="K1572" s="56">
        <f t="shared" si="194"/>
        <v>19000</v>
      </c>
      <c r="L1572" s="1"/>
      <c r="M1572" s="1"/>
      <c r="N1572" s="31">
        <v>338000</v>
      </c>
      <c r="O1572" s="31">
        <v>370000</v>
      </c>
      <c r="P1572" s="31">
        <v>366000</v>
      </c>
      <c r="Q1572" s="31">
        <v>357000</v>
      </c>
      <c r="R1572" s="31"/>
      <c r="S1572" s="32"/>
      <c r="T1572" s="32"/>
      <c r="U1572" s="31"/>
      <c r="V1572" s="31"/>
      <c r="W1572" s="31"/>
      <c r="X1572" s="31"/>
      <c r="Y1572" s="31"/>
      <c r="Z1572" s="31"/>
      <c r="AA1572" s="31"/>
      <c r="AB1572" s="46">
        <v>350000</v>
      </c>
      <c r="AD1572" s="31"/>
      <c r="AE1572" s="31">
        <v>389000</v>
      </c>
      <c r="AF1572" s="31"/>
      <c r="AH1572" s="31"/>
      <c r="AI1572" s="31"/>
      <c r="AJ1572" s="31"/>
      <c r="AK1572" s="31"/>
      <c r="AL1572" s="31"/>
      <c r="AM1572" s="31"/>
      <c r="AO1572" s="38"/>
      <c r="AP1572" s="31"/>
      <c r="AQ1572" s="31"/>
      <c r="AR1572" s="37"/>
      <c r="AS1572" s="11"/>
      <c r="AT1572" s="11"/>
      <c r="AU1572" s="12"/>
      <c r="AV1572" s="11"/>
      <c r="AW1572" s="12"/>
      <c r="BA1572" s="15"/>
      <c r="BB1572" s="11"/>
      <c r="BC1572" s="11"/>
      <c r="BD1572" s="11"/>
      <c r="BE1572" s="2"/>
    </row>
    <row r="1573" spans="1:57" ht="30" customHeight="1" x14ac:dyDescent="0.2">
      <c r="A1573" s="67">
        <f>A1572+1</f>
        <v>158</v>
      </c>
      <c r="B1573" s="67">
        <v>1</v>
      </c>
      <c r="C1573" s="50" t="s">
        <v>53</v>
      </c>
      <c r="D1573" s="50" t="s">
        <v>1624</v>
      </c>
      <c r="E1573" s="51">
        <v>50000000</v>
      </c>
      <c r="F1573" s="52">
        <f t="shared" ref="F1573" si="195">IF(J1573&lt;10001,J1573+1000,IF(J1573&lt;100001,J1573+1000,IF(J1573&lt;500001,J1573+5000,IF(J1573&lt;1000001,J1573+10000,J1573+20000))))</f>
        <v>77000</v>
      </c>
      <c r="G1573" s="52">
        <f>MAX(N1573:BB1573)</f>
        <v>113000</v>
      </c>
      <c r="H1573" s="53" t="str">
        <f>IF(I1573=1,INDEX($N:$BB,1,MATCH(G1573,N1573:BB1573,0)),"")</f>
        <v>204 真子住吉</v>
      </c>
      <c r="I1573" s="54">
        <f>COUNTIF(N1573:BB1573,G1573)</f>
        <v>1</v>
      </c>
      <c r="J1573" s="55">
        <f>_xlfn.MAXIFS(N1573:BB1573,N1573:BB1573,"&lt;"&amp;G1573)</f>
        <v>76000</v>
      </c>
      <c r="K1573" s="56">
        <f t="shared" ref="K1573" si="196">IF(J1573&gt;0,G1573-J1573,"")</f>
        <v>37000</v>
      </c>
      <c r="L1573" s="1"/>
      <c r="M1573" s="1"/>
      <c r="N1573" s="31">
        <v>68100</v>
      </c>
      <c r="O1573" s="31">
        <v>76000</v>
      </c>
      <c r="P1573" s="31"/>
      <c r="Q1573" s="31">
        <v>60100</v>
      </c>
      <c r="R1573" s="31"/>
      <c r="S1573" s="32"/>
      <c r="T1573" s="32"/>
      <c r="U1573" s="31"/>
      <c r="V1573" s="31">
        <v>73000</v>
      </c>
      <c r="W1573" s="31">
        <v>65000</v>
      </c>
      <c r="X1573" s="31"/>
      <c r="Y1573" s="31"/>
      <c r="Z1573" s="31">
        <v>75000</v>
      </c>
      <c r="AA1573" s="31"/>
      <c r="AB1573" s="46"/>
      <c r="AD1573" s="31"/>
      <c r="AE1573" s="31"/>
      <c r="AF1573" s="31"/>
      <c r="AG1573" s="35">
        <v>113000</v>
      </c>
      <c r="AH1573" s="31"/>
      <c r="AI1573" s="31">
        <v>75000</v>
      </c>
      <c r="AJ1573" s="31"/>
      <c r="AK1573" s="31"/>
      <c r="AL1573" s="31"/>
      <c r="AM1573" s="31"/>
      <c r="AO1573" s="38"/>
      <c r="AP1573" s="31"/>
      <c r="AQ1573" s="31"/>
      <c r="AR1573" s="37"/>
      <c r="AS1573" s="11"/>
      <c r="AT1573" s="11"/>
      <c r="AU1573" s="12"/>
      <c r="AV1573" s="11"/>
      <c r="AW1573" s="12"/>
      <c r="BA1573" s="15"/>
      <c r="BB1573" s="11"/>
      <c r="BC1573" s="11"/>
      <c r="BD1573" s="11"/>
      <c r="BE1573" s="2"/>
    </row>
    <row r="1574" spans="1:57" ht="30" customHeight="1" x14ac:dyDescent="0.2">
      <c r="A1574" s="67">
        <f t="shared" ref="A1574:A1582" si="197">A1573</f>
        <v>158</v>
      </c>
      <c r="B1574" s="67">
        <v>2</v>
      </c>
      <c r="C1574" s="62" t="s">
        <v>53</v>
      </c>
      <c r="D1574" s="50" t="s">
        <v>1625</v>
      </c>
      <c r="E1574" s="51">
        <v>50000000</v>
      </c>
      <c r="F1574" s="52">
        <f t="shared" ref="F1574:F1576" si="198">IF(J1574&lt;10001,J1574+1000,IF(J1574&lt;100001,J1574+1000,IF(J1574&lt;500001,J1574+5000,IF(J1574&lt;1000001,J1574+10000,J1574+20000))))</f>
        <v>112000</v>
      </c>
      <c r="G1574" s="52">
        <f>MAX(N1574:BB1574)</f>
        <v>111000</v>
      </c>
      <c r="H1574" s="53" t="str">
        <f>IF(I1574=1,INDEX($N:$BB,1,MATCH(G1574,N1574:BB1574,0)),"")</f>
        <v>755 おお蔵</v>
      </c>
      <c r="I1574" s="54">
        <f>COUNTIF(N1574:BB1574,G1574)</f>
        <v>1</v>
      </c>
      <c r="J1574" s="55">
        <f>_xlfn.MAXIFS(N1574:BB1574,N1574:BB1574,"&lt;"&amp;G1574)</f>
        <v>107000</v>
      </c>
      <c r="K1574" s="56">
        <f t="shared" ref="K1574" si="199">IF(J1574&gt;0,G1574-J1574,"")</f>
        <v>4000</v>
      </c>
      <c r="L1574" s="1"/>
      <c r="M1574" s="1"/>
      <c r="N1574" s="31">
        <v>111000</v>
      </c>
      <c r="O1574" s="31">
        <v>68000</v>
      </c>
      <c r="P1574" s="31"/>
      <c r="Q1574" s="31">
        <v>107000</v>
      </c>
      <c r="R1574" s="31"/>
      <c r="S1574" s="32"/>
      <c r="T1574" s="32"/>
      <c r="U1574" s="31"/>
      <c r="V1574" s="31">
        <v>64000</v>
      </c>
      <c r="W1574" s="31">
        <v>80000</v>
      </c>
      <c r="X1574" s="31"/>
      <c r="Y1574" s="31"/>
      <c r="Z1574" s="31">
        <v>79000</v>
      </c>
      <c r="AA1574" s="31"/>
      <c r="AB1574" s="46"/>
      <c r="AD1574" s="31"/>
      <c r="AE1574" s="31"/>
      <c r="AF1574" s="31"/>
      <c r="AH1574" s="31"/>
      <c r="AI1574" s="31">
        <v>75000</v>
      </c>
      <c r="AJ1574" s="31">
        <v>81000</v>
      </c>
      <c r="AK1574" s="31"/>
      <c r="AL1574" s="31"/>
      <c r="AM1574" s="31"/>
      <c r="AO1574" s="38"/>
      <c r="AP1574" s="31"/>
      <c r="AQ1574" s="31"/>
      <c r="AR1574" s="37"/>
      <c r="AS1574" s="11"/>
      <c r="AT1574" s="11"/>
      <c r="AU1574" s="12"/>
      <c r="AV1574" s="11"/>
      <c r="AW1574" s="12"/>
      <c r="BA1574" s="15"/>
      <c r="BB1574" s="11"/>
      <c r="BC1574" s="11"/>
      <c r="BD1574" s="11"/>
      <c r="BE1574" s="2"/>
    </row>
    <row r="1575" spans="1:57" ht="30" customHeight="1" x14ac:dyDescent="0.2">
      <c r="A1575" s="67">
        <f t="shared" si="197"/>
        <v>158</v>
      </c>
      <c r="B1575" s="67">
        <v>3</v>
      </c>
      <c r="C1575" s="50" t="s">
        <v>127</v>
      </c>
      <c r="D1575" s="50" t="s">
        <v>1626</v>
      </c>
      <c r="E1575" s="59">
        <v>50000000</v>
      </c>
      <c r="F1575" s="52">
        <f t="shared" si="198"/>
        <v>130000</v>
      </c>
      <c r="G1575" s="52">
        <f>MAX(N1575:BB1575)</f>
        <v>163000</v>
      </c>
      <c r="H1575" s="53" t="str">
        <f>IF(I1575=1,INDEX($N:$BB,1,MATCH(G1575,N1575:BB1575,0)),"")</f>
        <v>205 宝美堂</v>
      </c>
      <c r="I1575" s="54">
        <f>COUNTIF(N1575:BB1575,G1575)</f>
        <v>1</v>
      </c>
      <c r="J1575" s="55">
        <f>_xlfn.MAXIFS(N1575:BB1575,N1575:BB1575,"&lt;"&amp;G1575)</f>
        <v>125000</v>
      </c>
      <c r="K1575" s="56">
        <f t="shared" ref="K1575" si="200">IF(J1575&gt;0,G1575-J1575,"")</f>
        <v>38000</v>
      </c>
      <c r="L1575" s="1"/>
      <c r="M1575" s="1"/>
      <c r="N1575" s="31">
        <v>125000</v>
      </c>
      <c r="O1575" s="31">
        <v>88000</v>
      </c>
      <c r="P1575" s="31"/>
      <c r="Q1575" s="31">
        <v>163000</v>
      </c>
      <c r="R1575" s="31"/>
      <c r="S1575" s="32"/>
      <c r="T1575" s="32"/>
      <c r="U1575" s="31"/>
      <c r="V1575" s="31"/>
      <c r="W1575" s="31">
        <v>92000</v>
      </c>
      <c r="X1575" s="31"/>
      <c r="Y1575" s="31"/>
      <c r="Z1575" s="31">
        <v>75000</v>
      </c>
      <c r="AA1575" s="31"/>
      <c r="AB1575" s="46"/>
      <c r="AD1575" s="31"/>
      <c r="AE1575" s="31"/>
      <c r="AF1575" s="31"/>
      <c r="AG1575" s="35">
        <v>82000</v>
      </c>
      <c r="AH1575" s="31"/>
      <c r="AI1575" s="31">
        <v>110000</v>
      </c>
      <c r="AJ1575" s="31">
        <v>108000</v>
      </c>
      <c r="AK1575" s="31"/>
      <c r="AL1575" s="31"/>
      <c r="AM1575" s="31"/>
      <c r="AO1575" s="38"/>
      <c r="AP1575" s="31"/>
      <c r="AQ1575" s="31"/>
      <c r="AR1575" s="37"/>
      <c r="AS1575" s="11"/>
      <c r="AT1575" s="11"/>
      <c r="AU1575" s="12"/>
      <c r="AV1575" s="11"/>
      <c r="AW1575" s="12"/>
      <c r="BA1575" s="15"/>
      <c r="BB1575" s="11"/>
      <c r="BC1575" s="11"/>
      <c r="BD1575" s="11"/>
      <c r="BE1575" s="2"/>
    </row>
    <row r="1576" spans="1:57" ht="30" customHeight="1" x14ac:dyDescent="0.2">
      <c r="A1576" s="67">
        <f t="shared" si="197"/>
        <v>158</v>
      </c>
      <c r="B1576" s="67">
        <v>4</v>
      </c>
      <c r="C1576" s="50" t="s">
        <v>162</v>
      </c>
      <c r="D1576" s="50" t="s">
        <v>1627</v>
      </c>
      <c r="E1576" s="59">
        <v>50000000</v>
      </c>
      <c r="F1576" s="52">
        <f t="shared" si="198"/>
        <v>190000</v>
      </c>
      <c r="G1576" s="52">
        <f>MAX(N1576:BB1576)</f>
        <v>280000</v>
      </c>
      <c r="H1576" s="53" t="str">
        <f>IF(I1576=1,INDEX($N:$BB,1,MATCH(G1576,N1576:BB1576,0)),"")</f>
        <v>755 おお蔵</v>
      </c>
      <c r="I1576" s="54">
        <f>COUNTIF(N1576:BB1576,G1576)</f>
        <v>1</v>
      </c>
      <c r="J1576" s="55">
        <f>_xlfn.MAXIFS(N1576:BB1576,N1576:BB1576,"&lt;"&amp;G1576)</f>
        <v>185000</v>
      </c>
      <c r="K1576" s="56">
        <f t="shared" ref="K1576" si="201">IF(J1576&gt;0,G1576-J1576,"")</f>
        <v>95000</v>
      </c>
      <c r="L1576" s="1"/>
      <c r="M1576" s="1"/>
      <c r="N1576" s="31">
        <v>280000</v>
      </c>
      <c r="O1576" s="31">
        <v>105000</v>
      </c>
      <c r="P1576" s="31"/>
      <c r="Q1576" s="31">
        <v>89700</v>
      </c>
      <c r="R1576" s="31"/>
      <c r="S1576" s="32"/>
      <c r="T1576" s="32"/>
      <c r="U1576" s="31"/>
      <c r="V1576" s="31">
        <v>105000</v>
      </c>
      <c r="W1576" s="31">
        <v>108000</v>
      </c>
      <c r="X1576" s="31"/>
      <c r="Y1576" s="31"/>
      <c r="Z1576" s="31">
        <v>104000</v>
      </c>
      <c r="AA1576" s="31">
        <v>141000</v>
      </c>
      <c r="AB1576" s="46"/>
      <c r="AD1576" s="31"/>
      <c r="AE1576" s="31"/>
      <c r="AF1576" s="31">
        <v>50500</v>
      </c>
      <c r="AG1576" s="35">
        <v>185000</v>
      </c>
      <c r="AH1576" s="31"/>
      <c r="AI1576" s="31">
        <v>123000</v>
      </c>
      <c r="AJ1576" s="31">
        <v>142000</v>
      </c>
      <c r="AK1576" s="31"/>
      <c r="AL1576" s="31"/>
      <c r="AM1576" s="31"/>
      <c r="AO1576" s="38"/>
      <c r="AP1576" s="31"/>
      <c r="AQ1576" s="31"/>
      <c r="AR1576" s="37"/>
      <c r="AS1576" s="11"/>
      <c r="AT1576" s="11"/>
      <c r="AU1576" s="12"/>
      <c r="AV1576" s="11"/>
      <c r="AW1576" s="12"/>
      <c r="BA1576" s="15"/>
      <c r="BB1576" s="11"/>
      <c r="BC1576" s="11"/>
      <c r="BD1576" s="11"/>
      <c r="BE1576" s="2"/>
    </row>
    <row r="1577" spans="1:57" ht="30" customHeight="1" x14ac:dyDescent="0.2">
      <c r="A1577" s="67">
        <f t="shared" si="197"/>
        <v>158</v>
      </c>
      <c r="B1577" s="67">
        <v>5</v>
      </c>
      <c r="C1577" s="50" t="s">
        <v>53</v>
      </c>
      <c r="D1577" s="50" t="s">
        <v>1628</v>
      </c>
      <c r="E1577" s="51">
        <v>50000000</v>
      </c>
      <c r="F1577" s="52">
        <f t="shared" ref="F1577:F1579" si="202">IF(J1577&lt;10001,J1577+1000,IF(J1577&lt;100001,J1577+1000,IF(J1577&lt;500001,J1577+5000,IF(J1577&lt;1000001,J1577+10000,J1577+20000))))</f>
        <v>173000</v>
      </c>
      <c r="G1577" s="52">
        <f>MAX(N1577:BB1577)</f>
        <v>203000</v>
      </c>
      <c r="H1577" s="53" t="str">
        <f>IF(I1577=1,INDEX($N:$BB,1,MATCH(G1577,N1577:BB1577,0)),"")</f>
        <v>79 二日市</v>
      </c>
      <c r="I1577" s="54">
        <f>COUNTIF(N1577:BB1577,G1577)</f>
        <v>1</v>
      </c>
      <c r="J1577" s="55">
        <f>_xlfn.MAXIFS(N1577:BB1577,N1577:BB1577,"&lt;"&amp;G1577)</f>
        <v>168000</v>
      </c>
      <c r="K1577" s="56">
        <f t="shared" ref="K1577" si="203">IF(J1577&gt;0,G1577-J1577,"")</f>
        <v>35000</v>
      </c>
      <c r="L1577" s="1"/>
      <c r="M1577" s="1"/>
      <c r="N1577" s="31">
        <v>168000</v>
      </c>
      <c r="O1577" s="31">
        <v>120000</v>
      </c>
      <c r="P1577" s="31"/>
      <c r="Q1577" s="31"/>
      <c r="R1577" s="31"/>
      <c r="S1577" s="32"/>
      <c r="T1577" s="32"/>
      <c r="U1577" s="31"/>
      <c r="V1577" s="31"/>
      <c r="W1577" s="31">
        <v>120000</v>
      </c>
      <c r="X1577" s="31"/>
      <c r="Y1577" s="31"/>
      <c r="Z1577" s="31">
        <v>109000</v>
      </c>
      <c r="AA1577" s="31">
        <v>145000</v>
      </c>
      <c r="AB1577" s="46"/>
      <c r="AD1577" s="31"/>
      <c r="AE1577" s="31"/>
      <c r="AF1577" s="31">
        <v>156000</v>
      </c>
      <c r="AH1577" s="31"/>
      <c r="AI1577" s="31">
        <v>155000</v>
      </c>
      <c r="AJ1577" s="31">
        <v>203000</v>
      </c>
      <c r="AK1577" s="31"/>
      <c r="AL1577" s="31"/>
      <c r="AM1577" s="31"/>
      <c r="AO1577" s="38"/>
      <c r="AP1577" s="31"/>
      <c r="AQ1577" s="31"/>
      <c r="AR1577" s="37"/>
      <c r="AS1577" s="11"/>
      <c r="AT1577" s="11"/>
      <c r="AU1577" s="12"/>
      <c r="AV1577" s="11"/>
      <c r="AW1577" s="12"/>
      <c r="BA1577" s="15"/>
      <c r="BB1577" s="11"/>
      <c r="BC1577" s="11"/>
      <c r="BD1577" s="11"/>
      <c r="BE1577" s="2"/>
    </row>
    <row r="1578" spans="1:57" ht="30" customHeight="1" x14ac:dyDescent="0.2">
      <c r="A1578" s="67">
        <f t="shared" si="197"/>
        <v>158</v>
      </c>
      <c r="B1578" s="67">
        <v>6</v>
      </c>
      <c r="C1578" s="62" t="s">
        <v>53</v>
      </c>
      <c r="D1578" s="62" t="s">
        <v>1629</v>
      </c>
      <c r="E1578" s="59">
        <v>50000000</v>
      </c>
      <c r="F1578" s="52">
        <f t="shared" si="202"/>
        <v>178000</v>
      </c>
      <c r="G1578" s="52">
        <f>MAX(N1578:BB1578)</f>
        <v>180000</v>
      </c>
      <c r="H1578" s="53" t="str">
        <f>IF(I1578=1,INDEX($N:$BB,1,MATCH(G1578,N1578:BB1578,0)),"")</f>
        <v>79 二日市</v>
      </c>
      <c r="I1578" s="54">
        <f>COUNTIF(N1578:BB1578,G1578)</f>
        <v>1</v>
      </c>
      <c r="J1578" s="55">
        <f>_xlfn.MAXIFS(N1578:BB1578,N1578:BB1578,"&lt;"&amp;G1578)</f>
        <v>173000</v>
      </c>
      <c r="K1578" s="56">
        <f t="shared" ref="K1578" si="204">IF(J1578&gt;0,G1578-J1578,"")</f>
        <v>7000</v>
      </c>
      <c r="L1578" s="1"/>
      <c r="M1578" s="1"/>
      <c r="N1578" s="31">
        <v>167000</v>
      </c>
      <c r="O1578" s="31">
        <v>98000</v>
      </c>
      <c r="P1578" s="31"/>
      <c r="Q1578" s="31">
        <v>173000</v>
      </c>
      <c r="R1578" s="31"/>
      <c r="S1578" s="32"/>
      <c r="T1578" s="32"/>
      <c r="U1578" s="31"/>
      <c r="V1578" s="31"/>
      <c r="W1578" s="31">
        <v>125000</v>
      </c>
      <c r="X1578" s="31"/>
      <c r="Y1578" s="31"/>
      <c r="Z1578" s="31">
        <v>104000</v>
      </c>
      <c r="AA1578" s="31">
        <v>168000</v>
      </c>
      <c r="AB1578" s="46"/>
      <c r="AD1578" s="31"/>
      <c r="AE1578" s="31"/>
      <c r="AF1578" s="31">
        <v>130000</v>
      </c>
      <c r="AG1578" s="35">
        <v>165000</v>
      </c>
      <c r="AH1578" s="31"/>
      <c r="AI1578" s="31">
        <v>163000</v>
      </c>
      <c r="AJ1578" s="31">
        <v>180000</v>
      </c>
      <c r="AK1578" s="31"/>
      <c r="AL1578" s="31"/>
      <c r="AM1578" s="31"/>
      <c r="AO1578" s="38"/>
      <c r="AP1578" s="31"/>
      <c r="AQ1578" s="31"/>
      <c r="AR1578" s="37"/>
      <c r="AS1578" s="11"/>
      <c r="AT1578" s="11"/>
      <c r="AU1578" s="12"/>
      <c r="AV1578" s="11"/>
      <c r="AW1578" s="12"/>
      <c r="BA1578" s="15"/>
      <c r="BB1578" s="11"/>
      <c r="BC1578" s="11"/>
      <c r="BD1578" s="11"/>
      <c r="BE1578" s="2"/>
    </row>
    <row r="1579" spans="1:57" ht="30" customHeight="1" x14ac:dyDescent="0.2">
      <c r="A1579" s="67">
        <f t="shared" si="197"/>
        <v>158</v>
      </c>
      <c r="B1579" s="67">
        <v>7</v>
      </c>
      <c r="C1579" s="62" t="s">
        <v>119</v>
      </c>
      <c r="D1579" s="62" t="s">
        <v>1630</v>
      </c>
      <c r="E1579" s="59">
        <v>50000000</v>
      </c>
      <c r="F1579" s="52">
        <f t="shared" si="202"/>
        <v>198000</v>
      </c>
      <c r="G1579" s="52">
        <f>MAX(N1579:BB1579)</f>
        <v>225000</v>
      </c>
      <c r="H1579" s="53" t="str">
        <f>IF(I1579=1,INDEX($N:$BB,1,MATCH(G1579,N1579:BB1579,0)),"")</f>
        <v>204 真子住吉</v>
      </c>
      <c r="I1579" s="54">
        <f>COUNTIF(N1579:BB1579,G1579)</f>
        <v>1</v>
      </c>
      <c r="J1579" s="55">
        <f>_xlfn.MAXIFS(N1579:BB1579,N1579:BB1579,"&lt;"&amp;G1579)</f>
        <v>193000</v>
      </c>
      <c r="K1579" s="56">
        <f t="shared" ref="K1579" si="205">IF(J1579&gt;0,G1579-J1579,"")</f>
        <v>32000</v>
      </c>
      <c r="L1579" s="1"/>
      <c r="M1579" s="1"/>
      <c r="N1579" s="31">
        <v>130000</v>
      </c>
      <c r="O1579" s="31">
        <v>110000</v>
      </c>
      <c r="P1579" s="31"/>
      <c r="Q1579" s="31">
        <v>167000</v>
      </c>
      <c r="R1579" s="31"/>
      <c r="S1579" s="32"/>
      <c r="T1579" s="32">
        <v>115000</v>
      </c>
      <c r="U1579" s="31"/>
      <c r="V1579" s="31">
        <v>155000</v>
      </c>
      <c r="W1579" s="31">
        <v>190000</v>
      </c>
      <c r="X1579" s="31"/>
      <c r="Y1579" s="31">
        <v>110000</v>
      </c>
      <c r="Z1579" s="31">
        <v>117000</v>
      </c>
      <c r="AA1579" s="31">
        <v>178000</v>
      </c>
      <c r="AB1579" s="46"/>
      <c r="AD1579" s="31"/>
      <c r="AE1579" s="31"/>
      <c r="AF1579" s="31">
        <v>106000</v>
      </c>
      <c r="AG1579" s="35">
        <v>225000</v>
      </c>
      <c r="AH1579" s="31"/>
      <c r="AI1579" s="31">
        <v>193000</v>
      </c>
      <c r="AJ1579" s="31">
        <v>140000</v>
      </c>
      <c r="AK1579" s="31"/>
      <c r="AL1579" s="31"/>
      <c r="AM1579" s="31"/>
      <c r="AO1579" s="38"/>
      <c r="AP1579" s="31"/>
      <c r="AQ1579" s="31"/>
      <c r="AR1579" s="37"/>
      <c r="AS1579" s="11"/>
      <c r="AT1579" s="11"/>
      <c r="AU1579" s="12"/>
      <c r="AV1579" s="11"/>
      <c r="AW1579" s="12"/>
      <c r="BA1579" s="15"/>
      <c r="BB1579" s="11"/>
      <c r="BC1579" s="11"/>
      <c r="BD1579" s="11"/>
      <c r="BE1579" s="2"/>
    </row>
    <row r="1580" spans="1:57" ht="30" customHeight="1" x14ac:dyDescent="0.2">
      <c r="A1580" s="67">
        <f t="shared" si="197"/>
        <v>158</v>
      </c>
      <c r="B1580" s="67">
        <v>8</v>
      </c>
      <c r="C1580" s="62" t="s">
        <v>53</v>
      </c>
      <c r="D1580" s="62" t="s">
        <v>1631</v>
      </c>
      <c r="E1580" s="59">
        <v>50000000</v>
      </c>
      <c r="F1580" s="52">
        <f t="shared" ref="F1580:F1582" si="206">IF(J1580&lt;10001,J1580+1000,IF(J1580&lt;100001,J1580+1000,IF(J1580&lt;500001,J1580+5000,IF(J1580&lt;1000001,J1580+10000,J1580+20000))))</f>
        <v>222000</v>
      </c>
      <c r="G1580" s="52">
        <f>MAX(N1580:BB1580)</f>
        <v>273000</v>
      </c>
      <c r="H1580" s="53" t="str">
        <f>IF(I1580=1,INDEX($N:$BB,1,MATCH(G1580,N1580:BB1580,0)),"")</f>
        <v>755 おお蔵</v>
      </c>
      <c r="I1580" s="54">
        <f>COUNTIF(N1580:BB1580,G1580)</f>
        <v>1</v>
      </c>
      <c r="J1580" s="55">
        <f>_xlfn.MAXIFS(N1580:BB1580,N1580:BB1580,"&lt;"&amp;G1580)</f>
        <v>217000</v>
      </c>
      <c r="K1580" s="56">
        <f t="shared" ref="K1580" si="207">IF(J1580&gt;0,G1580-J1580,"")</f>
        <v>56000</v>
      </c>
      <c r="L1580" s="1"/>
      <c r="M1580" s="1"/>
      <c r="N1580" s="31">
        <v>273000</v>
      </c>
      <c r="O1580" s="31">
        <v>82000</v>
      </c>
      <c r="P1580" s="31"/>
      <c r="Q1580" s="31">
        <v>217000</v>
      </c>
      <c r="R1580" s="31"/>
      <c r="S1580" s="32"/>
      <c r="T1580" s="32"/>
      <c r="U1580" s="31"/>
      <c r="V1580" s="31">
        <v>160000</v>
      </c>
      <c r="W1580" s="31">
        <v>150000</v>
      </c>
      <c r="X1580" s="31"/>
      <c r="Y1580" s="31"/>
      <c r="Z1580" s="31">
        <v>82000</v>
      </c>
      <c r="AA1580" s="31"/>
      <c r="AB1580" s="46"/>
      <c r="AD1580" s="31"/>
      <c r="AE1580" s="31"/>
      <c r="AF1580" s="31">
        <v>93300</v>
      </c>
      <c r="AH1580" s="31"/>
      <c r="AI1580" s="31">
        <v>205000</v>
      </c>
      <c r="AJ1580" s="31">
        <v>170000</v>
      </c>
      <c r="AK1580" s="31"/>
      <c r="AL1580" s="31"/>
      <c r="AM1580" s="31"/>
      <c r="AO1580" s="38"/>
      <c r="AP1580" s="31"/>
      <c r="AQ1580" s="31"/>
      <c r="AR1580" s="37"/>
      <c r="AS1580" s="11"/>
      <c r="AT1580" s="11"/>
      <c r="AU1580" s="12"/>
      <c r="AV1580" s="11"/>
      <c r="AW1580" s="12"/>
      <c r="BA1580" s="15"/>
      <c r="BB1580" s="11"/>
      <c r="BC1580" s="11"/>
      <c r="BD1580" s="11"/>
      <c r="BE1580" s="2"/>
    </row>
    <row r="1581" spans="1:57" ht="30" customHeight="1" x14ac:dyDescent="0.2">
      <c r="A1581" s="67">
        <f t="shared" si="197"/>
        <v>158</v>
      </c>
      <c r="B1581" s="67">
        <v>9</v>
      </c>
      <c r="C1581" s="62" t="s">
        <v>53</v>
      </c>
      <c r="D1581" s="62" t="s">
        <v>1632</v>
      </c>
      <c r="E1581" s="59">
        <v>50000000</v>
      </c>
      <c r="F1581" s="52">
        <f t="shared" si="206"/>
        <v>345000</v>
      </c>
      <c r="G1581" s="52">
        <f>MAX(N1581:BB1581)</f>
        <v>633000</v>
      </c>
      <c r="H1581" s="53" t="str">
        <f>IF(I1581=1,INDEX($N:$BB,1,MATCH(G1581,N1581:BB1581,0)),"")</f>
        <v>755 おお蔵</v>
      </c>
      <c r="I1581" s="54">
        <f>COUNTIF(N1581:BB1581,G1581)</f>
        <v>1</v>
      </c>
      <c r="J1581" s="55">
        <f>_xlfn.MAXIFS(N1581:BB1581,N1581:BB1581,"&lt;"&amp;G1581)</f>
        <v>340000</v>
      </c>
      <c r="K1581" s="56">
        <f t="shared" ref="K1581" si="208">IF(J1581&gt;0,G1581-J1581,"")</f>
        <v>293000</v>
      </c>
      <c r="L1581" s="1"/>
      <c r="M1581" s="1"/>
      <c r="N1581" s="31">
        <v>633000</v>
      </c>
      <c r="O1581" s="31">
        <v>205000</v>
      </c>
      <c r="P1581" s="31"/>
      <c r="Q1581" s="31"/>
      <c r="R1581" s="31"/>
      <c r="S1581" s="32"/>
      <c r="T1581" s="32"/>
      <c r="U1581" s="31"/>
      <c r="V1581" s="31"/>
      <c r="W1581" s="31">
        <v>260000</v>
      </c>
      <c r="X1581" s="31"/>
      <c r="Y1581" s="31"/>
      <c r="Z1581" s="31">
        <v>115000</v>
      </c>
      <c r="AA1581" s="31">
        <v>188000</v>
      </c>
      <c r="AB1581" s="46"/>
      <c r="AD1581" s="31"/>
      <c r="AE1581" s="31"/>
      <c r="AF1581" s="31"/>
      <c r="AH1581" s="31"/>
      <c r="AI1581" s="31">
        <v>340000</v>
      </c>
      <c r="AJ1581" s="31"/>
      <c r="AK1581" s="31"/>
      <c r="AL1581" s="31"/>
      <c r="AM1581" s="31"/>
      <c r="AO1581" s="38"/>
      <c r="AP1581" s="31"/>
      <c r="AQ1581" s="31"/>
      <c r="AR1581" s="37"/>
      <c r="AS1581" s="11"/>
      <c r="AT1581" s="11"/>
      <c r="AU1581" s="12"/>
      <c r="AV1581" s="11"/>
      <c r="AW1581" s="12"/>
      <c r="BA1581" s="15"/>
      <c r="BB1581" s="11"/>
      <c r="BC1581" s="11"/>
      <c r="BD1581" s="11"/>
      <c r="BE1581" s="2"/>
    </row>
    <row r="1582" spans="1:57" ht="30" customHeight="1" x14ac:dyDescent="0.2">
      <c r="A1582" s="67">
        <f t="shared" si="197"/>
        <v>158</v>
      </c>
      <c r="B1582" s="67">
        <v>10</v>
      </c>
      <c r="C1582" s="62" t="s">
        <v>1633</v>
      </c>
      <c r="D1582" s="62" t="s">
        <v>1634</v>
      </c>
      <c r="E1582" s="59">
        <v>50000000</v>
      </c>
      <c r="F1582" s="52">
        <f t="shared" si="206"/>
        <v>415000</v>
      </c>
      <c r="G1582" s="52">
        <f>MAX(N1582:BB1582)</f>
        <v>497000</v>
      </c>
      <c r="H1582" s="53" t="str">
        <f>IF(I1582=1,INDEX($N:$BB,1,MATCH(G1582,N1582:BB1582,0)),"")</f>
        <v>755 おお蔵</v>
      </c>
      <c r="I1582" s="54">
        <f>COUNTIF(N1582:BB1582,G1582)</f>
        <v>1</v>
      </c>
      <c r="J1582" s="55">
        <f>_xlfn.MAXIFS(N1582:BB1582,N1582:BB1582,"&lt;"&amp;G1582)</f>
        <v>410000</v>
      </c>
      <c r="K1582" s="56">
        <f t="shared" ref="K1582" si="209">IF(J1582&gt;0,G1582-J1582,"")</f>
        <v>87000</v>
      </c>
      <c r="L1582" s="1"/>
      <c r="M1582" s="1"/>
      <c r="N1582" s="31">
        <v>497000</v>
      </c>
      <c r="O1582" s="31">
        <v>260000</v>
      </c>
      <c r="P1582" s="31"/>
      <c r="Q1582" s="31"/>
      <c r="R1582" s="31"/>
      <c r="S1582" s="32"/>
      <c r="T1582" s="32"/>
      <c r="U1582" s="31"/>
      <c r="V1582" s="31"/>
      <c r="W1582" s="31"/>
      <c r="X1582" s="31"/>
      <c r="Y1582" s="31"/>
      <c r="Z1582" s="31">
        <v>223000</v>
      </c>
      <c r="AA1582" s="31">
        <v>313000</v>
      </c>
      <c r="AB1582" s="46"/>
      <c r="AD1582" s="31"/>
      <c r="AE1582" s="31"/>
      <c r="AF1582" s="31"/>
      <c r="AH1582" s="31"/>
      <c r="AI1582" s="31"/>
      <c r="AJ1582" s="31">
        <v>410000</v>
      </c>
      <c r="AK1582" s="31"/>
      <c r="AL1582" s="31"/>
      <c r="AM1582" s="31"/>
      <c r="AO1582" s="38"/>
      <c r="AP1582" s="31"/>
      <c r="AQ1582" s="31"/>
      <c r="AR1582" s="37"/>
      <c r="AS1582" s="11"/>
      <c r="AT1582" s="11"/>
      <c r="AU1582" s="12"/>
      <c r="AV1582" s="11"/>
      <c r="AW1582" s="12"/>
      <c r="BA1582" s="15"/>
      <c r="BB1582" s="11"/>
      <c r="BC1582" s="11"/>
      <c r="BD1582" s="11"/>
      <c r="BE1582" s="2"/>
    </row>
    <row r="1583" spans="1:57" ht="30" customHeight="1" x14ac:dyDescent="0.2">
      <c r="A1583" s="67">
        <f>A1582+1</f>
        <v>159</v>
      </c>
      <c r="B1583" s="67">
        <v>1</v>
      </c>
      <c r="C1583" s="50" t="s">
        <v>14</v>
      </c>
      <c r="D1583" s="50" t="s">
        <v>1635</v>
      </c>
      <c r="E1583" s="51">
        <v>90000</v>
      </c>
      <c r="F1583" s="52">
        <f t="shared" ref="F1583:F1585" si="210">IF(J1583&lt;10001,J1583+1000,IF(J1583&lt;100001,J1583+1000,IF(J1583&lt;500001,J1583+5000,IF(J1583&lt;1000001,J1583+10000,J1583+20000))))</f>
        <v>66300</v>
      </c>
      <c r="G1583" s="52">
        <f>MAX(N1583:BB1583)</f>
        <v>76000</v>
      </c>
      <c r="H1583" s="53" t="str">
        <f>IF(I1583=1,INDEX($N:$BB,1,MATCH(G1583,N1583:BB1583,0)),"")</f>
        <v>4 足立</v>
      </c>
      <c r="I1583" s="54">
        <f>COUNTIF(N1583:BB1583,G1583)</f>
        <v>1</v>
      </c>
      <c r="J1583" s="55">
        <f>_xlfn.MAXIFS(N1583:BB1583,N1583:BB1583,"&lt;"&amp;G1583)</f>
        <v>65300</v>
      </c>
      <c r="K1583" s="56">
        <f t="shared" ref="K1583" si="211">IF(J1583&gt;0,G1583-J1583,"")</f>
        <v>10700</v>
      </c>
      <c r="L1583" s="1"/>
      <c r="M1583" s="1"/>
      <c r="N1583" s="31"/>
      <c r="O1583" s="31">
        <v>76000</v>
      </c>
      <c r="P1583" s="31">
        <v>65300</v>
      </c>
      <c r="Q1583" s="31"/>
      <c r="R1583" s="31"/>
      <c r="S1583" s="32"/>
      <c r="T1583" s="32"/>
      <c r="U1583" s="31"/>
      <c r="V1583" s="31"/>
      <c r="W1583" s="31"/>
      <c r="X1583" s="31"/>
      <c r="Y1583" s="31"/>
      <c r="Z1583" s="31"/>
      <c r="AA1583" s="31"/>
      <c r="AB1583" s="46"/>
      <c r="AD1583" s="31"/>
      <c r="AE1583" s="31"/>
      <c r="AF1583" s="31"/>
      <c r="AH1583" s="31"/>
      <c r="AI1583" s="31"/>
      <c r="AJ1583" s="31"/>
      <c r="AK1583" s="31"/>
      <c r="AL1583" s="31"/>
      <c r="AM1583" s="31"/>
      <c r="AO1583" s="38"/>
      <c r="AP1583" s="31"/>
      <c r="AQ1583" s="31"/>
      <c r="AR1583" s="37"/>
      <c r="AS1583" s="11"/>
      <c r="AT1583" s="11"/>
      <c r="AU1583" s="12"/>
      <c r="AV1583" s="11"/>
      <c r="AW1583" s="12"/>
      <c r="BA1583" s="15"/>
      <c r="BB1583" s="11"/>
      <c r="BC1583" s="11"/>
      <c r="BD1583" s="11"/>
      <c r="BE1583" s="2"/>
    </row>
    <row r="1584" spans="1:57" ht="30" customHeight="1" x14ac:dyDescent="0.2">
      <c r="A1584" s="67">
        <f t="shared" ref="A1584:A1592" si="212">A1583</f>
        <v>159</v>
      </c>
      <c r="B1584" s="67">
        <v>2</v>
      </c>
      <c r="C1584" s="62" t="s">
        <v>14</v>
      </c>
      <c r="D1584" s="50" t="s">
        <v>1636</v>
      </c>
      <c r="E1584" s="51">
        <v>60000</v>
      </c>
      <c r="F1584" s="52">
        <f t="shared" si="210"/>
        <v>5800</v>
      </c>
      <c r="G1584" s="52">
        <f>MAX(N1584:BB1584)</f>
        <v>8500</v>
      </c>
      <c r="H1584" s="53" t="str">
        <f>IF(I1584=1,INDEX($N:$BB,1,MATCH(G1584,N1584:BB1584,0)),"")</f>
        <v>30モンチ</v>
      </c>
      <c r="I1584" s="54">
        <f>COUNTIF(N1584:BB1584,G1584)</f>
        <v>1</v>
      </c>
      <c r="J1584" s="55">
        <f>_xlfn.MAXIFS(N1584:BB1584,N1584:BB1584,"&lt;"&amp;G1584)</f>
        <v>4800</v>
      </c>
      <c r="K1584" s="56">
        <f t="shared" ref="K1584" si="213">IF(J1584&gt;0,G1584-J1584,"")</f>
        <v>3700</v>
      </c>
      <c r="L1584" s="1"/>
      <c r="M1584" s="1"/>
      <c r="N1584" s="31"/>
      <c r="O1584" s="31">
        <v>3500</v>
      </c>
      <c r="P1584" s="31"/>
      <c r="Q1584" s="31">
        <v>4800</v>
      </c>
      <c r="R1584" s="31"/>
      <c r="S1584" s="32"/>
      <c r="T1584" s="32"/>
      <c r="U1584" s="31">
        <v>8500</v>
      </c>
      <c r="V1584" s="31">
        <v>4500</v>
      </c>
      <c r="W1584" s="31">
        <v>3000</v>
      </c>
      <c r="X1584" s="31"/>
      <c r="Y1584" s="31"/>
      <c r="Z1584" s="31"/>
      <c r="AA1584" s="31"/>
      <c r="AB1584" s="46"/>
      <c r="AD1584" s="31"/>
      <c r="AE1584" s="31"/>
      <c r="AF1584" s="31">
        <v>3800</v>
      </c>
      <c r="AH1584" s="31"/>
      <c r="AI1584" s="31"/>
      <c r="AJ1584" s="31"/>
      <c r="AK1584" s="31"/>
      <c r="AL1584" s="31"/>
      <c r="AM1584" s="31"/>
      <c r="AO1584" s="38"/>
      <c r="AP1584" s="31"/>
      <c r="AQ1584" s="31"/>
      <c r="AR1584" s="37"/>
      <c r="AS1584" s="11"/>
      <c r="AT1584" s="11"/>
      <c r="AU1584" s="12"/>
      <c r="AV1584" s="11"/>
      <c r="AW1584" s="12"/>
      <c r="BA1584" s="15"/>
      <c r="BB1584" s="11"/>
      <c r="BC1584" s="11"/>
      <c r="BD1584" s="11"/>
      <c r="BE1584" s="2"/>
    </row>
    <row r="1585" spans="1:57" ht="30" customHeight="1" x14ac:dyDescent="0.2">
      <c r="A1585" s="67">
        <f t="shared" si="212"/>
        <v>159</v>
      </c>
      <c r="B1585" s="67">
        <v>3</v>
      </c>
      <c r="C1585" s="50" t="s">
        <v>14</v>
      </c>
      <c r="D1585" s="50" t="s">
        <v>1637</v>
      </c>
      <c r="E1585" s="59">
        <v>50000</v>
      </c>
      <c r="F1585" s="52">
        <f t="shared" si="210"/>
        <v>6000</v>
      </c>
      <c r="G1585" s="52">
        <f>MAX(N1585:BB1585)</f>
        <v>5100</v>
      </c>
      <c r="H1585" s="53" t="str">
        <f>IF(I1585=1,INDEX($N:$BB,1,MATCH(G1585,N1585:BB1585,0)),"")</f>
        <v>311 原田</v>
      </c>
      <c r="I1585" s="54">
        <f>COUNTIF(N1585:BB1585,G1585)</f>
        <v>1</v>
      </c>
      <c r="J1585" s="55">
        <f>_xlfn.MAXIFS(N1585:BB1585,N1585:BB1585,"&lt;"&amp;G1585)</f>
        <v>5000</v>
      </c>
      <c r="K1585" s="56">
        <f t="shared" ref="K1585" si="214">IF(J1585&gt;0,G1585-J1585,"")</f>
        <v>100</v>
      </c>
      <c r="L1585" s="1"/>
      <c r="M1585" s="1"/>
      <c r="N1585" s="31"/>
      <c r="O1585" s="31">
        <v>2000</v>
      </c>
      <c r="P1585" s="31"/>
      <c r="Q1585" s="31"/>
      <c r="R1585" s="31"/>
      <c r="S1585" s="32">
        <v>5100</v>
      </c>
      <c r="T1585" s="32"/>
      <c r="U1585" s="31"/>
      <c r="V1585" s="31">
        <v>5000</v>
      </c>
      <c r="W1585" s="31">
        <v>5000</v>
      </c>
      <c r="X1585" s="31"/>
      <c r="Y1585" s="31"/>
      <c r="Z1585" s="31"/>
      <c r="AA1585" s="31"/>
      <c r="AB1585" s="46"/>
      <c r="AC1585" s="34">
        <v>4500</v>
      </c>
      <c r="AD1585" s="31"/>
      <c r="AE1585" s="31"/>
      <c r="AF1585" s="31"/>
      <c r="AH1585" s="31"/>
      <c r="AI1585" s="31"/>
      <c r="AJ1585" s="31"/>
      <c r="AK1585" s="31"/>
      <c r="AL1585" s="31"/>
      <c r="AM1585" s="31"/>
      <c r="AO1585" s="38"/>
      <c r="AP1585" s="31"/>
      <c r="AQ1585" s="31"/>
      <c r="AR1585" s="37"/>
      <c r="AS1585" s="11"/>
      <c r="AT1585" s="11"/>
      <c r="AU1585" s="12"/>
      <c r="AV1585" s="11"/>
      <c r="AW1585" s="12"/>
      <c r="BA1585" s="15"/>
      <c r="BB1585" s="11"/>
      <c r="BC1585" s="11"/>
      <c r="BD1585" s="11"/>
      <c r="BE1585" s="2"/>
    </row>
    <row r="1586" spans="1:57" ht="30" customHeight="1" x14ac:dyDescent="0.2">
      <c r="A1586" s="67">
        <f t="shared" si="212"/>
        <v>159</v>
      </c>
      <c r="B1586" s="67">
        <v>4</v>
      </c>
      <c r="C1586" s="50" t="s">
        <v>62</v>
      </c>
      <c r="D1586" s="50" t="s">
        <v>1638</v>
      </c>
      <c r="E1586" s="59">
        <v>80000</v>
      </c>
      <c r="F1586" s="52">
        <f t="shared" ref="F1586:F1588" si="215">IF(J1586&lt;10001,J1586+1000,IF(J1586&lt;100001,J1586+1000,IF(J1586&lt;500001,J1586+5000,IF(J1586&lt;1000001,J1586+10000,J1586+20000))))</f>
        <v>67500</v>
      </c>
      <c r="G1586" s="52">
        <f>MAX(N1586:BB1586)</f>
        <v>67400</v>
      </c>
      <c r="H1586" s="53" t="str">
        <f>IF(I1586=1,INDEX($N:$BB,1,MATCH(G1586,N1586:BB1586,0)),"")</f>
        <v>407 北友</v>
      </c>
      <c r="I1586" s="54">
        <f>COUNTIF(N1586:BB1586,G1586)</f>
        <v>1</v>
      </c>
      <c r="J1586" s="55">
        <f>_xlfn.MAXIFS(N1586:BB1586,N1586:BB1586,"&lt;"&amp;G1586)</f>
        <v>66500</v>
      </c>
      <c r="K1586" s="56">
        <f t="shared" ref="K1586" si="216">IF(J1586&gt;0,G1586-J1586,"")</f>
        <v>900</v>
      </c>
      <c r="L1586" s="1"/>
      <c r="M1586" s="1"/>
      <c r="N1586" s="31"/>
      <c r="O1586" s="31">
        <v>66500</v>
      </c>
      <c r="P1586" s="31">
        <v>67400</v>
      </c>
      <c r="Q1586" s="31"/>
      <c r="R1586" s="31"/>
      <c r="S1586" s="32"/>
      <c r="T1586" s="32"/>
      <c r="U1586" s="31"/>
      <c r="V1586" s="31"/>
      <c r="W1586" s="31"/>
      <c r="X1586" s="31"/>
      <c r="Y1586" s="31"/>
      <c r="Z1586" s="31"/>
      <c r="AA1586" s="31"/>
      <c r="AB1586" s="46"/>
      <c r="AD1586" s="31"/>
      <c r="AE1586" s="31"/>
      <c r="AF1586" s="31"/>
      <c r="AH1586" s="31"/>
      <c r="AI1586" s="31"/>
      <c r="AJ1586" s="31"/>
      <c r="AK1586" s="31"/>
      <c r="AL1586" s="31"/>
      <c r="AM1586" s="31"/>
      <c r="AO1586" s="38"/>
      <c r="AP1586" s="31"/>
      <c r="AQ1586" s="31"/>
      <c r="AR1586" s="37"/>
      <c r="AS1586" s="11"/>
      <c r="AT1586" s="11"/>
      <c r="AU1586" s="12"/>
      <c r="AV1586" s="11"/>
      <c r="AW1586" s="12"/>
      <c r="BA1586" s="15"/>
      <c r="BB1586" s="11"/>
      <c r="BC1586" s="11"/>
      <c r="BD1586" s="11"/>
      <c r="BE1586" s="2"/>
    </row>
    <row r="1587" spans="1:57" ht="30" customHeight="1" x14ac:dyDescent="0.2">
      <c r="A1587" s="67">
        <f t="shared" si="212"/>
        <v>159</v>
      </c>
      <c r="B1587" s="67">
        <v>5</v>
      </c>
      <c r="C1587" s="50" t="s">
        <v>62</v>
      </c>
      <c r="D1587" s="50" t="s">
        <v>1639</v>
      </c>
      <c r="E1587" s="51">
        <v>120000</v>
      </c>
      <c r="F1587" s="52">
        <f t="shared" si="215"/>
        <v>6000</v>
      </c>
      <c r="G1587" s="52">
        <f>MAX(N1587:BB1587)</f>
        <v>63000</v>
      </c>
      <c r="H1587" s="53" t="str">
        <f>IF(I1587=1,INDEX($N:$BB,1,MATCH(G1587,N1587:BB1587,0)),"")</f>
        <v>4 足立</v>
      </c>
      <c r="I1587" s="54">
        <f>COUNTIF(N1587:BB1587,G1587)</f>
        <v>1</v>
      </c>
      <c r="J1587" s="55">
        <f>_xlfn.MAXIFS(N1587:BB1587,N1587:BB1587,"&lt;"&amp;G1587)</f>
        <v>5000</v>
      </c>
      <c r="K1587" s="56">
        <f t="shared" ref="K1587" si="217">IF(J1587&gt;0,G1587-J1587,"")</f>
        <v>58000</v>
      </c>
      <c r="L1587" s="1"/>
      <c r="M1587" s="1"/>
      <c r="N1587" s="31"/>
      <c r="O1587" s="31">
        <v>63000</v>
      </c>
      <c r="P1587" s="31"/>
      <c r="Q1587" s="31"/>
      <c r="R1587" s="31"/>
      <c r="S1587" s="32"/>
      <c r="T1587" s="32"/>
      <c r="U1587" s="31"/>
      <c r="V1587" s="31"/>
      <c r="W1587" s="31"/>
      <c r="X1587" s="31"/>
      <c r="Y1587" s="31"/>
      <c r="Z1587" s="31"/>
      <c r="AA1587" s="31"/>
      <c r="AB1587" s="46"/>
      <c r="AD1587" s="31"/>
      <c r="AE1587" s="31"/>
      <c r="AF1587" s="31"/>
      <c r="AH1587" s="31"/>
      <c r="AI1587" s="31">
        <v>5000</v>
      </c>
      <c r="AJ1587" s="31"/>
      <c r="AK1587" s="31"/>
      <c r="AL1587" s="31"/>
      <c r="AM1587" s="31"/>
      <c r="AO1587" s="38"/>
      <c r="AP1587" s="31"/>
      <c r="AQ1587" s="31"/>
      <c r="AR1587" s="37"/>
      <c r="AS1587" s="11"/>
      <c r="AT1587" s="11"/>
      <c r="AU1587" s="12"/>
      <c r="AV1587" s="11"/>
      <c r="AW1587" s="12"/>
      <c r="BA1587" s="15"/>
      <c r="BB1587" s="11"/>
      <c r="BC1587" s="11"/>
      <c r="BD1587" s="11"/>
      <c r="BE1587" s="2"/>
    </row>
    <row r="1588" spans="1:57" ht="30" customHeight="1" x14ac:dyDescent="0.2">
      <c r="A1588" s="67">
        <f t="shared" si="212"/>
        <v>159</v>
      </c>
      <c r="B1588" s="67">
        <v>6</v>
      </c>
      <c r="C1588" s="62" t="s">
        <v>1640</v>
      </c>
      <c r="D1588" s="62" t="s">
        <v>1641</v>
      </c>
      <c r="E1588" s="59">
        <v>320000</v>
      </c>
      <c r="F1588" s="52">
        <f t="shared" si="215"/>
        <v>263000</v>
      </c>
      <c r="G1588" s="52">
        <f>MAX(N1588:BB1588)</f>
        <v>276000</v>
      </c>
      <c r="H1588" s="53" t="str">
        <f>IF(I1588=1,INDEX($N:$BB,1,MATCH(G1588,N1588:BB1588,0)),"")</f>
        <v>407 北友</v>
      </c>
      <c r="I1588" s="54">
        <f>COUNTIF(N1588:BB1588,G1588)</f>
        <v>1</v>
      </c>
      <c r="J1588" s="55">
        <f>_xlfn.MAXIFS(N1588:BB1588,N1588:BB1588,"&lt;"&amp;G1588)</f>
        <v>258000</v>
      </c>
      <c r="K1588" s="56">
        <f t="shared" ref="K1588" si="218">IF(J1588&gt;0,G1588-J1588,"")</f>
        <v>18000</v>
      </c>
      <c r="L1588" s="1"/>
      <c r="M1588" s="1"/>
      <c r="N1588" s="31"/>
      <c r="O1588" s="31">
        <v>258000</v>
      </c>
      <c r="P1588" s="31">
        <v>276000</v>
      </c>
      <c r="Q1588" s="31"/>
      <c r="R1588" s="31"/>
      <c r="S1588" s="32"/>
      <c r="T1588" s="32"/>
      <c r="U1588" s="31"/>
      <c r="V1588" s="31"/>
      <c r="W1588" s="31"/>
      <c r="X1588" s="31"/>
      <c r="Y1588" s="31"/>
      <c r="Z1588" s="31"/>
      <c r="AA1588" s="31"/>
      <c r="AB1588" s="46"/>
      <c r="AD1588" s="31"/>
      <c r="AE1588" s="31"/>
      <c r="AF1588" s="31"/>
      <c r="AH1588" s="31"/>
      <c r="AI1588" s="31"/>
      <c r="AJ1588" s="31"/>
      <c r="AK1588" s="31"/>
      <c r="AL1588" s="31"/>
      <c r="AM1588" s="31"/>
      <c r="AO1588" s="38"/>
      <c r="AP1588" s="31"/>
      <c r="AQ1588" s="31"/>
      <c r="AR1588" s="37"/>
      <c r="AS1588" s="11"/>
      <c r="AT1588" s="11"/>
      <c r="AU1588" s="12"/>
      <c r="AV1588" s="11"/>
      <c r="AW1588" s="12"/>
      <c r="BA1588" s="15"/>
      <c r="BB1588" s="11"/>
      <c r="BC1588" s="11"/>
      <c r="BD1588" s="11"/>
      <c r="BE1588" s="2"/>
    </row>
    <row r="1589" spans="1:57" ht="30" customHeight="1" x14ac:dyDescent="0.2">
      <c r="A1589" s="67">
        <f t="shared" si="212"/>
        <v>159</v>
      </c>
      <c r="B1589" s="67">
        <v>7</v>
      </c>
      <c r="C1589" s="62" t="s">
        <v>188</v>
      </c>
      <c r="D1589" s="62" t="s">
        <v>1642</v>
      </c>
      <c r="E1589" s="59">
        <v>50000</v>
      </c>
      <c r="F1589" s="52">
        <f t="shared" ref="F1589:F1591" si="219">IF(J1589&lt;10001,J1589+1000,IF(J1589&lt;100001,J1589+1000,IF(J1589&lt;500001,J1589+5000,IF(J1589&lt;1000001,J1589+10000,J1589+20000))))</f>
        <v>4000</v>
      </c>
      <c r="G1589" s="52">
        <f>MAX(N1589:BB1589)</f>
        <v>6100</v>
      </c>
      <c r="H1589" s="53" t="str">
        <f>IF(I1589=1,INDEX($N:$BB,1,MATCH(G1589,N1589:BB1589,0)),"")</f>
        <v>23 ヒラコバ</v>
      </c>
      <c r="I1589" s="54">
        <f>COUNTIF(N1589:BB1589,G1589)</f>
        <v>1</v>
      </c>
      <c r="J1589" s="55">
        <f>_xlfn.MAXIFS(N1589:BB1589,N1589:BB1589,"&lt;"&amp;G1589)</f>
        <v>3000</v>
      </c>
      <c r="K1589" s="56">
        <f t="shared" ref="K1589" si="220">IF(J1589&gt;0,G1589-J1589,"")</f>
        <v>3100</v>
      </c>
      <c r="L1589" s="1"/>
      <c r="M1589" s="1"/>
      <c r="N1589" s="31"/>
      <c r="O1589" s="31"/>
      <c r="P1589" s="31"/>
      <c r="Q1589" s="31"/>
      <c r="R1589" s="31"/>
      <c r="S1589" s="32"/>
      <c r="T1589" s="32"/>
      <c r="U1589" s="31"/>
      <c r="V1589" s="31"/>
      <c r="W1589" s="31"/>
      <c r="X1589" s="31"/>
      <c r="Y1589" s="31"/>
      <c r="Z1589" s="31"/>
      <c r="AA1589" s="31"/>
      <c r="AB1589" s="46"/>
      <c r="AC1589" s="34">
        <v>3000</v>
      </c>
      <c r="AD1589" s="31"/>
      <c r="AE1589" s="31"/>
      <c r="AF1589" s="31">
        <v>6100</v>
      </c>
      <c r="AH1589" s="31"/>
      <c r="AI1589" s="31"/>
      <c r="AJ1589" s="31"/>
      <c r="AK1589" s="31"/>
      <c r="AL1589" s="31"/>
      <c r="AM1589" s="31"/>
      <c r="AO1589" s="38"/>
      <c r="AP1589" s="31"/>
      <c r="AQ1589" s="31"/>
      <c r="AR1589" s="37"/>
      <c r="AS1589" s="11"/>
      <c r="AT1589" s="11"/>
      <c r="AU1589" s="12"/>
      <c r="AV1589" s="11"/>
      <c r="AW1589" s="12"/>
      <c r="BA1589" s="15"/>
      <c r="BB1589" s="11"/>
      <c r="BC1589" s="11"/>
      <c r="BD1589" s="11"/>
      <c r="BE1589" s="2"/>
    </row>
    <row r="1590" spans="1:57" ht="30" customHeight="1" x14ac:dyDescent="0.2">
      <c r="A1590" s="67">
        <f t="shared" si="212"/>
        <v>159</v>
      </c>
      <c r="B1590" s="67">
        <v>8</v>
      </c>
      <c r="C1590" s="62" t="s">
        <v>14</v>
      </c>
      <c r="D1590" s="62" t="s">
        <v>1643</v>
      </c>
      <c r="E1590" s="59">
        <v>110000</v>
      </c>
      <c r="F1590" s="52">
        <f t="shared" si="219"/>
        <v>68600</v>
      </c>
      <c r="G1590" s="52">
        <f>MAX(N1590:BB1590)</f>
        <v>67800</v>
      </c>
      <c r="H1590" s="53" t="str">
        <f>IF(I1590=1,INDEX($N:$BB,1,MATCH(G1590,N1590:BB1590,0)),"")</f>
        <v>407 北友</v>
      </c>
      <c r="I1590" s="54">
        <f>COUNTIF(N1590:BB1590,G1590)</f>
        <v>1</v>
      </c>
      <c r="J1590" s="55">
        <f>_xlfn.MAXIFS(N1590:BB1590,N1590:BB1590,"&lt;"&amp;G1590)</f>
        <v>67600</v>
      </c>
      <c r="K1590" s="56">
        <f t="shared" ref="K1590" si="221">IF(J1590&gt;0,G1590-J1590,"")</f>
        <v>200</v>
      </c>
      <c r="L1590" s="1"/>
      <c r="M1590" s="1"/>
      <c r="N1590" s="31"/>
      <c r="O1590" s="31">
        <v>67600</v>
      </c>
      <c r="P1590" s="31">
        <v>67800</v>
      </c>
      <c r="Q1590" s="31"/>
      <c r="R1590" s="31"/>
      <c r="S1590" s="32">
        <v>67500</v>
      </c>
      <c r="T1590" s="32"/>
      <c r="U1590" s="31"/>
      <c r="V1590" s="31"/>
      <c r="W1590" s="31">
        <v>67000</v>
      </c>
      <c r="X1590" s="31"/>
      <c r="Y1590" s="31"/>
      <c r="Z1590" s="31"/>
      <c r="AA1590" s="31"/>
      <c r="AB1590" s="46"/>
      <c r="AD1590" s="31"/>
      <c r="AE1590" s="31"/>
      <c r="AF1590" s="31"/>
      <c r="AH1590" s="31"/>
      <c r="AI1590" s="31"/>
      <c r="AJ1590" s="31"/>
      <c r="AK1590" s="31"/>
      <c r="AL1590" s="31"/>
      <c r="AM1590" s="31"/>
      <c r="AO1590" s="38"/>
      <c r="AP1590" s="31"/>
      <c r="AQ1590" s="31"/>
      <c r="AR1590" s="37"/>
      <c r="AS1590" s="11"/>
      <c r="AT1590" s="11"/>
      <c r="AU1590" s="12"/>
      <c r="AV1590" s="11"/>
      <c r="AW1590" s="12"/>
      <c r="BA1590" s="15"/>
      <c r="BB1590" s="11"/>
      <c r="BC1590" s="11"/>
      <c r="BD1590" s="11"/>
      <c r="BE1590" s="2"/>
    </row>
    <row r="1591" spans="1:57" ht="30" customHeight="1" x14ac:dyDescent="0.2">
      <c r="A1591" s="67">
        <f t="shared" si="212"/>
        <v>159</v>
      </c>
      <c r="B1591" s="67">
        <v>9</v>
      </c>
      <c r="C1591" s="62" t="s">
        <v>31</v>
      </c>
      <c r="D1591" s="62" t="s">
        <v>1644</v>
      </c>
      <c r="E1591" s="59">
        <v>110000</v>
      </c>
      <c r="F1591" s="52">
        <f t="shared" si="219"/>
        <v>70000</v>
      </c>
      <c r="G1591" s="52">
        <f>MAX(N1591:BB1591)</f>
        <v>72200</v>
      </c>
      <c r="H1591" s="53" t="str">
        <f>IF(I1591=1,INDEX($N:$BB,1,MATCH(G1591,N1591:BB1591,0)),"")</f>
        <v>407 北友</v>
      </c>
      <c r="I1591" s="54">
        <f>COUNTIF(N1591:BB1591,G1591)</f>
        <v>1</v>
      </c>
      <c r="J1591" s="55">
        <f>_xlfn.MAXIFS(N1591:BB1591,N1591:BB1591,"&lt;"&amp;G1591)</f>
        <v>69000</v>
      </c>
      <c r="K1591" s="56">
        <f t="shared" ref="K1591" si="222">IF(J1591&gt;0,G1591-J1591,"")</f>
        <v>3200</v>
      </c>
      <c r="L1591" s="1"/>
      <c r="M1591" s="1"/>
      <c r="N1591" s="31"/>
      <c r="O1591" s="31">
        <v>69000</v>
      </c>
      <c r="P1591" s="31">
        <v>72200</v>
      </c>
      <c r="Q1591" s="31"/>
      <c r="R1591" s="31"/>
      <c r="S1591" s="32">
        <v>68800</v>
      </c>
      <c r="T1591" s="32"/>
      <c r="U1591" s="31"/>
      <c r="V1591" s="31"/>
      <c r="W1591" s="31"/>
      <c r="X1591" s="31"/>
      <c r="Y1591" s="31"/>
      <c r="Z1591" s="31"/>
      <c r="AA1591" s="31"/>
      <c r="AB1591" s="46"/>
      <c r="AD1591" s="31"/>
      <c r="AE1591" s="31"/>
      <c r="AF1591" s="31"/>
      <c r="AH1591" s="31"/>
      <c r="AI1591" s="31"/>
      <c r="AJ1591" s="31"/>
      <c r="AK1591" s="31"/>
      <c r="AL1591" s="31"/>
      <c r="AM1591" s="31"/>
      <c r="AO1591" s="38"/>
      <c r="AP1591" s="31"/>
      <c r="AQ1591" s="31"/>
      <c r="AR1591" s="37"/>
      <c r="AS1591" s="11"/>
      <c r="AT1591" s="11"/>
      <c r="AU1591" s="12"/>
      <c r="AV1591" s="11"/>
      <c r="AW1591" s="12"/>
      <c r="BA1591" s="15"/>
      <c r="BB1591" s="11"/>
      <c r="BC1591" s="11"/>
      <c r="BD1591" s="11"/>
      <c r="BE1591" s="2"/>
    </row>
    <row r="1592" spans="1:57" ht="30" customHeight="1" x14ac:dyDescent="0.2">
      <c r="A1592" s="67">
        <f t="shared" si="212"/>
        <v>159</v>
      </c>
      <c r="B1592" s="67">
        <v>10</v>
      </c>
      <c r="C1592" s="62"/>
      <c r="D1592" s="62"/>
      <c r="E1592" s="59"/>
      <c r="F1592" s="52">
        <f t="shared" ref="F1592:F1594" si="223">IF(J1592&lt;10001,J1592+1000,IF(J1592&lt;100001,J1592+1000,IF(J1592&lt;500001,J1592+5000,IF(J1592&lt;1000001,J1592+10000,J1592+20000))))</f>
        <v>1000</v>
      </c>
      <c r="G1592" s="52">
        <f>MAX(N1592:BB1592)</f>
        <v>0</v>
      </c>
      <c r="H1592" s="53" t="str">
        <f>IF(I1592=1,INDEX($N:$BB,1,MATCH(G1592,N1592:BB1592,0)),"")</f>
        <v/>
      </c>
      <c r="I1592" s="54">
        <f>COUNTIF(N1592:BB1592,G1592)</f>
        <v>0</v>
      </c>
      <c r="J1592" s="55">
        <f>_xlfn.MAXIFS(N1592:BB1592,N1592:BB1592,"&lt;"&amp;G1592)</f>
        <v>0</v>
      </c>
      <c r="K1592" s="56" t="str">
        <f t="shared" ref="K1592" si="224">IF(J1592&gt;0,G1592-J1592,"")</f>
        <v/>
      </c>
      <c r="L1592" s="1"/>
      <c r="M1592" s="1"/>
      <c r="N1592" s="31"/>
      <c r="O1592" s="31"/>
      <c r="P1592" s="31"/>
      <c r="Q1592" s="31"/>
      <c r="R1592" s="31"/>
      <c r="S1592" s="32"/>
      <c r="T1592" s="32"/>
      <c r="U1592" s="31"/>
      <c r="V1592" s="31"/>
      <c r="W1592" s="31"/>
      <c r="X1592" s="31"/>
      <c r="Y1592" s="31"/>
      <c r="Z1592" s="31"/>
      <c r="AA1592" s="31"/>
      <c r="AB1592" s="46"/>
      <c r="AD1592" s="31"/>
      <c r="AE1592" s="31"/>
      <c r="AF1592" s="31"/>
      <c r="AH1592" s="31"/>
      <c r="AI1592" s="31"/>
      <c r="AJ1592" s="31"/>
      <c r="AK1592" s="31"/>
      <c r="AL1592" s="31"/>
      <c r="AM1592" s="31"/>
      <c r="AO1592" s="38"/>
      <c r="AP1592" s="31"/>
      <c r="AQ1592" s="31"/>
      <c r="AR1592" s="37"/>
      <c r="AS1592" s="11"/>
      <c r="AT1592" s="11"/>
      <c r="AU1592" s="12"/>
      <c r="AV1592" s="11"/>
      <c r="AW1592" s="12"/>
      <c r="BA1592" s="15"/>
      <c r="BB1592" s="11"/>
      <c r="BC1592" s="11"/>
      <c r="BD1592" s="11"/>
      <c r="BE1592" s="2"/>
    </row>
    <row r="1593" spans="1:57" ht="30" customHeight="1" x14ac:dyDescent="0.2">
      <c r="A1593" s="67">
        <f>A1592+1</f>
        <v>160</v>
      </c>
      <c r="B1593" s="67">
        <v>1</v>
      </c>
      <c r="C1593" s="50" t="s">
        <v>1645</v>
      </c>
      <c r="D1593" s="50" t="s">
        <v>1646</v>
      </c>
      <c r="E1593" s="51">
        <v>100000</v>
      </c>
      <c r="F1593" s="52">
        <f t="shared" si="223"/>
        <v>23200</v>
      </c>
      <c r="G1593" s="52">
        <f>MAX(N1593:BB1593)</f>
        <v>27000</v>
      </c>
      <c r="H1593" s="53" t="str">
        <f>IF(I1593=1,INDEX($N:$BB,1,MATCH(G1593,N1593:BB1593,0)),"")</f>
        <v>30モンチ</v>
      </c>
      <c r="I1593" s="54">
        <f>COUNTIF(N1593:BB1593,G1593)</f>
        <v>1</v>
      </c>
      <c r="J1593" s="55">
        <f>_xlfn.MAXIFS(N1593:BB1593,N1593:BB1593,"&lt;"&amp;G1593)</f>
        <v>22200</v>
      </c>
      <c r="K1593" s="56">
        <f t="shared" ref="K1593" si="225">IF(J1593&gt;0,G1593-J1593,"")</f>
        <v>4800</v>
      </c>
      <c r="L1593" s="1"/>
      <c r="M1593" s="1"/>
      <c r="N1593" s="31"/>
      <c r="O1593" s="31">
        <v>15700</v>
      </c>
      <c r="P1593" s="31">
        <v>15600</v>
      </c>
      <c r="Q1593" s="31"/>
      <c r="R1593" s="31"/>
      <c r="S1593" s="32"/>
      <c r="T1593" s="32"/>
      <c r="U1593" s="31">
        <v>27000</v>
      </c>
      <c r="V1593" s="31"/>
      <c r="W1593" s="31"/>
      <c r="X1593" s="31"/>
      <c r="Y1593" s="31"/>
      <c r="Z1593" s="31"/>
      <c r="AA1593" s="31"/>
      <c r="AB1593" s="46"/>
      <c r="AD1593" s="31"/>
      <c r="AE1593" s="31"/>
      <c r="AF1593" s="31">
        <v>22200</v>
      </c>
      <c r="AH1593" s="31"/>
      <c r="AI1593" s="31"/>
      <c r="AJ1593" s="31"/>
      <c r="AK1593" s="31"/>
      <c r="AL1593" s="31"/>
      <c r="AM1593" s="31"/>
      <c r="AO1593" s="38"/>
      <c r="AP1593" s="31"/>
      <c r="AQ1593" s="31"/>
      <c r="AR1593" s="37"/>
      <c r="AS1593" s="11"/>
      <c r="AT1593" s="11"/>
      <c r="AU1593" s="12"/>
      <c r="AV1593" s="11"/>
      <c r="AW1593" s="12"/>
      <c r="BA1593" s="15"/>
      <c r="BB1593" s="11"/>
      <c r="BC1593" s="11"/>
      <c r="BD1593" s="11"/>
      <c r="BE1593" s="2"/>
    </row>
    <row r="1594" spans="1:57" ht="30" customHeight="1" x14ac:dyDescent="0.2">
      <c r="A1594" s="67">
        <f t="shared" ref="A1594:A1602" si="226">A1593</f>
        <v>160</v>
      </c>
      <c r="B1594" s="67">
        <v>2</v>
      </c>
      <c r="C1594" s="62">
        <v>750</v>
      </c>
      <c r="D1594" s="50" t="s">
        <v>1647</v>
      </c>
      <c r="E1594" s="51">
        <v>150000</v>
      </c>
      <c r="F1594" s="52">
        <f t="shared" si="223"/>
        <v>97000</v>
      </c>
      <c r="G1594" s="52">
        <f>MAX(N1594:BB1594)</f>
        <v>99000</v>
      </c>
      <c r="H1594" s="53" t="str">
        <f>IF(I1594=1,INDEX($N:$BB,1,MATCH(G1594,N1594:BB1594,0)),"")</f>
        <v>158コエラ</v>
      </c>
      <c r="I1594" s="54">
        <f>COUNTIF(N1594:BB1594,G1594)</f>
        <v>1</v>
      </c>
      <c r="J1594" s="55">
        <f>_xlfn.MAXIFS(N1594:BB1594,N1594:BB1594,"&lt;"&amp;G1594)</f>
        <v>96000</v>
      </c>
      <c r="K1594" s="56">
        <f t="shared" ref="K1594" si="227">IF(J1594&gt;0,G1594-J1594,"")</f>
        <v>3000</v>
      </c>
      <c r="L1594" s="1"/>
      <c r="M1594" s="1"/>
      <c r="N1594" s="31"/>
      <c r="O1594" s="31">
        <v>92700</v>
      </c>
      <c r="P1594" s="31">
        <v>93000</v>
      </c>
      <c r="Q1594" s="31"/>
      <c r="R1594" s="31"/>
      <c r="S1594" s="32">
        <v>95000</v>
      </c>
      <c r="T1594" s="32"/>
      <c r="U1594" s="31">
        <v>96000</v>
      </c>
      <c r="V1594" s="31"/>
      <c r="W1594" s="31"/>
      <c r="X1594" s="31"/>
      <c r="Y1594" s="31">
        <v>99000</v>
      </c>
      <c r="Z1594" s="31"/>
      <c r="AA1594" s="31"/>
      <c r="AB1594" s="46"/>
      <c r="AD1594" s="31"/>
      <c r="AE1594" s="31"/>
      <c r="AF1594" s="31"/>
      <c r="AH1594" s="31"/>
      <c r="AI1594" s="31"/>
      <c r="AJ1594" s="31"/>
      <c r="AK1594" s="31"/>
      <c r="AL1594" s="31"/>
      <c r="AM1594" s="31"/>
      <c r="AO1594" s="38"/>
      <c r="AP1594" s="31"/>
      <c r="AQ1594" s="31"/>
      <c r="AR1594" s="37"/>
      <c r="AS1594" s="11"/>
      <c r="AT1594" s="11"/>
      <c r="AU1594" s="12"/>
      <c r="AV1594" s="11"/>
      <c r="AW1594" s="12"/>
      <c r="BA1594" s="15"/>
      <c r="BB1594" s="11"/>
      <c r="BC1594" s="11"/>
      <c r="BD1594" s="11"/>
      <c r="BE1594" s="2"/>
    </row>
    <row r="1595" spans="1:57" ht="30" customHeight="1" x14ac:dyDescent="0.2">
      <c r="A1595" s="67">
        <f t="shared" si="226"/>
        <v>160</v>
      </c>
      <c r="B1595" s="67">
        <v>3</v>
      </c>
      <c r="C1595" s="50" t="s">
        <v>14</v>
      </c>
      <c r="D1595" s="50" t="s">
        <v>1648</v>
      </c>
      <c r="E1595" s="59">
        <v>30000</v>
      </c>
      <c r="F1595" s="52">
        <f t="shared" ref="F1595:F1597" si="228">IF(J1595&lt;10001,J1595+1000,IF(J1595&lt;100001,J1595+1000,IF(J1595&lt;500001,J1595+5000,IF(J1595&lt;1000001,J1595+10000,J1595+20000))))</f>
        <v>12300</v>
      </c>
      <c r="G1595" s="52">
        <f>MAX(N1595:BB1595)</f>
        <v>11800</v>
      </c>
      <c r="H1595" s="53" t="str">
        <f>IF(I1595=1,INDEX($N:$BB,1,MATCH(G1595,N1595:BB1595,0)),"")</f>
        <v>205 宝美堂</v>
      </c>
      <c r="I1595" s="54">
        <f>COUNTIF(N1595:BB1595,G1595)</f>
        <v>1</v>
      </c>
      <c r="J1595" s="55">
        <f>_xlfn.MAXIFS(N1595:BB1595,N1595:BB1595,"&lt;"&amp;G1595)</f>
        <v>11300</v>
      </c>
      <c r="K1595" s="56">
        <f t="shared" ref="K1595" si="229">IF(J1595&gt;0,G1595-J1595,"")</f>
        <v>500</v>
      </c>
      <c r="L1595" s="1"/>
      <c r="M1595" s="1"/>
      <c r="N1595" s="31"/>
      <c r="O1595" s="31">
        <v>11200</v>
      </c>
      <c r="P1595" s="31">
        <v>11300</v>
      </c>
      <c r="Q1595" s="31">
        <v>11800</v>
      </c>
      <c r="R1595" s="31"/>
      <c r="S1595" s="32">
        <v>11200</v>
      </c>
      <c r="T1595" s="32"/>
      <c r="U1595" s="31"/>
      <c r="V1595" s="31"/>
      <c r="W1595" s="31"/>
      <c r="X1595" s="31"/>
      <c r="Y1595" s="31"/>
      <c r="Z1595" s="31"/>
      <c r="AA1595" s="31"/>
      <c r="AB1595" s="46"/>
      <c r="AD1595" s="31"/>
      <c r="AE1595" s="31"/>
      <c r="AF1595" s="31"/>
      <c r="AH1595" s="31"/>
      <c r="AI1595" s="31"/>
      <c r="AJ1595" s="31"/>
      <c r="AK1595" s="31"/>
      <c r="AL1595" s="31"/>
      <c r="AM1595" s="31"/>
      <c r="AO1595" s="38"/>
      <c r="AP1595" s="31"/>
      <c r="AQ1595" s="31"/>
      <c r="AR1595" s="37"/>
      <c r="AS1595" s="11"/>
      <c r="AT1595" s="11"/>
      <c r="AU1595" s="12"/>
      <c r="AV1595" s="11"/>
      <c r="AW1595" s="12"/>
      <c r="BA1595" s="15"/>
      <c r="BB1595" s="11"/>
      <c r="BC1595" s="11"/>
      <c r="BD1595" s="11"/>
      <c r="BE1595" s="2"/>
    </row>
    <row r="1596" spans="1:57" ht="30" customHeight="1" x14ac:dyDescent="0.2">
      <c r="A1596" s="67">
        <f t="shared" si="226"/>
        <v>160</v>
      </c>
      <c r="B1596" s="67">
        <v>4</v>
      </c>
      <c r="C1596" s="50"/>
      <c r="D1596" s="50"/>
      <c r="E1596" s="59"/>
      <c r="F1596" s="52">
        <f t="shared" si="228"/>
        <v>1000</v>
      </c>
      <c r="G1596" s="52">
        <f>MAX(N1596:BB1596)</f>
        <v>0</v>
      </c>
      <c r="H1596" s="53" t="str">
        <f>IF(I1596=1,INDEX($N:$BB,1,MATCH(G1596,N1596:BB1596,0)),"")</f>
        <v/>
      </c>
      <c r="I1596" s="54">
        <f>COUNTIF(N1596:BB1596,G1596)</f>
        <v>0</v>
      </c>
      <c r="J1596" s="55">
        <f>_xlfn.MAXIFS(N1596:BB1596,N1596:BB1596,"&lt;"&amp;G1596)</f>
        <v>0</v>
      </c>
      <c r="K1596" s="56" t="str">
        <f t="shared" ref="K1596" si="230">IF(J1596&gt;0,G1596-J1596,"")</f>
        <v/>
      </c>
      <c r="L1596" s="1"/>
      <c r="M1596" s="1"/>
      <c r="N1596" s="31"/>
      <c r="O1596" s="31"/>
      <c r="P1596" s="31"/>
      <c r="Q1596" s="31"/>
      <c r="R1596" s="31"/>
      <c r="S1596" s="32"/>
      <c r="T1596" s="32"/>
      <c r="U1596" s="31"/>
      <c r="V1596" s="31"/>
      <c r="W1596" s="31"/>
      <c r="X1596" s="31"/>
      <c r="Y1596" s="31"/>
      <c r="Z1596" s="31"/>
      <c r="AA1596" s="31"/>
      <c r="AB1596" s="46"/>
      <c r="AD1596" s="31"/>
      <c r="AE1596" s="31"/>
      <c r="AF1596" s="31"/>
      <c r="AH1596" s="31"/>
      <c r="AI1596" s="31"/>
      <c r="AJ1596" s="31"/>
      <c r="AK1596" s="31"/>
      <c r="AL1596" s="31"/>
      <c r="AM1596" s="31"/>
      <c r="AO1596" s="38"/>
      <c r="AP1596" s="31"/>
      <c r="AQ1596" s="31"/>
      <c r="AR1596" s="37"/>
      <c r="AS1596" s="11"/>
      <c r="AT1596" s="11"/>
      <c r="AU1596" s="12"/>
      <c r="AV1596" s="11"/>
      <c r="AW1596" s="12"/>
      <c r="BA1596" s="15"/>
      <c r="BB1596" s="11"/>
      <c r="BC1596" s="11"/>
      <c r="BD1596" s="11"/>
      <c r="BE1596" s="2"/>
    </row>
    <row r="1597" spans="1:57" ht="30" customHeight="1" x14ac:dyDescent="0.2">
      <c r="A1597" s="67">
        <f t="shared" si="226"/>
        <v>160</v>
      </c>
      <c r="B1597" s="67">
        <v>5</v>
      </c>
      <c r="C1597" s="50"/>
      <c r="D1597" s="50"/>
      <c r="E1597" s="51"/>
      <c r="F1597" s="52">
        <f t="shared" si="228"/>
        <v>1000</v>
      </c>
      <c r="G1597" s="52">
        <f>MAX(N1597:BB1597)</f>
        <v>0</v>
      </c>
      <c r="H1597" s="53" t="str">
        <f>IF(I1597=1,INDEX($N:$BB,1,MATCH(G1597,N1597:BB1597,0)),"")</f>
        <v/>
      </c>
      <c r="I1597" s="54">
        <f>COUNTIF(N1597:BB1597,G1597)</f>
        <v>0</v>
      </c>
      <c r="J1597" s="55">
        <f>_xlfn.MAXIFS(N1597:BB1597,N1597:BB1597,"&lt;"&amp;G1597)</f>
        <v>0</v>
      </c>
      <c r="K1597" s="56" t="str">
        <f t="shared" ref="K1597" si="231">IF(J1597&gt;0,G1597-J1597,"")</f>
        <v/>
      </c>
      <c r="L1597" s="1"/>
      <c r="M1597" s="1"/>
      <c r="N1597" s="31"/>
      <c r="O1597" s="31"/>
      <c r="P1597" s="31"/>
      <c r="Q1597" s="31"/>
      <c r="R1597" s="31"/>
      <c r="S1597" s="32"/>
      <c r="T1597" s="32"/>
      <c r="U1597" s="31"/>
      <c r="V1597" s="31"/>
      <c r="W1597" s="31"/>
      <c r="X1597" s="31"/>
      <c r="Y1597" s="31"/>
      <c r="Z1597" s="31"/>
      <c r="AA1597" s="31"/>
      <c r="AB1597" s="46"/>
      <c r="AD1597" s="31"/>
      <c r="AE1597" s="31"/>
      <c r="AF1597" s="31"/>
      <c r="AH1597" s="31"/>
      <c r="AI1597" s="31"/>
      <c r="AJ1597" s="31"/>
      <c r="AK1597" s="31"/>
      <c r="AL1597" s="31"/>
      <c r="AM1597" s="31"/>
      <c r="AO1597" s="38"/>
      <c r="AP1597" s="31"/>
      <c r="AQ1597" s="31"/>
      <c r="AR1597" s="37"/>
      <c r="AS1597" s="11"/>
      <c r="AT1597" s="11"/>
      <c r="AU1597" s="12"/>
      <c r="AV1597" s="11"/>
      <c r="AW1597" s="12"/>
      <c r="BA1597" s="15"/>
      <c r="BB1597" s="11"/>
      <c r="BC1597" s="11"/>
      <c r="BD1597" s="11"/>
      <c r="BE1597" s="2"/>
    </row>
    <row r="1598" spans="1:57" ht="30" customHeight="1" x14ac:dyDescent="0.2">
      <c r="A1598" s="67">
        <f t="shared" si="226"/>
        <v>160</v>
      </c>
      <c r="B1598" s="67">
        <v>6</v>
      </c>
      <c r="C1598" s="62"/>
      <c r="D1598" s="62"/>
      <c r="E1598" s="59"/>
      <c r="F1598" s="52">
        <f t="shared" ref="F1598:F1600" si="232">IF(J1598&lt;10001,J1598+1000,IF(J1598&lt;100001,J1598+1000,IF(J1598&lt;500001,J1598+5000,IF(J1598&lt;1000001,J1598+10000,J1598+20000))))</f>
        <v>1000</v>
      </c>
      <c r="G1598" s="52">
        <f>MAX(N1598:BB1598)</f>
        <v>0</v>
      </c>
      <c r="H1598" s="53" t="str">
        <f>IF(I1598=1,INDEX($N:$BB,1,MATCH(G1598,N1598:BB1598,0)),"")</f>
        <v/>
      </c>
      <c r="I1598" s="54">
        <f>COUNTIF(N1598:BB1598,G1598)</f>
        <v>0</v>
      </c>
      <c r="J1598" s="55">
        <f>_xlfn.MAXIFS(N1598:BB1598,N1598:BB1598,"&lt;"&amp;G1598)</f>
        <v>0</v>
      </c>
      <c r="K1598" s="56" t="str">
        <f t="shared" ref="K1598" si="233">IF(J1598&gt;0,G1598-J1598,"")</f>
        <v/>
      </c>
      <c r="L1598" s="1"/>
      <c r="M1598" s="1"/>
      <c r="N1598" s="31"/>
      <c r="O1598" s="31"/>
      <c r="P1598" s="31"/>
      <c r="Q1598" s="31"/>
      <c r="R1598" s="31"/>
      <c r="S1598" s="32"/>
      <c r="T1598" s="32"/>
      <c r="U1598" s="31"/>
      <c r="V1598" s="31"/>
      <c r="W1598" s="31"/>
      <c r="X1598" s="31"/>
      <c r="Y1598" s="31"/>
      <c r="Z1598" s="31"/>
      <c r="AA1598" s="31"/>
      <c r="AB1598" s="46"/>
      <c r="AD1598" s="31"/>
      <c r="AE1598" s="31"/>
      <c r="AF1598" s="31"/>
      <c r="AH1598" s="31"/>
      <c r="AI1598" s="31"/>
      <c r="AJ1598" s="31"/>
      <c r="AK1598" s="31"/>
      <c r="AL1598" s="31"/>
      <c r="AM1598" s="31"/>
      <c r="AO1598" s="38"/>
      <c r="AP1598" s="31"/>
      <c r="AQ1598" s="31"/>
      <c r="AR1598" s="37"/>
      <c r="AS1598" s="11"/>
      <c r="AT1598" s="11"/>
      <c r="AU1598" s="12"/>
      <c r="AV1598" s="11"/>
      <c r="AW1598" s="12"/>
      <c r="BA1598" s="15"/>
      <c r="BB1598" s="11"/>
      <c r="BC1598" s="11"/>
      <c r="BD1598" s="11"/>
      <c r="BE1598" s="2"/>
    </row>
    <row r="1599" spans="1:57" ht="30" customHeight="1" x14ac:dyDescent="0.2">
      <c r="A1599" s="67">
        <f t="shared" si="226"/>
        <v>160</v>
      </c>
      <c r="B1599" s="67">
        <v>7</v>
      </c>
      <c r="C1599" s="62"/>
      <c r="D1599" s="62"/>
      <c r="E1599" s="59"/>
      <c r="F1599" s="52">
        <f t="shared" si="232"/>
        <v>1000</v>
      </c>
      <c r="G1599" s="52">
        <f>MAX(N1599:BB1599)</f>
        <v>0</v>
      </c>
      <c r="H1599" s="53" t="str">
        <f>IF(I1599=1,INDEX($N:$BB,1,MATCH(G1599,N1599:BB1599,0)),"")</f>
        <v/>
      </c>
      <c r="I1599" s="54">
        <f>COUNTIF(N1599:BB1599,G1599)</f>
        <v>0</v>
      </c>
      <c r="J1599" s="55">
        <f>_xlfn.MAXIFS(N1599:BB1599,N1599:BB1599,"&lt;"&amp;G1599)</f>
        <v>0</v>
      </c>
      <c r="K1599" s="56" t="str">
        <f t="shared" ref="K1599" si="234">IF(J1599&gt;0,G1599-J1599,"")</f>
        <v/>
      </c>
      <c r="L1599" s="1"/>
      <c r="M1599" s="1"/>
      <c r="N1599" s="31"/>
      <c r="O1599" s="31"/>
      <c r="P1599" s="31"/>
      <c r="Q1599" s="31"/>
      <c r="R1599" s="31"/>
      <c r="S1599" s="32"/>
      <c r="T1599" s="32"/>
      <c r="U1599" s="31"/>
      <c r="V1599" s="31"/>
      <c r="W1599" s="31"/>
      <c r="X1599" s="31"/>
      <c r="Y1599" s="31"/>
      <c r="Z1599" s="31"/>
      <c r="AA1599" s="31"/>
      <c r="AB1599" s="46"/>
      <c r="AD1599" s="31"/>
      <c r="AE1599" s="31"/>
      <c r="AF1599" s="31"/>
      <c r="AH1599" s="31"/>
      <c r="AI1599" s="31"/>
      <c r="AJ1599" s="31"/>
      <c r="AK1599" s="31"/>
      <c r="AL1599" s="31"/>
      <c r="AM1599" s="31"/>
      <c r="AO1599" s="38"/>
      <c r="AP1599" s="31"/>
      <c r="AQ1599" s="31"/>
      <c r="AR1599" s="37"/>
      <c r="AS1599" s="11"/>
      <c r="AT1599" s="11"/>
      <c r="AU1599" s="12"/>
      <c r="AV1599" s="11"/>
      <c r="AW1599" s="12"/>
      <c r="BA1599" s="15"/>
      <c r="BB1599" s="11"/>
      <c r="BC1599" s="11"/>
      <c r="BD1599" s="11"/>
      <c r="BE1599" s="2"/>
    </row>
    <row r="1600" spans="1:57" ht="30" customHeight="1" x14ac:dyDescent="0.2">
      <c r="A1600" s="67">
        <f t="shared" si="226"/>
        <v>160</v>
      </c>
      <c r="B1600" s="67">
        <v>8</v>
      </c>
      <c r="C1600" s="62"/>
      <c r="D1600" s="62"/>
      <c r="E1600" s="59"/>
      <c r="F1600" s="52">
        <f t="shared" si="232"/>
        <v>1000</v>
      </c>
      <c r="G1600" s="52">
        <f>MAX(N1600:BB1600)</f>
        <v>0</v>
      </c>
      <c r="H1600" s="53" t="str">
        <f>IF(I1600=1,INDEX($N:$BB,1,MATCH(G1600,N1600:BB1600,0)),"")</f>
        <v/>
      </c>
      <c r="I1600" s="54">
        <f>COUNTIF(N1600:BB1600,G1600)</f>
        <v>0</v>
      </c>
      <c r="J1600" s="55">
        <f>_xlfn.MAXIFS(N1600:BB1600,N1600:BB1600,"&lt;"&amp;G1600)</f>
        <v>0</v>
      </c>
      <c r="K1600" s="56" t="str">
        <f t="shared" ref="K1600" si="235">IF(J1600&gt;0,G1600-J1600,"")</f>
        <v/>
      </c>
      <c r="L1600" s="1"/>
      <c r="M1600" s="1"/>
      <c r="N1600" s="31"/>
      <c r="O1600" s="31"/>
      <c r="P1600" s="31"/>
      <c r="Q1600" s="31"/>
      <c r="R1600" s="31"/>
      <c r="S1600" s="32"/>
      <c r="T1600" s="32"/>
      <c r="U1600" s="31"/>
      <c r="V1600" s="31"/>
      <c r="W1600" s="31"/>
      <c r="X1600" s="31"/>
      <c r="Y1600" s="31"/>
      <c r="Z1600" s="31"/>
      <c r="AA1600" s="31"/>
      <c r="AB1600" s="46"/>
      <c r="AD1600" s="31"/>
      <c r="AE1600" s="31"/>
      <c r="AF1600" s="31"/>
      <c r="AH1600" s="31"/>
      <c r="AI1600" s="31"/>
      <c r="AJ1600" s="31"/>
      <c r="AK1600" s="31"/>
      <c r="AL1600" s="31"/>
      <c r="AM1600" s="31"/>
      <c r="AO1600" s="38"/>
      <c r="AP1600" s="31"/>
      <c r="AQ1600" s="31"/>
      <c r="AR1600" s="37"/>
      <c r="AS1600" s="11"/>
      <c r="AT1600" s="11"/>
      <c r="AU1600" s="12"/>
      <c r="AV1600" s="11"/>
      <c r="AW1600" s="12"/>
      <c r="BA1600" s="15"/>
      <c r="BB1600" s="11"/>
      <c r="BC1600" s="11"/>
      <c r="BD1600" s="11"/>
      <c r="BE1600" s="2"/>
    </row>
    <row r="1601" spans="1:57" ht="30" customHeight="1" x14ac:dyDescent="0.2">
      <c r="A1601" s="67">
        <f t="shared" si="226"/>
        <v>160</v>
      </c>
      <c r="B1601" s="67">
        <v>9</v>
      </c>
      <c r="C1601" s="62"/>
      <c r="D1601" s="62"/>
      <c r="E1601" s="59"/>
      <c r="F1601" s="52">
        <f t="shared" ref="F1601:F1603" si="236">IF(J1601&lt;10001,J1601+1000,IF(J1601&lt;100001,J1601+1000,IF(J1601&lt;500001,J1601+5000,IF(J1601&lt;1000001,J1601+10000,J1601+20000))))</f>
        <v>1000</v>
      </c>
      <c r="G1601" s="52">
        <f>MAX(N1601:BB1601)</f>
        <v>0</v>
      </c>
      <c r="H1601" s="53" t="str">
        <f>IF(I1601=1,INDEX($N:$BB,1,MATCH(G1601,N1601:BB1601,0)),"")</f>
        <v/>
      </c>
      <c r="I1601" s="54">
        <f>COUNTIF(N1601:BB1601,G1601)</f>
        <v>0</v>
      </c>
      <c r="J1601" s="55">
        <f>_xlfn.MAXIFS(N1601:BB1601,N1601:BB1601,"&lt;"&amp;G1601)</f>
        <v>0</v>
      </c>
      <c r="K1601" s="56" t="str">
        <f t="shared" ref="K1601" si="237">IF(J1601&gt;0,G1601-J1601,"")</f>
        <v/>
      </c>
      <c r="L1601" s="1"/>
      <c r="M1601" s="1"/>
      <c r="N1601" s="31"/>
      <c r="O1601" s="31"/>
      <c r="P1601" s="31"/>
      <c r="Q1601" s="31"/>
      <c r="R1601" s="31"/>
      <c r="S1601" s="32"/>
      <c r="T1601" s="32"/>
      <c r="U1601" s="31"/>
      <c r="V1601" s="31"/>
      <c r="W1601" s="31"/>
      <c r="X1601" s="31"/>
      <c r="Y1601" s="31"/>
      <c r="Z1601" s="31"/>
      <c r="AA1601" s="31"/>
      <c r="AB1601" s="46"/>
      <c r="AD1601" s="31"/>
      <c r="AE1601" s="31"/>
      <c r="AF1601" s="31"/>
      <c r="AH1601" s="31"/>
      <c r="AI1601" s="31"/>
      <c r="AJ1601" s="31"/>
      <c r="AK1601" s="31"/>
      <c r="AL1601" s="31"/>
      <c r="AM1601" s="31"/>
      <c r="AO1601" s="38"/>
      <c r="AP1601" s="31"/>
      <c r="AQ1601" s="31"/>
      <c r="AR1601" s="37"/>
      <c r="AS1601" s="11"/>
      <c r="AT1601" s="11"/>
      <c r="AU1601" s="12"/>
      <c r="AV1601" s="11"/>
      <c r="AW1601" s="12"/>
      <c r="BA1601" s="15"/>
      <c r="BB1601" s="11"/>
      <c r="BC1601" s="11"/>
      <c r="BD1601" s="11"/>
      <c r="BE1601" s="2"/>
    </row>
    <row r="1602" spans="1:57" ht="30" customHeight="1" x14ac:dyDescent="0.2">
      <c r="A1602" s="67">
        <f t="shared" si="226"/>
        <v>160</v>
      </c>
      <c r="B1602" s="67">
        <v>10</v>
      </c>
      <c r="C1602" s="62"/>
      <c r="D1602" s="62"/>
      <c r="E1602" s="59"/>
      <c r="F1602" s="52">
        <f t="shared" si="236"/>
        <v>1000</v>
      </c>
      <c r="G1602" s="52">
        <f>MAX(N1602:BB1602)</f>
        <v>0</v>
      </c>
      <c r="H1602" s="53" t="str">
        <f>IF(I1602=1,INDEX($N:$BB,1,MATCH(G1602,N1602:BB1602,0)),"")</f>
        <v/>
      </c>
      <c r="I1602" s="54">
        <f>COUNTIF(N1602:BB1602,G1602)</f>
        <v>0</v>
      </c>
      <c r="J1602" s="55">
        <f>_xlfn.MAXIFS(N1602:BB1602,N1602:BB1602,"&lt;"&amp;G1602)</f>
        <v>0</v>
      </c>
      <c r="K1602" s="56" t="str">
        <f t="shared" ref="K1602" si="238">IF(J1602&gt;0,G1602-J1602,"")</f>
        <v/>
      </c>
      <c r="L1602" s="1"/>
      <c r="M1602" s="1"/>
      <c r="N1602" s="31"/>
      <c r="O1602" s="31"/>
      <c r="P1602" s="31"/>
      <c r="Q1602" s="31"/>
      <c r="R1602" s="31"/>
      <c r="S1602" s="32"/>
      <c r="T1602" s="32"/>
      <c r="U1602" s="31"/>
      <c r="V1602" s="31"/>
      <c r="W1602" s="31"/>
      <c r="X1602" s="31"/>
      <c r="Y1602" s="31"/>
      <c r="Z1602" s="31"/>
      <c r="AA1602" s="31"/>
      <c r="AB1602" s="46"/>
      <c r="AD1602" s="31"/>
      <c r="AE1602" s="31"/>
      <c r="AF1602" s="31"/>
      <c r="AH1602" s="31"/>
      <c r="AI1602" s="31"/>
      <c r="AJ1602" s="31"/>
      <c r="AK1602" s="31"/>
      <c r="AL1602" s="31"/>
      <c r="AM1602" s="31"/>
      <c r="AO1602" s="38"/>
      <c r="AP1602" s="31"/>
      <c r="AQ1602" s="31"/>
      <c r="AR1602" s="37"/>
      <c r="AS1602" s="11"/>
      <c r="AT1602" s="11"/>
      <c r="AU1602" s="12"/>
      <c r="AV1602" s="11"/>
      <c r="AW1602" s="12"/>
      <c r="BA1602" s="15"/>
      <c r="BB1602" s="11"/>
      <c r="BC1602" s="11"/>
      <c r="BD1602" s="11"/>
      <c r="BE1602" s="2"/>
    </row>
    <row r="1603" spans="1:57" ht="30" customHeight="1" x14ac:dyDescent="0.2">
      <c r="A1603" s="67">
        <f>A1602+1</f>
        <v>161</v>
      </c>
      <c r="B1603" s="67">
        <v>1</v>
      </c>
      <c r="C1603" s="50" t="s">
        <v>141</v>
      </c>
      <c r="D1603" s="50" t="s">
        <v>1649</v>
      </c>
      <c r="E1603" s="51">
        <v>110000</v>
      </c>
      <c r="F1603" s="52">
        <f t="shared" si="236"/>
        <v>81000</v>
      </c>
      <c r="G1603" s="52">
        <f>MAX(N1603:BB1603)</f>
        <v>141000</v>
      </c>
      <c r="H1603" s="53" t="str">
        <f>IF(I1603=1,INDEX($N:$BB,1,MATCH(G1603,N1603:BB1603,0)),"")</f>
        <v>60 エコリング</v>
      </c>
      <c r="I1603" s="54">
        <f>COUNTIF(N1603:BB1603,G1603)</f>
        <v>1</v>
      </c>
      <c r="J1603" s="55">
        <f>_xlfn.MAXIFS(N1603:BB1603,N1603:BB1603,"&lt;"&amp;G1603)</f>
        <v>80000</v>
      </c>
      <c r="K1603" s="56">
        <f t="shared" ref="K1603" si="239">IF(J1603&gt;0,G1603-J1603,"")</f>
        <v>61000</v>
      </c>
      <c r="L1603" s="1"/>
      <c r="M1603" s="1"/>
      <c r="N1603" s="31"/>
      <c r="O1603" s="31">
        <v>59000</v>
      </c>
      <c r="P1603" s="31"/>
      <c r="Q1603" s="31"/>
      <c r="R1603" s="31"/>
      <c r="S1603" s="32"/>
      <c r="T1603" s="32">
        <v>76000</v>
      </c>
      <c r="U1603" s="31"/>
      <c r="V1603" s="31">
        <v>67000</v>
      </c>
      <c r="W1603" s="31"/>
      <c r="X1603" s="31"/>
      <c r="Y1603" s="31"/>
      <c r="Z1603" s="31">
        <v>80000</v>
      </c>
      <c r="AA1603" s="31"/>
      <c r="AB1603" s="46"/>
      <c r="AC1603" s="34">
        <v>62000</v>
      </c>
      <c r="AD1603" s="31"/>
      <c r="AE1603" s="31">
        <v>141000</v>
      </c>
      <c r="AF1603" s="31"/>
      <c r="AH1603" s="31"/>
      <c r="AI1603" s="31"/>
      <c r="AJ1603" s="31"/>
      <c r="AK1603" s="31"/>
      <c r="AL1603" s="31"/>
      <c r="AM1603" s="31"/>
      <c r="AO1603" s="38"/>
      <c r="AP1603" s="31"/>
      <c r="AQ1603" s="31"/>
      <c r="AR1603" s="37"/>
      <c r="AS1603" s="11"/>
      <c r="AT1603" s="11"/>
      <c r="AU1603" s="12"/>
      <c r="AV1603" s="11"/>
      <c r="AW1603" s="12"/>
      <c r="BA1603" s="15"/>
      <c r="BB1603" s="11"/>
      <c r="BC1603" s="11"/>
      <c r="BD1603" s="11"/>
      <c r="BE1603" s="2"/>
    </row>
    <row r="1604" spans="1:57" ht="30" customHeight="1" x14ac:dyDescent="0.2">
      <c r="A1604" s="67">
        <f t="shared" ref="A1604:A1612" si="240">A1603</f>
        <v>161</v>
      </c>
      <c r="B1604" s="67">
        <v>2</v>
      </c>
      <c r="C1604" s="62" t="s">
        <v>141</v>
      </c>
      <c r="D1604" s="50" t="s">
        <v>1650</v>
      </c>
      <c r="E1604" s="51">
        <v>120000</v>
      </c>
      <c r="F1604" s="52">
        <f t="shared" ref="F1604:F1606" si="241">IF(J1604&lt;10001,J1604+1000,IF(J1604&lt;100001,J1604+1000,IF(J1604&lt;500001,J1604+5000,IF(J1604&lt;1000001,J1604+10000,J1604+20000))))</f>
        <v>59000</v>
      </c>
      <c r="G1604" s="52">
        <f>MAX(N1604:BB1604)</f>
        <v>78000</v>
      </c>
      <c r="H1604" s="53" t="str">
        <f>IF(I1604=1,INDEX($N:$BB,1,MATCH(G1604,N1604:BB1604,0)),"")</f>
        <v>60 エコリング</v>
      </c>
      <c r="I1604" s="54">
        <f>COUNTIF(N1604:BB1604,G1604)</f>
        <v>1</v>
      </c>
      <c r="J1604" s="55">
        <f>_xlfn.MAXIFS(N1604:BB1604,N1604:BB1604,"&lt;"&amp;G1604)</f>
        <v>58000</v>
      </c>
      <c r="K1604" s="56">
        <f t="shared" ref="K1604" si="242">IF(J1604&gt;0,G1604-J1604,"")</f>
        <v>20000</v>
      </c>
      <c r="L1604" s="1"/>
      <c r="M1604" s="1"/>
      <c r="N1604" s="31"/>
      <c r="O1604" s="31">
        <v>58000</v>
      </c>
      <c r="P1604" s="31"/>
      <c r="Q1604" s="31"/>
      <c r="R1604" s="31"/>
      <c r="S1604" s="32"/>
      <c r="T1604" s="32">
        <v>48000</v>
      </c>
      <c r="U1604" s="31"/>
      <c r="V1604" s="31"/>
      <c r="W1604" s="31"/>
      <c r="X1604" s="31"/>
      <c r="Y1604" s="31"/>
      <c r="Z1604" s="31"/>
      <c r="AA1604" s="31"/>
      <c r="AB1604" s="46"/>
      <c r="AC1604" s="34">
        <v>28000</v>
      </c>
      <c r="AD1604" s="31"/>
      <c r="AE1604" s="31">
        <v>78000</v>
      </c>
      <c r="AF1604" s="31">
        <v>45100</v>
      </c>
      <c r="AH1604" s="31"/>
      <c r="AI1604" s="31">
        <v>55000</v>
      </c>
      <c r="AJ1604" s="31"/>
      <c r="AK1604" s="31"/>
      <c r="AL1604" s="31"/>
      <c r="AM1604" s="31"/>
      <c r="AO1604" s="38"/>
      <c r="AP1604" s="31"/>
      <c r="AQ1604" s="31"/>
      <c r="AR1604" s="37"/>
      <c r="AS1604" s="11"/>
      <c r="AT1604" s="11"/>
      <c r="AU1604" s="12"/>
      <c r="AV1604" s="11"/>
      <c r="AW1604" s="12"/>
      <c r="BA1604" s="15"/>
      <c r="BB1604" s="11"/>
      <c r="BC1604" s="11"/>
      <c r="BD1604" s="11"/>
      <c r="BE1604" s="2"/>
    </row>
    <row r="1605" spans="1:57" ht="30" customHeight="1" x14ac:dyDescent="0.2">
      <c r="A1605" s="67">
        <f t="shared" si="240"/>
        <v>161</v>
      </c>
      <c r="B1605" s="67">
        <v>3</v>
      </c>
      <c r="C1605" s="50" t="s">
        <v>141</v>
      </c>
      <c r="D1605" s="50" t="s">
        <v>1651</v>
      </c>
      <c r="E1605" s="59">
        <v>120000</v>
      </c>
      <c r="F1605" s="52">
        <f t="shared" si="241"/>
        <v>53000</v>
      </c>
      <c r="G1605" s="52">
        <f>MAX(N1605:BB1605)</f>
        <v>69300</v>
      </c>
      <c r="H1605" s="53" t="str">
        <f>IF(I1605=1,INDEX($N:$BB,1,MATCH(G1605,N1605:BB1605,0)),"")</f>
        <v>205 宝美堂</v>
      </c>
      <c r="I1605" s="54">
        <f>COUNTIF(N1605:BB1605,G1605)</f>
        <v>1</v>
      </c>
      <c r="J1605" s="55">
        <f>_xlfn.MAXIFS(N1605:BB1605,N1605:BB1605,"&lt;"&amp;G1605)</f>
        <v>52000</v>
      </c>
      <c r="K1605" s="56">
        <f t="shared" ref="K1605" si="243">IF(J1605&gt;0,G1605-J1605,"")</f>
        <v>17300</v>
      </c>
      <c r="L1605" s="1"/>
      <c r="M1605" s="1"/>
      <c r="N1605" s="31"/>
      <c r="O1605" s="31">
        <v>50000</v>
      </c>
      <c r="P1605" s="31"/>
      <c r="Q1605" s="31">
        <v>69300</v>
      </c>
      <c r="R1605" s="31"/>
      <c r="S1605" s="32"/>
      <c r="T1605" s="32"/>
      <c r="U1605" s="31"/>
      <c r="V1605" s="31"/>
      <c r="W1605" s="31"/>
      <c r="X1605" s="31"/>
      <c r="Y1605" s="31"/>
      <c r="Z1605" s="31">
        <v>52000</v>
      </c>
      <c r="AA1605" s="31"/>
      <c r="AB1605" s="46"/>
      <c r="AC1605" s="34">
        <v>45000</v>
      </c>
      <c r="AD1605" s="31"/>
      <c r="AE1605" s="31"/>
      <c r="AF1605" s="31"/>
      <c r="AH1605" s="31"/>
      <c r="AI1605" s="31"/>
      <c r="AJ1605" s="31"/>
      <c r="AK1605" s="31"/>
      <c r="AL1605" s="31"/>
      <c r="AM1605" s="31"/>
      <c r="AO1605" s="38"/>
      <c r="AP1605" s="31"/>
      <c r="AQ1605" s="31"/>
      <c r="AR1605" s="37"/>
      <c r="AS1605" s="11"/>
      <c r="AT1605" s="11"/>
      <c r="AU1605" s="12"/>
      <c r="AV1605" s="11"/>
      <c r="AW1605" s="12"/>
      <c r="BA1605" s="15"/>
      <c r="BB1605" s="11"/>
      <c r="BC1605" s="11"/>
      <c r="BD1605" s="11"/>
      <c r="BE1605" s="2"/>
    </row>
    <row r="1606" spans="1:57" ht="30" customHeight="1" x14ac:dyDescent="0.2">
      <c r="A1606" s="67">
        <f t="shared" si="240"/>
        <v>161</v>
      </c>
      <c r="B1606" s="67">
        <v>4</v>
      </c>
      <c r="C1606" s="50" t="s">
        <v>141</v>
      </c>
      <c r="D1606" s="50" t="s">
        <v>1652</v>
      </c>
      <c r="E1606" s="59">
        <v>130000</v>
      </c>
      <c r="F1606" s="52">
        <f t="shared" si="241"/>
        <v>1000</v>
      </c>
      <c r="G1606" s="52">
        <f>MAX(N1606:BB1606)</f>
        <v>60000</v>
      </c>
      <c r="H1606" s="53" t="str">
        <f>IF(I1606=1,INDEX($N:$BB,1,MATCH(G1606,N1606:BB1606,0)),"")</f>
        <v>4 足立</v>
      </c>
      <c r="I1606" s="54">
        <f>COUNTIF(N1606:BB1606,G1606)</f>
        <v>1</v>
      </c>
      <c r="J1606" s="55">
        <f>_xlfn.MAXIFS(N1606:BB1606,N1606:BB1606,"&lt;"&amp;G1606)</f>
        <v>0</v>
      </c>
      <c r="K1606" s="56" t="str">
        <f t="shared" ref="K1606" si="244">IF(J1606&gt;0,G1606-J1606,"")</f>
        <v/>
      </c>
      <c r="L1606" s="1"/>
      <c r="M1606" s="1"/>
      <c r="N1606" s="31"/>
      <c r="O1606" s="31">
        <v>60000</v>
      </c>
      <c r="P1606" s="31"/>
      <c r="Q1606" s="31"/>
      <c r="R1606" s="31"/>
      <c r="S1606" s="32"/>
      <c r="T1606" s="32"/>
      <c r="U1606" s="31"/>
      <c r="V1606" s="31"/>
      <c r="W1606" s="31"/>
      <c r="X1606" s="31"/>
      <c r="Y1606" s="31"/>
      <c r="Z1606" s="31"/>
      <c r="AA1606" s="31"/>
      <c r="AB1606" s="46"/>
      <c r="AD1606" s="31"/>
      <c r="AE1606" s="31"/>
      <c r="AF1606" s="31"/>
      <c r="AH1606" s="31"/>
      <c r="AI1606" s="31"/>
      <c r="AJ1606" s="31"/>
      <c r="AK1606" s="31"/>
      <c r="AL1606" s="31"/>
      <c r="AM1606" s="31"/>
      <c r="AO1606" s="38"/>
      <c r="AP1606" s="31"/>
      <c r="AQ1606" s="31"/>
      <c r="AR1606" s="37"/>
      <c r="AS1606" s="11"/>
      <c r="AT1606" s="11"/>
      <c r="AU1606" s="12"/>
      <c r="AV1606" s="11"/>
      <c r="AW1606" s="12"/>
      <c r="BA1606" s="15"/>
      <c r="BB1606" s="11"/>
      <c r="BC1606" s="11"/>
      <c r="BD1606" s="11"/>
      <c r="BE1606" s="2"/>
    </row>
    <row r="1607" spans="1:57" ht="30" customHeight="1" x14ac:dyDescent="0.2">
      <c r="A1607" s="67">
        <f t="shared" si="240"/>
        <v>161</v>
      </c>
      <c r="B1607" s="67">
        <v>5</v>
      </c>
      <c r="C1607" s="50" t="s">
        <v>1653</v>
      </c>
      <c r="D1607" s="50" t="s">
        <v>1654</v>
      </c>
      <c r="E1607" s="51">
        <v>130000</v>
      </c>
      <c r="F1607" s="52">
        <f t="shared" ref="F1607:F1609" si="245">IF(J1607&lt;10001,J1607+1000,IF(J1607&lt;100001,J1607+1000,IF(J1607&lt;500001,J1607+5000,IF(J1607&lt;1000001,J1607+10000,J1607+20000))))</f>
        <v>64000</v>
      </c>
      <c r="G1607" s="52">
        <f>MAX(N1607:BB1607)</f>
        <v>93000</v>
      </c>
      <c r="H1607" s="53" t="str">
        <f>IF(I1607=1,INDEX($N:$BB,1,MATCH(G1607,N1607:BB1607,0)),"")</f>
        <v>407 北友</v>
      </c>
      <c r="I1607" s="54">
        <f>COUNTIF(N1607:BB1607,G1607)</f>
        <v>1</v>
      </c>
      <c r="J1607" s="55">
        <f>_xlfn.MAXIFS(N1607:BB1607,N1607:BB1607,"&lt;"&amp;G1607)</f>
        <v>63000</v>
      </c>
      <c r="K1607" s="56">
        <f t="shared" ref="K1607" si="246">IF(J1607&gt;0,G1607-J1607,"")</f>
        <v>30000</v>
      </c>
      <c r="L1607" s="1"/>
      <c r="M1607" s="1"/>
      <c r="N1607" s="31"/>
      <c r="O1607" s="31">
        <v>60000</v>
      </c>
      <c r="P1607" s="31">
        <v>93000</v>
      </c>
      <c r="Q1607" s="31">
        <v>27300</v>
      </c>
      <c r="R1607" s="31"/>
      <c r="S1607" s="32"/>
      <c r="T1607" s="32"/>
      <c r="U1607" s="31"/>
      <c r="V1607" s="31"/>
      <c r="W1607" s="31"/>
      <c r="X1607" s="31"/>
      <c r="Y1607" s="31"/>
      <c r="Z1607" s="31"/>
      <c r="AA1607" s="31"/>
      <c r="AB1607" s="46">
        <v>50000</v>
      </c>
      <c r="AD1607" s="31"/>
      <c r="AE1607" s="31">
        <v>63000</v>
      </c>
      <c r="AF1607" s="31"/>
      <c r="AH1607" s="31"/>
      <c r="AI1607" s="31"/>
      <c r="AJ1607" s="31"/>
      <c r="AK1607" s="31"/>
      <c r="AL1607" s="31"/>
      <c r="AM1607" s="31"/>
      <c r="AO1607" s="38"/>
      <c r="AP1607" s="31"/>
      <c r="AQ1607" s="31"/>
      <c r="AR1607" s="37"/>
      <c r="AS1607" s="11"/>
      <c r="AT1607" s="11"/>
      <c r="AU1607" s="12"/>
      <c r="AV1607" s="11"/>
      <c r="AW1607" s="12"/>
      <c r="BA1607" s="15"/>
      <c r="BB1607" s="11"/>
      <c r="BC1607" s="11"/>
      <c r="BD1607" s="11"/>
      <c r="BE1607" s="2"/>
    </row>
    <row r="1608" spans="1:57" ht="30" customHeight="1" x14ac:dyDescent="0.2">
      <c r="A1608" s="67">
        <f t="shared" si="240"/>
        <v>161</v>
      </c>
      <c r="B1608" s="67">
        <v>6</v>
      </c>
      <c r="C1608" s="62" t="s">
        <v>141</v>
      </c>
      <c r="D1608" s="62" t="s">
        <v>1655</v>
      </c>
      <c r="E1608" s="59">
        <v>100000</v>
      </c>
      <c r="F1608" s="52">
        <f t="shared" si="245"/>
        <v>57000</v>
      </c>
      <c r="G1608" s="52">
        <f>MAX(N1608:BB1608)</f>
        <v>59000</v>
      </c>
      <c r="H1608" s="53" t="str">
        <f>IF(I1608=1,INDEX($N:$BB,1,MATCH(G1608,N1608:BB1608,0)),"")</f>
        <v>4 足立</v>
      </c>
      <c r="I1608" s="54">
        <f>COUNTIF(N1608:BB1608,G1608)</f>
        <v>1</v>
      </c>
      <c r="J1608" s="55">
        <f>_xlfn.MAXIFS(N1608:BB1608,N1608:BB1608,"&lt;"&amp;G1608)</f>
        <v>56000</v>
      </c>
      <c r="K1608" s="56">
        <f t="shared" ref="K1608" si="247">IF(J1608&gt;0,G1608-J1608,"")</f>
        <v>3000</v>
      </c>
      <c r="L1608" s="1"/>
      <c r="M1608" s="1"/>
      <c r="N1608" s="31"/>
      <c r="O1608" s="31">
        <v>59000</v>
      </c>
      <c r="P1608" s="31"/>
      <c r="Q1608" s="31"/>
      <c r="R1608" s="31"/>
      <c r="S1608" s="32"/>
      <c r="T1608" s="32"/>
      <c r="U1608" s="31"/>
      <c r="V1608" s="31"/>
      <c r="W1608" s="31"/>
      <c r="X1608" s="31"/>
      <c r="Y1608" s="31"/>
      <c r="Z1608" s="31"/>
      <c r="AA1608" s="31"/>
      <c r="AB1608" s="46"/>
      <c r="AC1608" s="34">
        <v>42000</v>
      </c>
      <c r="AD1608" s="31"/>
      <c r="AE1608" s="31">
        <v>56000</v>
      </c>
      <c r="AF1608" s="31"/>
      <c r="AH1608" s="31"/>
      <c r="AI1608" s="31"/>
      <c r="AJ1608" s="31"/>
      <c r="AK1608" s="31"/>
      <c r="AL1608" s="31"/>
      <c r="AM1608" s="31"/>
      <c r="AO1608" s="38"/>
      <c r="AP1608" s="31"/>
      <c r="AQ1608" s="31"/>
      <c r="AR1608" s="37"/>
      <c r="AS1608" s="11"/>
      <c r="AT1608" s="11"/>
      <c r="AU1608" s="12"/>
      <c r="AV1608" s="11"/>
      <c r="AW1608" s="12"/>
      <c r="BA1608" s="15"/>
      <c r="BB1608" s="11"/>
      <c r="BC1608" s="11"/>
      <c r="BD1608" s="11"/>
      <c r="BE1608" s="2"/>
    </row>
    <row r="1609" spans="1:57" ht="30" customHeight="1" x14ac:dyDescent="0.2">
      <c r="A1609" s="67">
        <f t="shared" si="240"/>
        <v>161</v>
      </c>
      <c r="B1609" s="67">
        <v>7</v>
      </c>
      <c r="C1609" s="62" t="s">
        <v>141</v>
      </c>
      <c r="D1609" s="62" t="s">
        <v>1656</v>
      </c>
      <c r="E1609" s="59">
        <v>150000</v>
      </c>
      <c r="F1609" s="52">
        <f t="shared" si="245"/>
        <v>85000</v>
      </c>
      <c r="G1609" s="52">
        <f>MAX(N1609:BB1609)</f>
        <v>113000</v>
      </c>
      <c r="H1609" s="53" t="str">
        <f>IF(I1609=1,INDEX($N:$BB,1,MATCH(G1609,N1609:BB1609,0)),"")</f>
        <v>205 宝美堂</v>
      </c>
      <c r="I1609" s="54">
        <f>COUNTIF(N1609:BB1609,G1609)</f>
        <v>1</v>
      </c>
      <c r="J1609" s="55">
        <f>_xlfn.MAXIFS(N1609:BB1609,N1609:BB1609,"&lt;"&amp;G1609)</f>
        <v>84000</v>
      </c>
      <c r="K1609" s="56">
        <f t="shared" ref="K1609" si="248">IF(J1609&gt;0,G1609-J1609,"")</f>
        <v>29000</v>
      </c>
      <c r="L1609" s="1"/>
      <c r="M1609" s="1"/>
      <c r="N1609" s="31"/>
      <c r="O1609" s="31">
        <v>43000</v>
      </c>
      <c r="P1609" s="31"/>
      <c r="Q1609" s="31">
        <v>113000</v>
      </c>
      <c r="R1609" s="31"/>
      <c r="S1609" s="32"/>
      <c r="T1609" s="32"/>
      <c r="U1609" s="31"/>
      <c r="V1609" s="31"/>
      <c r="W1609" s="31">
        <v>54000</v>
      </c>
      <c r="X1609" s="31"/>
      <c r="Y1609" s="31"/>
      <c r="Z1609" s="31"/>
      <c r="AA1609" s="31"/>
      <c r="AB1609" s="46"/>
      <c r="AC1609" s="34">
        <v>84000</v>
      </c>
      <c r="AD1609" s="31"/>
      <c r="AE1609" s="31">
        <v>60000</v>
      </c>
      <c r="AF1609" s="31"/>
      <c r="AH1609" s="31"/>
      <c r="AI1609" s="31">
        <v>71000</v>
      </c>
      <c r="AJ1609" s="31"/>
      <c r="AK1609" s="31"/>
      <c r="AL1609" s="31"/>
      <c r="AM1609" s="31"/>
      <c r="AO1609" s="38"/>
      <c r="AP1609" s="31"/>
      <c r="AQ1609" s="31"/>
      <c r="AR1609" s="37"/>
      <c r="AS1609" s="11"/>
      <c r="AT1609" s="11"/>
      <c r="AU1609" s="12"/>
      <c r="AV1609" s="11"/>
      <c r="AW1609" s="12"/>
      <c r="BA1609" s="15"/>
      <c r="BB1609" s="11"/>
      <c r="BC1609" s="11"/>
      <c r="BD1609" s="11"/>
      <c r="BE1609" s="2"/>
    </row>
    <row r="1610" spans="1:57" ht="30" customHeight="1" x14ac:dyDescent="0.2">
      <c r="A1610" s="67">
        <f t="shared" si="240"/>
        <v>161</v>
      </c>
      <c r="B1610" s="67">
        <v>8</v>
      </c>
      <c r="C1610" s="62" t="s">
        <v>141</v>
      </c>
      <c r="D1610" s="62" t="s">
        <v>1657</v>
      </c>
      <c r="E1610" s="59">
        <v>100000</v>
      </c>
      <c r="F1610" s="52">
        <f t="shared" ref="F1610:F1612" si="249">IF(J1610&lt;10001,J1610+1000,IF(J1610&lt;100001,J1610+1000,IF(J1610&lt;500001,J1610+5000,IF(J1610&lt;1000001,J1610+10000,J1610+20000))))</f>
        <v>50000</v>
      </c>
      <c r="G1610" s="52">
        <f>MAX(N1610:BB1610)</f>
        <v>82000</v>
      </c>
      <c r="H1610" s="53" t="str">
        <f>IF(I1610=1,INDEX($N:$BB,1,MATCH(G1610,N1610:BB1610,0)),"")</f>
        <v>578大谷商事</v>
      </c>
      <c r="I1610" s="54">
        <f>COUNTIF(N1610:BB1610,G1610)</f>
        <v>1</v>
      </c>
      <c r="J1610" s="55">
        <f>_xlfn.MAXIFS(N1610:BB1610,N1610:BB1610,"&lt;"&amp;G1610)</f>
        <v>49000</v>
      </c>
      <c r="K1610" s="56">
        <f t="shared" ref="K1610" si="250">IF(J1610&gt;0,G1610-J1610,"")</f>
        <v>33000</v>
      </c>
      <c r="L1610" s="1"/>
      <c r="M1610" s="1"/>
      <c r="N1610" s="31"/>
      <c r="O1610" s="31">
        <v>48000</v>
      </c>
      <c r="P1610" s="31"/>
      <c r="Q1610" s="31"/>
      <c r="R1610" s="31"/>
      <c r="S1610" s="32"/>
      <c r="T1610" s="32">
        <v>48000</v>
      </c>
      <c r="U1610" s="31"/>
      <c r="V1610" s="31"/>
      <c r="W1610" s="31">
        <v>46000</v>
      </c>
      <c r="X1610" s="31">
        <v>82000</v>
      </c>
      <c r="Y1610" s="31"/>
      <c r="Z1610" s="31"/>
      <c r="AA1610" s="31"/>
      <c r="AB1610" s="46"/>
      <c r="AC1610" s="34">
        <v>43000</v>
      </c>
      <c r="AD1610" s="31"/>
      <c r="AE1610" s="31">
        <v>49000</v>
      </c>
      <c r="AF1610" s="31"/>
      <c r="AH1610" s="31"/>
      <c r="AI1610" s="31"/>
      <c r="AJ1610" s="31"/>
      <c r="AK1610" s="31"/>
      <c r="AL1610" s="31"/>
      <c r="AM1610" s="31"/>
      <c r="AO1610" s="38"/>
      <c r="AP1610" s="31"/>
      <c r="AQ1610" s="31"/>
      <c r="AR1610" s="37"/>
      <c r="AS1610" s="11"/>
      <c r="AT1610" s="11"/>
      <c r="AU1610" s="12"/>
      <c r="AV1610" s="11"/>
      <c r="AW1610" s="12"/>
      <c r="BA1610" s="15"/>
      <c r="BB1610" s="11"/>
      <c r="BC1610" s="11"/>
      <c r="BD1610" s="11"/>
      <c r="BE1610" s="2"/>
    </row>
    <row r="1611" spans="1:57" ht="30" customHeight="1" x14ac:dyDescent="0.2">
      <c r="A1611" s="67">
        <f t="shared" si="240"/>
        <v>161</v>
      </c>
      <c r="B1611" s="67">
        <v>9</v>
      </c>
      <c r="C1611" s="62" t="s">
        <v>141</v>
      </c>
      <c r="D1611" s="62" t="s">
        <v>1658</v>
      </c>
      <c r="E1611" s="59">
        <v>130000</v>
      </c>
      <c r="F1611" s="52">
        <f t="shared" si="249"/>
        <v>63000</v>
      </c>
      <c r="G1611" s="52">
        <f>MAX(N1611:BB1611)</f>
        <v>74000</v>
      </c>
      <c r="H1611" s="53" t="str">
        <f>IF(I1611=1,INDEX($N:$BB,1,MATCH(G1611,N1611:BB1611,0)),"")</f>
        <v>60 エコリング</v>
      </c>
      <c r="I1611" s="54">
        <f>COUNTIF(N1611:BB1611,G1611)</f>
        <v>1</v>
      </c>
      <c r="J1611" s="55">
        <f>_xlfn.MAXIFS(N1611:BB1611,N1611:BB1611,"&lt;"&amp;G1611)</f>
        <v>62000</v>
      </c>
      <c r="K1611" s="56">
        <f t="shared" ref="K1611" si="251">IF(J1611&gt;0,G1611-J1611,"")</f>
        <v>12000</v>
      </c>
      <c r="L1611" s="1"/>
      <c r="M1611" s="1"/>
      <c r="N1611" s="31"/>
      <c r="O1611" s="31">
        <v>56000</v>
      </c>
      <c r="P1611" s="31"/>
      <c r="Q1611" s="31"/>
      <c r="R1611" s="31"/>
      <c r="S1611" s="32"/>
      <c r="T1611" s="32"/>
      <c r="U1611" s="31"/>
      <c r="V1611" s="31"/>
      <c r="W1611" s="31"/>
      <c r="X1611" s="31"/>
      <c r="Y1611" s="31"/>
      <c r="Z1611" s="31">
        <v>62000</v>
      </c>
      <c r="AA1611" s="31"/>
      <c r="AB1611" s="46"/>
      <c r="AC1611" s="34">
        <v>57000</v>
      </c>
      <c r="AD1611" s="31"/>
      <c r="AE1611" s="31">
        <v>74000</v>
      </c>
      <c r="AF1611" s="31"/>
      <c r="AH1611" s="31"/>
      <c r="AI1611" s="31">
        <v>59000</v>
      </c>
      <c r="AJ1611" s="31"/>
      <c r="AK1611" s="31"/>
      <c r="AL1611" s="31"/>
      <c r="AM1611" s="31"/>
      <c r="AO1611" s="38"/>
      <c r="AP1611" s="31"/>
      <c r="AQ1611" s="31"/>
      <c r="AR1611" s="37"/>
      <c r="AS1611" s="11"/>
      <c r="AT1611" s="11"/>
      <c r="AU1611" s="12"/>
      <c r="AV1611" s="11"/>
      <c r="AW1611" s="12"/>
      <c r="BA1611" s="15"/>
      <c r="BB1611" s="11"/>
      <c r="BC1611" s="11"/>
      <c r="BD1611" s="11"/>
      <c r="BE1611" s="2"/>
    </row>
    <row r="1612" spans="1:57" ht="30" customHeight="1" x14ac:dyDescent="0.2">
      <c r="A1612" s="67">
        <f t="shared" si="240"/>
        <v>161</v>
      </c>
      <c r="B1612" s="67">
        <v>10</v>
      </c>
      <c r="C1612" s="62" t="s">
        <v>14</v>
      </c>
      <c r="D1612" s="62" t="s">
        <v>1659</v>
      </c>
      <c r="E1612" s="59">
        <v>60000</v>
      </c>
      <c r="F1612" s="52">
        <f t="shared" si="249"/>
        <v>1000</v>
      </c>
      <c r="G1612" s="52">
        <f>MAX(N1612:BB1612)</f>
        <v>15000</v>
      </c>
      <c r="H1612" s="53" t="str">
        <f>IF(I1612=1,INDEX($N:$BB,1,MATCH(G1612,N1612:BB1612,0)),"")</f>
        <v>4 足立</v>
      </c>
      <c r="I1612" s="54">
        <f>COUNTIF(N1612:BB1612,G1612)</f>
        <v>1</v>
      </c>
      <c r="J1612" s="55">
        <f>_xlfn.MAXIFS(N1612:BB1612,N1612:BB1612,"&lt;"&amp;G1612)</f>
        <v>0</v>
      </c>
      <c r="K1612" s="56" t="str">
        <f t="shared" ref="K1612" si="252">IF(J1612&gt;0,G1612-J1612,"")</f>
        <v/>
      </c>
      <c r="L1612" s="1"/>
      <c r="M1612" s="1"/>
      <c r="N1612" s="31"/>
      <c r="O1612" s="31">
        <v>15000</v>
      </c>
      <c r="P1612" s="31"/>
      <c r="Q1612" s="31"/>
      <c r="R1612" s="31"/>
      <c r="S1612" s="32"/>
      <c r="T1612" s="32"/>
      <c r="U1612" s="31"/>
      <c r="V1612" s="31"/>
      <c r="W1612" s="31"/>
      <c r="X1612" s="31"/>
      <c r="Y1612" s="31"/>
      <c r="Z1612" s="31"/>
      <c r="AA1612" s="31"/>
      <c r="AB1612" s="46"/>
      <c r="AD1612" s="31"/>
      <c r="AE1612" s="31"/>
      <c r="AF1612" s="31"/>
      <c r="AH1612" s="31"/>
      <c r="AI1612" s="31"/>
      <c r="AJ1612" s="31"/>
      <c r="AK1612" s="31"/>
      <c r="AL1612" s="31"/>
      <c r="AM1612" s="31"/>
      <c r="AO1612" s="38"/>
      <c r="AP1612" s="31"/>
      <c r="AQ1612" s="31"/>
      <c r="AR1612" s="37"/>
      <c r="AS1612" s="11"/>
      <c r="AT1612" s="11"/>
      <c r="AU1612" s="12"/>
      <c r="AV1612" s="11"/>
      <c r="AW1612" s="12"/>
      <c r="BA1612" s="15"/>
      <c r="BB1612" s="11"/>
      <c r="BC1612" s="11"/>
      <c r="BD1612" s="11"/>
      <c r="BE1612" s="2"/>
    </row>
    <row r="1613" spans="1:57" ht="30" customHeight="1" x14ac:dyDescent="0.2">
      <c r="A1613" s="67">
        <f>A1612+1</f>
        <v>162</v>
      </c>
      <c r="B1613" s="67">
        <v>1</v>
      </c>
      <c r="C1613" s="50" t="s">
        <v>53</v>
      </c>
      <c r="D1613" s="50" t="s">
        <v>1660</v>
      </c>
      <c r="E1613" s="51">
        <v>50000000</v>
      </c>
      <c r="F1613" s="52">
        <f t="shared" ref="F1613:F1615" si="253">IF(J1613&lt;10001,J1613+1000,IF(J1613&lt;100001,J1613+1000,IF(J1613&lt;500001,J1613+5000,IF(J1613&lt;1000001,J1613+10000,J1613+20000))))</f>
        <v>13000</v>
      </c>
      <c r="G1613" s="52">
        <f>MAX(N1613:BB1613)</f>
        <v>14000</v>
      </c>
      <c r="H1613" s="53" t="str">
        <f>IF(I1613=1,INDEX($N:$BB,1,MATCH(G1613,N1613:BB1613,0)),"")</f>
        <v>4 足立</v>
      </c>
      <c r="I1613" s="54">
        <f>COUNTIF(N1613:BB1613,G1613)</f>
        <v>1</v>
      </c>
      <c r="J1613" s="55">
        <f>_xlfn.MAXIFS(N1613:BB1613,N1613:BB1613,"&lt;"&amp;G1613)</f>
        <v>12000</v>
      </c>
      <c r="K1613" s="56">
        <f t="shared" ref="K1613" si="254">IF(J1613&gt;0,G1613-J1613,"")</f>
        <v>2000</v>
      </c>
      <c r="L1613" s="1"/>
      <c r="M1613" s="1"/>
      <c r="N1613" s="31">
        <v>7100</v>
      </c>
      <c r="O1613" s="31">
        <v>14000</v>
      </c>
      <c r="P1613" s="31"/>
      <c r="Q1613" s="31"/>
      <c r="R1613" s="31"/>
      <c r="S1613" s="32"/>
      <c r="T1613" s="32"/>
      <c r="U1613" s="31"/>
      <c r="V1613" s="31"/>
      <c r="W1613" s="31"/>
      <c r="X1613" s="31"/>
      <c r="Y1613" s="31"/>
      <c r="Z1613" s="31"/>
      <c r="AA1613" s="31"/>
      <c r="AB1613" s="46"/>
      <c r="AC1613" s="34">
        <v>12000</v>
      </c>
      <c r="AD1613" s="31"/>
      <c r="AE1613" s="31"/>
      <c r="AF1613" s="31"/>
      <c r="AH1613" s="31"/>
      <c r="AI1613" s="31"/>
      <c r="AJ1613" s="31"/>
      <c r="AK1613" s="31"/>
      <c r="AL1613" s="31"/>
      <c r="AM1613" s="31"/>
      <c r="AO1613" s="38"/>
      <c r="AP1613" s="31"/>
      <c r="AQ1613" s="31"/>
      <c r="AR1613" s="37"/>
      <c r="AS1613" s="11"/>
      <c r="AT1613" s="11"/>
      <c r="AU1613" s="12"/>
      <c r="AV1613" s="11"/>
      <c r="AW1613" s="12"/>
      <c r="BA1613" s="15"/>
      <c r="BB1613" s="11"/>
      <c r="BC1613" s="11"/>
      <c r="BD1613" s="11"/>
      <c r="BE1613" s="2"/>
    </row>
    <row r="1614" spans="1:57" ht="30" customHeight="1" x14ac:dyDescent="0.2">
      <c r="A1614" s="67">
        <f t="shared" ref="A1614:A1622" si="255">A1613</f>
        <v>162</v>
      </c>
      <c r="B1614" s="67">
        <v>2</v>
      </c>
      <c r="C1614" s="62" t="s">
        <v>14</v>
      </c>
      <c r="D1614" s="50" t="s">
        <v>1661</v>
      </c>
      <c r="E1614" s="51">
        <v>50000000</v>
      </c>
      <c r="F1614" s="52">
        <f t="shared" si="253"/>
        <v>22800</v>
      </c>
      <c r="G1614" s="52">
        <f>MAX(N1614:BB1614)</f>
        <v>23400</v>
      </c>
      <c r="H1614" s="53" t="str">
        <f>IF(I1614=1,INDEX($N:$BB,1,MATCH(G1614,N1614:BB1614,0)),"")</f>
        <v>22 ネット</v>
      </c>
      <c r="I1614" s="54">
        <f>COUNTIF(N1614:BB1614,G1614)</f>
        <v>1</v>
      </c>
      <c r="J1614" s="55">
        <f>_xlfn.MAXIFS(N1614:BB1614,N1614:BB1614,"&lt;"&amp;G1614)</f>
        <v>21800</v>
      </c>
      <c r="K1614" s="56">
        <f t="shared" ref="K1614" si="256">IF(J1614&gt;0,G1614-J1614,"")</f>
        <v>1600</v>
      </c>
      <c r="L1614" s="1"/>
      <c r="M1614" s="1"/>
      <c r="N1614" s="31">
        <v>19600</v>
      </c>
      <c r="O1614" s="31">
        <v>21000</v>
      </c>
      <c r="P1614" s="31">
        <v>21800</v>
      </c>
      <c r="Q1614" s="31"/>
      <c r="R1614" s="31">
        <v>23400</v>
      </c>
      <c r="S1614" s="32">
        <v>19500</v>
      </c>
      <c r="T1614" s="32"/>
      <c r="U1614" s="31"/>
      <c r="V1614" s="31"/>
      <c r="W1614" s="31"/>
      <c r="X1614" s="31"/>
      <c r="Y1614" s="31"/>
      <c r="Z1614" s="31"/>
      <c r="AA1614" s="31"/>
      <c r="AB1614" s="46"/>
      <c r="AD1614" s="31"/>
      <c r="AE1614" s="31"/>
      <c r="AF1614" s="31">
        <v>20900</v>
      </c>
      <c r="AH1614" s="31"/>
      <c r="AI1614" s="31"/>
      <c r="AJ1614" s="31"/>
      <c r="AK1614" s="31"/>
      <c r="AL1614" s="31"/>
      <c r="AM1614" s="31"/>
      <c r="AO1614" s="38"/>
      <c r="AP1614" s="31"/>
      <c r="AQ1614" s="31"/>
      <c r="AR1614" s="37"/>
      <c r="AS1614" s="11"/>
      <c r="AT1614" s="11"/>
      <c r="AU1614" s="12"/>
      <c r="AV1614" s="11"/>
      <c r="AW1614" s="12"/>
      <c r="BA1614" s="15"/>
      <c r="BB1614" s="11"/>
      <c r="BC1614" s="11"/>
      <c r="BD1614" s="11"/>
      <c r="BE1614" s="2"/>
    </row>
    <row r="1615" spans="1:57" ht="30" customHeight="1" x14ac:dyDescent="0.2">
      <c r="A1615" s="67">
        <f t="shared" si="255"/>
        <v>162</v>
      </c>
      <c r="B1615" s="67">
        <v>3</v>
      </c>
      <c r="C1615" s="50" t="s">
        <v>14</v>
      </c>
      <c r="D1615" s="50" t="s">
        <v>788</v>
      </c>
      <c r="E1615" s="59">
        <v>50000000</v>
      </c>
      <c r="F1615" s="52">
        <f t="shared" si="253"/>
        <v>23400</v>
      </c>
      <c r="G1615" s="52">
        <f>MAX(N1615:BB1615)</f>
        <v>23000</v>
      </c>
      <c r="H1615" s="53" t="str">
        <f>IF(I1615=1,INDEX($N:$BB,1,MATCH(G1615,N1615:BB1615,0)),"")</f>
        <v>22 ネット</v>
      </c>
      <c r="I1615" s="54">
        <f>COUNTIF(N1615:BB1615,G1615)</f>
        <v>1</v>
      </c>
      <c r="J1615" s="55">
        <f>_xlfn.MAXIFS(N1615:BB1615,N1615:BB1615,"&lt;"&amp;G1615)</f>
        <v>22400</v>
      </c>
      <c r="K1615" s="56">
        <f t="shared" ref="K1615" si="257">IF(J1615&gt;0,G1615-J1615,"")</f>
        <v>600</v>
      </c>
      <c r="L1615" s="1"/>
      <c r="M1615" s="1"/>
      <c r="N1615" s="31">
        <v>22400</v>
      </c>
      <c r="O1615" s="31">
        <v>20500</v>
      </c>
      <c r="P1615" s="31">
        <v>21000</v>
      </c>
      <c r="Q1615" s="31"/>
      <c r="R1615" s="31">
        <v>23000</v>
      </c>
      <c r="S1615" s="32">
        <v>20800</v>
      </c>
      <c r="T1615" s="32"/>
      <c r="U1615" s="31"/>
      <c r="V1615" s="31"/>
      <c r="W1615" s="31"/>
      <c r="X1615" s="31"/>
      <c r="Y1615" s="31"/>
      <c r="Z1615" s="31"/>
      <c r="AA1615" s="31"/>
      <c r="AB1615" s="46"/>
      <c r="AD1615" s="31"/>
      <c r="AE1615" s="31"/>
      <c r="AF1615" s="31"/>
      <c r="AH1615" s="31"/>
      <c r="AI1615" s="31"/>
      <c r="AJ1615" s="31"/>
      <c r="AK1615" s="31"/>
      <c r="AL1615" s="31"/>
      <c r="AM1615" s="31"/>
      <c r="AO1615" s="38"/>
      <c r="AP1615" s="31"/>
      <c r="AQ1615" s="31"/>
      <c r="AR1615" s="37"/>
      <c r="AS1615" s="11"/>
      <c r="AT1615" s="11"/>
      <c r="AU1615" s="12"/>
      <c r="AV1615" s="11"/>
      <c r="AW1615" s="12"/>
      <c r="BA1615" s="15"/>
      <c r="BB1615" s="11"/>
      <c r="BC1615" s="11"/>
      <c r="BD1615" s="11"/>
      <c r="BE1615" s="2"/>
    </row>
    <row r="1616" spans="1:57" ht="30" customHeight="1" x14ac:dyDescent="0.2">
      <c r="A1616" s="67">
        <f t="shared" si="255"/>
        <v>162</v>
      </c>
      <c r="B1616" s="67">
        <v>4</v>
      </c>
      <c r="C1616" s="50" t="s">
        <v>14</v>
      </c>
      <c r="D1616" s="50" t="s">
        <v>1662</v>
      </c>
      <c r="E1616" s="59">
        <v>50000000</v>
      </c>
      <c r="F1616" s="52">
        <f t="shared" ref="F1616:F1618" si="258">IF(J1616&lt;10001,J1616+1000,IF(J1616&lt;100001,J1616+1000,IF(J1616&lt;500001,J1616+5000,IF(J1616&lt;1000001,J1616+10000,J1616+20000))))</f>
        <v>32800</v>
      </c>
      <c r="G1616" s="52">
        <f>MAX(N1616:BB1616)</f>
        <v>33800</v>
      </c>
      <c r="H1616" s="53" t="str">
        <f>IF(I1616=1,INDEX($N:$BB,1,MATCH(G1616,N1616:BB1616,0)),"")</f>
        <v>22 ネット</v>
      </c>
      <c r="I1616" s="54">
        <f>COUNTIF(N1616:BB1616,G1616)</f>
        <v>1</v>
      </c>
      <c r="J1616" s="55">
        <f>_xlfn.MAXIFS(N1616:BB1616,N1616:BB1616,"&lt;"&amp;G1616)</f>
        <v>31800</v>
      </c>
      <c r="K1616" s="56">
        <f t="shared" ref="K1616" si="259">IF(J1616&gt;0,G1616-J1616,"")</f>
        <v>2000</v>
      </c>
      <c r="L1616" s="1"/>
      <c r="M1616" s="1"/>
      <c r="N1616" s="31">
        <v>30200</v>
      </c>
      <c r="O1616" s="31">
        <v>31800</v>
      </c>
      <c r="P1616" s="31">
        <v>29600</v>
      </c>
      <c r="Q1616" s="31">
        <v>31700</v>
      </c>
      <c r="R1616" s="31">
        <v>33800</v>
      </c>
      <c r="S1616" s="32">
        <v>30600</v>
      </c>
      <c r="T1616" s="32"/>
      <c r="U1616" s="31"/>
      <c r="V1616" s="31"/>
      <c r="W1616" s="31"/>
      <c r="X1616" s="31"/>
      <c r="Y1616" s="31"/>
      <c r="Z1616" s="31"/>
      <c r="AA1616" s="31"/>
      <c r="AB1616" s="46"/>
      <c r="AD1616" s="31"/>
      <c r="AE1616" s="31"/>
      <c r="AF1616" s="31">
        <v>29800</v>
      </c>
      <c r="AH1616" s="31"/>
      <c r="AI1616" s="31"/>
      <c r="AJ1616" s="31"/>
      <c r="AK1616" s="31"/>
      <c r="AL1616" s="31"/>
      <c r="AM1616" s="31"/>
      <c r="AO1616" s="38"/>
      <c r="AP1616" s="31"/>
      <c r="AQ1616" s="31"/>
      <c r="AR1616" s="37"/>
      <c r="AS1616" s="11"/>
      <c r="AT1616" s="11"/>
      <c r="AU1616" s="12"/>
      <c r="AV1616" s="11"/>
      <c r="AW1616" s="12"/>
      <c r="BA1616" s="15"/>
      <c r="BB1616" s="11"/>
      <c r="BC1616" s="11"/>
      <c r="BD1616" s="11"/>
      <c r="BE1616" s="2"/>
    </row>
    <row r="1617" spans="1:57" ht="30" customHeight="1" x14ac:dyDescent="0.2">
      <c r="A1617" s="67">
        <f t="shared" si="255"/>
        <v>162</v>
      </c>
      <c r="B1617" s="67">
        <v>5</v>
      </c>
      <c r="C1617" s="50" t="s">
        <v>99</v>
      </c>
      <c r="D1617" s="50" t="s">
        <v>1663</v>
      </c>
      <c r="E1617" s="51">
        <v>50000000</v>
      </c>
      <c r="F1617" s="52">
        <f t="shared" si="258"/>
        <v>39900</v>
      </c>
      <c r="G1617" s="52">
        <f>MAX(N1617:BB1617)</f>
        <v>39500</v>
      </c>
      <c r="H1617" s="53" t="str">
        <f>IF(I1617=1,INDEX($N:$BB,1,MATCH(G1617,N1617:BB1617,0)),"")</f>
        <v>407 北友</v>
      </c>
      <c r="I1617" s="54">
        <f>COUNTIF(N1617:BB1617,G1617)</f>
        <v>1</v>
      </c>
      <c r="J1617" s="55">
        <f>_xlfn.MAXIFS(N1617:BB1617,N1617:BB1617,"&lt;"&amp;G1617)</f>
        <v>38900</v>
      </c>
      <c r="K1617" s="56">
        <f t="shared" ref="K1617" si="260">IF(J1617&gt;0,G1617-J1617,"")</f>
        <v>600</v>
      </c>
      <c r="L1617" s="1"/>
      <c r="M1617" s="1"/>
      <c r="N1617" s="31">
        <v>38900</v>
      </c>
      <c r="O1617" s="31">
        <v>37000</v>
      </c>
      <c r="P1617" s="31">
        <v>39500</v>
      </c>
      <c r="Q1617" s="31"/>
      <c r="R1617" s="31"/>
      <c r="S1617" s="32"/>
      <c r="T1617" s="32"/>
      <c r="U1617" s="31"/>
      <c r="V1617" s="31"/>
      <c r="W1617" s="31"/>
      <c r="X1617" s="31"/>
      <c r="Y1617" s="31"/>
      <c r="Z1617" s="31"/>
      <c r="AA1617" s="31"/>
      <c r="AB1617" s="46"/>
      <c r="AC1617" s="34">
        <v>31000</v>
      </c>
      <c r="AD1617" s="31"/>
      <c r="AE1617" s="31"/>
      <c r="AF1617" s="31"/>
      <c r="AH1617" s="31"/>
      <c r="AI1617" s="31"/>
      <c r="AJ1617" s="31"/>
      <c r="AK1617" s="31"/>
      <c r="AL1617" s="31"/>
      <c r="AM1617" s="31"/>
      <c r="AO1617" s="38"/>
      <c r="AP1617" s="31"/>
      <c r="AQ1617" s="31"/>
      <c r="AR1617" s="37"/>
      <c r="AS1617" s="11"/>
      <c r="AT1617" s="11"/>
      <c r="AU1617" s="12"/>
      <c r="AV1617" s="11"/>
      <c r="AW1617" s="12"/>
      <c r="BA1617" s="15"/>
      <c r="BB1617" s="11"/>
      <c r="BC1617" s="11"/>
      <c r="BD1617" s="11"/>
      <c r="BE1617" s="2"/>
    </row>
    <row r="1618" spans="1:57" ht="30" customHeight="1" x14ac:dyDescent="0.2">
      <c r="A1618" s="67">
        <f t="shared" si="255"/>
        <v>162</v>
      </c>
      <c r="B1618" s="67">
        <v>6</v>
      </c>
      <c r="C1618" s="62" t="s">
        <v>62</v>
      </c>
      <c r="D1618" s="62" t="s">
        <v>1664</v>
      </c>
      <c r="E1618" s="59">
        <v>50000000</v>
      </c>
      <c r="F1618" s="52">
        <f t="shared" si="258"/>
        <v>107000</v>
      </c>
      <c r="G1618" s="52">
        <f>MAX(N1618:BB1618)</f>
        <v>106000</v>
      </c>
      <c r="H1618" s="53" t="str">
        <f>IF(I1618=1,INDEX($N:$BB,1,MATCH(G1618,N1618:BB1618,0)),"")</f>
        <v>755 おお蔵</v>
      </c>
      <c r="I1618" s="54">
        <f>COUNTIF(N1618:BB1618,G1618)</f>
        <v>1</v>
      </c>
      <c r="J1618" s="55">
        <f>_xlfn.MAXIFS(N1618:BB1618,N1618:BB1618,"&lt;"&amp;G1618)</f>
        <v>102000</v>
      </c>
      <c r="K1618" s="56">
        <f t="shared" ref="K1618" si="261">IF(J1618&gt;0,G1618-J1618,"")</f>
        <v>4000</v>
      </c>
      <c r="L1618" s="1"/>
      <c r="M1618" s="1"/>
      <c r="N1618" s="31">
        <v>106000</v>
      </c>
      <c r="O1618" s="31">
        <v>91000</v>
      </c>
      <c r="P1618" s="31">
        <v>88800</v>
      </c>
      <c r="Q1618" s="31"/>
      <c r="R1618" s="31">
        <v>93400</v>
      </c>
      <c r="S1618" s="32"/>
      <c r="T1618" s="32"/>
      <c r="U1618" s="31"/>
      <c r="V1618" s="31"/>
      <c r="W1618" s="31"/>
      <c r="X1618" s="31"/>
      <c r="Y1618" s="31"/>
      <c r="Z1618" s="31"/>
      <c r="AA1618" s="31"/>
      <c r="AB1618" s="46"/>
      <c r="AD1618" s="31"/>
      <c r="AE1618" s="31">
        <v>102000</v>
      </c>
      <c r="AF1618" s="31"/>
      <c r="AH1618" s="31"/>
      <c r="AI1618" s="31"/>
      <c r="AJ1618" s="31"/>
      <c r="AK1618" s="31"/>
      <c r="AL1618" s="31"/>
      <c r="AM1618" s="31"/>
      <c r="AO1618" s="38"/>
      <c r="AP1618" s="31"/>
      <c r="AQ1618" s="31"/>
      <c r="AR1618" s="37"/>
      <c r="AS1618" s="11"/>
      <c r="AT1618" s="11"/>
      <c r="AU1618" s="12"/>
      <c r="AV1618" s="11"/>
      <c r="AW1618" s="12"/>
      <c r="BA1618" s="15"/>
      <c r="BB1618" s="11"/>
      <c r="BC1618" s="11"/>
      <c r="BD1618" s="11"/>
      <c r="BE1618" s="2"/>
    </row>
    <row r="1619" spans="1:57" ht="30" customHeight="1" x14ac:dyDescent="0.2">
      <c r="A1619" s="67">
        <f t="shared" si="255"/>
        <v>162</v>
      </c>
      <c r="B1619" s="67">
        <v>7</v>
      </c>
      <c r="C1619" s="62" t="s">
        <v>99</v>
      </c>
      <c r="D1619" s="62" t="s">
        <v>1665</v>
      </c>
      <c r="E1619" s="59">
        <v>50000000</v>
      </c>
      <c r="F1619" s="52">
        <f t="shared" ref="F1619:F1621" si="262">IF(J1619&lt;10001,J1619+1000,IF(J1619&lt;100001,J1619+1000,IF(J1619&lt;500001,J1619+5000,IF(J1619&lt;1000001,J1619+10000,J1619+20000))))</f>
        <v>33000</v>
      </c>
      <c r="G1619" s="52">
        <f>MAX(N1619:BB1619)</f>
        <v>81300</v>
      </c>
      <c r="H1619" s="53" t="str">
        <f>IF(I1619=1,INDEX($N:$BB,1,MATCH(G1619,N1619:BB1619,0)),"")</f>
        <v>407 北友</v>
      </c>
      <c r="I1619" s="54">
        <f>COUNTIF(N1619:BB1619,G1619)</f>
        <v>1</v>
      </c>
      <c r="J1619" s="55">
        <f>_xlfn.MAXIFS(N1619:BB1619,N1619:BB1619,"&lt;"&amp;G1619)</f>
        <v>32000</v>
      </c>
      <c r="K1619" s="56">
        <f t="shared" ref="K1619" si="263">IF(J1619&gt;0,G1619-J1619,"")</f>
        <v>49300</v>
      </c>
      <c r="L1619" s="1"/>
      <c r="M1619" s="1"/>
      <c r="N1619" s="31">
        <v>29400</v>
      </c>
      <c r="O1619" s="31">
        <v>32000</v>
      </c>
      <c r="P1619" s="31">
        <v>81300</v>
      </c>
      <c r="Q1619" s="31"/>
      <c r="R1619" s="31"/>
      <c r="S1619" s="32"/>
      <c r="T1619" s="32"/>
      <c r="U1619" s="31"/>
      <c r="V1619" s="31"/>
      <c r="W1619" s="31"/>
      <c r="X1619" s="31"/>
      <c r="Y1619" s="31"/>
      <c r="Z1619" s="31"/>
      <c r="AA1619" s="31"/>
      <c r="AB1619" s="46"/>
      <c r="AD1619" s="31"/>
      <c r="AE1619" s="31"/>
      <c r="AF1619" s="31"/>
      <c r="AH1619" s="31"/>
      <c r="AI1619" s="31"/>
      <c r="AJ1619" s="31"/>
      <c r="AK1619" s="31"/>
      <c r="AL1619" s="31"/>
      <c r="AM1619" s="31"/>
      <c r="AO1619" s="38"/>
      <c r="AP1619" s="31"/>
      <c r="AQ1619" s="31"/>
      <c r="AR1619" s="37"/>
      <c r="AS1619" s="11"/>
      <c r="AT1619" s="11"/>
      <c r="AU1619" s="12"/>
      <c r="AV1619" s="11"/>
      <c r="AW1619" s="12"/>
      <c r="BA1619" s="15"/>
      <c r="BB1619" s="11"/>
      <c r="BC1619" s="11"/>
      <c r="BD1619" s="11"/>
      <c r="BE1619" s="2"/>
    </row>
    <row r="1620" spans="1:57" ht="30" customHeight="1" x14ac:dyDescent="0.2">
      <c r="A1620" s="67">
        <f t="shared" si="255"/>
        <v>162</v>
      </c>
      <c r="B1620" s="67">
        <v>8</v>
      </c>
      <c r="C1620" s="62" t="s">
        <v>14</v>
      </c>
      <c r="D1620" s="62" t="s">
        <v>1666</v>
      </c>
      <c r="E1620" s="59">
        <v>50000000</v>
      </c>
      <c r="F1620" s="52">
        <f t="shared" si="262"/>
        <v>96100</v>
      </c>
      <c r="G1620" s="52">
        <f>MAX(N1620:BB1620)</f>
        <v>98000</v>
      </c>
      <c r="H1620" s="53" t="str">
        <f>IF(I1620=1,INDEX($N:$BB,1,MATCH(G1620,N1620:BB1620,0)),"")</f>
        <v>60 エコリング</v>
      </c>
      <c r="I1620" s="54">
        <f>COUNTIF(N1620:BB1620,G1620)</f>
        <v>1</v>
      </c>
      <c r="J1620" s="55">
        <f>_xlfn.MAXIFS(N1620:BB1620,N1620:BB1620,"&lt;"&amp;G1620)</f>
        <v>95100</v>
      </c>
      <c r="K1620" s="56">
        <f t="shared" ref="K1620" si="264">IF(J1620&gt;0,G1620-J1620,"")</f>
        <v>2900</v>
      </c>
      <c r="L1620" s="1"/>
      <c r="M1620" s="1"/>
      <c r="N1620" s="31">
        <v>74600</v>
      </c>
      <c r="O1620" s="31">
        <v>95000</v>
      </c>
      <c r="P1620" s="31">
        <v>91300</v>
      </c>
      <c r="Q1620" s="31"/>
      <c r="R1620" s="31">
        <v>95100</v>
      </c>
      <c r="S1620" s="32"/>
      <c r="T1620" s="32"/>
      <c r="U1620" s="31"/>
      <c r="V1620" s="31"/>
      <c r="W1620" s="31"/>
      <c r="X1620" s="31"/>
      <c r="Y1620" s="31"/>
      <c r="Z1620" s="31"/>
      <c r="AA1620" s="31"/>
      <c r="AB1620" s="46"/>
      <c r="AD1620" s="31"/>
      <c r="AE1620" s="31">
        <v>98000</v>
      </c>
      <c r="AF1620" s="31"/>
      <c r="AH1620" s="31"/>
      <c r="AI1620" s="31"/>
      <c r="AJ1620" s="31"/>
      <c r="AK1620" s="31"/>
      <c r="AL1620" s="31"/>
      <c r="AM1620" s="31"/>
      <c r="AO1620" s="38"/>
      <c r="AP1620" s="31"/>
      <c r="AQ1620" s="31"/>
      <c r="AR1620" s="37"/>
      <c r="AS1620" s="11"/>
      <c r="AT1620" s="11"/>
      <c r="AU1620" s="12"/>
      <c r="AV1620" s="11"/>
      <c r="AW1620" s="12"/>
      <c r="BA1620" s="15"/>
      <c r="BB1620" s="11"/>
      <c r="BC1620" s="11"/>
      <c r="BD1620" s="11"/>
      <c r="BE1620" s="2"/>
    </row>
    <row r="1621" spans="1:57" ht="30" customHeight="1" x14ac:dyDescent="0.2">
      <c r="A1621" s="67">
        <f t="shared" si="255"/>
        <v>162</v>
      </c>
      <c r="B1621" s="67">
        <v>9</v>
      </c>
      <c r="C1621" s="62" t="s">
        <v>62</v>
      </c>
      <c r="D1621" s="62" t="s">
        <v>1667</v>
      </c>
      <c r="E1621" s="59">
        <v>50000000</v>
      </c>
      <c r="F1621" s="52">
        <f t="shared" si="262"/>
        <v>41600</v>
      </c>
      <c r="G1621" s="52">
        <f>MAX(N1621:BB1621)</f>
        <v>48000</v>
      </c>
      <c r="H1621" s="53" t="str">
        <f>IF(I1621=1,INDEX($N:$BB,1,MATCH(G1621,N1621:BB1621,0)),"")</f>
        <v>60 エコリング</v>
      </c>
      <c r="I1621" s="54">
        <f>COUNTIF(N1621:BB1621,G1621)</f>
        <v>1</v>
      </c>
      <c r="J1621" s="55">
        <f>_xlfn.MAXIFS(N1621:BB1621,N1621:BB1621,"&lt;"&amp;G1621)</f>
        <v>40600</v>
      </c>
      <c r="K1621" s="56">
        <f t="shared" ref="K1621" si="265">IF(J1621&gt;0,G1621-J1621,"")</f>
        <v>7400</v>
      </c>
      <c r="L1621" s="1"/>
      <c r="M1621" s="1"/>
      <c r="N1621" s="31">
        <v>40600</v>
      </c>
      <c r="O1621" s="31">
        <v>39500</v>
      </c>
      <c r="P1621" s="31">
        <v>38200</v>
      </c>
      <c r="Q1621" s="31"/>
      <c r="R1621" s="31"/>
      <c r="S1621" s="32"/>
      <c r="T1621" s="32"/>
      <c r="U1621" s="31"/>
      <c r="V1621" s="31"/>
      <c r="W1621" s="31"/>
      <c r="X1621" s="31"/>
      <c r="Y1621" s="31"/>
      <c r="Z1621" s="31"/>
      <c r="AA1621" s="31"/>
      <c r="AB1621" s="46"/>
      <c r="AD1621" s="31"/>
      <c r="AE1621" s="31">
        <v>48000</v>
      </c>
      <c r="AF1621" s="31"/>
      <c r="AH1621" s="31"/>
      <c r="AI1621" s="31"/>
      <c r="AJ1621" s="31"/>
      <c r="AK1621" s="31"/>
      <c r="AL1621" s="31"/>
      <c r="AM1621" s="31"/>
      <c r="AO1621" s="38"/>
      <c r="AP1621" s="31"/>
      <c r="AQ1621" s="31"/>
      <c r="AR1621" s="37"/>
      <c r="AS1621" s="11"/>
      <c r="AT1621" s="11"/>
      <c r="AU1621" s="12"/>
      <c r="AV1621" s="11"/>
      <c r="AW1621" s="12"/>
      <c r="BA1621" s="15"/>
      <c r="BB1621" s="11"/>
      <c r="BC1621" s="11"/>
      <c r="BD1621" s="11"/>
      <c r="BE1621" s="2"/>
    </row>
    <row r="1622" spans="1:57" ht="30" customHeight="1" x14ac:dyDescent="0.2">
      <c r="A1622" s="67">
        <f t="shared" si="255"/>
        <v>162</v>
      </c>
      <c r="B1622" s="67">
        <v>10</v>
      </c>
      <c r="C1622" s="62" t="s">
        <v>301</v>
      </c>
      <c r="D1622" s="62" t="s">
        <v>1668</v>
      </c>
      <c r="E1622" s="59">
        <v>50000000</v>
      </c>
      <c r="F1622" s="52">
        <f t="shared" ref="F1622:F1624" si="266">IF(J1622&lt;10001,J1622+1000,IF(J1622&lt;100001,J1622+1000,IF(J1622&lt;500001,J1622+5000,IF(J1622&lt;1000001,J1622+10000,J1622+20000))))</f>
        <v>116000</v>
      </c>
      <c r="G1622" s="52">
        <f>MAX(N1622:BB1622)</f>
        <v>113000</v>
      </c>
      <c r="H1622" s="53" t="str">
        <f>IF(I1622=1,INDEX($N:$BB,1,MATCH(G1622,N1622:BB1622,0)),"")</f>
        <v>22 ネット</v>
      </c>
      <c r="I1622" s="54">
        <f>COUNTIF(N1622:BB1622,G1622)</f>
        <v>1</v>
      </c>
      <c r="J1622" s="55">
        <f>_xlfn.MAXIFS(N1622:BB1622,N1622:BB1622,"&lt;"&amp;G1622)</f>
        <v>111000</v>
      </c>
      <c r="K1622" s="56">
        <f t="shared" ref="K1622" si="267">IF(J1622&gt;0,G1622-J1622,"")</f>
        <v>2000</v>
      </c>
      <c r="L1622" s="1"/>
      <c r="M1622" s="1"/>
      <c r="N1622" s="31">
        <v>99700</v>
      </c>
      <c r="O1622" s="31">
        <v>111000</v>
      </c>
      <c r="P1622" s="31">
        <v>109000</v>
      </c>
      <c r="Q1622" s="31"/>
      <c r="R1622" s="31">
        <v>113000</v>
      </c>
      <c r="S1622" s="32">
        <v>100000</v>
      </c>
      <c r="T1622" s="32"/>
      <c r="U1622" s="31"/>
      <c r="V1622" s="31"/>
      <c r="W1622" s="31"/>
      <c r="X1622" s="31"/>
      <c r="Y1622" s="31"/>
      <c r="Z1622" s="31"/>
      <c r="AA1622" s="31"/>
      <c r="AB1622" s="46"/>
      <c r="AD1622" s="31"/>
      <c r="AE1622" s="31">
        <v>105000</v>
      </c>
      <c r="AF1622" s="31"/>
      <c r="AH1622" s="31"/>
      <c r="AI1622" s="31"/>
      <c r="AJ1622" s="31"/>
      <c r="AK1622" s="31"/>
      <c r="AL1622" s="31"/>
      <c r="AM1622" s="31"/>
      <c r="AO1622" s="38"/>
      <c r="AP1622" s="31"/>
      <c r="AQ1622" s="31"/>
      <c r="AR1622" s="37"/>
      <c r="AS1622" s="11"/>
      <c r="AT1622" s="11"/>
      <c r="AU1622" s="12"/>
      <c r="AV1622" s="11"/>
      <c r="AW1622" s="12"/>
      <c r="BA1622" s="15"/>
      <c r="BB1622" s="11"/>
      <c r="BC1622" s="11"/>
      <c r="BD1622" s="11"/>
      <c r="BE1622" s="2"/>
    </row>
    <row r="1623" spans="1:57" ht="30" customHeight="1" x14ac:dyDescent="0.2">
      <c r="A1623" s="67">
        <f>A1622+1</f>
        <v>163</v>
      </c>
      <c r="B1623" s="67">
        <v>1</v>
      </c>
      <c r="C1623" s="50" t="s">
        <v>62</v>
      </c>
      <c r="D1623" s="50" t="s">
        <v>1669</v>
      </c>
      <c r="E1623" s="51">
        <v>50000000</v>
      </c>
      <c r="F1623" s="52">
        <f t="shared" si="266"/>
        <v>7600</v>
      </c>
      <c r="G1623" s="52">
        <f>MAX(N1623:BB1623)</f>
        <v>7200</v>
      </c>
      <c r="H1623" s="53" t="str">
        <f>IF(I1623=1,INDEX($N:$BB,1,MATCH(G1623,N1623:BB1623,0)),"")</f>
        <v>22 ネット</v>
      </c>
      <c r="I1623" s="54">
        <f>COUNTIF(N1623:BB1623,G1623)</f>
        <v>1</v>
      </c>
      <c r="J1623" s="55">
        <f>_xlfn.MAXIFS(N1623:BB1623,N1623:BB1623,"&lt;"&amp;G1623)</f>
        <v>6600</v>
      </c>
      <c r="K1623" s="56">
        <f t="shared" ref="K1623" si="268">IF(J1623&gt;0,G1623-J1623,"")</f>
        <v>600</v>
      </c>
      <c r="L1623" s="1"/>
      <c r="M1623" s="1"/>
      <c r="N1623" s="31">
        <v>6500</v>
      </c>
      <c r="O1623" s="31">
        <v>6600</v>
      </c>
      <c r="P1623" s="31">
        <v>6500</v>
      </c>
      <c r="Q1623" s="31"/>
      <c r="R1623" s="31">
        <v>7200</v>
      </c>
      <c r="S1623" s="32">
        <v>6400</v>
      </c>
      <c r="T1623" s="32"/>
      <c r="U1623" s="31"/>
      <c r="V1623" s="31"/>
      <c r="W1623" s="31"/>
      <c r="X1623" s="31"/>
      <c r="Y1623" s="31"/>
      <c r="Z1623" s="31"/>
      <c r="AA1623" s="31"/>
      <c r="AB1623" s="46"/>
      <c r="AD1623" s="31"/>
      <c r="AE1623" s="31"/>
      <c r="AF1623" s="31"/>
      <c r="AH1623" s="31"/>
      <c r="AI1623" s="31"/>
      <c r="AJ1623" s="31"/>
      <c r="AK1623" s="31"/>
      <c r="AL1623" s="31"/>
      <c r="AM1623" s="31"/>
      <c r="AO1623" s="38"/>
      <c r="AP1623" s="31"/>
      <c r="AQ1623" s="31"/>
      <c r="AR1623" s="37"/>
      <c r="AS1623" s="11"/>
      <c r="AT1623" s="11"/>
      <c r="AU1623" s="12"/>
      <c r="AV1623" s="11"/>
      <c r="AW1623" s="12"/>
      <c r="BA1623" s="15"/>
      <c r="BB1623" s="11"/>
      <c r="BC1623" s="11"/>
      <c r="BD1623" s="11"/>
      <c r="BE1623" s="2"/>
    </row>
    <row r="1624" spans="1:57" ht="30" customHeight="1" x14ac:dyDescent="0.2">
      <c r="A1624" s="67">
        <f t="shared" ref="A1624:A1632" si="269">A1623</f>
        <v>163</v>
      </c>
      <c r="B1624" s="67">
        <v>2</v>
      </c>
      <c r="C1624" s="62" t="s">
        <v>99</v>
      </c>
      <c r="D1624" s="50" t="s">
        <v>295</v>
      </c>
      <c r="E1624" s="51">
        <v>50000000</v>
      </c>
      <c r="F1624" s="52">
        <f t="shared" si="266"/>
        <v>23000</v>
      </c>
      <c r="G1624" s="52">
        <f>MAX(N1624:BB1624)</f>
        <v>24600</v>
      </c>
      <c r="H1624" s="53" t="str">
        <f>IF(I1624=1,INDEX($N:$BB,1,MATCH(G1624,N1624:BB1624,0)),"")</f>
        <v>407 北友</v>
      </c>
      <c r="I1624" s="54">
        <f>COUNTIF(N1624:BB1624,G1624)</f>
        <v>1</v>
      </c>
      <c r="J1624" s="55">
        <f>_xlfn.MAXIFS(N1624:BB1624,N1624:BB1624,"&lt;"&amp;G1624)</f>
        <v>22000</v>
      </c>
      <c r="K1624" s="56">
        <f t="shared" ref="K1624" si="270">IF(J1624&gt;0,G1624-J1624,"")</f>
        <v>2600</v>
      </c>
      <c r="L1624" s="1"/>
      <c r="M1624" s="1"/>
      <c r="N1624" s="31">
        <v>17600</v>
      </c>
      <c r="O1624" s="31">
        <v>22000</v>
      </c>
      <c r="P1624" s="31">
        <v>24600</v>
      </c>
      <c r="Q1624" s="31"/>
      <c r="R1624" s="31"/>
      <c r="S1624" s="32">
        <v>19100</v>
      </c>
      <c r="T1624" s="32"/>
      <c r="U1624" s="31"/>
      <c r="V1624" s="31"/>
      <c r="W1624" s="31"/>
      <c r="X1624" s="31"/>
      <c r="Y1624" s="31"/>
      <c r="Z1624" s="31"/>
      <c r="AA1624" s="31"/>
      <c r="AB1624" s="46"/>
      <c r="AD1624" s="31"/>
      <c r="AE1624" s="31"/>
      <c r="AF1624" s="31"/>
      <c r="AH1624" s="31"/>
      <c r="AI1624" s="31"/>
      <c r="AJ1624" s="31"/>
      <c r="AK1624" s="31"/>
      <c r="AL1624" s="31"/>
      <c r="AM1624" s="31"/>
      <c r="AO1624" s="38"/>
      <c r="AP1624" s="31"/>
      <c r="AQ1624" s="31"/>
      <c r="AR1624" s="37"/>
      <c r="AS1624" s="11"/>
      <c r="AT1624" s="11"/>
      <c r="AU1624" s="12"/>
      <c r="AV1624" s="11"/>
      <c r="AW1624" s="12"/>
      <c r="BA1624" s="15"/>
      <c r="BB1624" s="11"/>
      <c r="BC1624" s="11"/>
      <c r="BD1624" s="11"/>
      <c r="BE1624" s="2"/>
    </row>
    <row r="1625" spans="1:57" ht="30" customHeight="1" x14ac:dyDescent="0.2">
      <c r="A1625" s="67">
        <f t="shared" si="269"/>
        <v>163</v>
      </c>
      <c r="B1625" s="67">
        <v>3</v>
      </c>
      <c r="C1625" s="50" t="s">
        <v>62</v>
      </c>
      <c r="D1625" s="50" t="s">
        <v>1670</v>
      </c>
      <c r="E1625" s="59">
        <v>50000000</v>
      </c>
      <c r="F1625" s="52">
        <f t="shared" ref="F1625:F1627" si="271">IF(J1625&lt;10001,J1625+1000,IF(J1625&lt;100001,J1625+1000,IF(J1625&lt;500001,J1625+5000,IF(J1625&lt;1000001,J1625+10000,J1625+20000))))</f>
        <v>56100</v>
      </c>
      <c r="G1625" s="52">
        <f>MAX(N1625:BB1625)</f>
        <v>58000</v>
      </c>
      <c r="H1625" s="53" t="str">
        <f>IF(I1625=1,INDEX($N:$BB,1,MATCH(G1625,N1625:BB1625,0)),"")</f>
        <v>4 足立</v>
      </c>
      <c r="I1625" s="54">
        <f>COUNTIF(N1625:BB1625,G1625)</f>
        <v>1</v>
      </c>
      <c r="J1625" s="55">
        <f>_xlfn.MAXIFS(N1625:BB1625,N1625:BB1625,"&lt;"&amp;G1625)</f>
        <v>55100</v>
      </c>
      <c r="K1625" s="56">
        <f t="shared" ref="K1625" si="272">IF(J1625&gt;0,G1625-J1625,"")</f>
        <v>2900</v>
      </c>
      <c r="L1625" s="1"/>
      <c r="M1625" s="1"/>
      <c r="N1625" s="31">
        <v>54800</v>
      </c>
      <c r="O1625" s="31">
        <v>58000</v>
      </c>
      <c r="P1625" s="31">
        <v>55100</v>
      </c>
      <c r="Q1625" s="31"/>
      <c r="R1625" s="31"/>
      <c r="S1625" s="32">
        <v>54300</v>
      </c>
      <c r="T1625" s="32"/>
      <c r="U1625" s="31"/>
      <c r="V1625" s="31"/>
      <c r="W1625" s="31"/>
      <c r="X1625" s="31"/>
      <c r="Y1625" s="31"/>
      <c r="Z1625" s="31"/>
      <c r="AA1625" s="31"/>
      <c r="AB1625" s="46"/>
      <c r="AD1625" s="31"/>
      <c r="AE1625" s="31"/>
      <c r="AF1625" s="31"/>
      <c r="AH1625" s="31"/>
      <c r="AI1625" s="31"/>
      <c r="AJ1625" s="31"/>
      <c r="AK1625" s="31"/>
      <c r="AL1625" s="31"/>
      <c r="AM1625" s="31"/>
      <c r="AO1625" s="38"/>
      <c r="AP1625" s="31"/>
      <c r="AQ1625" s="31"/>
      <c r="AR1625" s="37"/>
      <c r="AS1625" s="11"/>
      <c r="AT1625" s="11"/>
      <c r="AU1625" s="12"/>
      <c r="AV1625" s="11"/>
      <c r="AW1625" s="12"/>
      <c r="BA1625" s="15"/>
      <c r="BB1625" s="11"/>
      <c r="BC1625" s="11"/>
      <c r="BD1625" s="11"/>
      <c r="BE1625" s="2"/>
    </row>
    <row r="1626" spans="1:57" ht="30" customHeight="1" x14ac:dyDescent="0.2">
      <c r="A1626" s="67">
        <f t="shared" si="269"/>
        <v>163</v>
      </c>
      <c r="B1626" s="67">
        <v>4</v>
      </c>
      <c r="C1626" s="50" t="s">
        <v>345</v>
      </c>
      <c r="D1626" s="50" t="s">
        <v>1671</v>
      </c>
      <c r="E1626" s="59">
        <v>50000000</v>
      </c>
      <c r="F1626" s="52">
        <f t="shared" si="271"/>
        <v>27000</v>
      </c>
      <c r="G1626" s="52">
        <f>MAX(N1626:BB1626)</f>
        <v>41800</v>
      </c>
      <c r="H1626" s="53" t="str">
        <f>IF(I1626=1,INDEX($N:$BB,1,MATCH(G1626,N1626:BB1626,0)),"")</f>
        <v>407 北友</v>
      </c>
      <c r="I1626" s="54">
        <f>COUNTIF(N1626:BB1626,G1626)</f>
        <v>1</v>
      </c>
      <c r="J1626" s="55">
        <f>_xlfn.MAXIFS(N1626:BB1626,N1626:BB1626,"&lt;"&amp;G1626)</f>
        <v>26000</v>
      </c>
      <c r="K1626" s="56">
        <f t="shared" ref="K1626" si="273">IF(J1626&gt;0,G1626-J1626,"")</f>
        <v>15800</v>
      </c>
      <c r="L1626" s="1"/>
      <c r="M1626" s="1"/>
      <c r="N1626" s="31">
        <v>22000</v>
      </c>
      <c r="O1626" s="31">
        <v>26000</v>
      </c>
      <c r="P1626" s="31">
        <v>41800</v>
      </c>
      <c r="Q1626" s="31"/>
      <c r="R1626" s="31"/>
      <c r="S1626" s="32">
        <v>21300</v>
      </c>
      <c r="T1626" s="32"/>
      <c r="U1626" s="31"/>
      <c r="V1626" s="31"/>
      <c r="W1626" s="31"/>
      <c r="X1626" s="31"/>
      <c r="Y1626" s="31"/>
      <c r="Z1626" s="31"/>
      <c r="AA1626" s="31"/>
      <c r="AB1626" s="46"/>
      <c r="AD1626" s="31"/>
      <c r="AE1626" s="31"/>
      <c r="AF1626" s="31"/>
      <c r="AH1626" s="31"/>
      <c r="AI1626" s="31"/>
      <c r="AJ1626" s="31"/>
      <c r="AK1626" s="31"/>
      <c r="AL1626" s="31"/>
      <c r="AM1626" s="31"/>
      <c r="AO1626" s="38"/>
      <c r="AP1626" s="31"/>
      <c r="AQ1626" s="31"/>
      <c r="AR1626" s="37"/>
      <c r="AS1626" s="11"/>
      <c r="AT1626" s="11"/>
      <c r="AU1626" s="12"/>
      <c r="AV1626" s="11"/>
      <c r="AW1626" s="12"/>
      <c r="BA1626" s="15"/>
      <c r="BB1626" s="11"/>
      <c r="BC1626" s="11"/>
      <c r="BD1626" s="11"/>
      <c r="BE1626" s="2"/>
    </row>
    <row r="1627" spans="1:57" ht="30" customHeight="1" x14ac:dyDescent="0.2">
      <c r="A1627" s="67">
        <f t="shared" si="269"/>
        <v>163</v>
      </c>
      <c r="B1627" s="67">
        <v>5</v>
      </c>
      <c r="C1627" s="50" t="s">
        <v>14</v>
      </c>
      <c r="D1627" s="50" t="s">
        <v>363</v>
      </c>
      <c r="E1627" s="51">
        <v>50000000</v>
      </c>
      <c r="F1627" s="52">
        <f t="shared" si="271"/>
        <v>54000</v>
      </c>
      <c r="G1627" s="52">
        <f>MAX(N1627:BB1627)</f>
        <v>53700</v>
      </c>
      <c r="H1627" s="53" t="str">
        <f>IF(I1627=1,INDEX($N:$BB,1,MATCH(G1627,N1627:BB1627,0)),"")</f>
        <v>22 ネット</v>
      </c>
      <c r="I1627" s="54">
        <f>COUNTIF(N1627:BB1627,G1627)</f>
        <v>1</v>
      </c>
      <c r="J1627" s="55">
        <f>_xlfn.MAXIFS(N1627:BB1627,N1627:BB1627,"&lt;"&amp;G1627)</f>
        <v>53000</v>
      </c>
      <c r="K1627" s="56">
        <f t="shared" ref="K1627" si="274">IF(J1627&gt;0,G1627-J1627,"")</f>
        <v>700</v>
      </c>
      <c r="L1627" s="1"/>
      <c r="M1627" s="1"/>
      <c r="N1627" s="31">
        <v>47200</v>
      </c>
      <c r="O1627" s="31">
        <v>52000</v>
      </c>
      <c r="P1627" s="31">
        <v>46600</v>
      </c>
      <c r="Q1627" s="31"/>
      <c r="R1627" s="31">
        <v>53700</v>
      </c>
      <c r="S1627" s="32">
        <v>43500</v>
      </c>
      <c r="T1627" s="32"/>
      <c r="U1627" s="31"/>
      <c r="V1627" s="31"/>
      <c r="W1627" s="31"/>
      <c r="X1627" s="31"/>
      <c r="Y1627" s="31"/>
      <c r="Z1627" s="31"/>
      <c r="AA1627" s="31"/>
      <c r="AB1627" s="46"/>
      <c r="AD1627" s="31"/>
      <c r="AE1627" s="31">
        <v>53000</v>
      </c>
      <c r="AF1627" s="31"/>
      <c r="AH1627" s="31"/>
      <c r="AI1627" s="31"/>
      <c r="AJ1627" s="31"/>
      <c r="AK1627" s="31"/>
      <c r="AL1627" s="31"/>
      <c r="AM1627" s="31"/>
      <c r="AO1627" s="38"/>
      <c r="AP1627" s="31"/>
      <c r="AQ1627" s="31"/>
      <c r="AR1627" s="37"/>
      <c r="AS1627" s="11"/>
      <c r="AT1627" s="11"/>
      <c r="AU1627" s="12"/>
      <c r="AV1627" s="11"/>
      <c r="AW1627" s="12"/>
      <c r="BA1627" s="15"/>
      <c r="BB1627" s="11"/>
      <c r="BC1627" s="11"/>
      <c r="BD1627" s="11"/>
      <c r="BE1627" s="2"/>
    </row>
    <row r="1628" spans="1:57" ht="30" customHeight="1" x14ac:dyDescent="0.2">
      <c r="A1628" s="67">
        <f t="shared" si="269"/>
        <v>163</v>
      </c>
      <c r="B1628" s="67">
        <v>6</v>
      </c>
      <c r="C1628" s="62" t="s">
        <v>14</v>
      </c>
      <c r="D1628" s="62" t="s">
        <v>1672</v>
      </c>
      <c r="E1628" s="59">
        <v>50000000</v>
      </c>
      <c r="F1628" s="52">
        <f t="shared" ref="F1628" si="275">IF(J1628&lt;10001,J1628+1000,IF(J1628&lt;100001,J1628+1000,IF(J1628&lt;500001,J1628+5000,IF(J1628&lt;1000001,J1628+10000,J1628+20000))))</f>
        <v>44600</v>
      </c>
      <c r="G1628" s="52">
        <f>MAX(N1628:BB1628)</f>
        <v>45200</v>
      </c>
      <c r="H1628" s="53" t="str">
        <f>IF(I1628=1,INDEX($N:$BB,1,MATCH(G1628,N1628:BB1628,0)),"")</f>
        <v>22 ネット</v>
      </c>
      <c r="I1628" s="54">
        <f>COUNTIF(N1628:BB1628,G1628)</f>
        <v>1</v>
      </c>
      <c r="J1628" s="55">
        <f>_xlfn.MAXIFS(N1628:BB1628,N1628:BB1628,"&lt;"&amp;G1628)</f>
        <v>43600</v>
      </c>
      <c r="K1628" s="56">
        <f t="shared" ref="K1628" si="276">IF(J1628&gt;0,G1628-J1628,"")</f>
        <v>1600</v>
      </c>
      <c r="L1628" s="1"/>
      <c r="M1628" s="1"/>
      <c r="N1628" s="31">
        <v>40400</v>
      </c>
      <c r="O1628" s="31">
        <v>41500</v>
      </c>
      <c r="P1628" s="31">
        <v>43600</v>
      </c>
      <c r="Q1628" s="31"/>
      <c r="R1628" s="31">
        <v>45200</v>
      </c>
      <c r="S1628" s="32">
        <v>39300</v>
      </c>
      <c r="T1628" s="32"/>
      <c r="U1628" s="31"/>
      <c r="V1628" s="31"/>
      <c r="W1628" s="31"/>
      <c r="X1628" s="31"/>
      <c r="Y1628" s="31"/>
      <c r="Z1628" s="31"/>
      <c r="AA1628" s="31"/>
      <c r="AB1628" s="46"/>
      <c r="AD1628" s="31"/>
      <c r="AE1628" s="31"/>
      <c r="AF1628" s="31"/>
      <c r="AH1628" s="31"/>
      <c r="AI1628" s="31"/>
      <c r="AJ1628" s="31"/>
      <c r="AK1628" s="31"/>
      <c r="AL1628" s="31"/>
      <c r="AM1628" s="31"/>
      <c r="AO1628" s="38"/>
      <c r="AP1628" s="31"/>
      <c r="AQ1628" s="31"/>
      <c r="AR1628" s="37"/>
      <c r="AS1628" s="11"/>
      <c r="AT1628" s="11"/>
      <c r="AU1628" s="12"/>
      <c r="AV1628" s="11"/>
      <c r="AW1628" s="12"/>
      <c r="BA1628" s="15"/>
      <c r="BB1628" s="11"/>
      <c r="BC1628" s="11"/>
      <c r="BD1628" s="11"/>
      <c r="BE1628" s="2"/>
    </row>
    <row r="1629" spans="1:57" ht="30" customHeight="1" x14ac:dyDescent="0.2">
      <c r="A1629" s="67">
        <f t="shared" si="269"/>
        <v>163</v>
      </c>
      <c r="B1629" s="67">
        <v>7</v>
      </c>
      <c r="C1629" s="62" t="s">
        <v>14</v>
      </c>
      <c r="D1629" s="62" t="s">
        <v>1673</v>
      </c>
      <c r="E1629" s="59">
        <v>50000000</v>
      </c>
      <c r="F1629" s="52">
        <f t="shared" ref="F1629" si="277">IF(J1629&lt;10001,J1629+1000,IF(J1629&lt;100001,J1629+1000,IF(J1629&lt;500001,J1629+5000,IF(J1629&lt;1000001,J1629+10000,J1629+20000))))</f>
        <v>34500</v>
      </c>
      <c r="G1629" s="52">
        <f>MAX(N1629:BB1629)</f>
        <v>34000</v>
      </c>
      <c r="H1629" s="53" t="str">
        <f>IF(I1629=1,INDEX($N:$BB,1,MATCH(G1629,N1629:BB1629,0)),"")</f>
        <v>22 ネット</v>
      </c>
      <c r="I1629" s="54">
        <f>COUNTIF(N1629:BB1629,G1629)</f>
        <v>1</v>
      </c>
      <c r="J1629" s="55">
        <f>_xlfn.MAXIFS(N1629:BB1629,N1629:BB1629,"&lt;"&amp;G1629)</f>
        <v>33500</v>
      </c>
      <c r="K1629" s="56">
        <f t="shared" ref="K1629" si="278">IF(J1629&gt;0,G1629-J1629,"")</f>
        <v>500</v>
      </c>
      <c r="L1629" s="1"/>
      <c r="M1629" s="1"/>
      <c r="N1629" s="31">
        <v>26500</v>
      </c>
      <c r="O1629" s="31">
        <v>33500</v>
      </c>
      <c r="P1629" s="31">
        <v>33000</v>
      </c>
      <c r="Q1629" s="31"/>
      <c r="R1629" s="31">
        <v>34000</v>
      </c>
      <c r="S1629" s="32">
        <v>28500</v>
      </c>
      <c r="T1629" s="32"/>
      <c r="U1629" s="31"/>
      <c r="V1629" s="31"/>
      <c r="W1629" s="31"/>
      <c r="X1629" s="31"/>
      <c r="Y1629" s="31"/>
      <c r="Z1629" s="31"/>
      <c r="AA1629" s="31"/>
      <c r="AB1629" s="46"/>
      <c r="AD1629" s="31"/>
      <c r="AE1629" s="31"/>
      <c r="AF1629" s="31"/>
      <c r="AH1629" s="31"/>
      <c r="AI1629" s="31"/>
      <c r="AJ1629" s="31"/>
      <c r="AK1629" s="31"/>
      <c r="AL1629" s="31"/>
      <c r="AM1629" s="31"/>
      <c r="AO1629" s="38"/>
      <c r="AP1629" s="31"/>
      <c r="AQ1629" s="31"/>
      <c r="AR1629" s="37"/>
      <c r="AS1629" s="11"/>
      <c r="AT1629" s="11"/>
      <c r="AU1629" s="12"/>
      <c r="AV1629" s="11"/>
      <c r="AW1629" s="12"/>
      <c r="BA1629" s="15"/>
      <c r="BB1629" s="11"/>
      <c r="BC1629" s="11"/>
      <c r="BD1629" s="11"/>
      <c r="BE1629" s="2"/>
    </row>
    <row r="1630" spans="1:57" ht="30" customHeight="1" x14ac:dyDescent="0.2">
      <c r="A1630" s="67">
        <f t="shared" si="269"/>
        <v>163</v>
      </c>
      <c r="B1630" s="67">
        <v>8</v>
      </c>
      <c r="C1630" s="62" t="s">
        <v>14</v>
      </c>
      <c r="D1630" s="62" t="s">
        <v>1674</v>
      </c>
      <c r="E1630" s="59">
        <v>50000000</v>
      </c>
      <c r="F1630" s="52">
        <f t="shared" ref="F1630" si="279">IF(J1630&lt;10001,J1630+1000,IF(J1630&lt;100001,J1630+1000,IF(J1630&lt;500001,J1630+5000,IF(J1630&lt;1000001,J1630+10000,J1630+20000))))</f>
        <v>30400</v>
      </c>
      <c r="G1630" s="52">
        <f>MAX(N1630:BB1630)</f>
        <v>39600</v>
      </c>
      <c r="H1630" s="53" t="str">
        <f>IF(I1630=1,INDEX($N:$BB,1,MATCH(G1630,N1630:BB1630,0)),"")</f>
        <v>205 宝美堂</v>
      </c>
      <c r="I1630" s="54">
        <f>COUNTIF(N1630:BB1630,G1630)</f>
        <v>1</v>
      </c>
      <c r="J1630" s="55">
        <f>_xlfn.MAXIFS(N1630:BB1630,N1630:BB1630,"&lt;"&amp;G1630)</f>
        <v>29400</v>
      </c>
      <c r="K1630" s="56">
        <f t="shared" ref="K1630" si="280">IF(J1630&gt;0,G1630-J1630,"")</f>
        <v>10200</v>
      </c>
      <c r="L1630" s="1"/>
      <c r="M1630" s="1"/>
      <c r="N1630" s="31">
        <v>20000</v>
      </c>
      <c r="O1630" s="31">
        <v>26500</v>
      </c>
      <c r="P1630" s="31">
        <v>29400</v>
      </c>
      <c r="Q1630" s="31">
        <v>39600</v>
      </c>
      <c r="R1630" s="31"/>
      <c r="S1630" s="32">
        <v>27400</v>
      </c>
      <c r="T1630" s="32"/>
      <c r="U1630" s="31"/>
      <c r="V1630" s="31"/>
      <c r="W1630" s="31"/>
      <c r="X1630" s="31"/>
      <c r="Y1630" s="31">
        <v>20000</v>
      </c>
      <c r="Z1630" s="31"/>
      <c r="AA1630" s="31"/>
      <c r="AB1630" s="46"/>
      <c r="AD1630" s="31"/>
      <c r="AE1630" s="31"/>
      <c r="AF1630" s="31"/>
      <c r="AH1630" s="31"/>
      <c r="AI1630" s="31"/>
      <c r="AJ1630" s="31"/>
      <c r="AK1630" s="31"/>
      <c r="AL1630" s="31"/>
      <c r="AM1630" s="31"/>
      <c r="AO1630" s="38"/>
      <c r="AP1630" s="31"/>
      <c r="AQ1630" s="31"/>
      <c r="AR1630" s="37"/>
      <c r="AS1630" s="11"/>
      <c r="AT1630" s="11"/>
      <c r="AU1630" s="12"/>
      <c r="AV1630" s="11"/>
      <c r="AW1630" s="12"/>
      <c r="BA1630" s="15"/>
      <c r="BB1630" s="11"/>
      <c r="BC1630" s="11"/>
      <c r="BD1630" s="11"/>
      <c r="BE1630" s="2"/>
    </row>
    <row r="1631" spans="1:57" ht="30" customHeight="1" x14ac:dyDescent="0.2">
      <c r="A1631" s="67">
        <f t="shared" si="269"/>
        <v>163</v>
      </c>
      <c r="B1631" s="67">
        <v>9</v>
      </c>
      <c r="C1631" s="62" t="s">
        <v>162</v>
      </c>
      <c r="D1631" s="62" t="s">
        <v>1675</v>
      </c>
      <c r="E1631" s="59">
        <v>50000000</v>
      </c>
      <c r="F1631" s="52">
        <f t="shared" ref="F1631" si="281">IF(J1631&lt;10001,J1631+1000,IF(J1631&lt;100001,J1631+1000,IF(J1631&lt;500001,J1631+5000,IF(J1631&lt;1000001,J1631+10000,J1631+20000))))</f>
        <v>16000</v>
      </c>
      <c r="G1631" s="52">
        <f>MAX(N1631:BB1631)</f>
        <v>16300</v>
      </c>
      <c r="H1631" s="53" t="str">
        <f>IF(I1631=1,INDEX($N:$BB,1,MATCH(G1631,N1631:BB1631,0)),"")</f>
        <v>407 北友</v>
      </c>
      <c r="I1631" s="54">
        <f>COUNTIF(N1631:BB1631,G1631)</f>
        <v>1</v>
      </c>
      <c r="J1631" s="55">
        <f>_xlfn.MAXIFS(N1631:BB1631,N1631:BB1631,"&lt;"&amp;G1631)</f>
        <v>15000</v>
      </c>
      <c r="K1631" s="56">
        <f t="shared" ref="K1631" si="282">IF(J1631&gt;0,G1631-J1631,"")</f>
        <v>1300</v>
      </c>
      <c r="L1631" s="1"/>
      <c r="M1631" s="1"/>
      <c r="N1631" s="31">
        <v>12400</v>
      </c>
      <c r="O1631" s="31">
        <v>14000</v>
      </c>
      <c r="P1631" s="31">
        <v>16300</v>
      </c>
      <c r="Q1631" s="31"/>
      <c r="R1631" s="31"/>
      <c r="S1631" s="32">
        <v>13000</v>
      </c>
      <c r="T1631" s="32"/>
      <c r="U1631" s="31"/>
      <c r="V1631" s="31"/>
      <c r="W1631" s="31"/>
      <c r="X1631" s="31"/>
      <c r="Y1631" s="31"/>
      <c r="Z1631" s="31"/>
      <c r="AA1631" s="31"/>
      <c r="AB1631" s="46"/>
      <c r="AC1631" s="34">
        <v>15000</v>
      </c>
      <c r="AD1631" s="31"/>
      <c r="AE1631" s="31"/>
      <c r="AF1631" s="31"/>
      <c r="AH1631" s="31"/>
      <c r="AI1631" s="31"/>
      <c r="AJ1631" s="31"/>
      <c r="AK1631" s="31"/>
      <c r="AL1631" s="31"/>
      <c r="AM1631" s="31"/>
      <c r="AO1631" s="38"/>
      <c r="AP1631" s="31"/>
      <c r="AQ1631" s="31"/>
      <c r="AR1631" s="37"/>
      <c r="AS1631" s="11"/>
      <c r="AT1631" s="11"/>
      <c r="AU1631" s="12"/>
      <c r="AV1631" s="11"/>
      <c r="AW1631" s="12"/>
      <c r="BA1631" s="15"/>
      <c r="BB1631" s="11"/>
      <c r="BC1631" s="11"/>
      <c r="BD1631" s="11"/>
      <c r="BE1631" s="2"/>
    </row>
    <row r="1632" spans="1:57" ht="30" customHeight="1" x14ac:dyDescent="0.2">
      <c r="A1632" s="67">
        <f t="shared" si="269"/>
        <v>163</v>
      </c>
      <c r="B1632" s="67">
        <v>10</v>
      </c>
      <c r="C1632" s="62" t="s">
        <v>62</v>
      </c>
      <c r="D1632" s="62" t="s">
        <v>1676</v>
      </c>
      <c r="E1632" s="59">
        <v>50000000</v>
      </c>
      <c r="F1632" s="52">
        <f t="shared" ref="F1632" si="283">IF(J1632&lt;10001,J1632+1000,IF(J1632&lt;100001,J1632+1000,IF(J1632&lt;500001,J1632+5000,IF(J1632&lt;1000001,J1632+10000,J1632+20000))))</f>
        <v>79000</v>
      </c>
      <c r="G1632" s="52">
        <f>MAX(N1632:BB1632)</f>
        <v>80500</v>
      </c>
      <c r="H1632" s="53" t="str">
        <f>IF(I1632=1,INDEX($N:$BB,1,MATCH(G1632,N1632:BB1632,0)),"")</f>
        <v>407 北友</v>
      </c>
      <c r="I1632" s="54">
        <f>COUNTIF(N1632:BB1632,G1632)</f>
        <v>1</v>
      </c>
      <c r="J1632" s="55">
        <f>_xlfn.MAXIFS(N1632:BB1632,N1632:BB1632,"&lt;"&amp;G1632)</f>
        <v>78000</v>
      </c>
      <c r="K1632" s="56">
        <f t="shared" ref="K1632" si="284">IF(J1632&gt;0,G1632-J1632,"")</f>
        <v>2500</v>
      </c>
      <c r="L1632" s="1"/>
      <c r="M1632" s="1"/>
      <c r="N1632" s="31">
        <v>62600</v>
      </c>
      <c r="O1632" s="31">
        <v>75000</v>
      </c>
      <c r="P1632" s="31">
        <v>80500</v>
      </c>
      <c r="Q1632" s="31">
        <v>59900</v>
      </c>
      <c r="R1632" s="31">
        <v>70500</v>
      </c>
      <c r="S1632" s="32">
        <v>73100</v>
      </c>
      <c r="T1632" s="32"/>
      <c r="U1632" s="31"/>
      <c r="V1632" s="31"/>
      <c r="W1632" s="31"/>
      <c r="X1632" s="31"/>
      <c r="Y1632" s="31"/>
      <c r="Z1632" s="31"/>
      <c r="AA1632" s="31"/>
      <c r="AB1632" s="46"/>
      <c r="AD1632" s="31"/>
      <c r="AE1632" s="31">
        <v>78000</v>
      </c>
      <c r="AF1632" s="31"/>
      <c r="AH1632" s="31"/>
      <c r="AI1632" s="31"/>
      <c r="AJ1632" s="31"/>
      <c r="AK1632" s="31"/>
      <c r="AL1632" s="31"/>
      <c r="AM1632" s="31"/>
      <c r="AO1632" s="38"/>
      <c r="AP1632" s="31"/>
      <c r="AQ1632" s="31"/>
      <c r="AR1632" s="37"/>
      <c r="AS1632" s="11"/>
      <c r="AT1632" s="11"/>
      <c r="AU1632" s="12"/>
      <c r="AV1632" s="11"/>
      <c r="AW1632" s="12"/>
      <c r="BA1632" s="15"/>
      <c r="BB1632" s="11"/>
      <c r="BC1632" s="11"/>
      <c r="BD1632" s="11"/>
      <c r="BE1632" s="2"/>
    </row>
    <row r="1633" spans="1:57" ht="30" customHeight="1" x14ac:dyDescent="0.2">
      <c r="A1633" s="67">
        <f>A1632+1</f>
        <v>164</v>
      </c>
      <c r="B1633" s="67">
        <v>1</v>
      </c>
      <c r="C1633" s="57" t="s">
        <v>31</v>
      </c>
      <c r="D1633" s="50" t="s">
        <v>1677</v>
      </c>
      <c r="E1633" s="51">
        <v>153000</v>
      </c>
      <c r="F1633" s="52">
        <f t="shared" ref="F1633" si="285">IF(J1633&lt;10001,J1633+1000,IF(J1633&lt;100001,J1633+1000,IF(J1633&lt;500001,J1633+5000,IF(J1633&lt;1000001,J1633+10000,J1633+20000))))</f>
        <v>148000</v>
      </c>
      <c r="G1633" s="52">
        <f>MAX(N1633:BB1633)</f>
        <v>145000</v>
      </c>
      <c r="H1633" s="53" t="str">
        <f>IF(I1633=1,INDEX($N:$BB,1,MATCH(G1633,N1633:BB1633,0)),"")</f>
        <v/>
      </c>
      <c r="I1633" s="54">
        <f>COUNTIF(N1633:BB1633,G1633)</f>
        <v>3</v>
      </c>
      <c r="J1633" s="55">
        <f>_xlfn.MAXIFS(N1633:BB1633,N1633:BB1633,"&lt;"&amp;G1633)</f>
        <v>143000</v>
      </c>
      <c r="K1633" s="56">
        <f t="shared" ref="K1633" si="286">IF(J1633&gt;0,G1633-J1633,"")</f>
        <v>2000</v>
      </c>
      <c r="L1633" s="1"/>
      <c r="M1633" s="1"/>
      <c r="N1633" s="31">
        <v>143000</v>
      </c>
      <c r="O1633" s="31">
        <v>145000</v>
      </c>
      <c r="P1633" s="31">
        <v>145000</v>
      </c>
      <c r="Q1633" s="31"/>
      <c r="R1633" s="31"/>
      <c r="S1633" s="32">
        <v>145000</v>
      </c>
      <c r="T1633" s="32"/>
      <c r="U1633" s="31"/>
      <c r="V1633" s="31"/>
      <c r="W1633" s="31"/>
      <c r="X1633" s="31"/>
      <c r="Y1633" s="31"/>
      <c r="Z1633" s="31"/>
      <c r="AA1633" s="31"/>
      <c r="AB1633" s="46"/>
      <c r="AD1633" s="31"/>
      <c r="AE1633" s="31"/>
      <c r="AF1633" s="31"/>
      <c r="AH1633" s="31"/>
      <c r="AI1633" s="31"/>
      <c r="AJ1633" s="31"/>
      <c r="AK1633" s="31"/>
      <c r="AL1633" s="31"/>
      <c r="AM1633" s="31"/>
      <c r="AO1633" s="38"/>
      <c r="AP1633" s="31"/>
      <c r="AQ1633" s="31"/>
      <c r="AR1633" s="37"/>
      <c r="AS1633" s="11"/>
      <c r="AT1633" s="11"/>
      <c r="AU1633" s="12"/>
      <c r="AV1633" s="11"/>
      <c r="AW1633" s="12"/>
      <c r="BA1633" s="15"/>
      <c r="BB1633" s="11"/>
      <c r="BC1633" s="11"/>
      <c r="BD1633" s="11"/>
      <c r="BE1633" s="2"/>
    </row>
    <row r="1634" spans="1:57" ht="30" customHeight="1" x14ac:dyDescent="0.2">
      <c r="A1634" s="67">
        <f t="shared" ref="A1634:A1642" si="287">A1633</f>
        <v>164</v>
      </c>
      <c r="B1634" s="67">
        <v>2</v>
      </c>
      <c r="C1634" s="62">
        <v>750</v>
      </c>
      <c r="D1634" s="50" t="s">
        <v>1678</v>
      </c>
      <c r="E1634" s="51">
        <v>80000</v>
      </c>
      <c r="F1634" s="52">
        <f t="shared" ref="F1634" si="288">IF(J1634&lt;10001,J1634+1000,IF(J1634&lt;100001,J1634+1000,IF(J1634&lt;500001,J1634+5000,IF(J1634&lt;1000001,J1634+10000,J1634+20000))))</f>
        <v>77200</v>
      </c>
      <c r="G1634" s="52">
        <f>MAX(N1634:BB1634)</f>
        <v>78000</v>
      </c>
      <c r="H1634" s="53" t="str">
        <f>IF(I1634=1,INDEX($N:$BB,1,MATCH(G1634,N1634:BB1634,0)),"")</f>
        <v>30モンチ</v>
      </c>
      <c r="I1634" s="54">
        <f>COUNTIF(N1634:BB1634,G1634)</f>
        <v>1</v>
      </c>
      <c r="J1634" s="55">
        <f>_xlfn.MAXIFS(N1634:BB1634,N1634:BB1634,"&lt;"&amp;G1634)</f>
        <v>76200</v>
      </c>
      <c r="K1634" s="56">
        <f t="shared" ref="K1634" si="289">IF(J1634&gt;0,G1634-J1634,"")</f>
        <v>1800</v>
      </c>
      <c r="L1634" s="1"/>
      <c r="M1634" s="1"/>
      <c r="N1634" s="31">
        <v>74800</v>
      </c>
      <c r="O1634" s="31">
        <v>76000</v>
      </c>
      <c r="P1634" s="31">
        <v>75500</v>
      </c>
      <c r="Q1634" s="31"/>
      <c r="R1634" s="31">
        <v>75700</v>
      </c>
      <c r="S1634" s="32"/>
      <c r="T1634" s="32"/>
      <c r="U1634" s="31">
        <v>78000</v>
      </c>
      <c r="V1634" s="31"/>
      <c r="W1634" s="31"/>
      <c r="X1634" s="31"/>
      <c r="Y1634" s="31"/>
      <c r="Z1634" s="31"/>
      <c r="AA1634" s="31"/>
      <c r="AB1634" s="46"/>
      <c r="AD1634" s="31"/>
      <c r="AE1634" s="31"/>
      <c r="AF1634" s="31">
        <v>76200</v>
      </c>
      <c r="AH1634" s="31"/>
      <c r="AI1634" s="31"/>
      <c r="AJ1634" s="31"/>
      <c r="AK1634" s="31"/>
      <c r="AL1634" s="31"/>
      <c r="AM1634" s="31"/>
      <c r="AO1634" s="38"/>
      <c r="AP1634" s="31"/>
      <c r="AQ1634" s="31"/>
      <c r="AR1634" s="37"/>
      <c r="AS1634" s="11"/>
      <c r="AT1634" s="11"/>
      <c r="AU1634" s="12"/>
      <c r="AV1634" s="11"/>
      <c r="AW1634" s="12"/>
      <c r="BA1634" s="15"/>
      <c r="BB1634" s="11"/>
      <c r="BC1634" s="11"/>
      <c r="BD1634" s="11"/>
      <c r="BE1634" s="2"/>
    </row>
    <row r="1635" spans="1:57" ht="30" customHeight="1" x14ac:dyDescent="0.2">
      <c r="A1635" s="67">
        <f t="shared" si="287"/>
        <v>164</v>
      </c>
      <c r="B1635" s="67">
        <v>3</v>
      </c>
      <c r="C1635" s="50" t="s">
        <v>1679</v>
      </c>
      <c r="D1635" s="50" t="s">
        <v>1680</v>
      </c>
      <c r="E1635" s="59">
        <v>30000</v>
      </c>
      <c r="F1635" s="52">
        <f t="shared" ref="F1635" si="290">IF(J1635&lt;10001,J1635+1000,IF(J1635&lt;100001,J1635+1000,IF(J1635&lt;500001,J1635+5000,IF(J1635&lt;1000001,J1635+10000,J1635+20000))))</f>
        <v>24400</v>
      </c>
      <c r="G1635" s="52">
        <f>MAX(N1635:BB1635)</f>
        <v>23800</v>
      </c>
      <c r="H1635" s="53" t="str">
        <f>IF(I1635=1,INDEX($N:$BB,1,MATCH(G1635,N1635:BB1635,0)),"")</f>
        <v>4 足立</v>
      </c>
      <c r="I1635" s="54">
        <f>COUNTIF(N1635:BB1635,G1635)</f>
        <v>1</v>
      </c>
      <c r="J1635" s="55">
        <f>_xlfn.MAXIFS(N1635:BB1635,N1635:BB1635,"&lt;"&amp;G1635)</f>
        <v>23400</v>
      </c>
      <c r="K1635" s="56">
        <f t="shared" ref="K1635" si="291">IF(J1635&gt;0,G1635-J1635,"")</f>
        <v>400</v>
      </c>
      <c r="L1635" s="1"/>
      <c r="M1635" s="1"/>
      <c r="N1635" s="31">
        <v>18100</v>
      </c>
      <c r="O1635" s="31">
        <v>23800</v>
      </c>
      <c r="P1635" s="31">
        <v>23400</v>
      </c>
      <c r="Q1635" s="31"/>
      <c r="R1635" s="31"/>
      <c r="S1635" s="32">
        <v>17100</v>
      </c>
      <c r="T1635" s="32"/>
      <c r="U1635" s="31"/>
      <c r="V1635" s="31"/>
      <c r="W1635" s="31"/>
      <c r="X1635" s="31"/>
      <c r="Y1635" s="31"/>
      <c r="Z1635" s="31"/>
      <c r="AA1635" s="31"/>
      <c r="AB1635" s="46"/>
      <c r="AD1635" s="31"/>
      <c r="AE1635" s="31"/>
      <c r="AF1635" s="31"/>
      <c r="AH1635" s="31"/>
      <c r="AI1635" s="31"/>
      <c r="AJ1635" s="31"/>
      <c r="AK1635" s="31"/>
      <c r="AL1635" s="31"/>
      <c r="AM1635" s="31"/>
      <c r="AO1635" s="38"/>
      <c r="AP1635" s="31"/>
      <c r="AQ1635" s="31"/>
      <c r="AR1635" s="37"/>
      <c r="AS1635" s="11"/>
      <c r="AT1635" s="11"/>
      <c r="AU1635" s="12"/>
      <c r="AV1635" s="11"/>
      <c r="AW1635" s="12"/>
      <c r="BA1635" s="15"/>
      <c r="BB1635" s="11"/>
      <c r="BC1635" s="11"/>
      <c r="BD1635" s="11"/>
      <c r="BE1635" s="2"/>
    </row>
    <row r="1636" spans="1:57" ht="30" customHeight="1" x14ac:dyDescent="0.2">
      <c r="A1636" s="67">
        <f t="shared" si="287"/>
        <v>164</v>
      </c>
      <c r="B1636" s="67">
        <v>4</v>
      </c>
      <c r="C1636" s="50" t="s">
        <v>53</v>
      </c>
      <c r="D1636" s="50" t="s">
        <v>1681</v>
      </c>
      <c r="E1636" s="59">
        <v>30000</v>
      </c>
      <c r="F1636" s="52">
        <f t="shared" ref="F1636" si="292">IF(J1636&lt;10001,J1636+1000,IF(J1636&lt;100001,J1636+1000,IF(J1636&lt;500001,J1636+5000,IF(J1636&lt;1000001,J1636+10000,J1636+20000))))</f>
        <v>29400</v>
      </c>
      <c r="G1636" s="52">
        <f>MAX(N1636:BB1636)</f>
        <v>29000</v>
      </c>
      <c r="H1636" s="53" t="str">
        <f>IF(I1636=1,INDEX($N:$BB,1,MATCH(G1636,N1636:BB1636,0)),"")</f>
        <v>4 足立</v>
      </c>
      <c r="I1636" s="54">
        <f>COUNTIF(N1636:BB1636,G1636)</f>
        <v>1</v>
      </c>
      <c r="J1636" s="55">
        <f>_xlfn.MAXIFS(N1636:BB1636,N1636:BB1636,"&lt;"&amp;G1636)</f>
        <v>28400</v>
      </c>
      <c r="K1636" s="56">
        <f t="shared" ref="K1636" si="293">IF(J1636&gt;0,G1636-J1636,"")</f>
        <v>600</v>
      </c>
      <c r="L1636" s="1"/>
      <c r="M1636" s="1"/>
      <c r="N1636" s="31">
        <v>25700</v>
      </c>
      <c r="O1636" s="31">
        <v>29000</v>
      </c>
      <c r="P1636" s="31">
        <v>27100</v>
      </c>
      <c r="Q1636" s="31"/>
      <c r="R1636" s="31">
        <v>28400</v>
      </c>
      <c r="S1636" s="32">
        <v>23400</v>
      </c>
      <c r="T1636" s="32"/>
      <c r="U1636" s="31"/>
      <c r="V1636" s="31"/>
      <c r="W1636" s="31"/>
      <c r="X1636" s="31"/>
      <c r="Y1636" s="31"/>
      <c r="Z1636" s="31"/>
      <c r="AA1636" s="31"/>
      <c r="AB1636" s="46"/>
      <c r="AD1636" s="31"/>
      <c r="AE1636" s="31"/>
      <c r="AF1636" s="31"/>
      <c r="AH1636" s="31"/>
      <c r="AI1636" s="31"/>
      <c r="AJ1636" s="31"/>
      <c r="AK1636" s="31"/>
      <c r="AL1636" s="31"/>
      <c r="AM1636" s="31"/>
      <c r="AO1636" s="38"/>
      <c r="AP1636" s="31"/>
      <c r="AQ1636" s="31"/>
      <c r="AR1636" s="37"/>
      <c r="AS1636" s="11"/>
      <c r="AT1636" s="11"/>
      <c r="AU1636" s="12"/>
      <c r="AV1636" s="11"/>
      <c r="AW1636" s="12"/>
      <c r="BA1636" s="15"/>
      <c r="BB1636" s="11"/>
      <c r="BC1636" s="11"/>
      <c r="BD1636" s="11"/>
      <c r="BE1636" s="2"/>
    </row>
    <row r="1637" spans="1:57" ht="30" customHeight="1" x14ac:dyDescent="0.2">
      <c r="A1637" s="67">
        <f t="shared" si="287"/>
        <v>164</v>
      </c>
      <c r="B1637" s="67">
        <v>5</v>
      </c>
      <c r="C1637" s="50" t="s">
        <v>53</v>
      </c>
      <c r="D1637" s="50" t="s">
        <v>1682</v>
      </c>
      <c r="E1637" s="51">
        <v>30000</v>
      </c>
      <c r="F1637" s="52">
        <f t="shared" ref="F1637" si="294">IF(J1637&lt;10001,J1637+1000,IF(J1637&lt;100001,J1637+1000,IF(J1637&lt;500001,J1637+5000,IF(J1637&lt;1000001,J1637+10000,J1637+20000))))</f>
        <v>41000</v>
      </c>
      <c r="G1637" s="52">
        <f>MAX(N1637:BB1637)</f>
        <v>45100</v>
      </c>
      <c r="H1637" s="53" t="str">
        <f>IF(I1637=1,INDEX($N:$BB,1,MATCH(G1637,N1637:BB1637,0)),"")</f>
        <v>205 宝美堂</v>
      </c>
      <c r="I1637" s="54">
        <f>COUNTIF(N1637:BB1637,G1637)</f>
        <v>1</v>
      </c>
      <c r="J1637" s="55">
        <f>_xlfn.MAXIFS(N1637:BB1637,N1637:BB1637,"&lt;"&amp;G1637)</f>
        <v>40000</v>
      </c>
      <c r="K1637" s="56">
        <f t="shared" ref="K1637" si="295">IF(J1637&gt;0,G1637-J1637,"")</f>
        <v>5100</v>
      </c>
      <c r="L1637" s="1"/>
      <c r="M1637" s="1"/>
      <c r="N1637" s="31">
        <v>39600</v>
      </c>
      <c r="O1637" s="31">
        <v>40000</v>
      </c>
      <c r="P1637" s="31">
        <v>37400</v>
      </c>
      <c r="Q1637" s="31">
        <v>45100</v>
      </c>
      <c r="R1637" s="31"/>
      <c r="S1637" s="32">
        <v>33300</v>
      </c>
      <c r="T1637" s="32"/>
      <c r="U1637" s="31"/>
      <c r="V1637" s="31"/>
      <c r="W1637" s="31"/>
      <c r="X1637" s="31"/>
      <c r="Y1637" s="31"/>
      <c r="Z1637" s="31"/>
      <c r="AA1637" s="31"/>
      <c r="AB1637" s="46"/>
      <c r="AD1637" s="31"/>
      <c r="AE1637" s="31"/>
      <c r="AF1637" s="31"/>
      <c r="AH1637" s="31"/>
      <c r="AI1637" s="31"/>
      <c r="AJ1637" s="31"/>
      <c r="AK1637" s="31"/>
      <c r="AL1637" s="31"/>
      <c r="AM1637" s="31"/>
      <c r="AO1637" s="38"/>
      <c r="AP1637" s="31"/>
      <c r="AQ1637" s="31"/>
      <c r="AR1637" s="37"/>
      <c r="AS1637" s="11"/>
      <c r="AT1637" s="11"/>
      <c r="AU1637" s="12"/>
      <c r="AV1637" s="11"/>
      <c r="AW1637" s="12"/>
      <c r="BA1637" s="15"/>
      <c r="BB1637" s="11"/>
      <c r="BC1637" s="11"/>
      <c r="BD1637" s="11"/>
      <c r="BE1637" s="2"/>
    </row>
    <row r="1638" spans="1:57" ht="30" customHeight="1" x14ac:dyDescent="0.2">
      <c r="A1638" s="67">
        <f t="shared" si="287"/>
        <v>164</v>
      </c>
      <c r="B1638" s="67">
        <v>6</v>
      </c>
      <c r="C1638" s="62" t="s">
        <v>53</v>
      </c>
      <c r="D1638" s="62" t="s">
        <v>1683</v>
      </c>
      <c r="E1638" s="59">
        <v>45000</v>
      </c>
      <c r="F1638" s="52">
        <f t="shared" ref="F1638" si="296">IF(J1638&lt;10001,J1638+1000,IF(J1638&lt;100001,J1638+1000,IF(J1638&lt;500001,J1638+5000,IF(J1638&lt;1000001,J1638+10000,J1638+20000))))</f>
        <v>53000</v>
      </c>
      <c r="G1638" s="52">
        <f>MAX(N1638:BB1638)</f>
        <v>53000</v>
      </c>
      <c r="H1638" s="53" t="str">
        <f>IF(I1638=1,INDEX($N:$BB,1,MATCH(G1638,N1638:BB1638,0)),"")</f>
        <v>4 足立</v>
      </c>
      <c r="I1638" s="54">
        <f>COUNTIF(N1638:BB1638,G1638)</f>
        <v>1</v>
      </c>
      <c r="J1638" s="55">
        <f>_xlfn.MAXIFS(N1638:BB1638,N1638:BB1638,"&lt;"&amp;G1638)</f>
        <v>52000</v>
      </c>
      <c r="K1638" s="56">
        <f t="shared" ref="K1638" si="297">IF(J1638&gt;0,G1638-J1638,"")</f>
        <v>1000</v>
      </c>
      <c r="L1638" s="1"/>
      <c r="M1638" s="1"/>
      <c r="N1638" s="31">
        <v>37600</v>
      </c>
      <c r="O1638" s="31">
        <v>53000</v>
      </c>
      <c r="P1638" s="31">
        <v>52000</v>
      </c>
      <c r="Q1638" s="31"/>
      <c r="R1638" s="31">
        <v>44600</v>
      </c>
      <c r="S1638" s="32">
        <v>32600</v>
      </c>
      <c r="T1638" s="32"/>
      <c r="U1638" s="31"/>
      <c r="V1638" s="31"/>
      <c r="W1638" s="31"/>
      <c r="X1638" s="31"/>
      <c r="Y1638" s="31"/>
      <c r="Z1638" s="31"/>
      <c r="AA1638" s="31"/>
      <c r="AB1638" s="46"/>
      <c r="AC1638" s="34">
        <v>30000</v>
      </c>
      <c r="AD1638" s="31"/>
      <c r="AE1638" s="31">
        <v>49000</v>
      </c>
      <c r="AF1638" s="31"/>
      <c r="AH1638" s="31"/>
      <c r="AI1638" s="31"/>
      <c r="AJ1638" s="31"/>
      <c r="AK1638" s="31"/>
      <c r="AL1638" s="31"/>
      <c r="AM1638" s="31"/>
      <c r="AO1638" s="38"/>
      <c r="AP1638" s="31"/>
      <c r="AQ1638" s="31"/>
      <c r="AR1638" s="37"/>
      <c r="AS1638" s="11"/>
      <c r="AT1638" s="11"/>
      <c r="AU1638" s="12"/>
      <c r="AV1638" s="11"/>
      <c r="AW1638" s="12"/>
      <c r="BA1638" s="15"/>
      <c r="BB1638" s="11"/>
      <c r="BC1638" s="11"/>
      <c r="BD1638" s="11"/>
      <c r="BE1638" s="2"/>
    </row>
    <row r="1639" spans="1:57" ht="30" customHeight="1" x14ac:dyDescent="0.2">
      <c r="A1639" s="67">
        <f t="shared" si="287"/>
        <v>164</v>
      </c>
      <c r="B1639" s="67">
        <v>7</v>
      </c>
      <c r="C1639" s="62" t="s">
        <v>53</v>
      </c>
      <c r="D1639" s="62" t="s">
        <v>1684</v>
      </c>
      <c r="E1639" s="59">
        <v>30000</v>
      </c>
      <c r="F1639" s="52">
        <f t="shared" ref="F1639" si="298">IF(J1639&lt;10001,J1639+1000,IF(J1639&lt;100001,J1639+1000,IF(J1639&lt;500001,J1639+5000,IF(J1639&lt;1000001,J1639+10000,J1639+20000))))</f>
        <v>41200</v>
      </c>
      <c r="G1639" s="52">
        <f>MAX(N1639:BB1639)</f>
        <v>46000</v>
      </c>
      <c r="H1639" s="53" t="str">
        <f>IF(I1639=1,INDEX($N:$BB,1,MATCH(G1639,N1639:BB1639,0)),"")</f>
        <v>4 足立</v>
      </c>
      <c r="I1639" s="54">
        <f>COUNTIF(N1639:BB1639,G1639)</f>
        <v>1</v>
      </c>
      <c r="J1639" s="55">
        <f>_xlfn.MAXIFS(N1639:BB1639,N1639:BB1639,"&lt;"&amp;G1639)</f>
        <v>40200</v>
      </c>
      <c r="K1639" s="56">
        <f t="shared" ref="K1639" si="299">IF(J1639&gt;0,G1639-J1639,"")</f>
        <v>5800</v>
      </c>
      <c r="L1639" s="1"/>
      <c r="M1639" s="1"/>
      <c r="N1639" s="31">
        <v>32200</v>
      </c>
      <c r="O1639" s="31">
        <v>46000</v>
      </c>
      <c r="P1639" s="31">
        <v>38300</v>
      </c>
      <c r="Q1639" s="31"/>
      <c r="R1639" s="31"/>
      <c r="S1639" s="32">
        <v>40200</v>
      </c>
      <c r="T1639" s="32"/>
      <c r="U1639" s="31"/>
      <c r="V1639" s="31"/>
      <c r="W1639" s="31"/>
      <c r="X1639" s="31"/>
      <c r="Y1639" s="31"/>
      <c r="Z1639" s="31"/>
      <c r="AA1639" s="31"/>
      <c r="AB1639" s="46"/>
      <c r="AC1639" s="34">
        <v>28000</v>
      </c>
      <c r="AD1639" s="31"/>
      <c r="AE1639" s="31"/>
      <c r="AF1639" s="31"/>
      <c r="AH1639" s="31"/>
      <c r="AI1639" s="31"/>
      <c r="AJ1639" s="31"/>
      <c r="AK1639" s="31"/>
      <c r="AL1639" s="31"/>
      <c r="AM1639" s="31"/>
      <c r="AO1639" s="38"/>
      <c r="AP1639" s="31"/>
      <c r="AQ1639" s="31"/>
      <c r="AR1639" s="37"/>
      <c r="AS1639" s="11"/>
      <c r="AT1639" s="11"/>
      <c r="AU1639" s="12"/>
      <c r="AV1639" s="11"/>
      <c r="AW1639" s="12"/>
      <c r="BA1639" s="15"/>
      <c r="BB1639" s="11"/>
      <c r="BC1639" s="11"/>
      <c r="BD1639" s="11"/>
      <c r="BE1639" s="2"/>
    </row>
    <row r="1640" spans="1:57" ht="30" customHeight="1" x14ac:dyDescent="0.2">
      <c r="A1640" s="67">
        <f t="shared" si="287"/>
        <v>164</v>
      </c>
      <c r="B1640" s="67">
        <v>8</v>
      </c>
      <c r="C1640" s="62" t="s">
        <v>162</v>
      </c>
      <c r="D1640" s="62" t="s">
        <v>1685</v>
      </c>
      <c r="E1640" s="59">
        <v>30000</v>
      </c>
      <c r="F1640" s="52">
        <f t="shared" ref="F1640" si="300">IF(J1640&lt;10001,J1640+1000,IF(J1640&lt;100001,J1640+1000,IF(J1640&lt;500001,J1640+5000,IF(J1640&lt;1000001,J1640+10000,J1640+20000))))</f>
        <v>26800</v>
      </c>
      <c r="G1640" s="52">
        <f>MAX(N1640:BB1640)</f>
        <v>31000</v>
      </c>
      <c r="H1640" s="53" t="str">
        <f>IF(I1640=1,INDEX($N:$BB,1,MATCH(G1640,N1640:BB1640,0)),"")</f>
        <v>4 足立</v>
      </c>
      <c r="I1640" s="54">
        <f>COUNTIF(N1640:BB1640,G1640)</f>
        <v>1</v>
      </c>
      <c r="J1640" s="55">
        <f>_xlfn.MAXIFS(N1640:BB1640,N1640:BB1640,"&lt;"&amp;G1640)</f>
        <v>25800</v>
      </c>
      <c r="K1640" s="56">
        <f t="shared" ref="K1640" si="301">IF(J1640&gt;0,G1640-J1640,"")</f>
        <v>5200</v>
      </c>
      <c r="L1640" s="1"/>
      <c r="M1640" s="1"/>
      <c r="N1640" s="31">
        <v>22800</v>
      </c>
      <c r="O1640" s="31">
        <v>31000</v>
      </c>
      <c r="P1640" s="31">
        <v>25800</v>
      </c>
      <c r="Q1640" s="31"/>
      <c r="R1640" s="31"/>
      <c r="S1640" s="32">
        <v>22000</v>
      </c>
      <c r="T1640" s="32"/>
      <c r="U1640" s="31"/>
      <c r="V1640" s="31"/>
      <c r="W1640" s="31"/>
      <c r="X1640" s="31"/>
      <c r="Y1640" s="31"/>
      <c r="Z1640" s="31"/>
      <c r="AA1640" s="31"/>
      <c r="AB1640" s="46"/>
      <c r="AD1640" s="31"/>
      <c r="AE1640" s="31"/>
      <c r="AF1640" s="31"/>
      <c r="AH1640" s="31"/>
      <c r="AI1640" s="31"/>
      <c r="AJ1640" s="31"/>
      <c r="AK1640" s="31"/>
      <c r="AL1640" s="31"/>
      <c r="AM1640" s="31"/>
      <c r="AO1640" s="38"/>
      <c r="AP1640" s="31"/>
      <c r="AQ1640" s="31"/>
      <c r="AR1640" s="37"/>
      <c r="AS1640" s="11"/>
      <c r="AT1640" s="11"/>
      <c r="AU1640" s="12"/>
      <c r="AV1640" s="11"/>
      <c r="AW1640" s="12"/>
      <c r="BA1640" s="15"/>
      <c r="BB1640" s="11"/>
      <c r="BC1640" s="11"/>
      <c r="BD1640" s="11"/>
      <c r="BE1640" s="2"/>
    </row>
    <row r="1641" spans="1:57" ht="30" customHeight="1" x14ac:dyDescent="0.2">
      <c r="A1641" s="67">
        <f t="shared" si="287"/>
        <v>164</v>
      </c>
      <c r="B1641" s="67">
        <v>9</v>
      </c>
      <c r="C1641" s="62" t="s">
        <v>53</v>
      </c>
      <c r="D1641" s="62" t="s">
        <v>1686</v>
      </c>
      <c r="E1641" s="59">
        <v>30000</v>
      </c>
      <c r="F1641" s="52">
        <f t="shared" ref="F1641" si="302">IF(J1641&lt;10001,J1641+1000,IF(J1641&lt;100001,J1641+1000,IF(J1641&lt;500001,J1641+5000,IF(J1641&lt;1000001,J1641+10000,J1641+20000))))</f>
        <v>22000</v>
      </c>
      <c r="G1641" s="52">
        <f>MAX(N1641:BB1641)</f>
        <v>44100</v>
      </c>
      <c r="H1641" s="53" t="str">
        <f>IF(I1641=1,INDEX($N:$BB,1,MATCH(G1641,N1641:BB1641,0)),"")</f>
        <v>407 北友</v>
      </c>
      <c r="I1641" s="54">
        <f>COUNTIF(N1641:BB1641,G1641)</f>
        <v>1</v>
      </c>
      <c r="J1641" s="55">
        <f>_xlfn.MAXIFS(N1641:BB1641,N1641:BB1641,"&lt;"&amp;G1641)</f>
        <v>21000</v>
      </c>
      <c r="K1641" s="56">
        <f t="shared" ref="K1641" si="303">IF(J1641&gt;0,G1641-J1641,"")</f>
        <v>23100</v>
      </c>
      <c r="L1641" s="1"/>
      <c r="M1641" s="1"/>
      <c r="N1641" s="31">
        <v>18200</v>
      </c>
      <c r="O1641" s="31">
        <v>21000</v>
      </c>
      <c r="P1641" s="31">
        <v>44100</v>
      </c>
      <c r="Q1641" s="31"/>
      <c r="R1641" s="31"/>
      <c r="S1641" s="32">
        <v>17500</v>
      </c>
      <c r="T1641" s="32"/>
      <c r="U1641" s="31"/>
      <c r="V1641" s="31"/>
      <c r="W1641" s="31"/>
      <c r="X1641" s="31"/>
      <c r="Y1641" s="31"/>
      <c r="Z1641" s="31"/>
      <c r="AA1641" s="31"/>
      <c r="AB1641" s="46"/>
      <c r="AC1641" s="34">
        <v>18000</v>
      </c>
      <c r="AD1641" s="31"/>
      <c r="AE1641" s="31"/>
      <c r="AF1641" s="31"/>
      <c r="AH1641" s="31"/>
      <c r="AI1641" s="31"/>
      <c r="AJ1641" s="31"/>
      <c r="AK1641" s="31"/>
      <c r="AL1641" s="31"/>
      <c r="AM1641" s="31"/>
      <c r="AO1641" s="38"/>
      <c r="AP1641" s="31"/>
      <c r="AQ1641" s="31"/>
      <c r="AR1641" s="37"/>
      <c r="AS1641" s="11"/>
      <c r="AT1641" s="11"/>
      <c r="AU1641" s="12"/>
      <c r="AV1641" s="11"/>
      <c r="AW1641" s="12"/>
      <c r="BA1641" s="15"/>
      <c r="BB1641" s="11"/>
      <c r="BC1641" s="11"/>
      <c r="BD1641" s="11"/>
      <c r="BE1641" s="2"/>
    </row>
    <row r="1642" spans="1:57" ht="30" customHeight="1" x14ac:dyDescent="0.2">
      <c r="A1642" s="67">
        <f t="shared" si="287"/>
        <v>164</v>
      </c>
      <c r="B1642" s="67">
        <v>10</v>
      </c>
      <c r="C1642" s="62" t="s">
        <v>53</v>
      </c>
      <c r="D1642" s="62" t="s">
        <v>1687</v>
      </c>
      <c r="E1642" s="59">
        <v>80000</v>
      </c>
      <c r="F1642" s="52">
        <f t="shared" ref="F1642" si="304">IF(J1642&lt;10001,J1642+1000,IF(J1642&lt;100001,J1642+1000,IF(J1642&lt;500001,J1642+5000,IF(J1642&lt;1000001,J1642+10000,J1642+20000))))</f>
        <v>77000</v>
      </c>
      <c r="G1642" s="52">
        <f>MAX(N1642:BB1642)</f>
        <v>77000</v>
      </c>
      <c r="H1642" s="53" t="str">
        <f>IF(I1642=1,INDEX($N:$BB,1,MATCH(G1642,N1642:BB1642,0)),"")</f>
        <v>4 足立</v>
      </c>
      <c r="I1642" s="54">
        <f>COUNTIF(N1642:BB1642,G1642)</f>
        <v>1</v>
      </c>
      <c r="J1642" s="55">
        <f>_xlfn.MAXIFS(N1642:BB1642,N1642:BB1642,"&lt;"&amp;G1642)</f>
        <v>76000</v>
      </c>
      <c r="K1642" s="56">
        <f t="shared" ref="K1642" si="305">IF(J1642&gt;0,G1642-J1642,"")</f>
        <v>1000</v>
      </c>
      <c r="L1642" s="1"/>
      <c r="M1642" s="1"/>
      <c r="N1642" s="31">
        <v>61000</v>
      </c>
      <c r="O1642" s="31">
        <v>77000</v>
      </c>
      <c r="P1642" s="31">
        <v>76000</v>
      </c>
      <c r="Q1642" s="31"/>
      <c r="R1642" s="31"/>
      <c r="S1642" s="32">
        <v>57200</v>
      </c>
      <c r="T1642" s="32"/>
      <c r="U1642" s="31"/>
      <c r="V1642" s="31"/>
      <c r="W1642" s="31"/>
      <c r="X1642" s="31"/>
      <c r="Y1642" s="31"/>
      <c r="Z1642" s="31"/>
      <c r="AA1642" s="31"/>
      <c r="AB1642" s="46"/>
      <c r="AC1642" s="34">
        <v>56000</v>
      </c>
      <c r="AD1642" s="31"/>
      <c r="AE1642" s="31">
        <v>74000</v>
      </c>
      <c r="AF1642" s="31"/>
      <c r="AH1642" s="31"/>
      <c r="AI1642" s="31"/>
      <c r="AJ1642" s="31"/>
      <c r="AK1642" s="31"/>
      <c r="AL1642" s="31"/>
      <c r="AM1642" s="31"/>
      <c r="AO1642" s="38"/>
      <c r="AP1642" s="31"/>
      <c r="AQ1642" s="31"/>
      <c r="AR1642" s="37"/>
      <c r="AS1642" s="11"/>
      <c r="AT1642" s="11"/>
      <c r="AU1642" s="12"/>
      <c r="AV1642" s="11"/>
      <c r="AW1642" s="12"/>
      <c r="BA1642" s="15"/>
      <c r="BB1642" s="11"/>
      <c r="BC1642" s="11"/>
      <c r="BD1642" s="11"/>
      <c r="BE1642" s="2"/>
    </row>
    <row r="1643" spans="1:57" ht="30" customHeight="1" x14ac:dyDescent="0.2">
      <c r="A1643" s="67">
        <f>A1642+1</f>
        <v>165</v>
      </c>
      <c r="B1643" s="67">
        <v>1</v>
      </c>
      <c r="C1643" s="50" t="s">
        <v>14</v>
      </c>
      <c r="D1643" s="50" t="s">
        <v>1688</v>
      </c>
      <c r="E1643" s="51">
        <v>90000</v>
      </c>
      <c r="F1643" s="52">
        <f t="shared" ref="F1643" si="306">IF(J1643&lt;10001,J1643+1000,IF(J1643&lt;100001,J1643+1000,IF(J1643&lt;500001,J1643+5000,IF(J1643&lt;1000001,J1643+10000,J1643+20000))))</f>
        <v>49000</v>
      </c>
      <c r="G1643" s="52">
        <f>MAX(N1643:BB1643)</f>
        <v>50600</v>
      </c>
      <c r="H1643" s="53" t="str">
        <f>IF(I1643=1,INDEX($N:$BB,1,MATCH(G1643,N1643:BB1643,0)),"")</f>
        <v>407 北友</v>
      </c>
      <c r="I1643" s="54">
        <f>COUNTIF(N1643:BB1643,G1643)</f>
        <v>1</v>
      </c>
      <c r="J1643" s="55">
        <f>_xlfn.MAXIFS(N1643:BB1643,N1643:BB1643,"&lt;"&amp;G1643)</f>
        <v>48000</v>
      </c>
      <c r="K1643" s="56">
        <f t="shared" ref="K1643" si="307">IF(J1643&gt;0,G1643-J1643,"")</f>
        <v>2600</v>
      </c>
      <c r="L1643" s="1"/>
      <c r="M1643" s="1"/>
      <c r="N1643" s="31"/>
      <c r="O1643" s="31">
        <v>48000</v>
      </c>
      <c r="P1643" s="31">
        <v>50600</v>
      </c>
      <c r="Q1643" s="31"/>
      <c r="R1643" s="31"/>
      <c r="S1643" s="32">
        <v>46100</v>
      </c>
      <c r="T1643" s="32"/>
      <c r="U1643" s="31"/>
      <c r="V1643" s="31"/>
      <c r="W1643" s="31"/>
      <c r="X1643" s="31"/>
      <c r="Y1643" s="31"/>
      <c r="Z1643" s="31"/>
      <c r="AA1643" s="31"/>
      <c r="AB1643" s="46"/>
      <c r="AD1643" s="31"/>
      <c r="AE1643" s="31"/>
      <c r="AF1643" s="31"/>
      <c r="AH1643" s="31"/>
      <c r="AI1643" s="31"/>
      <c r="AJ1643" s="31"/>
      <c r="AK1643" s="31"/>
      <c r="AL1643" s="31"/>
      <c r="AM1643" s="31"/>
      <c r="AO1643" s="38"/>
      <c r="AP1643" s="31"/>
      <c r="AQ1643" s="31"/>
      <c r="AR1643" s="37"/>
      <c r="AS1643" s="11"/>
      <c r="AT1643" s="11"/>
      <c r="AU1643" s="12"/>
      <c r="AV1643" s="11"/>
      <c r="AW1643" s="12"/>
      <c r="BA1643" s="15"/>
      <c r="BB1643" s="11"/>
      <c r="BC1643" s="11"/>
      <c r="BD1643" s="11"/>
      <c r="BE1643" s="2"/>
    </row>
    <row r="1644" spans="1:57" ht="30" customHeight="1" x14ac:dyDescent="0.2">
      <c r="A1644" s="67">
        <f t="shared" ref="A1644:A1652" si="308">A1643</f>
        <v>165</v>
      </c>
      <c r="B1644" s="67">
        <v>2</v>
      </c>
      <c r="C1644" s="62" t="s">
        <v>141</v>
      </c>
      <c r="D1644" s="50" t="s">
        <v>1689</v>
      </c>
      <c r="E1644" s="51">
        <v>110000</v>
      </c>
      <c r="F1644" s="52">
        <f t="shared" ref="F1644" si="309">IF(J1644&lt;10001,J1644+1000,IF(J1644&lt;100001,J1644+1000,IF(J1644&lt;500001,J1644+5000,IF(J1644&lt;1000001,J1644+10000,J1644+20000))))</f>
        <v>38000</v>
      </c>
      <c r="G1644" s="52">
        <f>MAX(N1644:BB1644)</f>
        <v>46000</v>
      </c>
      <c r="H1644" s="53" t="str">
        <f>IF(I1644=1,INDEX($N:$BB,1,MATCH(G1644,N1644:BB1644,0)),"")</f>
        <v>57 さかえ</v>
      </c>
      <c r="I1644" s="54">
        <f>COUNTIF(N1644:BB1644,G1644)</f>
        <v>1</v>
      </c>
      <c r="J1644" s="55">
        <f>_xlfn.MAXIFS(N1644:BB1644,N1644:BB1644,"&lt;"&amp;G1644)</f>
        <v>37000</v>
      </c>
      <c r="K1644" s="56">
        <f t="shared" ref="K1644" si="310">IF(J1644&gt;0,G1644-J1644,"")</f>
        <v>9000</v>
      </c>
      <c r="L1644" s="1"/>
      <c r="M1644" s="1"/>
      <c r="N1644" s="31"/>
      <c r="O1644" s="31">
        <v>31000</v>
      </c>
      <c r="P1644" s="31"/>
      <c r="Q1644" s="31"/>
      <c r="R1644" s="31"/>
      <c r="S1644" s="32"/>
      <c r="T1644" s="32"/>
      <c r="U1644" s="31"/>
      <c r="V1644" s="31"/>
      <c r="W1644" s="31"/>
      <c r="X1644" s="31"/>
      <c r="Y1644" s="31"/>
      <c r="Z1644" s="31"/>
      <c r="AA1644" s="31"/>
      <c r="AB1644" s="46"/>
      <c r="AC1644" s="34">
        <v>34000</v>
      </c>
      <c r="AD1644" s="31"/>
      <c r="AE1644" s="31">
        <v>37000</v>
      </c>
      <c r="AF1644" s="31"/>
      <c r="AH1644" s="31"/>
      <c r="AI1644" s="31">
        <v>46000</v>
      </c>
      <c r="AJ1644" s="31"/>
      <c r="AK1644" s="31"/>
      <c r="AL1644" s="31"/>
      <c r="AM1644" s="31"/>
      <c r="AO1644" s="38"/>
      <c r="AP1644" s="31"/>
      <c r="AQ1644" s="31"/>
      <c r="AR1644" s="37"/>
      <c r="AS1644" s="11"/>
      <c r="AT1644" s="11"/>
      <c r="AU1644" s="12"/>
      <c r="AV1644" s="11"/>
      <c r="AW1644" s="12"/>
      <c r="BA1644" s="15"/>
      <c r="BB1644" s="11"/>
      <c r="BC1644" s="11"/>
      <c r="BD1644" s="11"/>
      <c r="BE1644" s="2"/>
    </row>
    <row r="1645" spans="1:57" ht="30" customHeight="1" x14ac:dyDescent="0.2">
      <c r="A1645" s="67">
        <f t="shared" si="308"/>
        <v>165</v>
      </c>
      <c r="B1645" s="67">
        <v>3</v>
      </c>
      <c r="C1645" s="50" t="s">
        <v>141</v>
      </c>
      <c r="D1645" s="50" t="s">
        <v>1690</v>
      </c>
      <c r="E1645" s="59">
        <v>110000</v>
      </c>
      <c r="F1645" s="52">
        <f t="shared" ref="F1645" si="311">IF(J1645&lt;10001,J1645+1000,IF(J1645&lt;100001,J1645+1000,IF(J1645&lt;500001,J1645+5000,IF(J1645&lt;1000001,J1645+10000,J1645+20000))))</f>
        <v>54000</v>
      </c>
      <c r="G1645" s="52">
        <f>MAX(N1645:BB1645)</f>
        <v>56000</v>
      </c>
      <c r="H1645" s="53" t="str">
        <f>IF(I1645=1,INDEX($N:$BB,1,MATCH(G1645,N1645:BB1645,0)),"")</f>
        <v>45大田質屋</v>
      </c>
      <c r="I1645" s="54">
        <f>COUNTIF(N1645:BB1645,G1645)</f>
        <v>1</v>
      </c>
      <c r="J1645" s="55">
        <f>_xlfn.MAXIFS(N1645:BB1645,N1645:BB1645,"&lt;"&amp;G1645)</f>
        <v>53000</v>
      </c>
      <c r="K1645" s="56">
        <f t="shared" ref="K1645" si="312">IF(J1645&gt;0,G1645-J1645,"")</f>
        <v>3000</v>
      </c>
      <c r="L1645" s="1"/>
      <c r="M1645" s="1"/>
      <c r="N1645" s="31"/>
      <c r="O1645" s="31">
        <v>42000</v>
      </c>
      <c r="P1645" s="31"/>
      <c r="Q1645" s="31"/>
      <c r="R1645" s="31"/>
      <c r="S1645" s="32"/>
      <c r="T1645" s="32">
        <v>56000</v>
      </c>
      <c r="U1645" s="31"/>
      <c r="V1645" s="31"/>
      <c r="W1645" s="31"/>
      <c r="X1645" s="31"/>
      <c r="Y1645" s="31"/>
      <c r="Z1645" s="31"/>
      <c r="AA1645" s="31"/>
      <c r="AB1645" s="46"/>
      <c r="AC1645" s="34">
        <v>53000</v>
      </c>
      <c r="AD1645" s="31"/>
      <c r="AE1645" s="31">
        <v>53000</v>
      </c>
      <c r="AF1645" s="31"/>
      <c r="AH1645" s="31"/>
      <c r="AI1645" s="31"/>
      <c r="AJ1645" s="31"/>
      <c r="AK1645" s="31"/>
      <c r="AL1645" s="31"/>
      <c r="AM1645" s="31"/>
      <c r="AO1645" s="38"/>
      <c r="AP1645" s="31"/>
      <c r="AQ1645" s="31"/>
      <c r="AR1645" s="37"/>
      <c r="AS1645" s="11"/>
      <c r="AT1645" s="11"/>
      <c r="AU1645" s="12"/>
      <c r="AV1645" s="11"/>
      <c r="AW1645" s="12"/>
      <c r="BA1645" s="15"/>
      <c r="BB1645" s="11"/>
      <c r="BC1645" s="11"/>
      <c r="BD1645" s="11"/>
      <c r="BE1645" s="2"/>
    </row>
    <row r="1646" spans="1:57" ht="30" customHeight="1" x14ac:dyDescent="0.2">
      <c r="A1646" s="67">
        <f t="shared" si="308"/>
        <v>165</v>
      </c>
      <c r="B1646" s="67">
        <v>4</v>
      </c>
      <c r="C1646" s="50" t="s">
        <v>14</v>
      </c>
      <c r="D1646" s="50" t="s">
        <v>1691</v>
      </c>
      <c r="E1646" s="59">
        <v>100000</v>
      </c>
      <c r="F1646" s="52">
        <f t="shared" ref="F1646" si="313">IF(J1646&lt;10001,J1646+1000,IF(J1646&lt;100001,J1646+1000,IF(J1646&lt;500001,J1646+5000,IF(J1646&lt;1000001,J1646+10000,J1646+20000))))</f>
        <v>63100</v>
      </c>
      <c r="G1646" s="52">
        <f>MAX(N1646:BB1646)</f>
        <v>63400</v>
      </c>
      <c r="H1646" s="53" t="str">
        <f>IF(I1646=1,INDEX($N:$BB,1,MATCH(G1646,N1646:BB1646,0)),"")</f>
        <v>205 宝美堂</v>
      </c>
      <c r="I1646" s="54">
        <f>COUNTIF(N1646:BB1646,G1646)</f>
        <v>1</v>
      </c>
      <c r="J1646" s="55">
        <f>_xlfn.MAXIFS(N1646:BB1646,N1646:BB1646,"&lt;"&amp;G1646)</f>
        <v>62100</v>
      </c>
      <c r="K1646" s="56">
        <f t="shared" ref="K1646" si="314">IF(J1646&gt;0,G1646-J1646,"")</f>
        <v>1300</v>
      </c>
      <c r="L1646" s="1"/>
      <c r="M1646" s="1"/>
      <c r="N1646" s="31"/>
      <c r="O1646" s="31">
        <v>59000</v>
      </c>
      <c r="P1646" s="31">
        <v>58800</v>
      </c>
      <c r="Q1646" s="31">
        <v>63400</v>
      </c>
      <c r="R1646" s="31"/>
      <c r="S1646" s="32">
        <v>62100</v>
      </c>
      <c r="T1646" s="32"/>
      <c r="U1646" s="31"/>
      <c r="V1646" s="31"/>
      <c r="W1646" s="31"/>
      <c r="X1646" s="31"/>
      <c r="Y1646" s="31"/>
      <c r="Z1646" s="31"/>
      <c r="AA1646" s="31"/>
      <c r="AB1646" s="46"/>
      <c r="AD1646" s="31"/>
      <c r="AE1646" s="31"/>
      <c r="AF1646" s="31"/>
      <c r="AH1646" s="31"/>
      <c r="AI1646" s="31">
        <v>62000</v>
      </c>
      <c r="AJ1646" s="31"/>
      <c r="AK1646" s="31"/>
      <c r="AL1646" s="31"/>
      <c r="AM1646" s="31"/>
      <c r="AO1646" s="38"/>
      <c r="AP1646" s="31"/>
      <c r="AQ1646" s="31"/>
      <c r="AR1646" s="37"/>
      <c r="AS1646" s="11"/>
      <c r="AT1646" s="11"/>
      <c r="AU1646" s="12"/>
      <c r="AV1646" s="11"/>
      <c r="AW1646" s="12"/>
      <c r="BA1646" s="15"/>
      <c r="BB1646" s="11"/>
      <c r="BC1646" s="11"/>
      <c r="BD1646" s="11"/>
      <c r="BE1646" s="2"/>
    </row>
    <row r="1647" spans="1:57" ht="30" customHeight="1" x14ac:dyDescent="0.2">
      <c r="A1647" s="67">
        <f t="shared" si="308"/>
        <v>165</v>
      </c>
      <c r="B1647" s="67">
        <v>5</v>
      </c>
      <c r="C1647" s="50" t="s">
        <v>141</v>
      </c>
      <c r="D1647" s="50" t="s">
        <v>1692</v>
      </c>
      <c r="E1647" s="51">
        <v>120000</v>
      </c>
      <c r="F1647" s="52">
        <f t="shared" ref="F1647" si="315">IF(J1647&lt;10001,J1647+1000,IF(J1647&lt;100001,J1647+1000,IF(J1647&lt;500001,J1647+5000,IF(J1647&lt;1000001,J1647+10000,J1647+20000))))</f>
        <v>56000</v>
      </c>
      <c r="G1647" s="52">
        <f>MAX(N1647:BB1647)</f>
        <v>60000</v>
      </c>
      <c r="H1647" s="53" t="str">
        <f>IF(I1647=1,INDEX($N:$BB,1,MATCH(G1647,N1647:BB1647,0)),"")</f>
        <v>45大田質屋</v>
      </c>
      <c r="I1647" s="54">
        <f>COUNTIF(N1647:BB1647,G1647)</f>
        <v>1</v>
      </c>
      <c r="J1647" s="55">
        <f>_xlfn.MAXIFS(N1647:BB1647,N1647:BB1647,"&lt;"&amp;G1647)</f>
        <v>55000</v>
      </c>
      <c r="K1647" s="56">
        <f t="shared" ref="K1647" si="316">IF(J1647&gt;0,G1647-J1647,"")</f>
        <v>5000</v>
      </c>
      <c r="L1647" s="1"/>
      <c r="M1647" s="1"/>
      <c r="N1647" s="31"/>
      <c r="O1647" s="31">
        <v>46000</v>
      </c>
      <c r="P1647" s="31"/>
      <c r="Q1647" s="31"/>
      <c r="R1647" s="31"/>
      <c r="S1647" s="32"/>
      <c r="T1647" s="32">
        <v>60000</v>
      </c>
      <c r="U1647" s="31"/>
      <c r="V1647" s="31">
        <v>48000</v>
      </c>
      <c r="W1647" s="31"/>
      <c r="X1647" s="31"/>
      <c r="Y1647" s="31"/>
      <c r="Z1647" s="31"/>
      <c r="AA1647" s="31"/>
      <c r="AB1647" s="46"/>
      <c r="AC1647" s="34">
        <v>44000</v>
      </c>
      <c r="AD1647" s="31"/>
      <c r="AE1647" s="31">
        <v>55000</v>
      </c>
      <c r="AF1647" s="31"/>
      <c r="AH1647" s="31"/>
      <c r="AI1647" s="31"/>
      <c r="AJ1647" s="31"/>
      <c r="AK1647" s="31"/>
      <c r="AL1647" s="31"/>
      <c r="AM1647" s="31"/>
      <c r="AO1647" s="38"/>
      <c r="AP1647" s="31"/>
      <c r="AQ1647" s="31"/>
      <c r="AR1647" s="37"/>
      <c r="AS1647" s="11"/>
      <c r="AT1647" s="11"/>
      <c r="AU1647" s="12"/>
      <c r="AV1647" s="11"/>
      <c r="AW1647" s="12"/>
      <c r="BA1647" s="15"/>
      <c r="BB1647" s="11"/>
      <c r="BC1647" s="11"/>
      <c r="BD1647" s="11"/>
      <c r="BE1647" s="2"/>
    </row>
    <row r="1648" spans="1:57" ht="30" customHeight="1" x14ac:dyDescent="0.2">
      <c r="A1648" s="67">
        <f t="shared" si="308"/>
        <v>165</v>
      </c>
      <c r="B1648" s="67">
        <v>6</v>
      </c>
      <c r="C1648" s="62" t="s">
        <v>62</v>
      </c>
      <c r="D1648" s="62" t="s">
        <v>1693</v>
      </c>
      <c r="E1648" s="59">
        <v>80000</v>
      </c>
      <c r="F1648" s="52">
        <f t="shared" ref="F1648" si="317">IF(J1648&lt;10001,J1648+1000,IF(J1648&lt;100001,J1648+1000,IF(J1648&lt;500001,J1648+5000,IF(J1648&lt;1000001,J1648+10000,J1648+20000))))</f>
        <v>40500</v>
      </c>
      <c r="G1648" s="52">
        <f>MAX(N1648:BB1648)</f>
        <v>40000</v>
      </c>
      <c r="H1648" s="53" t="str">
        <f>IF(I1648=1,INDEX($N:$BB,1,MATCH(G1648,N1648:BB1648,0)),"")</f>
        <v/>
      </c>
      <c r="I1648" s="54">
        <f>COUNTIF(N1648:BB1648,G1648)</f>
        <v>2</v>
      </c>
      <c r="J1648" s="55">
        <f>_xlfn.MAXIFS(N1648:BB1648,N1648:BB1648,"&lt;"&amp;G1648)</f>
        <v>39500</v>
      </c>
      <c r="K1648" s="56">
        <f t="shared" ref="K1648" si="318">IF(J1648&gt;0,G1648-J1648,"")</f>
        <v>500</v>
      </c>
      <c r="L1648" s="1"/>
      <c r="M1648" s="1"/>
      <c r="N1648" s="31"/>
      <c r="O1648" s="31">
        <v>40000</v>
      </c>
      <c r="P1648" s="31">
        <v>39500</v>
      </c>
      <c r="Q1648" s="31"/>
      <c r="R1648" s="31">
        <v>39500</v>
      </c>
      <c r="S1648" s="32">
        <v>38100</v>
      </c>
      <c r="T1648" s="32"/>
      <c r="U1648" s="31"/>
      <c r="V1648" s="31"/>
      <c r="W1648" s="31">
        <v>40000</v>
      </c>
      <c r="X1648" s="31"/>
      <c r="Y1648" s="31"/>
      <c r="Z1648" s="31"/>
      <c r="AA1648" s="31"/>
      <c r="AB1648" s="46"/>
      <c r="AD1648" s="31"/>
      <c r="AE1648" s="31"/>
      <c r="AF1648" s="31"/>
      <c r="AH1648" s="31"/>
      <c r="AI1648" s="31"/>
      <c r="AJ1648" s="31"/>
      <c r="AK1648" s="31"/>
      <c r="AL1648" s="31"/>
      <c r="AM1648" s="31"/>
      <c r="AO1648" s="38"/>
      <c r="AP1648" s="31"/>
      <c r="AQ1648" s="31"/>
      <c r="AR1648" s="37"/>
      <c r="AS1648" s="11"/>
      <c r="AT1648" s="11"/>
      <c r="AU1648" s="12"/>
      <c r="AV1648" s="11"/>
      <c r="AW1648" s="12"/>
      <c r="BA1648" s="15"/>
      <c r="BB1648" s="11"/>
      <c r="BC1648" s="11"/>
      <c r="BD1648" s="11"/>
      <c r="BE1648" s="2"/>
    </row>
    <row r="1649" spans="1:57" ht="30" customHeight="1" x14ac:dyDescent="0.2">
      <c r="A1649" s="67">
        <f t="shared" si="308"/>
        <v>165</v>
      </c>
      <c r="B1649" s="67">
        <v>7</v>
      </c>
      <c r="C1649" s="62" t="s">
        <v>469</v>
      </c>
      <c r="D1649" s="62" t="s">
        <v>1694</v>
      </c>
      <c r="E1649" s="59">
        <v>120000</v>
      </c>
      <c r="F1649" s="52">
        <f t="shared" ref="F1649" si="319">IF(J1649&lt;10001,J1649+1000,IF(J1649&lt;100001,J1649+1000,IF(J1649&lt;500001,J1649+5000,IF(J1649&lt;1000001,J1649+10000,J1649+20000))))</f>
        <v>38000</v>
      </c>
      <c r="G1649" s="52">
        <f>MAX(N1649:BB1649)</f>
        <v>43000</v>
      </c>
      <c r="H1649" s="53" t="str">
        <f>IF(I1649=1,INDEX($N:$BB,1,MATCH(G1649,N1649:BB1649,0)),"")</f>
        <v>193Jカン</v>
      </c>
      <c r="I1649" s="54">
        <f>COUNTIF(N1649:BB1649,G1649)</f>
        <v>1</v>
      </c>
      <c r="J1649" s="55">
        <f>_xlfn.MAXIFS(N1649:BB1649,N1649:BB1649,"&lt;"&amp;G1649)</f>
        <v>37000</v>
      </c>
      <c r="K1649" s="56">
        <f t="shared" ref="K1649" si="320">IF(J1649&gt;0,G1649-J1649,"")</f>
        <v>6000</v>
      </c>
      <c r="L1649" s="1"/>
      <c r="M1649" s="1"/>
      <c r="N1649" s="31"/>
      <c r="O1649" s="31">
        <v>33000</v>
      </c>
      <c r="P1649" s="31">
        <v>35800</v>
      </c>
      <c r="Q1649" s="31"/>
      <c r="R1649" s="31"/>
      <c r="S1649" s="32"/>
      <c r="T1649" s="32"/>
      <c r="U1649" s="31">
        <v>37000</v>
      </c>
      <c r="V1649" s="31"/>
      <c r="W1649" s="31"/>
      <c r="X1649" s="31"/>
      <c r="Y1649" s="31"/>
      <c r="Z1649" s="31"/>
      <c r="AA1649" s="31"/>
      <c r="AB1649" s="46"/>
      <c r="AC1649" s="34">
        <v>43000</v>
      </c>
      <c r="AD1649" s="31"/>
      <c r="AE1649" s="31"/>
      <c r="AF1649" s="31"/>
      <c r="AH1649" s="31"/>
      <c r="AI1649" s="31"/>
      <c r="AJ1649" s="31"/>
      <c r="AK1649" s="31"/>
      <c r="AL1649" s="31"/>
      <c r="AM1649" s="31"/>
      <c r="AO1649" s="38"/>
      <c r="AP1649" s="31"/>
      <c r="AQ1649" s="31"/>
      <c r="AR1649" s="37"/>
      <c r="AS1649" s="11"/>
      <c r="AT1649" s="11"/>
      <c r="AU1649" s="12"/>
      <c r="AV1649" s="11"/>
      <c r="AW1649" s="12"/>
      <c r="BA1649" s="15"/>
      <c r="BB1649" s="11"/>
      <c r="BC1649" s="11"/>
      <c r="BD1649" s="11"/>
      <c r="BE1649" s="2"/>
    </row>
    <row r="1650" spans="1:57" ht="30" customHeight="1" x14ac:dyDescent="0.2">
      <c r="A1650" s="67">
        <f t="shared" si="308"/>
        <v>165</v>
      </c>
      <c r="B1650" s="67">
        <v>8</v>
      </c>
      <c r="C1650" s="62" t="s">
        <v>141</v>
      </c>
      <c r="D1650" s="62" t="s">
        <v>1695</v>
      </c>
      <c r="E1650" s="59">
        <v>80000</v>
      </c>
      <c r="F1650" s="52">
        <f t="shared" ref="F1650" si="321">IF(J1650&lt;10001,J1650+1000,IF(J1650&lt;100001,J1650+1000,IF(J1650&lt;500001,J1650+5000,IF(J1650&lt;1000001,J1650+10000,J1650+20000))))</f>
        <v>36000</v>
      </c>
      <c r="G1650" s="52">
        <f>MAX(N1650:BB1650)</f>
        <v>38000</v>
      </c>
      <c r="H1650" s="53" t="str">
        <f>IF(I1650=1,INDEX($N:$BB,1,MATCH(G1650,N1650:BB1650,0)),"")</f>
        <v>57 さかえ</v>
      </c>
      <c r="I1650" s="54">
        <f>COUNTIF(N1650:BB1650,G1650)</f>
        <v>1</v>
      </c>
      <c r="J1650" s="55">
        <f>_xlfn.MAXIFS(N1650:BB1650,N1650:BB1650,"&lt;"&amp;G1650)</f>
        <v>35000</v>
      </c>
      <c r="K1650" s="56">
        <f t="shared" ref="K1650" si="322">IF(J1650&gt;0,G1650-J1650,"")</f>
        <v>3000</v>
      </c>
      <c r="L1650" s="1"/>
      <c r="M1650" s="1"/>
      <c r="N1650" s="31"/>
      <c r="O1650" s="31">
        <v>35000</v>
      </c>
      <c r="P1650" s="31"/>
      <c r="Q1650" s="31"/>
      <c r="R1650" s="31"/>
      <c r="S1650" s="32"/>
      <c r="T1650" s="32"/>
      <c r="U1650" s="31"/>
      <c r="V1650" s="31"/>
      <c r="W1650" s="31"/>
      <c r="X1650" s="31"/>
      <c r="Y1650" s="31"/>
      <c r="Z1650" s="31"/>
      <c r="AA1650" s="31"/>
      <c r="AB1650" s="46"/>
      <c r="AC1650" s="34">
        <v>26000</v>
      </c>
      <c r="AD1650" s="31"/>
      <c r="AE1650" s="31"/>
      <c r="AF1650" s="31"/>
      <c r="AH1650" s="31"/>
      <c r="AI1650" s="31">
        <v>38000</v>
      </c>
      <c r="AJ1650" s="31"/>
      <c r="AK1650" s="31"/>
      <c r="AL1650" s="31"/>
      <c r="AM1650" s="31"/>
      <c r="AO1650" s="38"/>
      <c r="AP1650" s="31"/>
      <c r="AQ1650" s="31"/>
      <c r="AR1650" s="37"/>
      <c r="AS1650" s="11"/>
      <c r="AT1650" s="11"/>
      <c r="AU1650" s="12"/>
      <c r="AV1650" s="11"/>
      <c r="AW1650" s="12"/>
      <c r="BA1650" s="15"/>
      <c r="BB1650" s="11"/>
      <c r="BC1650" s="11"/>
      <c r="BD1650" s="11"/>
      <c r="BE1650" s="2"/>
    </row>
    <row r="1651" spans="1:57" ht="30" customHeight="1" x14ac:dyDescent="0.2">
      <c r="A1651" s="67">
        <f t="shared" si="308"/>
        <v>165</v>
      </c>
      <c r="B1651" s="67">
        <v>9</v>
      </c>
      <c r="C1651" s="62" t="s">
        <v>14</v>
      </c>
      <c r="D1651" s="62" t="s">
        <v>1696</v>
      </c>
      <c r="E1651" s="59">
        <v>150000</v>
      </c>
      <c r="F1651" s="52">
        <f t="shared" ref="F1651" si="323">IF(J1651&lt;10001,J1651+1000,IF(J1651&lt;100001,J1651+1000,IF(J1651&lt;500001,J1651+5000,IF(J1651&lt;1000001,J1651+10000,J1651+20000))))</f>
        <v>88000</v>
      </c>
      <c r="G1651" s="52">
        <f>MAX(N1651:BB1651)</f>
        <v>88000</v>
      </c>
      <c r="H1651" s="53" t="str">
        <f>IF(I1651=1,INDEX($N:$BB,1,MATCH(G1651,N1651:BB1651,0)),"")</f>
        <v>4 足立</v>
      </c>
      <c r="I1651" s="54">
        <f>COUNTIF(N1651:BB1651,G1651)</f>
        <v>1</v>
      </c>
      <c r="J1651" s="55">
        <f>_xlfn.MAXIFS(N1651:BB1651,N1651:BB1651,"&lt;"&amp;G1651)</f>
        <v>87000</v>
      </c>
      <c r="K1651" s="56">
        <f t="shared" ref="K1651" si="324">IF(J1651&gt;0,G1651-J1651,"")</f>
        <v>1000</v>
      </c>
      <c r="L1651" s="1"/>
      <c r="M1651" s="1"/>
      <c r="N1651" s="31"/>
      <c r="O1651" s="31">
        <v>88000</v>
      </c>
      <c r="P1651" s="31">
        <v>66800</v>
      </c>
      <c r="Q1651" s="31"/>
      <c r="R1651" s="31"/>
      <c r="S1651" s="32">
        <v>77100</v>
      </c>
      <c r="T1651" s="32"/>
      <c r="U1651" s="31"/>
      <c r="V1651" s="31"/>
      <c r="W1651" s="31"/>
      <c r="X1651" s="31"/>
      <c r="Y1651" s="31"/>
      <c r="Z1651" s="31"/>
      <c r="AA1651" s="31"/>
      <c r="AB1651" s="46"/>
      <c r="AD1651" s="31"/>
      <c r="AE1651" s="31">
        <v>87000</v>
      </c>
      <c r="AF1651" s="31"/>
      <c r="AH1651" s="31"/>
      <c r="AI1651" s="31"/>
      <c r="AJ1651" s="31"/>
      <c r="AK1651" s="31"/>
      <c r="AL1651" s="31"/>
      <c r="AM1651" s="31"/>
      <c r="AO1651" s="38"/>
      <c r="AP1651" s="31"/>
      <c r="AQ1651" s="31"/>
      <c r="AR1651" s="37"/>
      <c r="AS1651" s="11"/>
      <c r="AT1651" s="11"/>
      <c r="AU1651" s="12"/>
      <c r="AV1651" s="11"/>
      <c r="AW1651" s="12"/>
      <c r="BA1651" s="15"/>
      <c r="BB1651" s="11"/>
      <c r="BC1651" s="11"/>
      <c r="BD1651" s="11"/>
      <c r="BE1651" s="2"/>
    </row>
    <row r="1652" spans="1:57" ht="30" customHeight="1" x14ac:dyDescent="0.2">
      <c r="A1652" s="67">
        <f t="shared" si="308"/>
        <v>165</v>
      </c>
      <c r="B1652" s="67">
        <v>10</v>
      </c>
      <c r="C1652" s="62" t="s">
        <v>14</v>
      </c>
      <c r="D1652" s="62" t="s">
        <v>1697</v>
      </c>
      <c r="E1652" s="59">
        <v>120000</v>
      </c>
      <c r="F1652" s="52">
        <f t="shared" ref="F1652" si="325">IF(J1652&lt;10001,J1652+1000,IF(J1652&lt;100001,J1652+1000,IF(J1652&lt;500001,J1652+5000,IF(J1652&lt;1000001,J1652+10000,J1652+20000))))</f>
        <v>75000</v>
      </c>
      <c r="G1652" s="52">
        <f>MAX(N1652:BB1652)</f>
        <v>75000</v>
      </c>
      <c r="H1652" s="53" t="str">
        <f>IF(I1652=1,INDEX($N:$BB,1,MATCH(G1652,N1652:BB1652,0)),"")</f>
        <v>22 ネット</v>
      </c>
      <c r="I1652" s="54">
        <f>COUNTIF(N1652:BB1652,G1652)</f>
        <v>1</v>
      </c>
      <c r="J1652" s="55">
        <f>_xlfn.MAXIFS(N1652:BB1652,N1652:BB1652,"&lt;"&amp;G1652)</f>
        <v>74000</v>
      </c>
      <c r="K1652" s="56">
        <f t="shared" ref="K1652" si="326">IF(J1652&gt;0,G1652-J1652,"")</f>
        <v>1000</v>
      </c>
      <c r="L1652" s="1"/>
      <c r="M1652" s="1"/>
      <c r="N1652" s="31"/>
      <c r="O1652" s="31">
        <v>73000</v>
      </c>
      <c r="P1652" s="31">
        <v>72500</v>
      </c>
      <c r="Q1652" s="31"/>
      <c r="R1652" s="31">
        <v>75000</v>
      </c>
      <c r="S1652" s="32">
        <v>67300</v>
      </c>
      <c r="T1652" s="32"/>
      <c r="U1652" s="31"/>
      <c r="V1652" s="31"/>
      <c r="W1652" s="31"/>
      <c r="X1652" s="31"/>
      <c r="Y1652" s="31"/>
      <c r="Z1652" s="31"/>
      <c r="AA1652" s="31"/>
      <c r="AB1652" s="46"/>
      <c r="AD1652" s="31"/>
      <c r="AE1652" s="31">
        <v>74000</v>
      </c>
      <c r="AF1652" s="31"/>
      <c r="AH1652" s="31"/>
      <c r="AI1652" s="31"/>
      <c r="AJ1652" s="31"/>
      <c r="AK1652" s="31"/>
      <c r="AL1652" s="31"/>
      <c r="AM1652" s="31"/>
      <c r="AO1652" s="38"/>
      <c r="AP1652" s="31"/>
      <c r="AQ1652" s="31"/>
      <c r="AR1652" s="37"/>
      <c r="AS1652" s="11"/>
      <c r="AT1652" s="11"/>
      <c r="AU1652" s="12"/>
      <c r="AV1652" s="11"/>
      <c r="AW1652" s="12"/>
      <c r="BA1652" s="15"/>
      <c r="BB1652" s="11"/>
      <c r="BC1652" s="11"/>
      <c r="BD1652" s="11"/>
      <c r="BE1652" s="2"/>
    </row>
    <row r="1653" spans="1:57" ht="30" customHeight="1" x14ac:dyDescent="0.2">
      <c r="A1653" s="67">
        <f>A1652+1</f>
        <v>166</v>
      </c>
      <c r="B1653" s="67">
        <v>1</v>
      </c>
      <c r="C1653" s="50" t="s">
        <v>62</v>
      </c>
      <c r="D1653" s="50" t="s">
        <v>1698</v>
      </c>
      <c r="E1653" s="51">
        <v>125000</v>
      </c>
      <c r="F1653" s="52">
        <f t="shared" ref="F1653" si="327">IF(J1653&lt;10001,J1653+1000,IF(J1653&lt;100001,J1653+1000,IF(J1653&lt;500001,J1653+5000,IF(J1653&lt;1000001,J1653+10000,J1653+20000))))</f>
        <v>112000</v>
      </c>
      <c r="G1653" s="52">
        <f>MAX(N1653:BB1653)</f>
        <v>110000</v>
      </c>
      <c r="H1653" s="53" t="str">
        <f>IF(I1653=1,INDEX($N:$BB,1,MATCH(G1653,N1653:BB1653,0)),"")</f>
        <v/>
      </c>
      <c r="I1653" s="54">
        <f>COUNTIF(N1653:BB1653,G1653)</f>
        <v>2</v>
      </c>
      <c r="J1653" s="55">
        <f>_xlfn.MAXIFS(N1653:BB1653,N1653:BB1653,"&lt;"&amp;G1653)</f>
        <v>107000</v>
      </c>
      <c r="K1653" s="56">
        <f t="shared" ref="K1653" si="328">IF(J1653&gt;0,G1653-J1653,"")</f>
        <v>3000</v>
      </c>
      <c r="L1653" s="1"/>
      <c r="M1653" s="1"/>
      <c r="N1653" s="31">
        <v>110000</v>
      </c>
      <c r="O1653" s="31">
        <v>110000</v>
      </c>
      <c r="P1653" s="31">
        <v>104000</v>
      </c>
      <c r="Q1653" s="31">
        <v>107000</v>
      </c>
      <c r="R1653" s="31">
        <v>103000</v>
      </c>
      <c r="S1653" s="32"/>
      <c r="T1653" s="32">
        <v>103000</v>
      </c>
      <c r="U1653" s="31"/>
      <c r="V1653" s="31"/>
      <c r="W1653" s="31">
        <v>100000</v>
      </c>
      <c r="X1653" s="31"/>
      <c r="Y1653" s="31"/>
      <c r="Z1653" s="31"/>
      <c r="AA1653" s="31"/>
      <c r="AB1653" s="46"/>
      <c r="AD1653" s="31"/>
      <c r="AE1653" s="31">
        <v>106000</v>
      </c>
      <c r="AF1653" s="31"/>
      <c r="AH1653" s="31"/>
      <c r="AI1653" s="31"/>
      <c r="AJ1653" s="31"/>
      <c r="AK1653" s="31"/>
      <c r="AL1653" s="31"/>
      <c r="AM1653" s="31"/>
      <c r="AO1653" s="38"/>
      <c r="AP1653" s="31"/>
      <c r="AQ1653" s="31"/>
      <c r="AR1653" s="37"/>
      <c r="AS1653" s="11"/>
      <c r="AT1653" s="11"/>
      <c r="AU1653" s="12"/>
      <c r="AV1653" s="11"/>
      <c r="AW1653" s="12"/>
      <c r="BA1653" s="15"/>
      <c r="BB1653" s="11"/>
      <c r="BC1653" s="11"/>
      <c r="BD1653" s="11"/>
      <c r="BE1653" s="2"/>
    </row>
    <row r="1654" spans="1:57" ht="30" customHeight="1" x14ac:dyDescent="0.2">
      <c r="A1654" s="67">
        <f t="shared" ref="A1654:A1662" si="329">A1653</f>
        <v>166</v>
      </c>
      <c r="B1654" s="67">
        <v>2</v>
      </c>
      <c r="C1654" s="62" t="s">
        <v>53</v>
      </c>
      <c r="D1654" s="50" t="s">
        <v>1699</v>
      </c>
      <c r="E1654" s="51">
        <v>40000</v>
      </c>
      <c r="F1654" s="52">
        <f t="shared" ref="F1654" si="330">IF(J1654&lt;10001,J1654+1000,IF(J1654&lt;100001,J1654+1000,IF(J1654&lt;500001,J1654+5000,IF(J1654&lt;1000001,J1654+10000,J1654+20000))))</f>
        <v>27500</v>
      </c>
      <c r="G1654" s="52">
        <f>MAX(N1654:BB1654)</f>
        <v>34000</v>
      </c>
      <c r="H1654" s="53" t="str">
        <f>IF(I1654=1,INDEX($N:$BB,1,MATCH(G1654,N1654:BB1654,0)),"")</f>
        <v>407 北友</v>
      </c>
      <c r="I1654" s="54">
        <f>COUNTIF(N1654:BB1654,G1654)</f>
        <v>1</v>
      </c>
      <c r="J1654" s="55">
        <f>_xlfn.MAXIFS(N1654:BB1654,N1654:BB1654,"&lt;"&amp;G1654)</f>
        <v>26500</v>
      </c>
      <c r="K1654" s="56">
        <f t="shared" ref="K1654" si="331">IF(J1654&gt;0,G1654-J1654,"")</f>
        <v>7500</v>
      </c>
      <c r="L1654" s="1"/>
      <c r="M1654" s="1"/>
      <c r="N1654" s="31">
        <v>25900</v>
      </c>
      <c r="O1654" s="31">
        <v>26500</v>
      </c>
      <c r="P1654" s="31">
        <v>34000</v>
      </c>
      <c r="Q1654" s="31"/>
      <c r="R1654" s="31">
        <v>25100</v>
      </c>
      <c r="S1654" s="32"/>
      <c r="T1654" s="32"/>
      <c r="U1654" s="31"/>
      <c r="V1654" s="31"/>
      <c r="W1654" s="31"/>
      <c r="X1654" s="31"/>
      <c r="Y1654" s="31"/>
      <c r="Z1654" s="31"/>
      <c r="AA1654" s="31"/>
      <c r="AB1654" s="46"/>
      <c r="AD1654" s="31"/>
      <c r="AE1654" s="31"/>
      <c r="AF1654" s="31"/>
      <c r="AH1654" s="31"/>
      <c r="AI1654" s="31"/>
      <c r="AJ1654" s="31"/>
      <c r="AK1654" s="31"/>
      <c r="AL1654" s="31"/>
      <c r="AM1654" s="31"/>
      <c r="AO1654" s="38"/>
      <c r="AP1654" s="31"/>
      <c r="AQ1654" s="31"/>
      <c r="AR1654" s="37"/>
      <c r="AS1654" s="11"/>
      <c r="AT1654" s="11"/>
      <c r="AU1654" s="12"/>
      <c r="AV1654" s="11"/>
      <c r="AW1654" s="12"/>
      <c r="BA1654" s="15"/>
      <c r="BB1654" s="11"/>
      <c r="BC1654" s="11"/>
      <c r="BD1654" s="11"/>
      <c r="BE1654" s="2"/>
    </row>
    <row r="1655" spans="1:57" ht="30" customHeight="1" x14ac:dyDescent="0.2">
      <c r="A1655" s="67">
        <f t="shared" si="329"/>
        <v>166</v>
      </c>
      <c r="B1655" s="67">
        <v>3</v>
      </c>
      <c r="C1655" s="50" t="s">
        <v>53</v>
      </c>
      <c r="D1655" s="50" t="s">
        <v>1700</v>
      </c>
      <c r="E1655" s="59">
        <v>40000</v>
      </c>
      <c r="F1655" s="52">
        <f t="shared" ref="F1655" si="332">IF(J1655&lt;10001,J1655+1000,IF(J1655&lt;100001,J1655+1000,IF(J1655&lt;500001,J1655+5000,IF(J1655&lt;1000001,J1655+10000,J1655+20000))))</f>
        <v>33600</v>
      </c>
      <c r="G1655" s="52">
        <f>MAX(N1655:BB1655)</f>
        <v>38000</v>
      </c>
      <c r="H1655" s="53" t="str">
        <f>IF(I1655=1,INDEX($N:$BB,1,MATCH(G1655,N1655:BB1655,0)),"")</f>
        <v>407 北友</v>
      </c>
      <c r="I1655" s="54">
        <f>COUNTIF(N1655:BB1655,G1655)</f>
        <v>1</v>
      </c>
      <c r="J1655" s="55">
        <f>_xlfn.MAXIFS(N1655:BB1655,N1655:BB1655,"&lt;"&amp;G1655)</f>
        <v>32600</v>
      </c>
      <c r="K1655" s="56">
        <f t="shared" ref="K1655" si="333">IF(J1655&gt;0,G1655-J1655,"")</f>
        <v>5400</v>
      </c>
      <c r="L1655" s="1"/>
      <c r="M1655" s="1"/>
      <c r="N1655" s="31">
        <v>30100</v>
      </c>
      <c r="O1655" s="31">
        <v>31500</v>
      </c>
      <c r="P1655" s="31">
        <v>38000</v>
      </c>
      <c r="Q1655" s="31"/>
      <c r="R1655" s="31">
        <v>30200</v>
      </c>
      <c r="S1655" s="32"/>
      <c r="T1655" s="32"/>
      <c r="U1655" s="31"/>
      <c r="V1655" s="31"/>
      <c r="W1655" s="31"/>
      <c r="X1655" s="31"/>
      <c r="Y1655" s="31"/>
      <c r="Z1655" s="31">
        <v>25000</v>
      </c>
      <c r="AA1655" s="31"/>
      <c r="AB1655" s="46">
        <v>32600</v>
      </c>
      <c r="AC1655" s="34">
        <v>22000</v>
      </c>
      <c r="AD1655" s="31"/>
      <c r="AE1655" s="31">
        <v>31000</v>
      </c>
      <c r="AF1655" s="31"/>
      <c r="AH1655" s="31"/>
      <c r="AI1655" s="31"/>
      <c r="AJ1655" s="31"/>
      <c r="AK1655" s="31"/>
      <c r="AL1655" s="31"/>
      <c r="AM1655" s="31"/>
      <c r="AO1655" s="38"/>
      <c r="AP1655" s="31"/>
      <c r="AQ1655" s="31"/>
      <c r="AR1655" s="37"/>
      <c r="AS1655" s="11"/>
      <c r="AT1655" s="11"/>
      <c r="AU1655" s="12"/>
      <c r="AV1655" s="11"/>
      <c r="AW1655" s="12"/>
      <c r="BA1655" s="15"/>
      <c r="BB1655" s="11"/>
      <c r="BC1655" s="11"/>
      <c r="BD1655" s="11"/>
      <c r="BE1655" s="2"/>
    </row>
    <row r="1656" spans="1:57" ht="30" customHeight="1" x14ac:dyDescent="0.2">
      <c r="A1656" s="67">
        <f t="shared" si="329"/>
        <v>166</v>
      </c>
      <c r="B1656" s="67">
        <v>4</v>
      </c>
      <c r="C1656" s="50" t="s">
        <v>62</v>
      </c>
      <c r="D1656" s="50" t="s">
        <v>1701</v>
      </c>
      <c r="E1656" s="59">
        <v>40000</v>
      </c>
      <c r="F1656" s="52">
        <f t="shared" ref="F1656" si="334">IF(J1656&lt;10001,J1656+1000,IF(J1656&lt;100001,J1656+1000,IF(J1656&lt;500001,J1656+5000,IF(J1656&lt;1000001,J1656+10000,J1656+20000))))</f>
        <v>33500</v>
      </c>
      <c r="G1656" s="52">
        <f>MAX(N1656:BB1656)</f>
        <v>32800</v>
      </c>
      <c r="H1656" s="53" t="str">
        <f>IF(I1656=1,INDEX($N:$BB,1,MATCH(G1656,N1656:BB1656,0)),"")</f>
        <v>407 北友</v>
      </c>
      <c r="I1656" s="54">
        <f>COUNTIF(N1656:BB1656,G1656)</f>
        <v>1</v>
      </c>
      <c r="J1656" s="55">
        <f>_xlfn.MAXIFS(N1656:BB1656,N1656:BB1656,"&lt;"&amp;G1656)</f>
        <v>32500</v>
      </c>
      <c r="K1656" s="56">
        <f t="shared" ref="K1656" si="335">IF(J1656&gt;0,G1656-J1656,"")</f>
        <v>300</v>
      </c>
      <c r="L1656" s="1"/>
      <c r="M1656" s="1"/>
      <c r="N1656" s="31">
        <v>29600</v>
      </c>
      <c r="O1656" s="31">
        <v>32500</v>
      </c>
      <c r="P1656" s="31">
        <v>32800</v>
      </c>
      <c r="Q1656" s="31"/>
      <c r="R1656" s="31"/>
      <c r="S1656" s="32"/>
      <c r="T1656" s="32"/>
      <c r="U1656" s="31"/>
      <c r="V1656" s="31"/>
      <c r="W1656" s="31"/>
      <c r="X1656" s="31"/>
      <c r="Y1656" s="31"/>
      <c r="Z1656" s="31"/>
      <c r="AA1656" s="31"/>
      <c r="AB1656" s="46"/>
      <c r="AD1656" s="31"/>
      <c r="AE1656" s="31"/>
      <c r="AF1656" s="31"/>
      <c r="AH1656" s="31"/>
      <c r="AI1656" s="31"/>
      <c r="AJ1656" s="31"/>
      <c r="AK1656" s="31"/>
      <c r="AL1656" s="31"/>
      <c r="AM1656" s="31"/>
      <c r="AO1656" s="38"/>
      <c r="AP1656" s="31"/>
      <c r="AQ1656" s="31"/>
      <c r="AR1656" s="37"/>
      <c r="AS1656" s="11"/>
      <c r="AT1656" s="11"/>
      <c r="AU1656" s="12"/>
      <c r="AV1656" s="11"/>
      <c r="AW1656" s="12"/>
      <c r="BA1656" s="15"/>
      <c r="BB1656" s="11"/>
      <c r="BC1656" s="11"/>
      <c r="BD1656" s="11"/>
      <c r="BE1656" s="2"/>
    </row>
    <row r="1657" spans="1:57" ht="30" customHeight="1" x14ac:dyDescent="0.2">
      <c r="A1657" s="67">
        <f t="shared" si="329"/>
        <v>166</v>
      </c>
      <c r="B1657" s="67">
        <v>5</v>
      </c>
      <c r="C1657" s="50" t="s">
        <v>14</v>
      </c>
      <c r="D1657" s="50" t="s">
        <v>1702</v>
      </c>
      <c r="E1657" s="51">
        <v>55000</v>
      </c>
      <c r="F1657" s="52">
        <f t="shared" ref="F1657" si="336">IF(J1657&lt;10001,J1657+1000,IF(J1657&lt;100001,J1657+1000,IF(J1657&lt;500001,J1657+5000,IF(J1657&lt;1000001,J1657+10000,J1657+20000))))</f>
        <v>47000</v>
      </c>
      <c r="G1657" s="52">
        <f>MAX(N1657:BB1657)</f>
        <v>65300</v>
      </c>
      <c r="H1657" s="53" t="str">
        <f>IF(I1657=1,INDEX($N:$BB,1,MATCH(G1657,N1657:BB1657,0)),"")</f>
        <v>755 おお蔵</v>
      </c>
      <c r="I1657" s="54">
        <f>COUNTIF(N1657:BB1657,G1657)</f>
        <v>1</v>
      </c>
      <c r="J1657" s="55">
        <f>_xlfn.MAXIFS(N1657:BB1657,N1657:BB1657,"&lt;"&amp;G1657)</f>
        <v>46000</v>
      </c>
      <c r="K1657" s="56">
        <f t="shared" ref="K1657" si="337">IF(J1657&gt;0,G1657-J1657,"")</f>
        <v>19300</v>
      </c>
      <c r="L1657" s="1"/>
      <c r="M1657" s="1"/>
      <c r="N1657" s="31">
        <v>65300</v>
      </c>
      <c r="O1657" s="31">
        <v>43000</v>
      </c>
      <c r="P1657" s="31"/>
      <c r="Q1657" s="31"/>
      <c r="R1657" s="31"/>
      <c r="S1657" s="32"/>
      <c r="T1657" s="32"/>
      <c r="U1657" s="31">
        <v>46000</v>
      </c>
      <c r="V1657" s="31"/>
      <c r="W1657" s="31"/>
      <c r="X1657" s="31"/>
      <c r="Y1657" s="31"/>
      <c r="Z1657" s="31"/>
      <c r="AA1657" s="31"/>
      <c r="AB1657" s="46"/>
      <c r="AD1657" s="31"/>
      <c r="AE1657" s="31"/>
      <c r="AF1657" s="31"/>
      <c r="AH1657" s="31"/>
      <c r="AI1657" s="31"/>
      <c r="AJ1657" s="31"/>
      <c r="AK1657" s="31"/>
      <c r="AL1657" s="31"/>
      <c r="AM1657" s="31"/>
      <c r="AO1657" s="38"/>
      <c r="AP1657" s="31"/>
      <c r="AQ1657" s="31"/>
      <c r="AR1657" s="37"/>
      <c r="AS1657" s="11"/>
      <c r="AT1657" s="11"/>
      <c r="AU1657" s="12"/>
      <c r="AV1657" s="11"/>
      <c r="AW1657" s="12"/>
      <c r="BA1657" s="15"/>
      <c r="BB1657" s="11"/>
      <c r="BC1657" s="11"/>
      <c r="BD1657" s="11"/>
      <c r="BE1657" s="2"/>
    </row>
    <row r="1658" spans="1:57" ht="30" customHeight="1" x14ac:dyDescent="0.2">
      <c r="A1658" s="67">
        <f t="shared" si="329"/>
        <v>166</v>
      </c>
      <c r="B1658" s="67">
        <v>6</v>
      </c>
      <c r="C1658" s="62" t="s">
        <v>53</v>
      </c>
      <c r="D1658" s="62" t="s">
        <v>1703</v>
      </c>
      <c r="E1658" s="59">
        <v>50000</v>
      </c>
      <c r="F1658" s="52">
        <f t="shared" ref="F1658" si="338">IF(J1658&lt;10001,J1658+1000,IF(J1658&lt;100001,J1658+1000,IF(J1658&lt;500001,J1658+5000,IF(J1658&lt;1000001,J1658+10000,J1658+20000))))</f>
        <v>30100</v>
      </c>
      <c r="G1658" s="52">
        <f>MAX(N1658:BB1658)</f>
        <v>30000</v>
      </c>
      <c r="H1658" s="53" t="str">
        <f>IF(I1658=1,INDEX($N:$BB,1,MATCH(G1658,N1658:BB1658,0)),"")</f>
        <v>4 足立</v>
      </c>
      <c r="I1658" s="54">
        <f>COUNTIF(N1658:BB1658,G1658)</f>
        <v>1</v>
      </c>
      <c r="J1658" s="55">
        <f>_xlfn.MAXIFS(N1658:BB1658,N1658:BB1658,"&lt;"&amp;G1658)</f>
        <v>29100</v>
      </c>
      <c r="K1658" s="56">
        <f t="shared" ref="K1658" si="339">IF(J1658&gt;0,G1658-J1658,"")</f>
        <v>900</v>
      </c>
      <c r="L1658" s="1"/>
      <c r="M1658" s="1"/>
      <c r="N1658" s="31">
        <v>29100</v>
      </c>
      <c r="O1658" s="31">
        <v>30000</v>
      </c>
      <c r="P1658" s="31"/>
      <c r="Q1658" s="31"/>
      <c r="R1658" s="31"/>
      <c r="S1658" s="32"/>
      <c r="T1658" s="32"/>
      <c r="U1658" s="31">
        <v>23000</v>
      </c>
      <c r="V1658" s="31"/>
      <c r="W1658" s="31"/>
      <c r="X1658" s="31"/>
      <c r="Y1658" s="31"/>
      <c r="Z1658" s="31">
        <v>17000</v>
      </c>
      <c r="AA1658" s="31"/>
      <c r="AB1658" s="46"/>
      <c r="AC1658" s="34">
        <v>27000</v>
      </c>
      <c r="AD1658" s="31"/>
      <c r="AE1658" s="31"/>
      <c r="AF1658" s="31"/>
      <c r="AH1658" s="31"/>
      <c r="AI1658" s="31"/>
      <c r="AJ1658" s="31"/>
      <c r="AK1658" s="31"/>
      <c r="AL1658" s="31"/>
      <c r="AM1658" s="31"/>
      <c r="AO1658" s="38"/>
      <c r="AP1658" s="31"/>
      <c r="AQ1658" s="31"/>
      <c r="AR1658" s="37"/>
      <c r="AS1658" s="11"/>
      <c r="AT1658" s="11"/>
      <c r="AU1658" s="12"/>
      <c r="AV1658" s="11"/>
      <c r="AW1658" s="12"/>
      <c r="BA1658" s="15"/>
      <c r="BB1658" s="11"/>
      <c r="BC1658" s="11"/>
      <c r="BD1658" s="11"/>
      <c r="BE1658" s="2"/>
    </row>
    <row r="1659" spans="1:57" ht="30" customHeight="1" x14ac:dyDescent="0.2">
      <c r="A1659" s="67">
        <f t="shared" si="329"/>
        <v>166</v>
      </c>
      <c r="B1659" s="67">
        <v>7</v>
      </c>
      <c r="C1659" s="62" t="s">
        <v>14</v>
      </c>
      <c r="D1659" s="62" t="s">
        <v>1704</v>
      </c>
      <c r="E1659" s="59">
        <v>95000</v>
      </c>
      <c r="F1659" s="52">
        <f t="shared" ref="F1659" si="340">IF(J1659&lt;10001,J1659+1000,IF(J1659&lt;100001,J1659+1000,IF(J1659&lt;500001,J1659+5000,IF(J1659&lt;1000001,J1659+10000,J1659+20000))))</f>
        <v>91000</v>
      </c>
      <c r="G1659" s="52">
        <f>MAX(N1659:BB1659)</f>
        <v>91100</v>
      </c>
      <c r="H1659" s="53" t="str">
        <f>IF(I1659=1,INDEX($N:$BB,1,MATCH(G1659,N1659:BB1659,0)),"")</f>
        <v>407 北友</v>
      </c>
      <c r="I1659" s="54">
        <f>COUNTIF(N1659:BB1659,G1659)</f>
        <v>1</v>
      </c>
      <c r="J1659" s="55">
        <f>_xlfn.MAXIFS(N1659:BB1659,N1659:BB1659,"&lt;"&amp;G1659)</f>
        <v>90000</v>
      </c>
      <c r="K1659" s="56">
        <f t="shared" ref="K1659" si="341">IF(J1659&gt;0,G1659-J1659,"")</f>
        <v>1100</v>
      </c>
      <c r="L1659" s="1"/>
      <c r="M1659" s="1"/>
      <c r="N1659" s="31">
        <v>84900</v>
      </c>
      <c r="O1659" s="31">
        <v>86000</v>
      </c>
      <c r="P1659" s="31">
        <v>91100</v>
      </c>
      <c r="Q1659" s="31">
        <v>85200</v>
      </c>
      <c r="R1659" s="31">
        <v>87000</v>
      </c>
      <c r="S1659" s="32"/>
      <c r="T1659" s="32"/>
      <c r="U1659" s="31"/>
      <c r="V1659" s="31"/>
      <c r="W1659" s="31"/>
      <c r="X1659" s="31"/>
      <c r="Y1659" s="31"/>
      <c r="Z1659" s="31"/>
      <c r="AA1659" s="31"/>
      <c r="AB1659" s="46"/>
      <c r="AD1659" s="31"/>
      <c r="AE1659" s="31">
        <v>90000</v>
      </c>
      <c r="AF1659" s="31"/>
      <c r="AH1659" s="31"/>
      <c r="AI1659" s="31"/>
      <c r="AJ1659" s="31"/>
      <c r="AK1659" s="31"/>
      <c r="AL1659" s="31"/>
      <c r="AM1659" s="31"/>
      <c r="AO1659" s="38"/>
      <c r="AP1659" s="31"/>
      <c r="AQ1659" s="31"/>
      <c r="AR1659" s="37"/>
      <c r="AS1659" s="11"/>
      <c r="AT1659" s="11"/>
      <c r="AU1659" s="12"/>
      <c r="AV1659" s="11"/>
      <c r="AW1659" s="12"/>
      <c r="BA1659" s="15"/>
      <c r="BB1659" s="11"/>
      <c r="BC1659" s="11"/>
      <c r="BD1659" s="11"/>
      <c r="BE1659" s="2"/>
    </row>
    <row r="1660" spans="1:57" ht="30" customHeight="1" x14ac:dyDescent="0.2">
      <c r="A1660" s="67">
        <f t="shared" si="329"/>
        <v>166</v>
      </c>
      <c r="B1660" s="67">
        <v>8</v>
      </c>
      <c r="C1660" s="62" t="s">
        <v>53</v>
      </c>
      <c r="D1660" s="62" t="s">
        <v>1705</v>
      </c>
      <c r="E1660" s="59">
        <v>110000</v>
      </c>
      <c r="F1660" s="52">
        <f t="shared" ref="F1660" si="342">IF(J1660&lt;10001,J1660+1000,IF(J1660&lt;100001,J1660+1000,IF(J1660&lt;500001,J1660+5000,IF(J1660&lt;1000001,J1660+10000,J1660+20000))))</f>
        <v>129000</v>
      </c>
      <c r="G1660" s="52">
        <f>MAX(N1660:BB1660)</f>
        <v>161000</v>
      </c>
      <c r="H1660" s="53" t="str">
        <f>IF(I1660=1,INDEX($N:$BB,1,MATCH(G1660,N1660:BB1660,0)),"")</f>
        <v>755 おお蔵</v>
      </c>
      <c r="I1660" s="54">
        <f>COUNTIF(N1660:BB1660,G1660)</f>
        <v>1</v>
      </c>
      <c r="J1660" s="55">
        <f>_xlfn.MAXIFS(N1660:BB1660,N1660:BB1660,"&lt;"&amp;G1660)</f>
        <v>124000</v>
      </c>
      <c r="K1660" s="56">
        <f t="shared" ref="K1660" si="343">IF(J1660&gt;0,G1660-J1660,"")</f>
        <v>37000</v>
      </c>
      <c r="L1660" s="1"/>
      <c r="M1660" s="1"/>
      <c r="N1660" s="31">
        <v>161000</v>
      </c>
      <c r="O1660" s="31">
        <v>68000</v>
      </c>
      <c r="P1660" s="31"/>
      <c r="Q1660" s="31"/>
      <c r="R1660" s="31"/>
      <c r="S1660" s="32"/>
      <c r="T1660" s="32"/>
      <c r="U1660" s="31"/>
      <c r="V1660" s="31"/>
      <c r="W1660" s="31">
        <v>77000</v>
      </c>
      <c r="X1660" s="31"/>
      <c r="Y1660" s="31"/>
      <c r="Z1660" s="31"/>
      <c r="AA1660" s="31"/>
      <c r="AB1660" s="46"/>
      <c r="AC1660" s="34">
        <v>71000</v>
      </c>
      <c r="AD1660" s="31"/>
      <c r="AE1660" s="31"/>
      <c r="AF1660" s="31"/>
      <c r="AG1660" s="35">
        <v>124000</v>
      </c>
      <c r="AH1660" s="31"/>
      <c r="AI1660" s="31">
        <v>78000</v>
      </c>
      <c r="AJ1660" s="31"/>
      <c r="AK1660" s="31"/>
      <c r="AL1660" s="31"/>
      <c r="AM1660" s="31"/>
      <c r="AO1660" s="38"/>
      <c r="AP1660" s="31"/>
      <c r="AQ1660" s="31"/>
      <c r="AR1660" s="37"/>
      <c r="AS1660" s="11"/>
      <c r="AT1660" s="11"/>
      <c r="AU1660" s="12"/>
      <c r="AV1660" s="11"/>
      <c r="AW1660" s="12"/>
      <c r="BA1660" s="15"/>
      <c r="BB1660" s="11"/>
      <c r="BC1660" s="11"/>
      <c r="BD1660" s="11"/>
      <c r="BE1660" s="2"/>
    </row>
    <row r="1661" spans="1:57" ht="30" customHeight="1" x14ac:dyDescent="0.2">
      <c r="A1661" s="67">
        <f t="shared" si="329"/>
        <v>166</v>
      </c>
      <c r="B1661" s="67">
        <v>9</v>
      </c>
      <c r="C1661" s="62" t="s">
        <v>14</v>
      </c>
      <c r="D1661" s="62" t="s">
        <v>1706</v>
      </c>
      <c r="E1661" s="59">
        <v>140000</v>
      </c>
      <c r="F1661" s="52">
        <f t="shared" ref="F1661" si="344">IF(J1661&lt;10001,J1661+1000,IF(J1661&lt;100001,J1661+1000,IF(J1661&lt;500001,J1661+5000,IF(J1661&lt;1000001,J1661+10000,J1661+20000))))</f>
        <v>130000</v>
      </c>
      <c r="G1661" s="52">
        <f>MAX(N1661:BB1661)</f>
        <v>132000</v>
      </c>
      <c r="H1661" s="53" t="str">
        <f>IF(I1661=1,INDEX($N:$BB,1,MATCH(G1661,N1661:BB1661,0)),"")</f>
        <v>637KMS</v>
      </c>
      <c r="I1661" s="54">
        <f>COUNTIF(N1661:BB1661,G1661)</f>
        <v>1</v>
      </c>
      <c r="J1661" s="55">
        <f>_xlfn.MAXIFS(N1661:BB1661,N1661:BB1661,"&lt;"&amp;G1661)</f>
        <v>125000</v>
      </c>
      <c r="K1661" s="56">
        <f t="shared" ref="K1661" si="345">IF(J1661&gt;0,G1661-J1661,"")</f>
        <v>7000</v>
      </c>
      <c r="L1661" s="1"/>
      <c r="M1661" s="1"/>
      <c r="N1661" s="31">
        <v>122000</v>
      </c>
      <c r="O1661" s="31">
        <v>122000</v>
      </c>
      <c r="P1661" s="31">
        <v>110000</v>
      </c>
      <c r="Q1661" s="31"/>
      <c r="R1661" s="31">
        <v>125000</v>
      </c>
      <c r="S1661" s="32"/>
      <c r="T1661" s="32"/>
      <c r="U1661" s="31"/>
      <c r="V1661" s="31"/>
      <c r="W1661" s="31"/>
      <c r="X1661" s="31"/>
      <c r="Y1661" s="31"/>
      <c r="Z1661" s="31"/>
      <c r="AA1661" s="31"/>
      <c r="AB1661" s="46">
        <v>132000</v>
      </c>
      <c r="AD1661" s="31"/>
      <c r="AE1661" s="31">
        <v>123000</v>
      </c>
      <c r="AF1661" s="31"/>
      <c r="AH1661" s="31"/>
      <c r="AI1661" s="31"/>
      <c r="AJ1661" s="31"/>
      <c r="AK1661" s="31"/>
      <c r="AL1661" s="31"/>
      <c r="AM1661" s="31"/>
      <c r="AO1661" s="38"/>
      <c r="AP1661" s="31"/>
      <c r="AQ1661" s="31"/>
      <c r="AR1661" s="37"/>
      <c r="AS1661" s="11"/>
      <c r="AT1661" s="11"/>
      <c r="AU1661" s="12"/>
      <c r="AV1661" s="11"/>
      <c r="AW1661" s="12"/>
      <c r="BA1661" s="15"/>
      <c r="BB1661" s="11"/>
      <c r="BC1661" s="11"/>
      <c r="BD1661" s="11"/>
      <c r="BE1661" s="2"/>
    </row>
    <row r="1662" spans="1:57" ht="30" customHeight="1" x14ac:dyDescent="0.2">
      <c r="A1662" s="67">
        <f t="shared" si="329"/>
        <v>166</v>
      </c>
      <c r="B1662" s="67">
        <v>10</v>
      </c>
      <c r="C1662" s="62"/>
      <c r="D1662" s="62"/>
      <c r="E1662" s="59"/>
      <c r="F1662" s="52">
        <f t="shared" ref="F1662" si="346">IF(J1662&lt;10001,J1662+1000,IF(J1662&lt;100001,J1662+1000,IF(J1662&lt;500001,J1662+5000,IF(J1662&lt;1000001,J1662+10000,J1662+20000))))</f>
        <v>1000</v>
      </c>
      <c r="G1662" s="52">
        <f>MAX(N1662:BB1662)</f>
        <v>0</v>
      </c>
      <c r="H1662" s="53" t="str">
        <f>IF(I1662=1,INDEX($N:$BB,1,MATCH(G1662,N1662:BB1662,0)),"")</f>
        <v/>
      </c>
      <c r="I1662" s="54">
        <f>COUNTIF(N1662:BB1662,G1662)</f>
        <v>0</v>
      </c>
      <c r="J1662" s="55">
        <f>_xlfn.MAXIFS(N1662:BB1662,N1662:BB1662,"&lt;"&amp;G1662)</f>
        <v>0</v>
      </c>
      <c r="K1662" s="56" t="str">
        <f t="shared" ref="K1662" si="347">IF(J1662&gt;0,G1662-J1662,"")</f>
        <v/>
      </c>
      <c r="L1662" s="1"/>
      <c r="M1662" s="1"/>
      <c r="N1662" s="31"/>
      <c r="O1662" s="31"/>
      <c r="P1662" s="31"/>
      <c r="Q1662" s="31"/>
      <c r="R1662" s="31"/>
      <c r="S1662" s="32"/>
      <c r="T1662" s="32"/>
      <c r="U1662" s="31"/>
      <c r="V1662" s="31"/>
      <c r="W1662" s="31"/>
      <c r="X1662" s="31"/>
      <c r="Y1662" s="31"/>
      <c r="Z1662" s="31"/>
      <c r="AA1662" s="31"/>
      <c r="AB1662" s="46"/>
      <c r="AD1662" s="31"/>
      <c r="AE1662" s="31"/>
      <c r="AF1662" s="31"/>
      <c r="AH1662" s="31"/>
      <c r="AI1662" s="31"/>
      <c r="AJ1662" s="31"/>
      <c r="AK1662" s="31"/>
      <c r="AL1662" s="31"/>
      <c r="AM1662" s="31"/>
      <c r="AO1662" s="38"/>
      <c r="AP1662" s="31"/>
      <c r="AQ1662" s="31"/>
      <c r="AR1662" s="37"/>
      <c r="AS1662" s="11"/>
      <c r="AT1662" s="11"/>
      <c r="AU1662" s="12"/>
      <c r="AV1662" s="11"/>
      <c r="AW1662" s="12"/>
      <c r="BA1662" s="15"/>
      <c r="BB1662" s="11"/>
      <c r="BC1662" s="11"/>
      <c r="BD1662" s="11"/>
      <c r="BE1662" s="2"/>
    </row>
    <row r="1663" spans="1:57" ht="30" customHeight="1" x14ac:dyDescent="0.2">
      <c r="A1663" s="67">
        <f>A1662+1</f>
        <v>167</v>
      </c>
      <c r="B1663" s="67">
        <v>1</v>
      </c>
      <c r="C1663" s="50" t="s">
        <v>14</v>
      </c>
      <c r="D1663" s="50" t="s">
        <v>1707</v>
      </c>
      <c r="E1663" s="51">
        <v>50000000</v>
      </c>
      <c r="F1663" s="52">
        <f t="shared" ref="F1663" si="348">IF(J1663&lt;10001,J1663+1000,IF(J1663&lt;100001,J1663+1000,IF(J1663&lt;500001,J1663+5000,IF(J1663&lt;1000001,J1663+10000,J1663+20000))))</f>
        <v>19300</v>
      </c>
      <c r="G1663" s="52">
        <f>MAX(N1663:BB1663)</f>
        <v>19000</v>
      </c>
      <c r="H1663" s="53" t="str">
        <f>IF(I1663=1,INDEX($N:$BB,1,MATCH(G1663,N1663:BB1663,0)),"")</f>
        <v>4 足立</v>
      </c>
      <c r="I1663" s="54">
        <f>COUNTIF(N1663:BB1663,G1663)</f>
        <v>1</v>
      </c>
      <c r="J1663" s="55">
        <f>_xlfn.MAXIFS(N1663:BB1663,N1663:BB1663,"&lt;"&amp;G1663)</f>
        <v>18300</v>
      </c>
      <c r="K1663" s="56">
        <f t="shared" ref="K1663" si="349">IF(J1663&gt;0,G1663-J1663,"")</f>
        <v>700</v>
      </c>
      <c r="L1663" s="1"/>
      <c r="M1663" s="1"/>
      <c r="N1663" s="31">
        <v>17500</v>
      </c>
      <c r="O1663" s="31">
        <v>19000</v>
      </c>
      <c r="P1663" s="31">
        <v>18300</v>
      </c>
      <c r="Q1663" s="31"/>
      <c r="R1663" s="31"/>
      <c r="S1663" s="32">
        <v>18200</v>
      </c>
      <c r="T1663" s="32"/>
      <c r="U1663" s="31"/>
      <c r="V1663" s="31"/>
      <c r="W1663" s="31"/>
      <c r="X1663" s="31"/>
      <c r="Y1663" s="31"/>
      <c r="Z1663" s="31"/>
      <c r="AA1663" s="31"/>
      <c r="AB1663" s="46"/>
      <c r="AD1663" s="31"/>
      <c r="AE1663" s="31"/>
      <c r="AF1663" s="31"/>
      <c r="AH1663" s="31"/>
      <c r="AI1663" s="31"/>
      <c r="AJ1663" s="31"/>
      <c r="AK1663" s="31"/>
      <c r="AL1663" s="31"/>
      <c r="AM1663" s="31"/>
      <c r="AO1663" s="38"/>
      <c r="AP1663" s="31"/>
      <c r="AQ1663" s="31"/>
      <c r="AR1663" s="37"/>
      <c r="AS1663" s="11"/>
      <c r="AT1663" s="11"/>
      <c r="AU1663" s="12"/>
      <c r="AV1663" s="11"/>
      <c r="AW1663" s="12"/>
      <c r="BA1663" s="15"/>
      <c r="BB1663" s="11"/>
      <c r="BC1663" s="11"/>
      <c r="BD1663" s="11"/>
      <c r="BE1663" s="2"/>
    </row>
    <row r="1664" spans="1:57" ht="30" customHeight="1" x14ac:dyDescent="0.2">
      <c r="A1664" s="67">
        <f t="shared" ref="A1664:A1672" si="350">A1663</f>
        <v>167</v>
      </c>
      <c r="B1664" s="67">
        <v>2</v>
      </c>
      <c r="C1664" s="62" t="s">
        <v>14</v>
      </c>
      <c r="D1664" s="50" t="s">
        <v>1708</v>
      </c>
      <c r="E1664" s="51">
        <v>50000000</v>
      </c>
      <c r="F1664" s="52">
        <f t="shared" ref="F1664" si="351">IF(J1664&lt;10001,J1664+1000,IF(J1664&lt;100001,J1664+1000,IF(J1664&lt;500001,J1664+5000,IF(J1664&lt;1000001,J1664+10000,J1664+20000))))</f>
        <v>22400</v>
      </c>
      <c r="G1664" s="52">
        <f>MAX(N1664:BB1664)</f>
        <v>22000</v>
      </c>
      <c r="H1664" s="53" t="str">
        <f>IF(I1664=1,INDEX($N:$BB,1,MATCH(G1664,N1664:BB1664,0)),"")</f>
        <v/>
      </c>
      <c r="I1664" s="54">
        <f>COUNTIF(N1664:BB1664,G1664)</f>
        <v>2</v>
      </c>
      <c r="J1664" s="55">
        <f>_xlfn.MAXIFS(N1664:BB1664,N1664:BB1664,"&lt;"&amp;G1664)</f>
        <v>21400</v>
      </c>
      <c r="K1664" s="56">
        <f t="shared" ref="K1664" si="352">IF(J1664&gt;0,G1664-J1664,"")</f>
        <v>600</v>
      </c>
      <c r="L1664" s="1"/>
      <c r="M1664" s="1"/>
      <c r="N1664" s="31">
        <v>20300</v>
      </c>
      <c r="O1664" s="31">
        <v>19000</v>
      </c>
      <c r="P1664" s="31">
        <v>19400</v>
      </c>
      <c r="Q1664" s="31"/>
      <c r="R1664" s="31">
        <v>21400</v>
      </c>
      <c r="S1664" s="32"/>
      <c r="T1664" s="32"/>
      <c r="U1664" s="31"/>
      <c r="V1664" s="31">
        <v>22000</v>
      </c>
      <c r="W1664" s="31">
        <v>20000</v>
      </c>
      <c r="X1664" s="31"/>
      <c r="Y1664" s="31">
        <v>22000</v>
      </c>
      <c r="Z1664" s="31"/>
      <c r="AA1664" s="31"/>
      <c r="AB1664" s="46"/>
      <c r="AD1664" s="31"/>
      <c r="AE1664" s="31"/>
      <c r="AF1664" s="31">
        <v>20400</v>
      </c>
      <c r="AH1664" s="31"/>
      <c r="AI1664" s="31"/>
      <c r="AJ1664" s="31"/>
      <c r="AK1664" s="31"/>
      <c r="AL1664" s="31"/>
      <c r="AM1664" s="31"/>
      <c r="AO1664" s="38"/>
      <c r="AP1664" s="31"/>
      <c r="AQ1664" s="31"/>
      <c r="AR1664" s="37"/>
      <c r="AS1664" s="11"/>
      <c r="AT1664" s="11"/>
      <c r="AU1664" s="12"/>
      <c r="AV1664" s="11"/>
      <c r="AW1664" s="12"/>
      <c r="BA1664" s="15"/>
      <c r="BB1664" s="11"/>
      <c r="BC1664" s="11"/>
      <c r="BD1664" s="11"/>
      <c r="BE1664" s="2"/>
    </row>
    <row r="1665" spans="1:57" ht="30" customHeight="1" x14ac:dyDescent="0.2">
      <c r="A1665" s="67">
        <f t="shared" si="350"/>
        <v>167</v>
      </c>
      <c r="B1665" s="67">
        <v>3</v>
      </c>
      <c r="C1665" s="50" t="s">
        <v>14</v>
      </c>
      <c r="D1665" s="50" t="s">
        <v>1709</v>
      </c>
      <c r="E1665" s="59">
        <v>50000000</v>
      </c>
      <c r="F1665" s="52">
        <f t="shared" ref="F1665" si="353">IF(J1665&lt;10001,J1665+1000,IF(J1665&lt;100001,J1665+1000,IF(J1665&lt;500001,J1665+5000,IF(J1665&lt;1000001,J1665+10000,J1665+20000))))</f>
        <v>49000</v>
      </c>
      <c r="G1665" s="52">
        <f>MAX(N1665:BB1665)</f>
        <v>55000</v>
      </c>
      <c r="H1665" s="53" t="str">
        <f>IF(I1665=1,INDEX($N:$BB,1,MATCH(G1665,N1665:BB1665,0)),"")</f>
        <v>30モンチ</v>
      </c>
      <c r="I1665" s="54">
        <f>COUNTIF(N1665:BB1665,G1665)</f>
        <v>1</v>
      </c>
      <c r="J1665" s="55">
        <f>_xlfn.MAXIFS(N1665:BB1665,N1665:BB1665,"&lt;"&amp;G1665)</f>
        <v>48000</v>
      </c>
      <c r="K1665" s="56">
        <f t="shared" ref="K1665" si="354">IF(J1665&gt;0,G1665-J1665,"")</f>
        <v>7000</v>
      </c>
      <c r="L1665" s="1"/>
      <c r="M1665" s="1"/>
      <c r="N1665" s="31">
        <v>27400</v>
      </c>
      <c r="O1665" s="31">
        <v>48000</v>
      </c>
      <c r="P1665" s="31">
        <v>33200</v>
      </c>
      <c r="Q1665" s="31"/>
      <c r="R1665" s="31"/>
      <c r="S1665" s="32">
        <v>35000</v>
      </c>
      <c r="T1665" s="32"/>
      <c r="U1665" s="31">
        <v>55000</v>
      </c>
      <c r="V1665" s="31"/>
      <c r="W1665" s="31"/>
      <c r="X1665" s="31"/>
      <c r="Y1665" s="31"/>
      <c r="Z1665" s="31"/>
      <c r="AA1665" s="31"/>
      <c r="AB1665" s="46"/>
      <c r="AD1665" s="31"/>
      <c r="AE1665" s="31"/>
      <c r="AF1665" s="31">
        <v>37600</v>
      </c>
      <c r="AH1665" s="31"/>
      <c r="AI1665" s="31"/>
      <c r="AJ1665" s="31"/>
      <c r="AK1665" s="31"/>
      <c r="AL1665" s="31"/>
      <c r="AM1665" s="31"/>
      <c r="AO1665" s="38"/>
      <c r="AP1665" s="31"/>
      <c r="AQ1665" s="31"/>
      <c r="AR1665" s="37"/>
      <c r="AS1665" s="11"/>
      <c r="AT1665" s="11"/>
      <c r="AU1665" s="12"/>
      <c r="AV1665" s="11"/>
      <c r="AW1665" s="12"/>
      <c r="BA1665" s="15"/>
      <c r="BB1665" s="11"/>
      <c r="BC1665" s="11"/>
      <c r="BD1665" s="11"/>
      <c r="BE1665" s="2"/>
    </row>
    <row r="1666" spans="1:57" ht="30" customHeight="1" x14ac:dyDescent="0.2">
      <c r="A1666" s="67">
        <f t="shared" si="350"/>
        <v>167</v>
      </c>
      <c r="B1666" s="67">
        <v>4</v>
      </c>
      <c r="C1666" s="50" t="s">
        <v>14</v>
      </c>
      <c r="D1666" s="50" t="s">
        <v>1710</v>
      </c>
      <c r="E1666" s="59">
        <v>50000000</v>
      </c>
      <c r="F1666" s="52">
        <f t="shared" ref="F1666" si="355">IF(J1666&lt;10001,J1666+1000,IF(J1666&lt;100001,J1666+1000,IF(J1666&lt;500001,J1666+5000,IF(J1666&lt;1000001,J1666+10000,J1666+20000))))</f>
        <v>35800</v>
      </c>
      <c r="G1666" s="52">
        <f>MAX(N1666:BB1666)</f>
        <v>35100</v>
      </c>
      <c r="H1666" s="53" t="str">
        <f>IF(I1666=1,INDEX($N:$BB,1,MATCH(G1666,N1666:BB1666,0)),"")</f>
        <v>311 原田</v>
      </c>
      <c r="I1666" s="54">
        <f>COUNTIF(N1666:BB1666,G1666)</f>
        <v>1</v>
      </c>
      <c r="J1666" s="55">
        <f>_xlfn.MAXIFS(N1666:BB1666,N1666:BB1666,"&lt;"&amp;G1666)</f>
        <v>34800</v>
      </c>
      <c r="K1666" s="56">
        <f t="shared" ref="K1666" si="356">IF(J1666&gt;0,G1666-J1666,"")</f>
        <v>300</v>
      </c>
      <c r="L1666" s="1"/>
      <c r="M1666" s="1"/>
      <c r="N1666" s="31">
        <v>34800</v>
      </c>
      <c r="O1666" s="31">
        <v>34500</v>
      </c>
      <c r="P1666" s="31">
        <v>34200</v>
      </c>
      <c r="Q1666" s="31"/>
      <c r="R1666" s="31"/>
      <c r="S1666" s="32">
        <v>35100</v>
      </c>
      <c r="T1666" s="32"/>
      <c r="U1666" s="31"/>
      <c r="V1666" s="31"/>
      <c r="W1666" s="31"/>
      <c r="X1666" s="31"/>
      <c r="Y1666" s="31"/>
      <c r="Z1666" s="31"/>
      <c r="AA1666" s="31"/>
      <c r="AB1666" s="46"/>
      <c r="AD1666" s="31"/>
      <c r="AE1666" s="31"/>
      <c r="AF1666" s="31"/>
      <c r="AH1666" s="31"/>
      <c r="AI1666" s="31"/>
      <c r="AJ1666" s="31"/>
      <c r="AK1666" s="31"/>
      <c r="AL1666" s="31"/>
      <c r="AM1666" s="31"/>
      <c r="AO1666" s="38"/>
      <c r="AP1666" s="31"/>
      <c r="AQ1666" s="31"/>
      <c r="AR1666" s="37"/>
      <c r="AS1666" s="11"/>
      <c r="AT1666" s="11"/>
      <c r="AU1666" s="12"/>
      <c r="AV1666" s="11"/>
      <c r="AW1666" s="12"/>
      <c r="BA1666" s="15"/>
      <c r="BB1666" s="11"/>
      <c r="BC1666" s="11"/>
      <c r="BD1666" s="11"/>
      <c r="BE1666" s="2"/>
    </row>
    <row r="1667" spans="1:57" ht="30" customHeight="1" x14ac:dyDescent="0.2">
      <c r="A1667" s="67">
        <f t="shared" si="350"/>
        <v>167</v>
      </c>
      <c r="B1667" s="67">
        <v>5</v>
      </c>
      <c r="C1667" s="50" t="s">
        <v>14</v>
      </c>
      <c r="D1667" s="50" t="s">
        <v>1711</v>
      </c>
      <c r="E1667" s="51">
        <v>50000000</v>
      </c>
      <c r="F1667" s="52">
        <f t="shared" ref="F1667" si="357">IF(J1667&lt;10001,J1667+1000,IF(J1667&lt;100001,J1667+1000,IF(J1667&lt;500001,J1667+5000,IF(J1667&lt;1000001,J1667+10000,J1667+20000))))</f>
        <v>71000</v>
      </c>
      <c r="G1667" s="52">
        <f>MAX(N1667:BB1667)</f>
        <v>71900</v>
      </c>
      <c r="H1667" s="53" t="str">
        <f>IF(I1667=1,INDEX($N:$BB,1,MATCH(G1667,N1667:BB1667,0)),"")</f>
        <v>755 おお蔵</v>
      </c>
      <c r="I1667" s="54">
        <f>COUNTIF(N1667:BB1667,G1667)</f>
        <v>1</v>
      </c>
      <c r="J1667" s="55">
        <f>_xlfn.MAXIFS(N1667:BB1667,N1667:BB1667,"&lt;"&amp;G1667)</f>
        <v>70000</v>
      </c>
      <c r="K1667" s="56">
        <f t="shared" ref="K1667" si="358">IF(J1667&gt;0,G1667-J1667,"")</f>
        <v>1900</v>
      </c>
      <c r="L1667" s="1"/>
      <c r="M1667" s="1"/>
      <c r="N1667" s="31">
        <v>71900</v>
      </c>
      <c r="O1667" s="31">
        <v>64000</v>
      </c>
      <c r="P1667" s="31">
        <v>67300</v>
      </c>
      <c r="Q1667" s="31">
        <v>58200</v>
      </c>
      <c r="R1667" s="31">
        <v>65000</v>
      </c>
      <c r="S1667" s="32"/>
      <c r="T1667" s="32"/>
      <c r="U1667" s="31"/>
      <c r="V1667" s="31"/>
      <c r="W1667" s="31"/>
      <c r="X1667" s="31"/>
      <c r="Y1667" s="31"/>
      <c r="Z1667" s="31"/>
      <c r="AA1667" s="31"/>
      <c r="AB1667" s="46"/>
      <c r="AD1667" s="31"/>
      <c r="AE1667" s="31">
        <v>70000</v>
      </c>
      <c r="AF1667" s="31"/>
      <c r="AG1667" s="35">
        <v>68000</v>
      </c>
      <c r="AH1667" s="31"/>
      <c r="AI1667" s="31"/>
      <c r="AJ1667" s="31"/>
      <c r="AK1667" s="31"/>
      <c r="AL1667" s="31"/>
      <c r="AM1667" s="31"/>
      <c r="AO1667" s="38"/>
      <c r="AP1667" s="31"/>
      <c r="AQ1667" s="31"/>
      <c r="AR1667" s="37"/>
      <c r="AS1667" s="11"/>
      <c r="AT1667" s="11"/>
      <c r="AU1667" s="12"/>
      <c r="AV1667" s="11"/>
      <c r="AW1667" s="12"/>
      <c r="BA1667" s="15"/>
      <c r="BB1667" s="11"/>
      <c r="BC1667" s="11"/>
      <c r="BD1667" s="11"/>
      <c r="BE1667" s="2"/>
    </row>
    <row r="1668" spans="1:57" ht="30" customHeight="1" x14ac:dyDescent="0.2">
      <c r="A1668" s="67">
        <f t="shared" si="350"/>
        <v>167</v>
      </c>
      <c r="B1668" s="67">
        <v>6</v>
      </c>
      <c r="C1668" s="64" t="s">
        <v>28</v>
      </c>
      <c r="D1668" s="62" t="s">
        <v>1712</v>
      </c>
      <c r="E1668" s="59">
        <v>50000000</v>
      </c>
      <c r="F1668" s="52">
        <f t="shared" ref="F1668" si="359">IF(J1668&lt;10001,J1668+1000,IF(J1668&lt;100001,J1668+1000,IF(J1668&lt;500001,J1668+5000,IF(J1668&lt;1000001,J1668+10000,J1668+20000))))</f>
        <v>17500</v>
      </c>
      <c r="G1668" s="52">
        <f>MAX(N1668:BB1668)</f>
        <v>17200</v>
      </c>
      <c r="H1668" s="53" t="str">
        <f>IF(I1668=1,INDEX($N:$BB,1,MATCH(G1668,N1668:BB1668,0)),"")</f>
        <v>755 おお蔵</v>
      </c>
      <c r="I1668" s="54">
        <f>COUNTIF(N1668:BB1668,G1668)</f>
        <v>1</v>
      </c>
      <c r="J1668" s="55">
        <f>_xlfn.MAXIFS(N1668:BB1668,N1668:BB1668,"&lt;"&amp;G1668)</f>
        <v>16500</v>
      </c>
      <c r="K1668" s="56">
        <f t="shared" ref="K1668" si="360">IF(J1668&gt;0,G1668-J1668,"")</f>
        <v>700</v>
      </c>
      <c r="L1668" s="1"/>
      <c r="M1668" s="1"/>
      <c r="N1668" s="31">
        <v>17200</v>
      </c>
      <c r="O1668" s="31">
        <v>15500</v>
      </c>
      <c r="P1668" s="31">
        <v>16200</v>
      </c>
      <c r="Q1668" s="31"/>
      <c r="R1668" s="31">
        <v>16500</v>
      </c>
      <c r="S1668" s="32">
        <v>15300</v>
      </c>
      <c r="T1668" s="32"/>
      <c r="U1668" s="31"/>
      <c r="V1668" s="31"/>
      <c r="W1668" s="31"/>
      <c r="X1668" s="31"/>
      <c r="Y1668" s="31"/>
      <c r="Z1668" s="31"/>
      <c r="AA1668" s="31"/>
      <c r="AB1668" s="46"/>
      <c r="AD1668" s="31"/>
      <c r="AE1668" s="31"/>
      <c r="AF1668" s="31"/>
      <c r="AH1668" s="31"/>
      <c r="AI1668" s="31"/>
      <c r="AJ1668" s="31"/>
      <c r="AK1668" s="31"/>
      <c r="AL1668" s="31"/>
      <c r="AM1668" s="31"/>
      <c r="AO1668" s="38"/>
      <c r="AP1668" s="31"/>
      <c r="AQ1668" s="31"/>
      <c r="AR1668" s="37"/>
      <c r="AS1668" s="11"/>
      <c r="AT1668" s="11"/>
      <c r="AU1668" s="12"/>
      <c r="AV1668" s="11"/>
      <c r="AW1668" s="12"/>
      <c r="BA1668" s="15"/>
      <c r="BB1668" s="11"/>
      <c r="BC1668" s="11"/>
      <c r="BD1668" s="11"/>
      <c r="BE1668" s="2"/>
    </row>
    <row r="1669" spans="1:57" ht="30" customHeight="1" x14ac:dyDescent="0.2">
      <c r="A1669" s="67">
        <f t="shared" si="350"/>
        <v>167</v>
      </c>
      <c r="B1669" s="67">
        <v>7</v>
      </c>
      <c r="C1669" s="64" t="s">
        <v>14</v>
      </c>
      <c r="D1669" s="62" t="s">
        <v>1713</v>
      </c>
      <c r="E1669" s="59">
        <v>50000000</v>
      </c>
      <c r="F1669" s="52">
        <f t="shared" ref="F1669" si="361">IF(J1669&lt;10001,J1669+1000,IF(J1669&lt;100001,J1669+1000,IF(J1669&lt;500001,J1669+5000,IF(J1669&lt;1000001,J1669+10000,J1669+20000))))</f>
        <v>24000</v>
      </c>
      <c r="G1669" s="52">
        <f>MAX(N1669:BB1669)</f>
        <v>26800</v>
      </c>
      <c r="H1669" s="53" t="str">
        <f>IF(I1669=1,INDEX($N:$BB,1,MATCH(G1669,N1669:BB1669,0)),"")</f>
        <v>30モンチ</v>
      </c>
      <c r="I1669" s="54">
        <f>COUNTIF(N1669:BB1669,G1669)</f>
        <v>1</v>
      </c>
      <c r="J1669" s="55">
        <f>_xlfn.MAXIFS(N1669:BB1669,N1669:BB1669,"&lt;"&amp;G1669)</f>
        <v>23000</v>
      </c>
      <c r="K1669" s="56">
        <f t="shared" ref="K1669" si="362">IF(J1669&gt;0,G1669-J1669,"")</f>
        <v>3800</v>
      </c>
      <c r="L1669" s="1"/>
      <c r="M1669" s="1"/>
      <c r="N1669" s="31">
        <v>20900</v>
      </c>
      <c r="O1669" s="31">
        <v>23000</v>
      </c>
      <c r="P1669" s="31">
        <v>19800</v>
      </c>
      <c r="Q1669" s="31"/>
      <c r="R1669" s="31"/>
      <c r="S1669" s="32"/>
      <c r="T1669" s="32"/>
      <c r="U1669" s="31">
        <v>26800</v>
      </c>
      <c r="V1669" s="31"/>
      <c r="W1669" s="31"/>
      <c r="X1669" s="31"/>
      <c r="Y1669" s="31"/>
      <c r="Z1669" s="31"/>
      <c r="AA1669" s="31"/>
      <c r="AB1669" s="46"/>
      <c r="AD1669" s="31"/>
      <c r="AE1669" s="31"/>
      <c r="AF1669" s="31"/>
      <c r="AH1669" s="31"/>
      <c r="AI1669" s="31"/>
      <c r="AJ1669" s="31"/>
      <c r="AK1669" s="31"/>
      <c r="AL1669" s="31"/>
      <c r="AM1669" s="31"/>
      <c r="AO1669" s="38"/>
      <c r="AP1669" s="31"/>
      <c r="AQ1669" s="31"/>
      <c r="AR1669" s="37"/>
      <c r="AS1669" s="11"/>
      <c r="AT1669" s="11"/>
      <c r="AU1669" s="12"/>
      <c r="AV1669" s="11"/>
      <c r="AW1669" s="12"/>
      <c r="BA1669" s="15"/>
      <c r="BB1669" s="11"/>
      <c r="BC1669" s="11"/>
      <c r="BD1669" s="11"/>
      <c r="BE1669" s="2"/>
    </row>
    <row r="1670" spans="1:57" ht="30" customHeight="1" x14ac:dyDescent="0.2">
      <c r="A1670" s="67">
        <f t="shared" si="350"/>
        <v>167</v>
      </c>
      <c r="B1670" s="67">
        <v>8</v>
      </c>
      <c r="C1670" s="62" t="s">
        <v>28</v>
      </c>
      <c r="D1670" s="62" t="s">
        <v>1714</v>
      </c>
      <c r="E1670" s="59">
        <v>50000000</v>
      </c>
      <c r="F1670" s="52">
        <f t="shared" ref="F1670" si="363">IF(J1670&lt;10001,J1670+1000,IF(J1670&lt;100001,J1670+1000,IF(J1670&lt;500001,J1670+5000,IF(J1670&lt;1000001,J1670+10000,J1670+20000))))</f>
        <v>22200</v>
      </c>
      <c r="G1670" s="52">
        <f>MAX(N1670:BB1670)</f>
        <v>22000</v>
      </c>
      <c r="H1670" s="53" t="str">
        <f>IF(I1670=1,INDEX($N:$BB,1,MATCH(G1670,N1670:BB1670,0)),"")</f>
        <v>22 ネット</v>
      </c>
      <c r="I1670" s="54">
        <f>COUNTIF(N1670:BB1670,G1670)</f>
        <v>1</v>
      </c>
      <c r="J1670" s="55">
        <f>_xlfn.MAXIFS(N1670:BB1670,N1670:BB1670,"&lt;"&amp;G1670)</f>
        <v>21200</v>
      </c>
      <c r="K1670" s="56">
        <f t="shared" ref="K1670" si="364">IF(J1670&gt;0,G1670-J1670,"")</f>
        <v>800</v>
      </c>
      <c r="L1670" s="1"/>
      <c r="M1670" s="1"/>
      <c r="N1670" s="31">
        <v>20900</v>
      </c>
      <c r="O1670" s="31">
        <v>19500</v>
      </c>
      <c r="P1670" s="31">
        <v>21200</v>
      </c>
      <c r="Q1670" s="31"/>
      <c r="R1670" s="31">
        <v>22000</v>
      </c>
      <c r="S1670" s="32">
        <v>20100</v>
      </c>
      <c r="T1670" s="32"/>
      <c r="U1670" s="31"/>
      <c r="V1670" s="31"/>
      <c r="W1670" s="31"/>
      <c r="X1670" s="31"/>
      <c r="Y1670" s="31"/>
      <c r="Z1670" s="31"/>
      <c r="AA1670" s="31"/>
      <c r="AB1670" s="46"/>
      <c r="AD1670" s="31"/>
      <c r="AE1670" s="31"/>
      <c r="AF1670" s="31"/>
      <c r="AH1670" s="31"/>
      <c r="AI1670" s="31"/>
      <c r="AJ1670" s="31"/>
      <c r="AK1670" s="31"/>
      <c r="AL1670" s="31"/>
      <c r="AM1670" s="31"/>
      <c r="AO1670" s="38"/>
      <c r="AP1670" s="31"/>
      <c r="AQ1670" s="31"/>
      <c r="AR1670" s="37"/>
      <c r="AS1670" s="11"/>
      <c r="AT1670" s="11"/>
      <c r="AU1670" s="12"/>
      <c r="AV1670" s="11"/>
      <c r="AW1670" s="12"/>
      <c r="BA1670" s="15"/>
      <c r="BB1670" s="11"/>
      <c r="BC1670" s="11"/>
      <c r="BD1670" s="11"/>
      <c r="BE1670" s="2"/>
    </row>
    <row r="1671" spans="1:57" ht="30" customHeight="1" x14ac:dyDescent="0.2">
      <c r="A1671" s="67">
        <f t="shared" si="350"/>
        <v>167</v>
      </c>
      <c r="B1671" s="67">
        <v>9</v>
      </c>
      <c r="C1671" s="62" t="s">
        <v>14</v>
      </c>
      <c r="D1671" s="62" t="s">
        <v>1715</v>
      </c>
      <c r="E1671" s="59">
        <v>50000000</v>
      </c>
      <c r="F1671" s="52">
        <f t="shared" ref="F1671" si="365">IF(J1671&lt;10001,J1671+1000,IF(J1671&lt;100001,J1671+1000,IF(J1671&lt;500001,J1671+5000,IF(J1671&lt;1000001,J1671+10000,J1671+20000))))</f>
        <v>31500</v>
      </c>
      <c r="G1671" s="52">
        <f>MAX(N1671:BB1671)</f>
        <v>31200</v>
      </c>
      <c r="H1671" s="53" t="str">
        <f>IF(I1671=1,INDEX($N:$BB,1,MATCH(G1671,N1671:BB1671,0)),"")</f>
        <v>22 ネット</v>
      </c>
      <c r="I1671" s="54">
        <f>COUNTIF(N1671:BB1671,G1671)</f>
        <v>1</v>
      </c>
      <c r="J1671" s="55">
        <f>_xlfn.MAXIFS(N1671:BB1671,N1671:BB1671,"&lt;"&amp;G1671)</f>
        <v>30500</v>
      </c>
      <c r="K1671" s="56">
        <f t="shared" ref="K1671" si="366">IF(J1671&gt;0,G1671-J1671,"")</f>
        <v>700</v>
      </c>
      <c r="L1671" s="1"/>
      <c r="M1671" s="1"/>
      <c r="N1671" s="31">
        <v>27300</v>
      </c>
      <c r="O1671" s="31">
        <v>30500</v>
      </c>
      <c r="P1671" s="31">
        <v>29700</v>
      </c>
      <c r="Q1671" s="31"/>
      <c r="R1671" s="31">
        <v>31200</v>
      </c>
      <c r="S1671" s="32">
        <v>27500</v>
      </c>
      <c r="T1671" s="32"/>
      <c r="U1671" s="31"/>
      <c r="V1671" s="31"/>
      <c r="W1671" s="31"/>
      <c r="X1671" s="31"/>
      <c r="Y1671" s="31"/>
      <c r="Z1671" s="31"/>
      <c r="AA1671" s="31"/>
      <c r="AB1671" s="46"/>
      <c r="AD1671" s="31"/>
      <c r="AE1671" s="31"/>
      <c r="AF1671" s="31"/>
      <c r="AH1671" s="31"/>
      <c r="AI1671" s="31"/>
      <c r="AJ1671" s="31"/>
      <c r="AK1671" s="31"/>
      <c r="AL1671" s="31"/>
      <c r="AM1671" s="31"/>
      <c r="AO1671" s="38"/>
      <c r="AP1671" s="31"/>
      <c r="AQ1671" s="31"/>
      <c r="AR1671" s="37"/>
      <c r="AS1671" s="11"/>
      <c r="AT1671" s="11"/>
      <c r="AU1671" s="12"/>
      <c r="AV1671" s="11"/>
      <c r="AW1671" s="12"/>
      <c r="BA1671" s="15"/>
      <c r="BB1671" s="11"/>
      <c r="BC1671" s="11"/>
      <c r="BD1671" s="11"/>
      <c r="BE1671" s="2"/>
    </row>
    <row r="1672" spans="1:57" ht="30" customHeight="1" x14ac:dyDescent="0.2">
      <c r="A1672" s="67">
        <f t="shared" si="350"/>
        <v>167</v>
      </c>
      <c r="B1672" s="67">
        <v>10</v>
      </c>
      <c r="C1672" s="62" t="s">
        <v>14</v>
      </c>
      <c r="D1672" s="62" t="s">
        <v>1716</v>
      </c>
      <c r="E1672" s="59">
        <v>50000000</v>
      </c>
      <c r="F1672" s="52">
        <f t="shared" ref="F1672" si="367">IF(J1672&lt;10001,J1672+1000,IF(J1672&lt;100001,J1672+1000,IF(J1672&lt;500001,J1672+5000,IF(J1672&lt;1000001,J1672+10000,J1672+20000))))</f>
        <v>91000</v>
      </c>
      <c r="G1672" s="52">
        <f>MAX(N1672:BB1672)</f>
        <v>93500</v>
      </c>
      <c r="H1672" s="53" t="str">
        <f>IF(I1672=1,INDEX($N:$BB,1,MATCH(G1672,N1672:BB1672,0)),"")</f>
        <v>30モンチ</v>
      </c>
      <c r="I1672" s="54">
        <f>COUNTIF(N1672:BB1672,G1672)</f>
        <v>1</v>
      </c>
      <c r="J1672" s="55">
        <f>_xlfn.MAXIFS(N1672:BB1672,N1672:BB1672,"&lt;"&amp;G1672)</f>
        <v>90000</v>
      </c>
      <c r="K1672" s="56">
        <f t="shared" ref="K1672" si="368">IF(J1672&gt;0,G1672-J1672,"")</f>
        <v>3500</v>
      </c>
      <c r="L1672" s="1"/>
      <c r="M1672" s="1"/>
      <c r="N1672" s="31">
        <v>84600</v>
      </c>
      <c r="O1672" s="31">
        <v>85000</v>
      </c>
      <c r="P1672" s="31">
        <v>85000</v>
      </c>
      <c r="Q1672" s="31">
        <v>86700</v>
      </c>
      <c r="R1672" s="31"/>
      <c r="S1672" s="32">
        <v>85100</v>
      </c>
      <c r="T1672" s="32"/>
      <c r="U1672" s="31">
        <v>93500</v>
      </c>
      <c r="V1672" s="31"/>
      <c r="W1672" s="31"/>
      <c r="X1672" s="31"/>
      <c r="Y1672" s="31">
        <v>90000</v>
      </c>
      <c r="Z1672" s="31"/>
      <c r="AA1672" s="31"/>
      <c r="AB1672" s="46"/>
      <c r="AD1672" s="31"/>
      <c r="AE1672" s="31"/>
      <c r="AF1672" s="31"/>
      <c r="AH1672" s="31"/>
      <c r="AI1672" s="31"/>
      <c r="AJ1672" s="31"/>
      <c r="AK1672" s="31"/>
      <c r="AL1672" s="31"/>
      <c r="AM1672" s="31"/>
      <c r="AO1672" s="38"/>
      <c r="AP1672" s="31"/>
      <c r="AQ1672" s="31"/>
      <c r="AR1672" s="37"/>
      <c r="AS1672" s="11"/>
      <c r="AT1672" s="11"/>
      <c r="AU1672" s="12"/>
      <c r="AV1672" s="11"/>
      <c r="AW1672" s="12"/>
      <c r="BA1672" s="15"/>
      <c r="BB1672" s="11"/>
      <c r="BC1672" s="11"/>
      <c r="BD1672" s="11"/>
      <c r="BE1672" s="2"/>
    </row>
    <row r="1673" spans="1:57" ht="30" customHeight="1" x14ac:dyDescent="0.2">
      <c r="A1673" s="67">
        <f>A1672+1</f>
        <v>168</v>
      </c>
      <c r="B1673" s="67">
        <v>1</v>
      </c>
      <c r="C1673" s="50" t="s">
        <v>99</v>
      </c>
      <c r="D1673" s="50" t="s">
        <v>1717</v>
      </c>
      <c r="E1673" s="51">
        <v>50000000</v>
      </c>
      <c r="F1673" s="52">
        <f t="shared" ref="F1673" si="369">IF(J1673&lt;10001,J1673+1000,IF(J1673&lt;100001,J1673+1000,IF(J1673&lt;500001,J1673+5000,IF(J1673&lt;1000001,J1673+10000,J1673+20000))))</f>
        <v>14800</v>
      </c>
      <c r="G1673" s="52">
        <f>MAX(N1673:BB1673)</f>
        <v>17000</v>
      </c>
      <c r="H1673" s="53" t="str">
        <f>IF(I1673=1,INDEX($N:$BB,1,MATCH(G1673,N1673:BB1673,0)),"")</f>
        <v>4 足立</v>
      </c>
      <c r="I1673" s="54">
        <f>COUNTIF(N1673:BB1673,G1673)</f>
        <v>1</v>
      </c>
      <c r="J1673" s="55">
        <f>_xlfn.MAXIFS(N1673:BB1673,N1673:BB1673,"&lt;"&amp;G1673)</f>
        <v>13800</v>
      </c>
      <c r="K1673" s="56">
        <f t="shared" ref="K1673" si="370">IF(J1673&gt;0,G1673-J1673,"")</f>
        <v>3200</v>
      </c>
      <c r="L1673" s="1"/>
      <c r="M1673" s="1"/>
      <c r="N1673" s="31">
        <v>13800</v>
      </c>
      <c r="O1673" s="31">
        <v>17000</v>
      </c>
      <c r="P1673" s="31">
        <v>13800</v>
      </c>
      <c r="Q1673" s="31"/>
      <c r="R1673" s="31"/>
      <c r="S1673" s="32"/>
      <c r="T1673" s="32"/>
      <c r="U1673" s="31"/>
      <c r="V1673" s="31"/>
      <c r="W1673" s="31"/>
      <c r="X1673" s="31"/>
      <c r="Y1673" s="31"/>
      <c r="Z1673" s="31"/>
      <c r="AA1673" s="31"/>
      <c r="AB1673" s="46"/>
      <c r="AD1673" s="31"/>
      <c r="AE1673" s="31"/>
      <c r="AF1673" s="31"/>
      <c r="AH1673" s="31"/>
      <c r="AI1673" s="31"/>
      <c r="AJ1673" s="31"/>
      <c r="AK1673" s="31"/>
      <c r="AL1673" s="31"/>
      <c r="AM1673" s="31"/>
      <c r="AO1673" s="38"/>
      <c r="AP1673" s="31"/>
      <c r="AQ1673" s="31"/>
      <c r="AR1673" s="37"/>
      <c r="AS1673" s="11"/>
      <c r="AT1673" s="11"/>
      <c r="AU1673" s="12"/>
      <c r="AV1673" s="11"/>
      <c r="AW1673" s="12"/>
      <c r="BA1673" s="15"/>
      <c r="BB1673" s="11"/>
      <c r="BC1673" s="11"/>
      <c r="BD1673" s="11"/>
      <c r="BE1673" s="2"/>
    </row>
    <row r="1674" spans="1:57" ht="30" customHeight="1" x14ac:dyDescent="0.2">
      <c r="A1674" s="67">
        <f t="shared" ref="A1674:A1682" si="371">A1673</f>
        <v>168</v>
      </c>
      <c r="B1674" s="67">
        <v>2</v>
      </c>
      <c r="C1674" s="62" t="s">
        <v>162</v>
      </c>
      <c r="D1674" s="50" t="s">
        <v>1718</v>
      </c>
      <c r="E1674" s="51">
        <v>50000000</v>
      </c>
      <c r="F1674" s="52">
        <f t="shared" ref="F1674" si="372">IF(J1674&lt;10001,J1674+1000,IF(J1674&lt;100001,J1674+1000,IF(J1674&lt;500001,J1674+5000,IF(J1674&lt;1000001,J1674+10000,J1674+20000))))</f>
        <v>19000</v>
      </c>
      <c r="G1674" s="52">
        <f>MAX(N1674:BB1674)</f>
        <v>19500</v>
      </c>
      <c r="H1674" s="53" t="str">
        <f>IF(I1674=1,INDEX($N:$BB,1,MATCH(G1674,N1674:BB1674,0)),"")</f>
        <v>755 おお蔵</v>
      </c>
      <c r="I1674" s="54">
        <f>COUNTIF(N1674:BB1674,G1674)</f>
        <v>1</v>
      </c>
      <c r="J1674" s="55">
        <f>_xlfn.MAXIFS(N1674:BB1674,N1674:BB1674,"&lt;"&amp;G1674)</f>
        <v>18000</v>
      </c>
      <c r="K1674" s="56">
        <f t="shared" ref="K1674" si="373">IF(J1674&gt;0,G1674-J1674,"")</f>
        <v>1500</v>
      </c>
      <c r="L1674" s="1"/>
      <c r="M1674" s="1"/>
      <c r="N1674" s="31">
        <v>19500</v>
      </c>
      <c r="O1674" s="31">
        <v>17500</v>
      </c>
      <c r="P1674" s="31">
        <v>10600</v>
      </c>
      <c r="Q1674" s="31"/>
      <c r="R1674" s="31"/>
      <c r="S1674" s="32">
        <v>12500</v>
      </c>
      <c r="T1674" s="32"/>
      <c r="U1674" s="31"/>
      <c r="V1674" s="31"/>
      <c r="W1674" s="31"/>
      <c r="X1674" s="31"/>
      <c r="Y1674" s="31"/>
      <c r="Z1674" s="31"/>
      <c r="AA1674" s="31"/>
      <c r="AB1674" s="46"/>
      <c r="AC1674" s="34">
        <v>18000</v>
      </c>
      <c r="AD1674" s="31"/>
      <c r="AE1674" s="31"/>
      <c r="AF1674" s="31"/>
      <c r="AH1674" s="31"/>
      <c r="AI1674" s="31"/>
      <c r="AJ1674" s="31"/>
      <c r="AK1674" s="31"/>
      <c r="AL1674" s="31"/>
      <c r="AM1674" s="31"/>
      <c r="AO1674" s="38"/>
      <c r="AP1674" s="31"/>
      <c r="AQ1674" s="31"/>
      <c r="AR1674" s="37"/>
      <c r="AS1674" s="11"/>
      <c r="AT1674" s="11"/>
      <c r="AU1674" s="12"/>
      <c r="AV1674" s="11"/>
      <c r="AW1674" s="12"/>
      <c r="BA1674" s="15"/>
      <c r="BB1674" s="11"/>
      <c r="BC1674" s="11"/>
      <c r="BD1674" s="11"/>
      <c r="BE1674" s="2"/>
    </row>
    <row r="1675" spans="1:57" ht="30" customHeight="1" x14ac:dyDescent="0.2">
      <c r="A1675" s="67">
        <f t="shared" si="371"/>
        <v>168</v>
      </c>
      <c r="B1675" s="67">
        <v>3</v>
      </c>
      <c r="C1675" s="50">
        <v>750</v>
      </c>
      <c r="D1675" s="50" t="s">
        <v>1719</v>
      </c>
      <c r="E1675" s="59">
        <v>50000000</v>
      </c>
      <c r="F1675" s="52">
        <f t="shared" ref="F1675" si="374">IF(J1675&lt;10001,J1675+1000,IF(J1675&lt;100001,J1675+1000,IF(J1675&lt;500001,J1675+5000,IF(J1675&lt;1000001,J1675+10000,J1675+20000))))</f>
        <v>25400</v>
      </c>
      <c r="G1675" s="52">
        <f>MAX(N1675:BB1675)</f>
        <v>25600</v>
      </c>
      <c r="H1675" s="53" t="str">
        <f>IF(I1675=1,INDEX($N:$BB,1,MATCH(G1675,N1675:BB1675,0)),"")</f>
        <v>407 北友</v>
      </c>
      <c r="I1675" s="54">
        <f>COUNTIF(N1675:BB1675,G1675)</f>
        <v>1</v>
      </c>
      <c r="J1675" s="55">
        <f>_xlfn.MAXIFS(N1675:BB1675,N1675:BB1675,"&lt;"&amp;G1675)</f>
        <v>24400</v>
      </c>
      <c r="K1675" s="56">
        <f t="shared" ref="K1675" si="375">IF(J1675&gt;0,G1675-J1675,"")</f>
        <v>1200</v>
      </c>
      <c r="L1675" s="1"/>
      <c r="M1675" s="1"/>
      <c r="N1675" s="31">
        <v>24400</v>
      </c>
      <c r="O1675" s="31">
        <v>21000</v>
      </c>
      <c r="P1675" s="31">
        <v>25600</v>
      </c>
      <c r="Q1675" s="31"/>
      <c r="R1675" s="31"/>
      <c r="S1675" s="32">
        <v>21200</v>
      </c>
      <c r="T1675" s="32"/>
      <c r="U1675" s="31"/>
      <c r="V1675" s="31"/>
      <c r="W1675" s="31"/>
      <c r="X1675" s="31"/>
      <c r="Y1675" s="31"/>
      <c r="Z1675" s="31"/>
      <c r="AA1675" s="31"/>
      <c r="AB1675" s="46"/>
      <c r="AD1675" s="31"/>
      <c r="AE1675" s="31"/>
      <c r="AF1675" s="31"/>
      <c r="AH1675" s="31"/>
      <c r="AI1675" s="31"/>
      <c r="AJ1675" s="31"/>
      <c r="AK1675" s="31"/>
      <c r="AL1675" s="31"/>
      <c r="AM1675" s="31"/>
      <c r="AO1675" s="38"/>
      <c r="AP1675" s="31"/>
      <c r="AQ1675" s="31"/>
      <c r="AR1675" s="37"/>
      <c r="AS1675" s="11"/>
      <c r="AT1675" s="11"/>
      <c r="AU1675" s="12"/>
      <c r="AV1675" s="11"/>
      <c r="AW1675" s="12"/>
      <c r="BA1675" s="15"/>
      <c r="BB1675" s="11"/>
      <c r="BC1675" s="11"/>
      <c r="BD1675" s="11"/>
      <c r="BE1675" s="2"/>
    </row>
    <row r="1676" spans="1:57" ht="30" customHeight="1" x14ac:dyDescent="0.2">
      <c r="A1676" s="67">
        <f t="shared" si="371"/>
        <v>168</v>
      </c>
      <c r="B1676" s="67">
        <v>4</v>
      </c>
      <c r="C1676" s="50" t="s">
        <v>99</v>
      </c>
      <c r="D1676" s="50" t="s">
        <v>1720</v>
      </c>
      <c r="E1676" s="59">
        <v>50000000</v>
      </c>
      <c r="F1676" s="52">
        <f t="shared" ref="F1676" si="376">IF(J1676&lt;10001,J1676+1000,IF(J1676&lt;100001,J1676+1000,IF(J1676&lt;500001,J1676+5000,IF(J1676&lt;1000001,J1676+10000,J1676+20000))))</f>
        <v>25300</v>
      </c>
      <c r="G1676" s="52">
        <f>MAX(N1676:BB1676)</f>
        <v>32000</v>
      </c>
      <c r="H1676" s="53" t="str">
        <f>IF(I1676=1,INDEX($N:$BB,1,MATCH(G1676,N1676:BB1676,0)),"")</f>
        <v>193Jカン</v>
      </c>
      <c r="I1676" s="54">
        <f>COUNTIF(N1676:BB1676,G1676)</f>
        <v>1</v>
      </c>
      <c r="J1676" s="55">
        <f>_xlfn.MAXIFS(N1676:BB1676,N1676:BB1676,"&lt;"&amp;G1676)</f>
        <v>24300</v>
      </c>
      <c r="K1676" s="56">
        <f t="shared" ref="K1676" si="377">IF(J1676&gt;0,G1676-J1676,"")</f>
        <v>7700</v>
      </c>
      <c r="L1676" s="1"/>
      <c r="M1676" s="1"/>
      <c r="N1676" s="31">
        <v>24300</v>
      </c>
      <c r="O1676" s="31"/>
      <c r="P1676" s="31">
        <v>19800</v>
      </c>
      <c r="Q1676" s="31"/>
      <c r="R1676" s="31"/>
      <c r="S1676" s="32">
        <v>18300</v>
      </c>
      <c r="T1676" s="32"/>
      <c r="U1676" s="31"/>
      <c r="V1676" s="31"/>
      <c r="W1676" s="31"/>
      <c r="X1676" s="31"/>
      <c r="Y1676" s="31"/>
      <c r="Z1676" s="31"/>
      <c r="AA1676" s="31"/>
      <c r="AB1676" s="46"/>
      <c r="AC1676" s="34">
        <v>32000</v>
      </c>
      <c r="AD1676" s="31"/>
      <c r="AE1676" s="31"/>
      <c r="AF1676" s="31"/>
      <c r="AH1676" s="31"/>
      <c r="AI1676" s="31"/>
      <c r="AJ1676" s="31"/>
      <c r="AK1676" s="31"/>
      <c r="AL1676" s="31"/>
      <c r="AM1676" s="31"/>
      <c r="AO1676" s="38"/>
      <c r="AP1676" s="31"/>
      <c r="AQ1676" s="31"/>
      <c r="AR1676" s="37"/>
      <c r="AS1676" s="11"/>
      <c r="AT1676" s="11"/>
      <c r="AU1676" s="12"/>
      <c r="AV1676" s="11"/>
      <c r="AW1676" s="12"/>
      <c r="BA1676" s="15"/>
      <c r="BB1676" s="11"/>
      <c r="BC1676" s="11"/>
      <c r="BD1676" s="11"/>
      <c r="BE1676" s="2"/>
    </row>
    <row r="1677" spans="1:57" ht="30" customHeight="1" x14ac:dyDescent="0.2">
      <c r="A1677" s="67">
        <f t="shared" si="371"/>
        <v>168</v>
      </c>
      <c r="B1677" s="67">
        <v>5</v>
      </c>
      <c r="C1677" s="50" t="s">
        <v>14</v>
      </c>
      <c r="D1677" s="50" t="s">
        <v>1721</v>
      </c>
      <c r="E1677" s="51">
        <v>50000000</v>
      </c>
      <c r="F1677" s="52">
        <f t="shared" ref="F1677" si="378">IF(J1677&lt;10001,J1677+1000,IF(J1677&lt;100001,J1677+1000,IF(J1677&lt;500001,J1677+5000,IF(J1677&lt;1000001,J1677+10000,J1677+20000))))</f>
        <v>122000</v>
      </c>
      <c r="G1677" s="52">
        <f>MAX(N1677:BB1677)</f>
        <v>121000</v>
      </c>
      <c r="H1677" s="53" t="str">
        <f>IF(I1677=1,INDEX($N:$BB,1,MATCH(G1677,N1677:BB1677,0)),"")</f>
        <v>4 足立</v>
      </c>
      <c r="I1677" s="54">
        <f>COUNTIF(N1677:BB1677,G1677)</f>
        <v>1</v>
      </c>
      <c r="J1677" s="55">
        <f>_xlfn.MAXIFS(N1677:BB1677,N1677:BB1677,"&lt;"&amp;G1677)</f>
        <v>117000</v>
      </c>
      <c r="K1677" s="56">
        <f t="shared" ref="K1677" si="379">IF(J1677&gt;0,G1677-J1677,"")</f>
        <v>4000</v>
      </c>
      <c r="L1677" s="1"/>
      <c r="M1677" s="1"/>
      <c r="N1677" s="31">
        <v>108000</v>
      </c>
      <c r="O1677" s="31">
        <v>121000</v>
      </c>
      <c r="P1677" s="31">
        <v>117000</v>
      </c>
      <c r="Q1677" s="31">
        <v>89600</v>
      </c>
      <c r="R1677" s="31">
        <v>115000</v>
      </c>
      <c r="S1677" s="32">
        <v>97100</v>
      </c>
      <c r="T1677" s="32"/>
      <c r="U1677" s="31"/>
      <c r="V1677" s="31"/>
      <c r="W1677" s="31"/>
      <c r="X1677" s="31"/>
      <c r="Y1677" s="31"/>
      <c r="Z1677" s="31"/>
      <c r="AA1677" s="31"/>
      <c r="AB1677" s="46"/>
      <c r="AD1677" s="31"/>
      <c r="AE1677" s="31">
        <v>114000</v>
      </c>
      <c r="AF1677" s="31"/>
      <c r="AH1677" s="31"/>
      <c r="AI1677" s="31"/>
      <c r="AJ1677" s="31"/>
      <c r="AK1677" s="31"/>
      <c r="AL1677" s="31"/>
      <c r="AM1677" s="31"/>
      <c r="AO1677" s="38"/>
      <c r="AP1677" s="31"/>
      <c r="AQ1677" s="31"/>
      <c r="AR1677" s="37"/>
      <c r="AS1677" s="11"/>
      <c r="AT1677" s="11"/>
      <c r="AU1677" s="12"/>
      <c r="AV1677" s="11"/>
      <c r="AW1677" s="12"/>
      <c r="BA1677" s="15"/>
      <c r="BB1677" s="11"/>
      <c r="BC1677" s="11"/>
      <c r="BD1677" s="11"/>
      <c r="BE1677" s="2"/>
    </row>
    <row r="1678" spans="1:57" ht="30" customHeight="1" x14ac:dyDescent="0.2">
      <c r="A1678" s="67">
        <f t="shared" si="371"/>
        <v>168</v>
      </c>
      <c r="B1678" s="67">
        <v>6</v>
      </c>
      <c r="C1678" s="62" t="s">
        <v>53</v>
      </c>
      <c r="D1678" s="62" t="s">
        <v>1722</v>
      </c>
      <c r="E1678" s="59">
        <v>50000000</v>
      </c>
      <c r="F1678" s="52">
        <f t="shared" ref="F1678" si="380">IF(J1678&lt;10001,J1678+1000,IF(J1678&lt;100001,J1678+1000,IF(J1678&lt;500001,J1678+5000,IF(J1678&lt;1000001,J1678+10000,J1678+20000))))</f>
        <v>32500</v>
      </c>
      <c r="G1678" s="52">
        <f>MAX(N1678:BB1678)</f>
        <v>33000</v>
      </c>
      <c r="H1678" s="53" t="str">
        <f>IF(I1678=1,INDEX($N:$BB,1,MATCH(G1678,N1678:BB1678,0)),"")</f>
        <v>4 足立</v>
      </c>
      <c r="I1678" s="54">
        <f>COUNTIF(N1678:BB1678,G1678)</f>
        <v>1</v>
      </c>
      <c r="J1678" s="55">
        <f>_xlfn.MAXIFS(N1678:BB1678,N1678:BB1678,"&lt;"&amp;G1678)</f>
        <v>31500</v>
      </c>
      <c r="K1678" s="56">
        <f t="shared" ref="K1678" si="381">IF(J1678&gt;0,G1678-J1678,"")</f>
        <v>1500</v>
      </c>
      <c r="L1678" s="1"/>
      <c r="M1678" s="1"/>
      <c r="N1678" s="31">
        <v>23000</v>
      </c>
      <c r="O1678" s="31">
        <v>33000</v>
      </c>
      <c r="P1678" s="31">
        <v>29000</v>
      </c>
      <c r="Q1678" s="31"/>
      <c r="R1678" s="31">
        <v>31500</v>
      </c>
      <c r="S1678" s="32">
        <v>22700</v>
      </c>
      <c r="T1678" s="32"/>
      <c r="U1678" s="31"/>
      <c r="V1678" s="31"/>
      <c r="W1678" s="31"/>
      <c r="X1678" s="31"/>
      <c r="Y1678" s="31"/>
      <c r="Z1678" s="31"/>
      <c r="AA1678" s="31"/>
      <c r="AB1678" s="46"/>
      <c r="AC1678" s="34">
        <v>23000</v>
      </c>
      <c r="AD1678" s="31"/>
      <c r="AE1678" s="31">
        <v>30000</v>
      </c>
      <c r="AF1678" s="31"/>
      <c r="AH1678" s="31"/>
      <c r="AI1678" s="31"/>
      <c r="AJ1678" s="31"/>
      <c r="AK1678" s="31"/>
      <c r="AL1678" s="31"/>
      <c r="AM1678" s="31"/>
      <c r="AO1678" s="38"/>
      <c r="AP1678" s="31"/>
      <c r="AQ1678" s="31"/>
      <c r="AR1678" s="37"/>
      <c r="AS1678" s="11"/>
      <c r="AT1678" s="11"/>
      <c r="AU1678" s="12"/>
      <c r="AV1678" s="11"/>
      <c r="AW1678" s="12"/>
      <c r="BA1678" s="15"/>
      <c r="BB1678" s="11"/>
      <c r="BC1678" s="11"/>
      <c r="BD1678" s="11"/>
      <c r="BE1678" s="2"/>
    </row>
    <row r="1679" spans="1:57" ht="30" customHeight="1" x14ac:dyDescent="0.2">
      <c r="A1679" s="67">
        <f t="shared" si="371"/>
        <v>168</v>
      </c>
      <c r="B1679" s="67">
        <v>7</v>
      </c>
      <c r="C1679" s="62" t="s">
        <v>53</v>
      </c>
      <c r="D1679" s="62" t="s">
        <v>1723</v>
      </c>
      <c r="E1679" s="59">
        <v>50000000</v>
      </c>
      <c r="F1679" s="52">
        <f t="shared" ref="F1679" si="382">IF(J1679&lt;10001,J1679+1000,IF(J1679&lt;100001,J1679+1000,IF(J1679&lt;500001,J1679+5000,IF(J1679&lt;1000001,J1679+10000,J1679+20000))))</f>
        <v>30300</v>
      </c>
      <c r="G1679" s="52">
        <f>MAX(N1679:BB1679)</f>
        <v>30000</v>
      </c>
      <c r="H1679" s="53" t="str">
        <f>IF(I1679=1,INDEX($N:$BB,1,MATCH(G1679,N1679:BB1679,0)),"")</f>
        <v>4 足立</v>
      </c>
      <c r="I1679" s="54">
        <f>COUNTIF(N1679:BB1679,G1679)</f>
        <v>1</v>
      </c>
      <c r="J1679" s="55">
        <f>_xlfn.MAXIFS(N1679:BB1679,N1679:BB1679,"&lt;"&amp;G1679)</f>
        <v>29300</v>
      </c>
      <c r="K1679" s="56">
        <f t="shared" ref="K1679" si="383">IF(J1679&gt;0,G1679-J1679,"")</f>
        <v>700</v>
      </c>
      <c r="L1679" s="1"/>
      <c r="M1679" s="1"/>
      <c r="N1679" s="31">
        <v>26500</v>
      </c>
      <c r="O1679" s="31">
        <v>30000</v>
      </c>
      <c r="P1679" s="31">
        <v>27300</v>
      </c>
      <c r="Q1679" s="31"/>
      <c r="R1679" s="31">
        <v>29300</v>
      </c>
      <c r="S1679" s="32">
        <v>26100</v>
      </c>
      <c r="T1679" s="32"/>
      <c r="U1679" s="31"/>
      <c r="V1679" s="31"/>
      <c r="W1679" s="31"/>
      <c r="X1679" s="31"/>
      <c r="Y1679" s="31"/>
      <c r="Z1679" s="31"/>
      <c r="AA1679" s="31"/>
      <c r="AB1679" s="46"/>
      <c r="AD1679" s="31"/>
      <c r="AE1679" s="31"/>
      <c r="AF1679" s="31"/>
      <c r="AH1679" s="31"/>
      <c r="AI1679" s="31"/>
      <c r="AJ1679" s="31"/>
      <c r="AK1679" s="31"/>
      <c r="AL1679" s="31"/>
      <c r="AM1679" s="31"/>
      <c r="AO1679" s="38"/>
      <c r="AP1679" s="31"/>
      <c r="AQ1679" s="31"/>
      <c r="AR1679" s="37"/>
      <c r="AS1679" s="11"/>
      <c r="AT1679" s="11"/>
      <c r="AU1679" s="12"/>
      <c r="AV1679" s="11"/>
      <c r="AW1679" s="12"/>
      <c r="BA1679" s="15"/>
      <c r="BB1679" s="11"/>
      <c r="BC1679" s="11"/>
      <c r="BD1679" s="11"/>
      <c r="BE1679" s="2"/>
    </row>
    <row r="1680" spans="1:57" ht="30" customHeight="1" x14ac:dyDescent="0.2">
      <c r="A1680" s="67">
        <f t="shared" si="371"/>
        <v>168</v>
      </c>
      <c r="B1680" s="67">
        <v>8</v>
      </c>
      <c r="C1680" s="62" t="s">
        <v>14</v>
      </c>
      <c r="D1680" s="62" t="s">
        <v>1724</v>
      </c>
      <c r="E1680" s="59">
        <v>50000000</v>
      </c>
      <c r="F1680" s="52">
        <f t="shared" ref="F1680" si="384">IF(J1680&lt;10001,J1680+1000,IF(J1680&lt;100001,J1680+1000,IF(J1680&lt;500001,J1680+5000,IF(J1680&lt;1000001,J1680+10000,J1680+20000))))</f>
        <v>59900</v>
      </c>
      <c r="G1680" s="52">
        <f>MAX(N1680:BB1680)</f>
        <v>59500</v>
      </c>
      <c r="H1680" s="53" t="str">
        <f>IF(I1680=1,INDEX($N:$BB,1,MATCH(G1680,N1680:BB1680,0)),"")</f>
        <v>4 足立</v>
      </c>
      <c r="I1680" s="54">
        <f>COUNTIF(N1680:BB1680,G1680)</f>
        <v>1</v>
      </c>
      <c r="J1680" s="55">
        <f>_xlfn.MAXIFS(N1680:BB1680,N1680:BB1680,"&lt;"&amp;G1680)</f>
        <v>58900</v>
      </c>
      <c r="K1680" s="56">
        <f t="shared" ref="K1680" si="385">IF(J1680&gt;0,G1680-J1680,"")</f>
        <v>600</v>
      </c>
      <c r="L1680" s="1"/>
      <c r="M1680" s="1"/>
      <c r="N1680" s="31">
        <v>57100</v>
      </c>
      <c r="O1680" s="31">
        <v>59500</v>
      </c>
      <c r="P1680" s="31">
        <v>58900</v>
      </c>
      <c r="Q1680" s="31"/>
      <c r="R1680" s="31">
        <v>58500</v>
      </c>
      <c r="S1680" s="32">
        <v>58400</v>
      </c>
      <c r="T1680" s="32"/>
      <c r="U1680" s="31"/>
      <c r="V1680" s="31"/>
      <c r="W1680" s="31"/>
      <c r="X1680" s="31"/>
      <c r="Y1680" s="31"/>
      <c r="Z1680" s="31"/>
      <c r="AA1680" s="31"/>
      <c r="AB1680" s="46"/>
      <c r="AD1680" s="31"/>
      <c r="AE1680" s="31"/>
      <c r="AF1680" s="31"/>
      <c r="AH1680" s="31"/>
      <c r="AI1680" s="31"/>
      <c r="AJ1680" s="31"/>
      <c r="AK1680" s="31"/>
      <c r="AL1680" s="31"/>
      <c r="AM1680" s="31"/>
      <c r="AO1680" s="38"/>
      <c r="AP1680" s="31"/>
      <c r="AQ1680" s="31"/>
      <c r="AR1680" s="37"/>
      <c r="AS1680" s="11"/>
      <c r="AT1680" s="11"/>
      <c r="AU1680" s="12"/>
      <c r="AV1680" s="11"/>
      <c r="AW1680" s="12"/>
      <c r="BA1680" s="15"/>
      <c r="BB1680" s="11"/>
      <c r="BC1680" s="11"/>
      <c r="BD1680" s="11"/>
      <c r="BE1680" s="2"/>
    </row>
    <row r="1681" spans="1:57" ht="30" customHeight="1" x14ac:dyDescent="0.2">
      <c r="A1681" s="67">
        <f t="shared" si="371"/>
        <v>168</v>
      </c>
      <c r="B1681" s="67">
        <v>9</v>
      </c>
      <c r="C1681" s="62" t="s">
        <v>14</v>
      </c>
      <c r="D1681" s="62" t="s">
        <v>1016</v>
      </c>
      <c r="E1681" s="59">
        <v>50000000</v>
      </c>
      <c r="F1681" s="52">
        <f t="shared" ref="F1681" si="386">IF(J1681&lt;10001,J1681+1000,IF(J1681&lt;100001,J1681+1000,IF(J1681&lt;500001,J1681+5000,IF(J1681&lt;1000001,J1681+10000,J1681+20000))))</f>
        <v>62000</v>
      </c>
      <c r="G1681" s="52">
        <f>MAX(N1681:BB1681)</f>
        <v>61700</v>
      </c>
      <c r="H1681" s="53" t="str">
        <f>IF(I1681=1,INDEX($N:$BB,1,MATCH(G1681,N1681:BB1681,0)),"")</f>
        <v>755 おお蔵</v>
      </c>
      <c r="I1681" s="54">
        <f>COUNTIF(N1681:BB1681,G1681)</f>
        <v>1</v>
      </c>
      <c r="J1681" s="55">
        <f>_xlfn.MAXIFS(N1681:BB1681,N1681:BB1681,"&lt;"&amp;G1681)</f>
        <v>61000</v>
      </c>
      <c r="K1681" s="56">
        <f t="shared" ref="K1681" si="387">IF(J1681&gt;0,G1681-J1681,"")</f>
        <v>700</v>
      </c>
      <c r="L1681" s="1"/>
      <c r="M1681" s="1"/>
      <c r="N1681" s="31">
        <v>61700</v>
      </c>
      <c r="O1681" s="31">
        <v>60000</v>
      </c>
      <c r="P1681" s="31">
        <v>60700</v>
      </c>
      <c r="Q1681" s="31"/>
      <c r="R1681" s="31">
        <v>61000</v>
      </c>
      <c r="S1681" s="32">
        <v>60100</v>
      </c>
      <c r="T1681" s="32"/>
      <c r="U1681" s="31"/>
      <c r="V1681" s="31"/>
      <c r="W1681" s="31"/>
      <c r="X1681" s="31"/>
      <c r="Y1681" s="31"/>
      <c r="Z1681" s="31"/>
      <c r="AA1681" s="31"/>
      <c r="AB1681" s="46"/>
      <c r="AD1681" s="31"/>
      <c r="AE1681" s="31"/>
      <c r="AF1681" s="31"/>
      <c r="AH1681" s="31"/>
      <c r="AI1681" s="31"/>
      <c r="AJ1681" s="31"/>
      <c r="AK1681" s="31"/>
      <c r="AL1681" s="31"/>
      <c r="AM1681" s="31"/>
      <c r="AO1681" s="38"/>
      <c r="AP1681" s="31"/>
      <c r="AQ1681" s="31"/>
      <c r="AR1681" s="37"/>
      <c r="AS1681" s="11"/>
      <c r="AT1681" s="11"/>
      <c r="AU1681" s="12"/>
      <c r="AV1681" s="11"/>
      <c r="AW1681" s="12"/>
      <c r="BA1681" s="15"/>
      <c r="BB1681" s="11"/>
      <c r="BC1681" s="11"/>
      <c r="BD1681" s="11"/>
      <c r="BE1681" s="2"/>
    </row>
    <row r="1682" spans="1:57" ht="30" customHeight="1" x14ac:dyDescent="0.2">
      <c r="A1682" s="67">
        <f t="shared" si="371"/>
        <v>168</v>
      </c>
      <c r="B1682" s="67">
        <v>10</v>
      </c>
      <c r="C1682" s="62" t="s">
        <v>14</v>
      </c>
      <c r="D1682" s="62" t="s">
        <v>1725</v>
      </c>
      <c r="E1682" s="59">
        <v>50000000</v>
      </c>
      <c r="F1682" s="52">
        <f t="shared" ref="F1682" si="388">IF(J1682&lt;10001,J1682+1000,IF(J1682&lt;100001,J1682+1000,IF(J1682&lt;500001,J1682+5000,IF(J1682&lt;1000001,J1682+10000,J1682+20000))))</f>
        <v>145000</v>
      </c>
      <c r="G1682" s="52">
        <f>MAX(N1682:BB1682)</f>
        <v>143000</v>
      </c>
      <c r="H1682" s="53" t="str">
        <f>IF(I1682=1,INDEX($N:$BB,1,MATCH(G1682,N1682:BB1682,0)),"")</f>
        <v>22 ネット</v>
      </c>
      <c r="I1682" s="54">
        <f>COUNTIF(N1682:BB1682,G1682)</f>
        <v>1</v>
      </c>
      <c r="J1682" s="55">
        <f>_xlfn.MAXIFS(N1682:BB1682,N1682:BB1682,"&lt;"&amp;G1682)</f>
        <v>140000</v>
      </c>
      <c r="K1682" s="56">
        <f t="shared" ref="K1682" si="389">IF(J1682&gt;0,G1682-J1682,"")</f>
        <v>3000</v>
      </c>
      <c r="L1682" s="1"/>
      <c r="M1682" s="1"/>
      <c r="N1682" s="31">
        <v>122000</v>
      </c>
      <c r="O1682" s="31">
        <v>138000</v>
      </c>
      <c r="P1682" s="31">
        <v>131000</v>
      </c>
      <c r="Q1682" s="31"/>
      <c r="R1682" s="31">
        <v>143000</v>
      </c>
      <c r="S1682" s="32">
        <v>114000</v>
      </c>
      <c r="T1682" s="32"/>
      <c r="U1682" s="31"/>
      <c r="V1682" s="31"/>
      <c r="W1682" s="31"/>
      <c r="X1682" s="31"/>
      <c r="Y1682" s="31"/>
      <c r="Z1682" s="31"/>
      <c r="AA1682" s="31"/>
      <c r="AB1682" s="46"/>
      <c r="AD1682" s="31"/>
      <c r="AE1682" s="31">
        <v>140000</v>
      </c>
      <c r="AF1682" s="31"/>
      <c r="AH1682" s="31"/>
      <c r="AI1682" s="31"/>
      <c r="AJ1682" s="31"/>
      <c r="AK1682" s="31"/>
      <c r="AL1682" s="31"/>
      <c r="AM1682" s="31"/>
      <c r="AO1682" s="38"/>
      <c r="AP1682" s="31"/>
      <c r="AQ1682" s="31"/>
      <c r="AR1682" s="37"/>
      <c r="AS1682" s="11"/>
      <c r="AT1682" s="11"/>
      <c r="AU1682" s="12"/>
      <c r="AV1682" s="11"/>
      <c r="AW1682" s="12"/>
      <c r="BA1682" s="15"/>
      <c r="BB1682" s="11"/>
      <c r="BC1682" s="11"/>
      <c r="BD1682" s="11"/>
      <c r="BE1682" s="2"/>
    </row>
    <row r="1683" spans="1:57" ht="30" customHeight="1" x14ac:dyDescent="0.2">
      <c r="A1683" s="67">
        <f>A1682+1</f>
        <v>169</v>
      </c>
      <c r="B1683" s="67">
        <v>1</v>
      </c>
      <c r="C1683" s="57" t="s">
        <v>53</v>
      </c>
      <c r="D1683" s="50" t="s">
        <v>1726</v>
      </c>
      <c r="E1683" s="51">
        <v>30000</v>
      </c>
      <c r="F1683" s="52">
        <f t="shared" ref="F1683" si="390">IF(J1683&lt;10001,J1683+1000,IF(J1683&lt;100001,J1683+1000,IF(J1683&lt;500001,J1683+5000,IF(J1683&lt;1000001,J1683+10000,J1683+20000))))</f>
        <v>20300</v>
      </c>
      <c r="G1683" s="52">
        <f>MAX(N1683:BB1683)</f>
        <v>20000</v>
      </c>
      <c r="H1683" s="53" t="str">
        <f>IF(I1683=1,INDEX($N:$BB,1,MATCH(G1683,N1683:BB1683,0)),"")</f>
        <v>4 足立</v>
      </c>
      <c r="I1683" s="54">
        <f>COUNTIF(N1683:BB1683,G1683)</f>
        <v>1</v>
      </c>
      <c r="J1683" s="55">
        <f>_xlfn.MAXIFS(N1683:BB1683,N1683:BB1683,"&lt;"&amp;G1683)</f>
        <v>19300</v>
      </c>
      <c r="K1683" s="56">
        <f t="shared" ref="K1683" si="391">IF(J1683&gt;0,G1683-J1683,"")</f>
        <v>700</v>
      </c>
      <c r="L1683" s="1"/>
      <c r="M1683" s="1"/>
      <c r="N1683" s="31"/>
      <c r="O1683" s="31">
        <v>20000</v>
      </c>
      <c r="P1683" s="31">
        <v>19300</v>
      </c>
      <c r="Q1683" s="31"/>
      <c r="R1683" s="31"/>
      <c r="S1683" s="32">
        <v>17000</v>
      </c>
      <c r="T1683" s="32"/>
      <c r="U1683" s="31"/>
      <c r="V1683" s="31"/>
      <c r="W1683" s="31"/>
      <c r="X1683" s="31"/>
      <c r="Y1683" s="31"/>
      <c r="Z1683" s="31"/>
      <c r="AA1683" s="31"/>
      <c r="AB1683" s="46"/>
      <c r="AD1683" s="31"/>
      <c r="AE1683" s="31"/>
      <c r="AF1683" s="31"/>
      <c r="AH1683" s="31"/>
      <c r="AI1683" s="31"/>
      <c r="AJ1683" s="31"/>
      <c r="AK1683" s="31"/>
      <c r="AL1683" s="31"/>
      <c r="AM1683" s="31"/>
      <c r="AO1683" s="38"/>
      <c r="AP1683" s="31"/>
      <c r="AQ1683" s="31"/>
      <c r="AR1683" s="37"/>
      <c r="AS1683" s="11"/>
      <c r="AT1683" s="11"/>
      <c r="AU1683" s="12"/>
      <c r="AV1683" s="11"/>
      <c r="AW1683" s="12"/>
      <c r="BA1683" s="15"/>
      <c r="BB1683" s="11"/>
      <c r="BC1683" s="11"/>
      <c r="BD1683" s="11"/>
      <c r="BE1683" s="2"/>
    </row>
    <row r="1684" spans="1:57" ht="30" customHeight="1" x14ac:dyDescent="0.2">
      <c r="A1684" s="67">
        <f t="shared" ref="A1684:A1692" si="392">A1683</f>
        <v>169</v>
      </c>
      <c r="B1684" s="67">
        <v>2</v>
      </c>
      <c r="C1684" s="62" t="s">
        <v>14</v>
      </c>
      <c r="D1684" s="50" t="s">
        <v>1727</v>
      </c>
      <c r="E1684" s="51">
        <v>30000</v>
      </c>
      <c r="F1684" s="52">
        <f t="shared" ref="F1684" si="393">IF(J1684&lt;10001,J1684+1000,IF(J1684&lt;100001,J1684+1000,IF(J1684&lt;500001,J1684+5000,IF(J1684&lt;1000001,J1684+10000,J1684+20000))))</f>
        <v>7900</v>
      </c>
      <c r="G1684" s="52">
        <f>MAX(N1684:BB1684)</f>
        <v>12000</v>
      </c>
      <c r="H1684" s="53" t="str">
        <f>IF(I1684=1,INDEX($N:$BB,1,MATCH(G1684,N1684:BB1684,0)),"")</f>
        <v>204 真子住吉</v>
      </c>
      <c r="I1684" s="54">
        <f>COUNTIF(N1684:BB1684,G1684)</f>
        <v>1</v>
      </c>
      <c r="J1684" s="55">
        <f>_xlfn.MAXIFS(N1684:BB1684,N1684:BB1684,"&lt;"&amp;G1684)</f>
        <v>6900</v>
      </c>
      <c r="K1684" s="56">
        <f t="shared" ref="K1684" si="394">IF(J1684&gt;0,G1684-J1684,"")</f>
        <v>5100</v>
      </c>
      <c r="L1684" s="1"/>
      <c r="M1684" s="1"/>
      <c r="N1684" s="31"/>
      <c r="O1684" s="31">
        <v>1500</v>
      </c>
      <c r="P1684" s="31"/>
      <c r="Q1684" s="31">
        <v>6900</v>
      </c>
      <c r="R1684" s="31"/>
      <c r="S1684" s="32">
        <v>2000</v>
      </c>
      <c r="T1684" s="32"/>
      <c r="U1684" s="31"/>
      <c r="V1684" s="31">
        <v>2000</v>
      </c>
      <c r="W1684" s="31">
        <v>2000</v>
      </c>
      <c r="X1684" s="31"/>
      <c r="Y1684" s="31"/>
      <c r="Z1684" s="31"/>
      <c r="AA1684" s="31"/>
      <c r="AB1684" s="46"/>
      <c r="AC1684" s="34">
        <v>3000</v>
      </c>
      <c r="AD1684" s="31"/>
      <c r="AE1684" s="31"/>
      <c r="AF1684" s="31"/>
      <c r="AG1684" s="35">
        <v>12000</v>
      </c>
      <c r="AH1684" s="31"/>
      <c r="AI1684" s="31"/>
      <c r="AJ1684" s="31"/>
      <c r="AK1684" s="31"/>
      <c r="AL1684" s="31"/>
      <c r="AM1684" s="31"/>
      <c r="AO1684" s="38"/>
      <c r="AP1684" s="31"/>
      <c r="AQ1684" s="31"/>
      <c r="AR1684" s="37"/>
      <c r="AS1684" s="11"/>
      <c r="AT1684" s="11"/>
      <c r="AU1684" s="12"/>
      <c r="AV1684" s="11"/>
      <c r="AW1684" s="12"/>
      <c r="BA1684" s="15"/>
      <c r="BB1684" s="11"/>
      <c r="BC1684" s="11"/>
      <c r="BD1684" s="11"/>
      <c r="BE1684" s="2"/>
    </row>
    <row r="1685" spans="1:57" ht="30" customHeight="1" x14ac:dyDescent="0.2">
      <c r="A1685" s="67">
        <f t="shared" si="392"/>
        <v>169</v>
      </c>
      <c r="B1685" s="67">
        <v>3</v>
      </c>
      <c r="C1685" s="50" t="s">
        <v>14</v>
      </c>
      <c r="D1685" s="50" t="s">
        <v>1728</v>
      </c>
      <c r="E1685" s="59">
        <v>30000</v>
      </c>
      <c r="F1685" s="52">
        <f t="shared" ref="F1685" si="395">IF(J1685&lt;10001,J1685+1000,IF(J1685&lt;100001,J1685+1000,IF(J1685&lt;500001,J1685+5000,IF(J1685&lt;1000001,J1685+10000,J1685+20000))))</f>
        <v>1800</v>
      </c>
      <c r="G1685" s="52">
        <f>MAX(N1685:BB1685)</f>
        <v>1000</v>
      </c>
      <c r="H1685" s="53" t="str">
        <f>IF(I1685=1,INDEX($N:$BB,1,MATCH(G1685,N1685:BB1685,0)),"")</f>
        <v>36吉村質店</v>
      </c>
      <c r="I1685" s="54">
        <f>COUNTIF(N1685:BB1685,G1685)</f>
        <v>1</v>
      </c>
      <c r="J1685" s="55">
        <f>_xlfn.MAXIFS(N1685:BB1685,N1685:BB1685,"&lt;"&amp;G1685)</f>
        <v>800</v>
      </c>
      <c r="K1685" s="56">
        <f t="shared" ref="K1685" si="396">IF(J1685&gt;0,G1685-J1685,"")</f>
        <v>200</v>
      </c>
      <c r="L1685" s="1"/>
      <c r="M1685" s="1"/>
      <c r="N1685" s="31"/>
      <c r="O1685" s="31">
        <v>800</v>
      </c>
      <c r="P1685" s="31"/>
      <c r="Q1685" s="31"/>
      <c r="R1685" s="31"/>
      <c r="S1685" s="32">
        <v>800</v>
      </c>
      <c r="T1685" s="32"/>
      <c r="U1685" s="31"/>
      <c r="V1685" s="31">
        <v>1000</v>
      </c>
      <c r="W1685" s="31"/>
      <c r="X1685" s="31"/>
      <c r="Y1685" s="31"/>
      <c r="Z1685" s="31"/>
      <c r="AA1685" s="31"/>
      <c r="AB1685" s="46"/>
      <c r="AD1685" s="31"/>
      <c r="AE1685" s="31"/>
      <c r="AF1685" s="31"/>
      <c r="AH1685" s="31"/>
      <c r="AI1685" s="31"/>
      <c r="AJ1685" s="31"/>
      <c r="AK1685" s="31"/>
      <c r="AL1685" s="31"/>
      <c r="AM1685" s="31"/>
      <c r="AO1685" s="38"/>
      <c r="AP1685" s="31"/>
      <c r="AQ1685" s="31"/>
      <c r="AR1685" s="37"/>
      <c r="AS1685" s="11"/>
      <c r="AT1685" s="11"/>
      <c r="AU1685" s="12"/>
      <c r="AV1685" s="11"/>
      <c r="AW1685" s="12"/>
      <c r="BA1685" s="15"/>
      <c r="BB1685" s="11"/>
      <c r="BC1685" s="11"/>
      <c r="BD1685" s="11"/>
      <c r="BE1685" s="2"/>
    </row>
    <row r="1686" spans="1:57" ht="30" customHeight="1" x14ac:dyDescent="0.2">
      <c r="A1686" s="67">
        <f t="shared" si="392"/>
        <v>169</v>
      </c>
      <c r="B1686" s="67">
        <v>4</v>
      </c>
      <c r="C1686" s="50"/>
      <c r="D1686" s="50"/>
      <c r="E1686" s="59"/>
      <c r="F1686" s="52">
        <f t="shared" ref="F1686" si="397">IF(J1686&lt;10001,J1686+1000,IF(J1686&lt;100001,J1686+1000,IF(J1686&lt;500001,J1686+5000,IF(J1686&lt;1000001,J1686+10000,J1686+20000))))</f>
        <v>1000</v>
      </c>
      <c r="G1686" s="52">
        <f>MAX(N1686:BB1686)</f>
        <v>0</v>
      </c>
      <c r="H1686" s="53" t="str">
        <f>IF(I1686=1,INDEX($N:$BB,1,MATCH(G1686,N1686:BB1686,0)),"")</f>
        <v/>
      </c>
      <c r="I1686" s="54">
        <f>COUNTIF(N1686:BB1686,G1686)</f>
        <v>0</v>
      </c>
      <c r="J1686" s="55">
        <f>_xlfn.MAXIFS(N1686:BB1686,N1686:BB1686,"&lt;"&amp;G1686)</f>
        <v>0</v>
      </c>
      <c r="K1686" s="56" t="str">
        <f t="shared" ref="K1686" si="398">IF(J1686&gt;0,G1686-J1686,"")</f>
        <v/>
      </c>
      <c r="L1686" s="1"/>
      <c r="M1686" s="1"/>
      <c r="N1686" s="31"/>
      <c r="O1686" s="31"/>
      <c r="P1686" s="31"/>
      <c r="Q1686" s="31"/>
      <c r="R1686" s="31"/>
      <c r="S1686" s="32"/>
      <c r="T1686" s="32"/>
      <c r="U1686" s="31"/>
      <c r="V1686" s="31"/>
      <c r="W1686" s="31"/>
      <c r="X1686" s="31"/>
      <c r="Y1686" s="31"/>
      <c r="Z1686" s="31"/>
      <c r="AA1686" s="31"/>
      <c r="AB1686" s="46"/>
      <c r="AD1686" s="31"/>
      <c r="AE1686" s="31"/>
      <c r="AF1686" s="31"/>
      <c r="AH1686" s="31"/>
      <c r="AI1686" s="31"/>
      <c r="AJ1686" s="31"/>
      <c r="AK1686" s="31"/>
      <c r="AL1686" s="31"/>
      <c r="AM1686" s="31"/>
      <c r="AO1686" s="38"/>
      <c r="AP1686" s="31"/>
      <c r="AQ1686" s="31"/>
      <c r="AR1686" s="37"/>
      <c r="AS1686" s="11"/>
      <c r="AT1686" s="11"/>
      <c r="AU1686" s="12"/>
      <c r="AV1686" s="11"/>
      <c r="AW1686" s="12"/>
      <c r="BA1686" s="15"/>
      <c r="BB1686" s="11"/>
      <c r="BC1686" s="11"/>
      <c r="BD1686" s="11"/>
      <c r="BE1686" s="2"/>
    </row>
    <row r="1687" spans="1:57" ht="30" customHeight="1" x14ac:dyDescent="0.2">
      <c r="A1687" s="67">
        <f t="shared" si="392"/>
        <v>169</v>
      </c>
      <c r="B1687" s="67">
        <v>5</v>
      </c>
      <c r="C1687" s="50"/>
      <c r="D1687" s="50"/>
      <c r="E1687" s="51"/>
      <c r="F1687" s="52">
        <f t="shared" ref="F1687" si="399">IF(J1687&lt;10001,J1687+1000,IF(J1687&lt;100001,J1687+1000,IF(J1687&lt;500001,J1687+5000,IF(J1687&lt;1000001,J1687+10000,J1687+20000))))</f>
        <v>1000</v>
      </c>
      <c r="G1687" s="52">
        <f>MAX(N1687:BB1687)</f>
        <v>0</v>
      </c>
      <c r="H1687" s="53" t="str">
        <f>IF(I1687=1,INDEX($N:$BB,1,MATCH(G1687,N1687:BB1687,0)),"")</f>
        <v/>
      </c>
      <c r="I1687" s="54">
        <f>COUNTIF(N1687:BB1687,G1687)</f>
        <v>0</v>
      </c>
      <c r="J1687" s="55">
        <f>_xlfn.MAXIFS(N1687:BB1687,N1687:BB1687,"&lt;"&amp;G1687)</f>
        <v>0</v>
      </c>
      <c r="K1687" s="56" t="str">
        <f t="shared" ref="K1687" si="400">IF(J1687&gt;0,G1687-J1687,"")</f>
        <v/>
      </c>
      <c r="L1687" s="1"/>
      <c r="M1687" s="1"/>
      <c r="N1687" s="31"/>
      <c r="O1687" s="31"/>
      <c r="P1687" s="31"/>
      <c r="Q1687" s="31"/>
      <c r="R1687" s="31"/>
      <c r="S1687" s="32"/>
      <c r="T1687" s="32"/>
      <c r="U1687" s="31"/>
      <c r="V1687" s="31"/>
      <c r="W1687" s="31"/>
      <c r="X1687" s="31"/>
      <c r="Y1687" s="31"/>
      <c r="Z1687" s="31"/>
      <c r="AA1687" s="31"/>
      <c r="AB1687" s="46"/>
      <c r="AD1687" s="31"/>
      <c r="AE1687" s="31"/>
      <c r="AF1687" s="31"/>
      <c r="AH1687" s="31"/>
      <c r="AI1687" s="31"/>
      <c r="AJ1687" s="31"/>
      <c r="AK1687" s="31"/>
      <c r="AL1687" s="31"/>
      <c r="AM1687" s="31"/>
      <c r="AO1687" s="38"/>
      <c r="AP1687" s="31"/>
      <c r="AQ1687" s="31"/>
      <c r="AR1687" s="37"/>
      <c r="AS1687" s="11"/>
      <c r="AT1687" s="11"/>
      <c r="AU1687" s="12"/>
      <c r="AV1687" s="11"/>
      <c r="AW1687" s="12"/>
      <c r="BA1687" s="15"/>
      <c r="BB1687" s="11"/>
      <c r="BC1687" s="11"/>
      <c r="BD1687" s="11"/>
      <c r="BE1687" s="2"/>
    </row>
    <row r="1688" spans="1:57" ht="30" customHeight="1" x14ac:dyDescent="0.2">
      <c r="A1688" s="67">
        <f t="shared" si="392"/>
        <v>169</v>
      </c>
      <c r="B1688" s="67">
        <v>6</v>
      </c>
      <c r="C1688" s="62"/>
      <c r="D1688" s="62"/>
      <c r="E1688" s="59"/>
      <c r="F1688" s="52">
        <f t="shared" ref="F1688" si="401">IF(J1688&lt;10001,J1688+1000,IF(J1688&lt;100001,J1688+1000,IF(J1688&lt;500001,J1688+5000,IF(J1688&lt;1000001,J1688+10000,J1688+20000))))</f>
        <v>1000</v>
      </c>
      <c r="G1688" s="52">
        <f>MAX(N1688:BB1688)</f>
        <v>0</v>
      </c>
      <c r="H1688" s="53" t="str">
        <f>IF(I1688=1,INDEX($N:$BB,1,MATCH(G1688,N1688:BB1688,0)),"")</f>
        <v/>
      </c>
      <c r="I1688" s="54">
        <f>COUNTIF(N1688:BB1688,G1688)</f>
        <v>0</v>
      </c>
      <c r="J1688" s="55">
        <f>_xlfn.MAXIFS(N1688:BB1688,N1688:BB1688,"&lt;"&amp;G1688)</f>
        <v>0</v>
      </c>
      <c r="K1688" s="56" t="str">
        <f t="shared" ref="K1688" si="402">IF(J1688&gt;0,G1688-J1688,"")</f>
        <v/>
      </c>
      <c r="L1688" s="1"/>
      <c r="M1688" s="1"/>
      <c r="N1688" s="31"/>
      <c r="O1688" s="31"/>
      <c r="P1688" s="31"/>
      <c r="Q1688" s="31"/>
      <c r="R1688" s="31"/>
      <c r="S1688" s="32"/>
      <c r="T1688" s="32"/>
      <c r="U1688" s="31"/>
      <c r="V1688" s="31"/>
      <c r="W1688" s="31"/>
      <c r="X1688" s="31"/>
      <c r="Y1688" s="31"/>
      <c r="Z1688" s="31"/>
      <c r="AA1688" s="31"/>
      <c r="AB1688" s="46"/>
      <c r="AD1688" s="31"/>
      <c r="AE1688" s="31"/>
      <c r="AF1688" s="31"/>
      <c r="AH1688" s="31"/>
      <c r="AI1688" s="31"/>
      <c r="AJ1688" s="31"/>
      <c r="AK1688" s="31"/>
      <c r="AL1688" s="31"/>
      <c r="AM1688" s="31"/>
      <c r="AO1688" s="38"/>
      <c r="AP1688" s="31"/>
      <c r="AQ1688" s="31"/>
      <c r="AR1688" s="37"/>
      <c r="AS1688" s="11"/>
      <c r="AT1688" s="11"/>
      <c r="AU1688" s="12"/>
      <c r="AV1688" s="11"/>
      <c r="AW1688" s="12"/>
      <c r="BA1688" s="15"/>
      <c r="BB1688" s="11"/>
      <c r="BC1688" s="11"/>
      <c r="BD1688" s="11"/>
      <c r="BE1688" s="2"/>
    </row>
    <row r="1689" spans="1:57" ht="30" customHeight="1" x14ac:dyDescent="0.2">
      <c r="A1689" s="67">
        <f t="shared" si="392"/>
        <v>169</v>
      </c>
      <c r="B1689" s="67">
        <v>7</v>
      </c>
      <c r="C1689" s="62"/>
      <c r="D1689" s="62"/>
      <c r="E1689" s="59"/>
      <c r="F1689" s="52">
        <f t="shared" ref="F1689" si="403">IF(J1689&lt;10001,J1689+1000,IF(J1689&lt;100001,J1689+1000,IF(J1689&lt;500001,J1689+5000,IF(J1689&lt;1000001,J1689+10000,J1689+20000))))</f>
        <v>1000</v>
      </c>
      <c r="G1689" s="52">
        <f>MAX(N1689:BB1689)</f>
        <v>0</v>
      </c>
      <c r="H1689" s="53" t="str">
        <f>IF(I1689=1,INDEX($N:$BB,1,MATCH(G1689,N1689:BB1689,0)),"")</f>
        <v/>
      </c>
      <c r="I1689" s="54">
        <f>COUNTIF(N1689:BB1689,G1689)</f>
        <v>0</v>
      </c>
      <c r="J1689" s="55">
        <f>_xlfn.MAXIFS(N1689:BB1689,N1689:BB1689,"&lt;"&amp;G1689)</f>
        <v>0</v>
      </c>
      <c r="K1689" s="56" t="str">
        <f t="shared" ref="K1689" si="404">IF(J1689&gt;0,G1689-J1689,"")</f>
        <v/>
      </c>
      <c r="L1689" s="1"/>
      <c r="M1689" s="1"/>
      <c r="N1689" s="31"/>
      <c r="O1689" s="31"/>
      <c r="P1689" s="31"/>
      <c r="Q1689" s="31"/>
      <c r="R1689" s="31"/>
      <c r="S1689" s="32"/>
      <c r="T1689" s="32"/>
      <c r="U1689" s="31"/>
      <c r="V1689" s="31"/>
      <c r="W1689" s="31"/>
      <c r="X1689" s="31"/>
      <c r="Y1689" s="31"/>
      <c r="Z1689" s="31"/>
      <c r="AA1689" s="31"/>
      <c r="AB1689" s="46"/>
      <c r="AD1689" s="31"/>
      <c r="AE1689" s="31"/>
      <c r="AF1689" s="31"/>
      <c r="AH1689" s="31"/>
      <c r="AI1689" s="31"/>
      <c r="AJ1689" s="31"/>
      <c r="AK1689" s="31"/>
      <c r="AL1689" s="31"/>
      <c r="AM1689" s="31"/>
      <c r="AO1689" s="38"/>
      <c r="AP1689" s="31"/>
      <c r="AQ1689" s="31"/>
      <c r="AR1689" s="37"/>
      <c r="AS1689" s="11"/>
      <c r="AT1689" s="11"/>
      <c r="AU1689" s="12"/>
      <c r="AV1689" s="11"/>
      <c r="AW1689" s="12"/>
      <c r="BA1689" s="15"/>
      <c r="BB1689" s="11"/>
      <c r="BC1689" s="11"/>
      <c r="BD1689" s="11"/>
      <c r="BE1689" s="2"/>
    </row>
    <row r="1690" spans="1:57" ht="30" customHeight="1" x14ac:dyDescent="0.2">
      <c r="A1690" s="67">
        <f t="shared" si="392"/>
        <v>169</v>
      </c>
      <c r="B1690" s="67">
        <v>8</v>
      </c>
      <c r="C1690" s="62"/>
      <c r="D1690" s="62"/>
      <c r="E1690" s="59"/>
      <c r="F1690" s="52">
        <f t="shared" ref="F1690" si="405">IF(J1690&lt;10001,J1690+1000,IF(J1690&lt;100001,J1690+1000,IF(J1690&lt;500001,J1690+5000,IF(J1690&lt;1000001,J1690+10000,J1690+20000))))</f>
        <v>1000</v>
      </c>
      <c r="G1690" s="52">
        <f>MAX(N1690:BB1690)</f>
        <v>0</v>
      </c>
      <c r="H1690" s="53" t="str">
        <f>IF(I1690=1,INDEX($N:$BB,1,MATCH(G1690,N1690:BB1690,0)),"")</f>
        <v/>
      </c>
      <c r="I1690" s="54">
        <f>COUNTIF(N1690:BB1690,G1690)</f>
        <v>0</v>
      </c>
      <c r="J1690" s="55">
        <f>_xlfn.MAXIFS(N1690:BB1690,N1690:BB1690,"&lt;"&amp;G1690)</f>
        <v>0</v>
      </c>
      <c r="K1690" s="56" t="str">
        <f t="shared" ref="K1690" si="406">IF(J1690&gt;0,G1690-J1690,"")</f>
        <v/>
      </c>
      <c r="L1690" s="1"/>
      <c r="M1690" s="1"/>
      <c r="N1690" s="31"/>
      <c r="O1690" s="31"/>
      <c r="P1690" s="31"/>
      <c r="Q1690" s="31"/>
      <c r="R1690" s="31"/>
      <c r="S1690" s="32"/>
      <c r="T1690" s="32"/>
      <c r="U1690" s="31"/>
      <c r="V1690" s="31"/>
      <c r="W1690" s="31"/>
      <c r="X1690" s="31"/>
      <c r="Y1690" s="31"/>
      <c r="Z1690" s="31"/>
      <c r="AA1690" s="31"/>
      <c r="AB1690" s="46"/>
      <c r="AD1690" s="31"/>
      <c r="AE1690" s="31"/>
      <c r="AF1690" s="31"/>
      <c r="AH1690" s="31"/>
      <c r="AI1690" s="31"/>
      <c r="AJ1690" s="31"/>
      <c r="AK1690" s="31"/>
      <c r="AL1690" s="31"/>
      <c r="AM1690" s="31"/>
      <c r="AO1690" s="38"/>
      <c r="AP1690" s="31"/>
      <c r="AQ1690" s="31"/>
      <c r="AR1690" s="37"/>
      <c r="AS1690" s="11"/>
      <c r="AT1690" s="11"/>
      <c r="AU1690" s="12"/>
      <c r="AV1690" s="11"/>
      <c r="AW1690" s="12"/>
      <c r="BA1690" s="15"/>
      <c r="BB1690" s="11"/>
      <c r="BC1690" s="11"/>
      <c r="BD1690" s="11"/>
      <c r="BE1690" s="2"/>
    </row>
    <row r="1691" spans="1:57" ht="30" customHeight="1" x14ac:dyDescent="0.2">
      <c r="A1691" s="67">
        <f t="shared" si="392"/>
        <v>169</v>
      </c>
      <c r="B1691" s="67">
        <v>9</v>
      </c>
      <c r="C1691" s="62"/>
      <c r="D1691" s="62"/>
      <c r="E1691" s="59"/>
      <c r="F1691" s="52">
        <f t="shared" ref="F1691" si="407">IF(J1691&lt;10001,J1691+1000,IF(J1691&lt;100001,J1691+1000,IF(J1691&lt;500001,J1691+5000,IF(J1691&lt;1000001,J1691+10000,J1691+20000))))</f>
        <v>1000</v>
      </c>
      <c r="G1691" s="52">
        <f>MAX(N1691:BB1691)</f>
        <v>0</v>
      </c>
      <c r="H1691" s="53" t="str">
        <f>IF(I1691=1,INDEX($N:$BB,1,MATCH(G1691,N1691:BB1691,0)),"")</f>
        <v/>
      </c>
      <c r="I1691" s="54">
        <f>COUNTIF(N1691:BB1691,G1691)</f>
        <v>0</v>
      </c>
      <c r="J1691" s="55">
        <f>_xlfn.MAXIFS(N1691:BB1691,N1691:BB1691,"&lt;"&amp;G1691)</f>
        <v>0</v>
      </c>
      <c r="K1691" s="56" t="str">
        <f t="shared" ref="K1691" si="408">IF(J1691&gt;0,G1691-J1691,"")</f>
        <v/>
      </c>
      <c r="L1691" s="1"/>
      <c r="M1691" s="1"/>
      <c r="N1691" s="31"/>
      <c r="O1691" s="31"/>
      <c r="P1691" s="31"/>
      <c r="Q1691" s="31"/>
      <c r="R1691" s="31"/>
      <c r="S1691" s="32"/>
      <c r="T1691" s="32"/>
      <c r="U1691" s="31"/>
      <c r="V1691" s="31"/>
      <c r="W1691" s="31"/>
      <c r="X1691" s="31"/>
      <c r="Y1691" s="31"/>
      <c r="Z1691" s="31"/>
      <c r="AA1691" s="31"/>
      <c r="AB1691" s="46"/>
      <c r="AD1691" s="31"/>
      <c r="AE1691" s="31"/>
      <c r="AF1691" s="31"/>
      <c r="AH1691" s="31"/>
      <c r="AI1691" s="31"/>
      <c r="AJ1691" s="31"/>
      <c r="AK1691" s="31"/>
      <c r="AL1691" s="31"/>
      <c r="AM1691" s="31"/>
      <c r="AO1691" s="38"/>
      <c r="AP1691" s="31"/>
      <c r="AQ1691" s="31"/>
      <c r="AR1691" s="37"/>
      <c r="AS1691" s="11"/>
      <c r="AT1691" s="11"/>
      <c r="AU1691" s="12"/>
      <c r="AV1691" s="11"/>
      <c r="AW1691" s="12"/>
      <c r="BA1691" s="15"/>
      <c r="BB1691" s="11"/>
      <c r="BC1691" s="11"/>
      <c r="BD1691" s="11"/>
      <c r="BE1691" s="2"/>
    </row>
    <row r="1692" spans="1:57" ht="30" customHeight="1" x14ac:dyDescent="0.2">
      <c r="A1692" s="67">
        <f t="shared" si="392"/>
        <v>169</v>
      </c>
      <c r="B1692" s="67">
        <v>10</v>
      </c>
      <c r="C1692" s="62"/>
      <c r="D1692" s="62"/>
      <c r="E1692" s="59"/>
      <c r="F1692" s="52">
        <f t="shared" ref="F1692" si="409">IF(J1692&lt;10001,J1692+1000,IF(J1692&lt;100001,J1692+1000,IF(J1692&lt;500001,J1692+5000,IF(J1692&lt;1000001,J1692+10000,J1692+20000))))</f>
        <v>1000</v>
      </c>
      <c r="G1692" s="52">
        <f>MAX(N1692:BB1692)</f>
        <v>0</v>
      </c>
      <c r="H1692" s="53" t="str">
        <f>IF(I1692=1,INDEX($N:$BB,1,MATCH(G1692,N1692:BB1692,0)),"")</f>
        <v/>
      </c>
      <c r="I1692" s="54">
        <f>COUNTIF(N1692:BB1692,G1692)</f>
        <v>0</v>
      </c>
      <c r="J1692" s="55">
        <f>_xlfn.MAXIFS(N1692:BB1692,N1692:BB1692,"&lt;"&amp;G1692)</f>
        <v>0</v>
      </c>
      <c r="K1692" s="56" t="str">
        <f t="shared" ref="K1692" si="410">IF(J1692&gt;0,G1692-J1692,"")</f>
        <v/>
      </c>
      <c r="L1692" s="1"/>
      <c r="M1692" s="1"/>
      <c r="N1692" s="31"/>
      <c r="O1692" s="31"/>
      <c r="P1692" s="31"/>
      <c r="Q1692" s="31"/>
      <c r="R1692" s="31"/>
      <c r="S1692" s="32"/>
      <c r="T1692" s="32"/>
      <c r="U1692" s="31"/>
      <c r="V1692" s="31"/>
      <c r="W1692" s="31"/>
      <c r="X1692" s="31"/>
      <c r="Y1692" s="31"/>
      <c r="Z1692" s="31"/>
      <c r="AA1692" s="31"/>
      <c r="AB1692" s="46"/>
      <c r="AD1692" s="31"/>
      <c r="AE1692" s="31"/>
      <c r="AF1692" s="31"/>
      <c r="AH1692" s="31"/>
      <c r="AI1692" s="31"/>
      <c r="AJ1692" s="31"/>
      <c r="AK1692" s="31"/>
      <c r="AL1692" s="31"/>
      <c r="AM1692" s="31"/>
      <c r="AO1692" s="38"/>
      <c r="AP1692" s="31"/>
      <c r="AQ1692" s="31"/>
      <c r="AR1692" s="37"/>
      <c r="AS1692" s="11"/>
      <c r="AT1692" s="11"/>
      <c r="AU1692" s="12"/>
      <c r="AV1692" s="11"/>
      <c r="AW1692" s="12"/>
      <c r="BA1692" s="15"/>
      <c r="BB1692" s="11"/>
      <c r="BC1692" s="11"/>
      <c r="BD1692" s="11"/>
      <c r="BE1692" s="2"/>
    </row>
    <row r="1693" spans="1:57" ht="30" customHeight="1" x14ac:dyDescent="0.2">
      <c r="A1693" s="67">
        <f>A1692+1</f>
        <v>170</v>
      </c>
      <c r="B1693" s="67">
        <v>1</v>
      </c>
      <c r="C1693" s="50">
        <v>750</v>
      </c>
      <c r="D1693" s="50" t="s">
        <v>1729</v>
      </c>
      <c r="E1693" s="51">
        <v>250000</v>
      </c>
      <c r="F1693" s="52">
        <f t="shared" ref="F1693" si="411">IF(J1693&lt;10001,J1693+1000,IF(J1693&lt;100001,J1693+1000,IF(J1693&lt;500001,J1693+5000,IF(J1693&lt;1000001,J1693+10000,J1693+20000))))</f>
        <v>130000</v>
      </c>
      <c r="G1693" s="52">
        <f>MAX(N1693:BB1693)</f>
        <v>126000</v>
      </c>
      <c r="H1693" s="53" t="str">
        <f>IF(I1693=1,INDEX($N:$BB,1,MATCH(G1693,N1693:BB1693,0)),"")</f>
        <v>23 ヒラコバ</v>
      </c>
      <c r="I1693" s="54">
        <f>COUNTIF(N1693:BB1693,G1693)</f>
        <v>1</v>
      </c>
      <c r="J1693" s="55">
        <f>_xlfn.MAXIFS(N1693:BB1693,N1693:BB1693,"&lt;"&amp;G1693)</f>
        <v>125000</v>
      </c>
      <c r="K1693" s="56">
        <f t="shared" ref="K1693" si="412">IF(J1693&gt;0,G1693-J1693,"")</f>
        <v>1000</v>
      </c>
      <c r="L1693" s="1"/>
      <c r="M1693" s="1"/>
      <c r="N1693" s="31"/>
      <c r="O1693" s="31"/>
      <c r="P1693" s="31">
        <v>34700</v>
      </c>
      <c r="Q1693" s="31"/>
      <c r="R1693" s="31">
        <v>34800</v>
      </c>
      <c r="S1693" s="32"/>
      <c r="T1693" s="32"/>
      <c r="U1693" s="31">
        <v>125000</v>
      </c>
      <c r="V1693" s="31"/>
      <c r="W1693" s="31"/>
      <c r="X1693" s="31"/>
      <c r="Y1693" s="31"/>
      <c r="Z1693" s="31"/>
      <c r="AA1693" s="31"/>
      <c r="AB1693" s="46"/>
      <c r="AC1693" s="34">
        <v>92000</v>
      </c>
      <c r="AD1693" s="31"/>
      <c r="AE1693" s="31"/>
      <c r="AF1693" s="31">
        <v>126000</v>
      </c>
      <c r="AG1693" s="35">
        <v>121000</v>
      </c>
      <c r="AH1693" s="31"/>
      <c r="AI1693" s="31"/>
      <c r="AJ1693" s="31"/>
      <c r="AK1693" s="31"/>
      <c r="AL1693" s="31"/>
      <c r="AM1693" s="31"/>
      <c r="AO1693" s="38"/>
      <c r="AP1693" s="31"/>
      <c r="AQ1693" s="31"/>
      <c r="AR1693" s="37"/>
      <c r="AS1693" s="11"/>
      <c r="AT1693" s="11"/>
      <c r="AU1693" s="12"/>
      <c r="AV1693" s="11"/>
      <c r="AW1693" s="12"/>
      <c r="BA1693" s="15"/>
      <c r="BB1693" s="11"/>
      <c r="BC1693" s="11"/>
      <c r="BD1693" s="11"/>
      <c r="BE1693" s="2"/>
    </row>
    <row r="1694" spans="1:57" ht="30" customHeight="1" x14ac:dyDescent="0.2">
      <c r="A1694" s="67">
        <f t="shared" ref="A1694:A1702" si="413">A1693</f>
        <v>170</v>
      </c>
      <c r="B1694" s="67">
        <v>2</v>
      </c>
      <c r="C1694" s="64" t="s">
        <v>1730</v>
      </c>
      <c r="D1694" s="50" t="s">
        <v>1731</v>
      </c>
      <c r="E1694" s="51">
        <v>57000</v>
      </c>
      <c r="F1694" s="52">
        <f t="shared" ref="F1694" si="414">IF(J1694&lt;10001,J1694+1000,IF(J1694&lt;100001,J1694+1000,IF(J1694&lt;500001,J1694+5000,IF(J1694&lt;1000001,J1694+10000,J1694+20000))))</f>
        <v>30400</v>
      </c>
      <c r="G1694" s="52">
        <f>MAX(N1694:BB1694)</f>
        <v>29500</v>
      </c>
      <c r="H1694" s="53" t="str">
        <f>IF(I1694=1,INDEX($N:$BB,1,MATCH(G1694,N1694:BB1694,0)),"")</f>
        <v>4 足立</v>
      </c>
      <c r="I1694" s="54">
        <f>COUNTIF(N1694:BB1694,G1694)</f>
        <v>1</v>
      </c>
      <c r="J1694" s="55">
        <f>_xlfn.MAXIFS(N1694:BB1694,N1694:BB1694,"&lt;"&amp;G1694)</f>
        <v>29400</v>
      </c>
      <c r="K1694" s="56">
        <f t="shared" ref="K1694" si="415">IF(J1694&gt;0,G1694-J1694,"")</f>
        <v>100</v>
      </c>
      <c r="L1694" s="1"/>
      <c r="M1694" s="1"/>
      <c r="N1694" s="31"/>
      <c r="O1694" s="31">
        <v>29500</v>
      </c>
      <c r="P1694" s="31">
        <v>28500</v>
      </c>
      <c r="Q1694" s="31">
        <v>26000</v>
      </c>
      <c r="R1694" s="31">
        <v>29400</v>
      </c>
      <c r="S1694" s="32">
        <v>29400</v>
      </c>
      <c r="T1694" s="32"/>
      <c r="U1694" s="31"/>
      <c r="V1694" s="31"/>
      <c r="W1694" s="31"/>
      <c r="X1694" s="31"/>
      <c r="Y1694" s="31"/>
      <c r="Z1694" s="31"/>
      <c r="AA1694" s="31"/>
      <c r="AB1694" s="46"/>
      <c r="AD1694" s="31"/>
      <c r="AE1694" s="31"/>
      <c r="AF1694" s="31"/>
      <c r="AH1694" s="31"/>
      <c r="AI1694" s="31"/>
      <c r="AJ1694" s="31"/>
      <c r="AK1694" s="31"/>
      <c r="AL1694" s="31"/>
      <c r="AM1694" s="31"/>
      <c r="AO1694" s="38"/>
      <c r="AP1694" s="31"/>
      <c r="AQ1694" s="31"/>
      <c r="AR1694" s="37"/>
      <c r="AS1694" s="11"/>
      <c r="AT1694" s="11"/>
      <c r="AU1694" s="12"/>
      <c r="AV1694" s="11"/>
      <c r="AW1694" s="12"/>
      <c r="BA1694" s="15"/>
      <c r="BB1694" s="11"/>
      <c r="BC1694" s="11"/>
      <c r="BD1694" s="11"/>
      <c r="BE1694" s="2"/>
    </row>
    <row r="1695" spans="1:57" ht="30" customHeight="1" x14ac:dyDescent="0.2">
      <c r="A1695" s="67">
        <f t="shared" si="413"/>
        <v>170</v>
      </c>
      <c r="B1695" s="67">
        <v>3</v>
      </c>
      <c r="C1695" s="50" t="s">
        <v>28</v>
      </c>
      <c r="D1695" s="50" t="s">
        <v>1732</v>
      </c>
      <c r="E1695" s="59">
        <v>179000</v>
      </c>
      <c r="F1695" s="52">
        <f t="shared" ref="F1695" si="416">IF(J1695&lt;10001,J1695+1000,IF(J1695&lt;100001,J1695+1000,IF(J1695&lt;500001,J1695+5000,IF(J1695&lt;1000001,J1695+10000,J1695+20000))))</f>
        <v>97000</v>
      </c>
      <c r="G1695" s="52">
        <f>MAX(N1695:BB1695)</f>
        <v>98000</v>
      </c>
      <c r="H1695" s="53" t="str">
        <f>IF(I1695=1,INDEX($N:$BB,1,MATCH(G1695,N1695:BB1695,0)),"")</f>
        <v>204 真子住吉</v>
      </c>
      <c r="I1695" s="54">
        <f>COUNTIF(N1695:BB1695,G1695)</f>
        <v>1</v>
      </c>
      <c r="J1695" s="55">
        <f>_xlfn.MAXIFS(N1695:BB1695,N1695:BB1695,"&lt;"&amp;G1695)</f>
        <v>96000</v>
      </c>
      <c r="K1695" s="56">
        <f t="shared" ref="K1695" si="417">IF(J1695&gt;0,G1695-J1695,"")</f>
        <v>2000</v>
      </c>
      <c r="L1695" s="1"/>
      <c r="M1695" s="1"/>
      <c r="N1695" s="31"/>
      <c r="O1695" s="31">
        <v>96000</v>
      </c>
      <c r="P1695" s="31">
        <v>90000</v>
      </c>
      <c r="Q1695" s="31"/>
      <c r="R1695" s="31">
        <v>93200</v>
      </c>
      <c r="S1695" s="32"/>
      <c r="T1695" s="32"/>
      <c r="U1695" s="31"/>
      <c r="V1695" s="31"/>
      <c r="W1695" s="31"/>
      <c r="X1695" s="31"/>
      <c r="Y1695" s="31"/>
      <c r="Z1695" s="31"/>
      <c r="AA1695" s="31"/>
      <c r="AB1695" s="46"/>
      <c r="AD1695" s="31"/>
      <c r="AE1695" s="31"/>
      <c r="AF1695" s="31"/>
      <c r="AG1695" s="35">
        <v>98000</v>
      </c>
      <c r="AH1695" s="31"/>
      <c r="AI1695" s="31"/>
      <c r="AJ1695" s="31"/>
      <c r="AK1695" s="31"/>
      <c r="AL1695" s="31"/>
      <c r="AM1695" s="31"/>
      <c r="AO1695" s="38"/>
      <c r="AP1695" s="31"/>
      <c r="AQ1695" s="31"/>
      <c r="AR1695" s="37"/>
      <c r="AS1695" s="11"/>
      <c r="AT1695" s="11"/>
      <c r="AU1695" s="12"/>
      <c r="AV1695" s="11"/>
      <c r="AW1695" s="12"/>
      <c r="BA1695" s="15"/>
      <c r="BB1695" s="11"/>
      <c r="BC1695" s="11"/>
      <c r="BD1695" s="11"/>
      <c r="BE1695" s="2"/>
    </row>
    <row r="1696" spans="1:57" ht="30" customHeight="1" x14ac:dyDescent="0.2">
      <c r="A1696" s="67">
        <f t="shared" si="413"/>
        <v>170</v>
      </c>
      <c r="B1696" s="67">
        <v>4</v>
      </c>
      <c r="C1696" s="50">
        <v>750</v>
      </c>
      <c r="D1696" s="50" t="s">
        <v>1733</v>
      </c>
      <c r="E1696" s="59">
        <v>246000</v>
      </c>
      <c r="F1696" s="52">
        <f t="shared" ref="F1696" si="418">IF(J1696&lt;10001,J1696+1000,IF(J1696&lt;100001,J1696+1000,IF(J1696&lt;500001,J1696+5000,IF(J1696&lt;1000001,J1696+10000,J1696+20000))))</f>
        <v>124000</v>
      </c>
      <c r="G1696" s="52">
        <f>MAX(N1696:BB1696)</f>
        <v>120000</v>
      </c>
      <c r="H1696" s="53" t="str">
        <f>IF(I1696=1,INDEX($N:$BB,1,MATCH(G1696,N1696:BB1696,0)),"")</f>
        <v/>
      </c>
      <c r="I1696" s="54">
        <f>COUNTIF(N1696:BB1696,G1696)</f>
        <v>3</v>
      </c>
      <c r="J1696" s="55">
        <f>_xlfn.MAXIFS(N1696:BB1696,N1696:BB1696,"&lt;"&amp;G1696)</f>
        <v>119000</v>
      </c>
      <c r="K1696" s="56">
        <f t="shared" ref="K1696" si="419">IF(J1696&gt;0,G1696-J1696,"")</f>
        <v>1000</v>
      </c>
      <c r="L1696" s="1"/>
      <c r="M1696" s="1"/>
      <c r="N1696" s="31"/>
      <c r="O1696" s="31">
        <v>119000</v>
      </c>
      <c r="P1696" s="31">
        <v>120000</v>
      </c>
      <c r="Q1696" s="31">
        <v>118000</v>
      </c>
      <c r="R1696" s="31">
        <v>120000</v>
      </c>
      <c r="S1696" s="32">
        <v>120000</v>
      </c>
      <c r="T1696" s="32"/>
      <c r="U1696" s="31"/>
      <c r="V1696" s="31"/>
      <c r="W1696" s="31"/>
      <c r="X1696" s="31"/>
      <c r="Y1696" s="31"/>
      <c r="Z1696" s="31"/>
      <c r="AA1696" s="31"/>
      <c r="AB1696" s="46"/>
      <c r="AD1696" s="31"/>
      <c r="AE1696" s="31">
        <v>118000</v>
      </c>
      <c r="AF1696" s="31"/>
      <c r="AH1696" s="31"/>
      <c r="AI1696" s="31"/>
      <c r="AJ1696" s="31"/>
      <c r="AK1696" s="31"/>
      <c r="AL1696" s="31"/>
      <c r="AM1696" s="31"/>
      <c r="AO1696" s="38"/>
      <c r="AP1696" s="31"/>
      <c r="AQ1696" s="31"/>
      <c r="AR1696" s="37"/>
      <c r="AS1696" s="11"/>
      <c r="AT1696" s="11"/>
      <c r="AU1696" s="12"/>
      <c r="AV1696" s="11"/>
      <c r="AW1696" s="12"/>
      <c r="BA1696" s="15"/>
      <c r="BB1696" s="11"/>
      <c r="BC1696" s="11"/>
      <c r="BD1696" s="11"/>
      <c r="BE1696" s="2"/>
    </row>
    <row r="1697" spans="1:57" ht="30" customHeight="1" x14ac:dyDescent="0.2">
      <c r="A1697" s="67">
        <f t="shared" si="413"/>
        <v>170</v>
      </c>
      <c r="B1697" s="67">
        <v>5</v>
      </c>
      <c r="C1697" s="50">
        <v>750</v>
      </c>
      <c r="D1697" s="50" t="s">
        <v>1734</v>
      </c>
      <c r="E1697" s="51">
        <v>184000</v>
      </c>
      <c r="F1697" s="52">
        <f t="shared" ref="F1697" si="420">IF(J1697&lt;10001,J1697+1000,IF(J1697&lt;100001,J1697+1000,IF(J1697&lt;500001,J1697+5000,IF(J1697&lt;1000001,J1697+10000,J1697+20000))))</f>
        <v>90600</v>
      </c>
      <c r="G1697" s="52">
        <f>MAX(N1697:BB1697)</f>
        <v>89700</v>
      </c>
      <c r="H1697" s="53" t="str">
        <f>IF(I1697=1,INDEX($N:$BB,1,MATCH(G1697,N1697:BB1697,0)),"")</f>
        <v>22 ネット</v>
      </c>
      <c r="I1697" s="54">
        <f>COUNTIF(N1697:BB1697,G1697)</f>
        <v>1</v>
      </c>
      <c r="J1697" s="55">
        <f>_xlfn.MAXIFS(N1697:BB1697,N1697:BB1697,"&lt;"&amp;G1697)</f>
        <v>89600</v>
      </c>
      <c r="K1697" s="56">
        <f t="shared" ref="K1697" si="421">IF(J1697&gt;0,G1697-J1697,"")</f>
        <v>100</v>
      </c>
      <c r="L1697" s="1"/>
      <c r="M1697" s="1"/>
      <c r="N1697" s="31"/>
      <c r="O1697" s="31">
        <v>89300</v>
      </c>
      <c r="P1697" s="31">
        <v>89600</v>
      </c>
      <c r="Q1697" s="31">
        <v>88600</v>
      </c>
      <c r="R1697" s="31">
        <v>89700</v>
      </c>
      <c r="S1697" s="32">
        <v>89000</v>
      </c>
      <c r="T1697" s="32"/>
      <c r="U1697" s="31"/>
      <c r="V1697" s="31"/>
      <c r="W1697" s="31"/>
      <c r="X1697" s="31"/>
      <c r="Y1697" s="31"/>
      <c r="Z1697" s="31"/>
      <c r="AA1697" s="31"/>
      <c r="AB1697" s="46"/>
      <c r="AD1697" s="31"/>
      <c r="AE1697" s="31">
        <v>88000</v>
      </c>
      <c r="AF1697" s="31"/>
      <c r="AH1697" s="31"/>
      <c r="AI1697" s="31"/>
      <c r="AJ1697" s="31"/>
      <c r="AK1697" s="31"/>
      <c r="AL1697" s="31"/>
      <c r="AM1697" s="31"/>
      <c r="AO1697" s="38"/>
      <c r="AP1697" s="31"/>
      <c r="AQ1697" s="31"/>
      <c r="AR1697" s="37"/>
      <c r="AS1697" s="11"/>
      <c r="AT1697" s="11"/>
      <c r="AU1697" s="12"/>
      <c r="AV1697" s="11"/>
      <c r="AW1697" s="12"/>
      <c r="BA1697" s="15"/>
      <c r="BB1697" s="11"/>
      <c r="BC1697" s="11"/>
      <c r="BD1697" s="11"/>
      <c r="BE1697" s="2"/>
    </row>
    <row r="1698" spans="1:57" ht="30" customHeight="1" x14ac:dyDescent="0.2">
      <c r="A1698" s="67">
        <f t="shared" si="413"/>
        <v>170</v>
      </c>
      <c r="B1698" s="67">
        <v>6</v>
      </c>
      <c r="C1698" s="62"/>
      <c r="D1698" s="62"/>
      <c r="E1698" s="59"/>
      <c r="F1698" s="52">
        <f t="shared" ref="F1698" si="422">IF(J1698&lt;10001,J1698+1000,IF(J1698&lt;100001,J1698+1000,IF(J1698&lt;500001,J1698+5000,IF(J1698&lt;1000001,J1698+10000,J1698+20000))))</f>
        <v>1000</v>
      </c>
      <c r="G1698" s="52">
        <f>MAX(N1698:BB1698)</f>
        <v>0</v>
      </c>
      <c r="H1698" s="53" t="str">
        <f>IF(I1698=1,INDEX($N:$BB,1,MATCH(G1698,N1698:BB1698,0)),"")</f>
        <v/>
      </c>
      <c r="I1698" s="54">
        <f>COUNTIF(N1698:BB1698,G1698)</f>
        <v>0</v>
      </c>
      <c r="J1698" s="55">
        <f>_xlfn.MAXIFS(N1698:BB1698,N1698:BB1698,"&lt;"&amp;G1698)</f>
        <v>0</v>
      </c>
      <c r="K1698" s="56" t="str">
        <f t="shared" ref="K1698" si="423">IF(J1698&gt;0,G1698-J1698,"")</f>
        <v/>
      </c>
      <c r="L1698" s="1"/>
      <c r="M1698" s="1"/>
      <c r="N1698" s="31"/>
      <c r="O1698" s="31"/>
      <c r="P1698" s="31"/>
      <c r="Q1698" s="31"/>
      <c r="R1698" s="31"/>
      <c r="S1698" s="32"/>
      <c r="T1698" s="32"/>
      <c r="U1698" s="31"/>
      <c r="V1698" s="31"/>
      <c r="W1698" s="31"/>
      <c r="X1698" s="31"/>
      <c r="Y1698" s="31"/>
      <c r="Z1698" s="31"/>
      <c r="AA1698" s="31"/>
      <c r="AB1698" s="46"/>
      <c r="AD1698" s="31"/>
      <c r="AE1698" s="31"/>
      <c r="AF1698" s="31"/>
      <c r="AH1698" s="31"/>
      <c r="AI1698" s="31"/>
      <c r="AJ1698" s="31"/>
      <c r="AK1698" s="31"/>
      <c r="AL1698" s="31"/>
      <c r="AM1698" s="31"/>
      <c r="AO1698" s="38"/>
      <c r="AP1698" s="31"/>
      <c r="AQ1698" s="31"/>
      <c r="AR1698" s="37"/>
      <c r="AS1698" s="11"/>
      <c r="AT1698" s="11"/>
      <c r="AU1698" s="12"/>
      <c r="AV1698" s="11"/>
      <c r="AW1698" s="12"/>
      <c r="BA1698" s="15"/>
      <c r="BB1698" s="11"/>
      <c r="BC1698" s="11"/>
      <c r="BD1698" s="11"/>
      <c r="BE1698" s="2"/>
    </row>
    <row r="1699" spans="1:57" ht="30" customHeight="1" x14ac:dyDescent="0.2">
      <c r="A1699" s="67">
        <f t="shared" si="413"/>
        <v>170</v>
      </c>
      <c r="B1699" s="67">
        <v>7</v>
      </c>
      <c r="C1699" s="62"/>
      <c r="D1699" s="62"/>
      <c r="E1699" s="59"/>
      <c r="F1699" s="52">
        <f t="shared" ref="F1699" si="424">IF(J1699&lt;10001,J1699+1000,IF(J1699&lt;100001,J1699+1000,IF(J1699&lt;500001,J1699+5000,IF(J1699&lt;1000001,J1699+10000,J1699+20000))))</f>
        <v>1000</v>
      </c>
      <c r="G1699" s="52">
        <f>MAX(N1699:BB1699)</f>
        <v>0</v>
      </c>
      <c r="H1699" s="53" t="str">
        <f>IF(I1699=1,INDEX($N:$BB,1,MATCH(G1699,N1699:BB1699,0)),"")</f>
        <v/>
      </c>
      <c r="I1699" s="54">
        <f>COUNTIF(N1699:BB1699,G1699)</f>
        <v>0</v>
      </c>
      <c r="J1699" s="55">
        <f>_xlfn.MAXIFS(N1699:BB1699,N1699:BB1699,"&lt;"&amp;G1699)</f>
        <v>0</v>
      </c>
      <c r="K1699" s="56" t="str">
        <f t="shared" ref="K1699" si="425">IF(J1699&gt;0,G1699-J1699,"")</f>
        <v/>
      </c>
      <c r="L1699" s="1"/>
      <c r="M1699" s="1"/>
      <c r="N1699" s="31"/>
      <c r="O1699" s="31"/>
      <c r="P1699" s="31"/>
      <c r="Q1699" s="31"/>
      <c r="R1699" s="31"/>
      <c r="S1699" s="32"/>
      <c r="T1699" s="32"/>
      <c r="U1699" s="31"/>
      <c r="V1699" s="31"/>
      <c r="W1699" s="31"/>
      <c r="X1699" s="31"/>
      <c r="Y1699" s="31"/>
      <c r="Z1699" s="31"/>
      <c r="AA1699" s="31"/>
      <c r="AB1699" s="46"/>
      <c r="AD1699" s="31"/>
      <c r="AE1699" s="31"/>
      <c r="AF1699" s="31"/>
      <c r="AH1699" s="31"/>
      <c r="AI1699" s="31"/>
      <c r="AJ1699" s="31"/>
      <c r="AK1699" s="31"/>
      <c r="AL1699" s="31"/>
      <c r="AM1699" s="31"/>
      <c r="AO1699" s="38"/>
      <c r="AP1699" s="31"/>
      <c r="AQ1699" s="31"/>
      <c r="AR1699" s="37"/>
      <c r="AS1699" s="11"/>
      <c r="AT1699" s="11"/>
      <c r="AU1699" s="12"/>
      <c r="AV1699" s="11"/>
      <c r="AW1699" s="12"/>
      <c r="BA1699" s="15"/>
      <c r="BB1699" s="11"/>
      <c r="BC1699" s="11"/>
      <c r="BD1699" s="11"/>
      <c r="BE1699" s="2"/>
    </row>
    <row r="1700" spans="1:57" ht="30" customHeight="1" x14ac:dyDescent="0.2">
      <c r="A1700" s="67">
        <f t="shared" si="413"/>
        <v>170</v>
      </c>
      <c r="B1700" s="67">
        <v>8</v>
      </c>
      <c r="C1700" s="62"/>
      <c r="D1700" s="62"/>
      <c r="E1700" s="59"/>
      <c r="F1700" s="52">
        <f t="shared" ref="F1700" si="426">IF(J1700&lt;10001,J1700+1000,IF(J1700&lt;100001,J1700+1000,IF(J1700&lt;500001,J1700+5000,IF(J1700&lt;1000001,J1700+10000,J1700+20000))))</f>
        <v>1000</v>
      </c>
      <c r="G1700" s="52">
        <f>MAX(N1700:BB1700)</f>
        <v>0</v>
      </c>
      <c r="H1700" s="53" t="str">
        <f>IF(I1700=1,INDEX($N:$BB,1,MATCH(G1700,N1700:BB1700,0)),"")</f>
        <v/>
      </c>
      <c r="I1700" s="54">
        <f>COUNTIF(N1700:BB1700,G1700)</f>
        <v>0</v>
      </c>
      <c r="J1700" s="55">
        <f>_xlfn.MAXIFS(N1700:BB1700,N1700:BB1700,"&lt;"&amp;G1700)</f>
        <v>0</v>
      </c>
      <c r="K1700" s="56" t="str">
        <f t="shared" ref="K1700" si="427">IF(J1700&gt;0,G1700-J1700,"")</f>
        <v/>
      </c>
      <c r="L1700" s="1"/>
      <c r="M1700" s="1"/>
      <c r="N1700" s="31"/>
      <c r="O1700" s="31"/>
      <c r="P1700" s="31"/>
      <c r="Q1700" s="31"/>
      <c r="R1700" s="31"/>
      <c r="S1700" s="32"/>
      <c r="T1700" s="32"/>
      <c r="U1700" s="31"/>
      <c r="V1700" s="31"/>
      <c r="W1700" s="31"/>
      <c r="X1700" s="31"/>
      <c r="Y1700" s="31"/>
      <c r="Z1700" s="31"/>
      <c r="AA1700" s="31"/>
      <c r="AB1700" s="46"/>
      <c r="AD1700" s="31"/>
      <c r="AE1700" s="31"/>
      <c r="AF1700" s="31"/>
      <c r="AH1700" s="31"/>
      <c r="AI1700" s="31"/>
      <c r="AJ1700" s="31"/>
      <c r="AK1700" s="31"/>
      <c r="AL1700" s="31"/>
      <c r="AM1700" s="31"/>
      <c r="AO1700" s="38"/>
      <c r="AP1700" s="31"/>
      <c r="AQ1700" s="31"/>
      <c r="AR1700" s="37"/>
      <c r="AS1700" s="11"/>
      <c r="AT1700" s="11"/>
      <c r="AU1700" s="12"/>
      <c r="AV1700" s="11"/>
      <c r="AW1700" s="12"/>
      <c r="BA1700" s="15"/>
      <c r="BB1700" s="11"/>
      <c r="BC1700" s="11"/>
      <c r="BD1700" s="11"/>
      <c r="BE1700" s="2"/>
    </row>
    <row r="1701" spans="1:57" ht="30" customHeight="1" x14ac:dyDescent="0.2">
      <c r="A1701" s="67">
        <f t="shared" si="413"/>
        <v>170</v>
      </c>
      <c r="B1701" s="67">
        <v>9</v>
      </c>
      <c r="C1701" s="62"/>
      <c r="D1701" s="62"/>
      <c r="E1701" s="59"/>
      <c r="F1701" s="52">
        <f t="shared" ref="F1701" si="428">IF(J1701&lt;10001,J1701+1000,IF(J1701&lt;100001,J1701+1000,IF(J1701&lt;500001,J1701+5000,IF(J1701&lt;1000001,J1701+10000,J1701+20000))))</f>
        <v>1000</v>
      </c>
      <c r="G1701" s="52">
        <f>MAX(N1701:BB1701)</f>
        <v>0</v>
      </c>
      <c r="H1701" s="53" t="str">
        <f>IF(I1701=1,INDEX($N:$BB,1,MATCH(G1701,N1701:BB1701,0)),"")</f>
        <v/>
      </c>
      <c r="I1701" s="54">
        <f>COUNTIF(N1701:BB1701,G1701)</f>
        <v>0</v>
      </c>
      <c r="J1701" s="55">
        <f>_xlfn.MAXIFS(N1701:BB1701,N1701:BB1701,"&lt;"&amp;G1701)</f>
        <v>0</v>
      </c>
      <c r="K1701" s="56" t="str">
        <f t="shared" ref="K1701" si="429">IF(J1701&gt;0,G1701-J1701,"")</f>
        <v/>
      </c>
      <c r="L1701" s="1"/>
      <c r="M1701" s="1"/>
      <c r="N1701" s="31"/>
      <c r="O1701" s="31"/>
      <c r="P1701" s="31"/>
      <c r="Q1701" s="31"/>
      <c r="R1701" s="31"/>
      <c r="S1701" s="32"/>
      <c r="T1701" s="32"/>
      <c r="U1701" s="31"/>
      <c r="V1701" s="31"/>
      <c r="W1701" s="31"/>
      <c r="X1701" s="31"/>
      <c r="Y1701" s="31"/>
      <c r="Z1701" s="31"/>
      <c r="AA1701" s="31"/>
      <c r="AB1701" s="46"/>
      <c r="AD1701" s="31"/>
      <c r="AE1701" s="31"/>
      <c r="AF1701" s="31"/>
      <c r="AH1701" s="31"/>
      <c r="AI1701" s="31"/>
      <c r="AJ1701" s="31"/>
      <c r="AK1701" s="31"/>
      <c r="AL1701" s="31"/>
      <c r="AM1701" s="31"/>
      <c r="AO1701" s="38"/>
      <c r="AP1701" s="31"/>
      <c r="AQ1701" s="31"/>
      <c r="AR1701" s="37"/>
      <c r="AS1701" s="11"/>
      <c r="AT1701" s="11"/>
      <c r="AU1701" s="12"/>
      <c r="AV1701" s="11"/>
      <c r="AW1701" s="12"/>
      <c r="BA1701" s="15"/>
      <c r="BB1701" s="11"/>
      <c r="BC1701" s="11"/>
      <c r="BD1701" s="11"/>
      <c r="BE1701" s="2"/>
    </row>
    <row r="1702" spans="1:57" ht="30" customHeight="1" x14ac:dyDescent="0.2">
      <c r="A1702" s="67">
        <f t="shared" si="413"/>
        <v>170</v>
      </c>
      <c r="B1702" s="67">
        <v>10</v>
      </c>
      <c r="C1702" s="62"/>
      <c r="D1702" s="62"/>
      <c r="E1702" s="59"/>
      <c r="F1702" s="52">
        <f t="shared" ref="F1702" si="430">IF(J1702&lt;10001,J1702+1000,IF(J1702&lt;100001,J1702+1000,IF(J1702&lt;500001,J1702+5000,IF(J1702&lt;1000001,J1702+10000,J1702+20000))))</f>
        <v>1000</v>
      </c>
      <c r="G1702" s="52">
        <f>MAX(N1702:BB1702)</f>
        <v>0</v>
      </c>
      <c r="H1702" s="53" t="str">
        <f>IF(I1702=1,INDEX($N:$BB,1,MATCH(G1702,N1702:BB1702,0)),"")</f>
        <v/>
      </c>
      <c r="I1702" s="54">
        <f>COUNTIF(N1702:BB1702,G1702)</f>
        <v>0</v>
      </c>
      <c r="J1702" s="55">
        <f>_xlfn.MAXIFS(N1702:BB1702,N1702:BB1702,"&lt;"&amp;G1702)</f>
        <v>0</v>
      </c>
      <c r="K1702" s="56" t="str">
        <f t="shared" ref="K1702" si="431">IF(J1702&gt;0,G1702-J1702,"")</f>
        <v/>
      </c>
      <c r="L1702" s="1"/>
      <c r="M1702" s="1"/>
      <c r="N1702" s="31"/>
      <c r="O1702" s="31"/>
      <c r="P1702" s="31"/>
      <c r="Q1702" s="31"/>
      <c r="R1702" s="31"/>
      <c r="S1702" s="32"/>
      <c r="T1702" s="32"/>
      <c r="U1702" s="31"/>
      <c r="V1702" s="31"/>
      <c r="W1702" s="31"/>
      <c r="X1702" s="31"/>
      <c r="Y1702" s="31"/>
      <c r="Z1702" s="31"/>
      <c r="AA1702" s="31"/>
      <c r="AB1702" s="46"/>
      <c r="AD1702" s="31"/>
      <c r="AE1702" s="31"/>
      <c r="AF1702" s="31"/>
      <c r="AH1702" s="31"/>
      <c r="AI1702" s="31"/>
      <c r="AJ1702" s="31"/>
      <c r="AK1702" s="31"/>
      <c r="AL1702" s="31"/>
      <c r="AM1702" s="31"/>
      <c r="AO1702" s="38"/>
      <c r="AP1702" s="31"/>
      <c r="AQ1702" s="31"/>
      <c r="AR1702" s="37"/>
      <c r="AS1702" s="11"/>
      <c r="AT1702" s="11"/>
      <c r="AU1702" s="12"/>
      <c r="AV1702" s="11"/>
      <c r="AW1702" s="12"/>
      <c r="BA1702" s="15"/>
      <c r="BB1702" s="11"/>
      <c r="BC1702" s="11"/>
      <c r="BD1702" s="11"/>
      <c r="BE1702" s="2"/>
    </row>
    <row r="1703" spans="1:57" ht="30" customHeight="1" x14ac:dyDescent="0.2">
      <c r="A1703" s="67">
        <f>A1702+1</f>
        <v>171</v>
      </c>
      <c r="B1703" s="67">
        <v>1</v>
      </c>
      <c r="C1703" s="50" t="s">
        <v>14</v>
      </c>
      <c r="D1703" s="50" t="s">
        <v>1735</v>
      </c>
      <c r="E1703" s="51">
        <v>30000</v>
      </c>
      <c r="F1703" s="52">
        <f t="shared" ref="F1703" si="432">IF(J1703&lt;10001,J1703+1000,IF(J1703&lt;100001,J1703+1000,IF(J1703&lt;500001,J1703+5000,IF(J1703&lt;1000001,J1703+10000,J1703+20000))))</f>
        <v>18000</v>
      </c>
      <c r="G1703" s="52">
        <f>MAX(N1703:BB1703)</f>
        <v>18000</v>
      </c>
      <c r="H1703" s="53" t="str">
        <f>IF(I1703=1,INDEX($N:$BB,1,MATCH(G1703,N1703:BB1703,0)),"")</f>
        <v>129 大山</v>
      </c>
      <c r="I1703" s="54">
        <f>COUNTIF(N1703:BB1703,G1703)</f>
        <v>1</v>
      </c>
      <c r="J1703" s="55">
        <f>_xlfn.MAXIFS(N1703:BB1703,N1703:BB1703,"&lt;"&amp;G1703)</f>
        <v>17000</v>
      </c>
      <c r="K1703" s="56">
        <f t="shared" ref="K1703" si="433">IF(J1703&gt;0,G1703-J1703,"")</f>
        <v>1000</v>
      </c>
      <c r="L1703" s="1"/>
      <c r="M1703" s="1"/>
      <c r="N1703" s="31">
        <v>12900</v>
      </c>
      <c r="O1703" s="31">
        <v>9500</v>
      </c>
      <c r="P1703" s="31"/>
      <c r="Q1703" s="31"/>
      <c r="R1703" s="31"/>
      <c r="S1703" s="32">
        <v>13000</v>
      </c>
      <c r="T1703" s="32"/>
      <c r="U1703" s="31"/>
      <c r="V1703" s="31">
        <v>17000</v>
      </c>
      <c r="W1703" s="31">
        <v>18000</v>
      </c>
      <c r="X1703" s="31">
        <v>15000</v>
      </c>
      <c r="Y1703" s="31"/>
      <c r="Z1703" s="31"/>
      <c r="AA1703" s="31"/>
      <c r="AB1703" s="46"/>
      <c r="AD1703" s="31"/>
      <c r="AE1703" s="31"/>
      <c r="AF1703" s="31"/>
      <c r="AH1703" s="31"/>
      <c r="AI1703" s="31">
        <v>16000</v>
      </c>
      <c r="AJ1703" s="31"/>
      <c r="AK1703" s="31"/>
      <c r="AL1703" s="31"/>
      <c r="AM1703" s="31"/>
      <c r="AO1703" s="38"/>
      <c r="AP1703" s="31"/>
      <c r="AQ1703" s="31"/>
      <c r="AR1703" s="37"/>
      <c r="AS1703" s="11"/>
      <c r="AT1703" s="11"/>
      <c r="AU1703" s="12"/>
      <c r="AV1703" s="11"/>
      <c r="AW1703" s="12"/>
      <c r="BA1703" s="15"/>
      <c r="BB1703" s="11"/>
      <c r="BC1703" s="11"/>
      <c r="BD1703" s="11"/>
      <c r="BE1703" s="2"/>
    </row>
    <row r="1704" spans="1:57" ht="30" customHeight="1" x14ac:dyDescent="0.2">
      <c r="A1704" s="67">
        <f t="shared" ref="A1704:A1712" si="434">A1703</f>
        <v>171</v>
      </c>
      <c r="B1704" s="67">
        <v>2</v>
      </c>
      <c r="C1704" s="62" t="s">
        <v>162</v>
      </c>
      <c r="D1704" s="50" t="s">
        <v>1736</v>
      </c>
      <c r="E1704" s="51">
        <v>37000</v>
      </c>
      <c r="F1704" s="52">
        <f t="shared" ref="F1704" si="435">IF(J1704&lt;10001,J1704+1000,IF(J1704&lt;100001,J1704+1000,IF(J1704&lt;500001,J1704+5000,IF(J1704&lt;1000001,J1704+10000,J1704+20000))))</f>
        <v>38800</v>
      </c>
      <c r="G1704" s="52">
        <f>MAX(N1704:BB1704)</f>
        <v>38400</v>
      </c>
      <c r="H1704" s="53" t="str">
        <f>IF(I1704=1,INDEX($N:$BB,1,MATCH(G1704,N1704:BB1704,0)),"")</f>
        <v>22 ネット</v>
      </c>
      <c r="I1704" s="54">
        <f>COUNTIF(N1704:BB1704,G1704)</f>
        <v>1</v>
      </c>
      <c r="J1704" s="55">
        <f>_xlfn.MAXIFS(N1704:BB1704,N1704:BB1704,"&lt;"&amp;G1704)</f>
        <v>37800</v>
      </c>
      <c r="K1704" s="56">
        <f t="shared" ref="K1704" si="436">IF(J1704&gt;0,G1704-J1704,"")</f>
        <v>600</v>
      </c>
      <c r="L1704" s="1"/>
      <c r="M1704" s="1"/>
      <c r="N1704" s="31">
        <v>35600</v>
      </c>
      <c r="O1704" s="31">
        <v>37800</v>
      </c>
      <c r="P1704" s="31">
        <v>35000</v>
      </c>
      <c r="Q1704" s="31"/>
      <c r="R1704" s="31">
        <v>38400</v>
      </c>
      <c r="S1704" s="32">
        <v>30300</v>
      </c>
      <c r="T1704" s="32"/>
      <c r="U1704" s="31"/>
      <c r="V1704" s="31"/>
      <c r="W1704" s="31"/>
      <c r="X1704" s="31"/>
      <c r="Y1704" s="31"/>
      <c r="Z1704" s="31"/>
      <c r="AA1704" s="31"/>
      <c r="AB1704" s="46">
        <v>36100</v>
      </c>
      <c r="AD1704" s="31"/>
      <c r="AE1704" s="31">
        <v>37000</v>
      </c>
      <c r="AF1704" s="31"/>
      <c r="AH1704" s="31"/>
      <c r="AI1704" s="31"/>
      <c r="AJ1704" s="31"/>
      <c r="AK1704" s="31"/>
      <c r="AL1704" s="31"/>
      <c r="AM1704" s="31"/>
      <c r="AO1704" s="38"/>
      <c r="AP1704" s="31"/>
      <c r="AQ1704" s="31"/>
      <c r="AR1704" s="37"/>
      <c r="AS1704" s="11"/>
      <c r="AT1704" s="11"/>
      <c r="AU1704" s="12"/>
      <c r="AV1704" s="11"/>
      <c r="AW1704" s="12"/>
      <c r="BA1704" s="15"/>
      <c r="BB1704" s="11"/>
      <c r="BC1704" s="11"/>
      <c r="BD1704" s="11"/>
      <c r="BE1704" s="2"/>
    </row>
    <row r="1705" spans="1:57" ht="30" customHeight="1" x14ac:dyDescent="0.2">
      <c r="A1705" s="67">
        <f t="shared" si="434"/>
        <v>171</v>
      </c>
      <c r="B1705" s="67">
        <v>3</v>
      </c>
      <c r="C1705" s="50" t="s">
        <v>53</v>
      </c>
      <c r="D1705" s="50" t="s">
        <v>1737</v>
      </c>
      <c r="E1705" s="59">
        <v>30000</v>
      </c>
      <c r="F1705" s="52">
        <f t="shared" ref="F1705" si="437">IF(J1705&lt;10001,J1705+1000,IF(J1705&lt;100001,J1705+1000,IF(J1705&lt;500001,J1705+5000,IF(J1705&lt;1000001,J1705+10000,J1705+20000))))</f>
        <v>15600</v>
      </c>
      <c r="G1705" s="52">
        <f>MAX(N1705:BB1705)</f>
        <v>15000</v>
      </c>
      <c r="H1705" s="53" t="str">
        <f>IF(I1705=1,INDEX($N:$BB,1,MATCH(G1705,N1705:BB1705,0)),"")</f>
        <v>193Jカン</v>
      </c>
      <c r="I1705" s="54">
        <f>COUNTIF(N1705:BB1705,G1705)</f>
        <v>1</v>
      </c>
      <c r="J1705" s="55">
        <f>_xlfn.MAXIFS(N1705:BB1705,N1705:BB1705,"&lt;"&amp;G1705)</f>
        <v>14600</v>
      </c>
      <c r="K1705" s="56">
        <f t="shared" ref="K1705" si="438">IF(J1705&gt;0,G1705-J1705,"")</f>
        <v>400</v>
      </c>
      <c r="L1705" s="1"/>
      <c r="M1705" s="1"/>
      <c r="N1705" s="31">
        <v>14600</v>
      </c>
      <c r="O1705" s="31">
        <v>14000</v>
      </c>
      <c r="P1705" s="31">
        <v>14000</v>
      </c>
      <c r="Q1705" s="31"/>
      <c r="R1705" s="31"/>
      <c r="S1705" s="32">
        <v>13200</v>
      </c>
      <c r="T1705" s="32"/>
      <c r="U1705" s="31"/>
      <c r="V1705" s="31"/>
      <c r="W1705" s="31"/>
      <c r="X1705" s="31"/>
      <c r="Y1705" s="31"/>
      <c r="Z1705" s="31"/>
      <c r="AA1705" s="31"/>
      <c r="AB1705" s="46"/>
      <c r="AC1705" s="34">
        <v>15000</v>
      </c>
      <c r="AD1705" s="31"/>
      <c r="AE1705" s="31"/>
      <c r="AF1705" s="31"/>
      <c r="AH1705" s="31"/>
      <c r="AI1705" s="31"/>
      <c r="AJ1705" s="31"/>
      <c r="AK1705" s="31"/>
      <c r="AL1705" s="31"/>
      <c r="AM1705" s="31"/>
      <c r="AO1705" s="38"/>
      <c r="AP1705" s="31"/>
      <c r="AQ1705" s="31"/>
      <c r="AR1705" s="37"/>
      <c r="AS1705" s="11"/>
      <c r="AT1705" s="11"/>
      <c r="AU1705" s="12"/>
      <c r="AV1705" s="11"/>
      <c r="AW1705" s="12"/>
      <c r="BA1705" s="15"/>
      <c r="BB1705" s="11"/>
      <c r="BC1705" s="11"/>
      <c r="BD1705" s="11"/>
      <c r="BE1705" s="2"/>
    </row>
    <row r="1706" spans="1:57" ht="30" customHeight="1" x14ac:dyDescent="0.2">
      <c r="A1706" s="67">
        <f t="shared" si="434"/>
        <v>171</v>
      </c>
      <c r="B1706" s="67">
        <v>4</v>
      </c>
      <c r="C1706" s="50" t="s">
        <v>14</v>
      </c>
      <c r="D1706" s="50" t="s">
        <v>1738</v>
      </c>
      <c r="E1706" s="59">
        <v>100000</v>
      </c>
      <c r="F1706" s="52">
        <f t="shared" ref="F1706" si="439">IF(J1706&lt;10001,J1706+1000,IF(J1706&lt;100001,J1706+1000,IF(J1706&lt;500001,J1706+5000,IF(J1706&lt;1000001,J1706+10000,J1706+20000))))</f>
        <v>115000</v>
      </c>
      <c r="G1706" s="52">
        <f>MAX(N1706:BB1706)</f>
        <v>112000</v>
      </c>
      <c r="H1706" s="53" t="str">
        <f>IF(I1706=1,INDEX($N:$BB,1,MATCH(G1706,N1706:BB1706,0)),"")</f>
        <v>637KMS</v>
      </c>
      <c r="I1706" s="54">
        <f>COUNTIF(N1706:BB1706,G1706)</f>
        <v>1</v>
      </c>
      <c r="J1706" s="55">
        <f>_xlfn.MAXIFS(N1706:BB1706,N1706:BB1706,"&lt;"&amp;G1706)</f>
        <v>110000</v>
      </c>
      <c r="K1706" s="56">
        <f t="shared" ref="K1706" si="440">IF(J1706&gt;0,G1706-J1706,"")</f>
        <v>2000</v>
      </c>
      <c r="L1706" s="1"/>
      <c r="M1706" s="1"/>
      <c r="N1706" s="31">
        <v>98700</v>
      </c>
      <c r="O1706" s="31">
        <v>110000</v>
      </c>
      <c r="P1706" s="31">
        <v>110000</v>
      </c>
      <c r="Q1706" s="31">
        <v>102000</v>
      </c>
      <c r="R1706" s="31"/>
      <c r="S1706" s="32">
        <v>97000</v>
      </c>
      <c r="T1706" s="32"/>
      <c r="U1706" s="31"/>
      <c r="V1706" s="31"/>
      <c r="W1706" s="31"/>
      <c r="X1706" s="31"/>
      <c r="Y1706" s="31"/>
      <c r="Z1706" s="31"/>
      <c r="AA1706" s="31"/>
      <c r="AB1706" s="46">
        <v>112000</v>
      </c>
      <c r="AD1706" s="31"/>
      <c r="AE1706" s="31"/>
      <c r="AF1706" s="31"/>
      <c r="AH1706" s="31"/>
      <c r="AI1706" s="31"/>
      <c r="AJ1706" s="31"/>
      <c r="AK1706" s="31"/>
      <c r="AL1706" s="31"/>
      <c r="AM1706" s="31"/>
      <c r="AO1706" s="38"/>
      <c r="AP1706" s="31"/>
      <c r="AQ1706" s="31"/>
      <c r="AR1706" s="37"/>
      <c r="AS1706" s="11"/>
      <c r="AT1706" s="11"/>
      <c r="AU1706" s="12"/>
      <c r="AV1706" s="11"/>
      <c r="AW1706" s="12"/>
      <c r="BA1706" s="15"/>
      <c r="BB1706" s="11"/>
      <c r="BC1706" s="11"/>
      <c r="BD1706" s="11"/>
      <c r="BE1706" s="2"/>
    </row>
    <row r="1707" spans="1:57" ht="30" customHeight="1" x14ac:dyDescent="0.2">
      <c r="A1707" s="67">
        <f t="shared" si="434"/>
        <v>171</v>
      </c>
      <c r="B1707" s="67">
        <v>5</v>
      </c>
      <c r="C1707" s="50" t="s">
        <v>14</v>
      </c>
      <c r="D1707" s="50" t="s">
        <v>1739</v>
      </c>
      <c r="E1707" s="51">
        <v>55000</v>
      </c>
      <c r="F1707" s="52">
        <f t="shared" ref="F1707" si="441">IF(J1707&lt;10001,J1707+1000,IF(J1707&lt;100001,J1707+1000,IF(J1707&lt;500001,J1707+5000,IF(J1707&lt;1000001,J1707+10000,J1707+20000))))</f>
        <v>56100</v>
      </c>
      <c r="G1707" s="52">
        <f>MAX(N1707:BB1707)</f>
        <v>55600</v>
      </c>
      <c r="H1707" s="53" t="str">
        <f>IF(I1707=1,INDEX($N:$BB,1,MATCH(G1707,N1707:BB1707,0)),"")</f>
        <v>407 北友</v>
      </c>
      <c r="I1707" s="54">
        <f>COUNTIF(N1707:BB1707,G1707)</f>
        <v>1</v>
      </c>
      <c r="J1707" s="55">
        <f>_xlfn.MAXIFS(N1707:BB1707,N1707:BB1707,"&lt;"&amp;G1707)</f>
        <v>55100</v>
      </c>
      <c r="K1707" s="56">
        <f t="shared" ref="K1707" si="442">IF(J1707&gt;0,G1707-J1707,"")</f>
        <v>500</v>
      </c>
      <c r="L1707" s="1"/>
      <c r="M1707" s="1"/>
      <c r="N1707" s="31">
        <v>55100</v>
      </c>
      <c r="O1707" s="31">
        <v>49500</v>
      </c>
      <c r="P1707" s="31">
        <v>55600</v>
      </c>
      <c r="Q1707" s="31"/>
      <c r="R1707" s="31"/>
      <c r="S1707" s="32">
        <v>51700</v>
      </c>
      <c r="T1707" s="32"/>
      <c r="U1707" s="31"/>
      <c r="V1707" s="31"/>
      <c r="W1707" s="31"/>
      <c r="X1707" s="31"/>
      <c r="Y1707" s="31"/>
      <c r="Z1707" s="31"/>
      <c r="AA1707" s="31"/>
      <c r="AB1707" s="46"/>
      <c r="AD1707" s="31"/>
      <c r="AE1707" s="31"/>
      <c r="AF1707" s="31"/>
      <c r="AH1707" s="31"/>
      <c r="AI1707" s="31"/>
      <c r="AJ1707" s="31"/>
      <c r="AK1707" s="31"/>
      <c r="AL1707" s="31"/>
      <c r="AM1707" s="31"/>
      <c r="AO1707" s="38"/>
      <c r="AP1707" s="31"/>
      <c r="AQ1707" s="31"/>
      <c r="AR1707" s="37"/>
      <c r="AS1707" s="11"/>
      <c r="AT1707" s="11"/>
      <c r="AU1707" s="12"/>
      <c r="AV1707" s="11"/>
      <c r="AW1707" s="12"/>
      <c r="BA1707" s="15"/>
      <c r="BB1707" s="11"/>
      <c r="BC1707" s="11"/>
      <c r="BD1707" s="11"/>
      <c r="BE1707" s="2"/>
    </row>
    <row r="1708" spans="1:57" ht="30" customHeight="1" x14ac:dyDescent="0.2">
      <c r="A1708" s="67">
        <f t="shared" si="434"/>
        <v>171</v>
      </c>
      <c r="B1708" s="67">
        <v>6</v>
      </c>
      <c r="C1708" s="62" t="s">
        <v>14</v>
      </c>
      <c r="D1708" s="62" t="s">
        <v>1740</v>
      </c>
      <c r="E1708" s="59">
        <v>100000</v>
      </c>
      <c r="F1708" s="52">
        <f t="shared" ref="F1708" si="443">IF(J1708&lt;10001,J1708+1000,IF(J1708&lt;100001,J1708+1000,IF(J1708&lt;500001,J1708+5000,IF(J1708&lt;1000001,J1708+10000,J1708+20000))))</f>
        <v>77900</v>
      </c>
      <c r="G1708" s="52">
        <f>MAX(N1708:BB1708)</f>
        <v>97000</v>
      </c>
      <c r="H1708" s="53" t="str">
        <f>IF(I1708=1,INDEX($N:$BB,1,MATCH(G1708,N1708:BB1708,0)),"")</f>
        <v>60 エコリング</v>
      </c>
      <c r="I1708" s="54">
        <f>COUNTIF(N1708:BB1708,G1708)</f>
        <v>1</v>
      </c>
      <c r="J1708" s="55">
        <f>_xlfn.MAXIFS(N1708:BB1708,N1708:BB1708,"&lt;"&amp;G1708)</f>
        <v>76900</v>
      </c>
      <c r="K1708" s="56">
        <f t="shared" ref="K1708" si="444">IF(J1708&gt;0,G1708-J1708,"")</f>
        <v>20100</v>
      </c>
      <c r="L1708" s="1"/>
      <c r="M1708" s="1"/>
      <c r="N1708" s="31">
        <v>76900</v>
      </c>
      <c r="O1708" s="31">
        <v>68000</v>
      </c>
      <c r="P1708" s="31">
        <v>76800</v>
      </c>
      <c r="Q1708" s="31"/>
      <c r="R1708" s="31"/>
      <c r="S1708" s="32"/>
      <c r="T1708" s="32"/>
      <c r="U1708" s="31"/>
      <c r="V1708" s="31"/>
      <c r="W1708" s="31"/>
      <c r="X1708" s="31"/>
      <c r="Y1708" s="31"/>
      <c r="Z1708" s="31"/>
      <c r="AA1708" s="31"/>
      <c r="AB1708" s="46"/>
      <c r="AD1708" s="31"/>
      <c r="AE1708" s="31">
        <v>97000</v>
      </c>
      <c r="AF1708" s="31"/>
      <c r="AH1708" s="31"/>
      <c r="AI1708" s="31"/>
      <c r="AJ1708" s="31"/>
      <c r="AK1708" s="31"/>
      <c r="AL1708" s="31"/>
      <c r="AM1708" s="31"/>
      <c r="AO1708" s="38"/>
      <c r="AP1708" s="31"/>
      <c r="AQ1708" s="31"/>
      <c r="AR1708" s="37"/>
      <c r="AS1708" s="11"/>
      <c r="AT1708" s="11"/>
      <c r="AU1708" s="12"/>
      <c r="AV1708" s="11"/>
      <c r="AW1708" s="12"/>
      <c r="BA1708" s="15"/>
      <c r="BB1708" s="11"/>
      <c r="BC1708" s="11"/>
      <c r="BD1708" s="11"/>
      <c r="BE1708" s="2"/>
    </row>
    <row r="1709" spans="1:57" ht="30" customHeight="1" x14ac:dyDescent="0.2">
      <c r="A1709" s="67">
        <f t="shared" si="434"/>
        <v>171</v>
      </c>
      <c r="B1709" s="67">
        <v>7</v>
      </c>
      <c r="C1709" s="62" t="s">
        <v>14</v>
      </c>
      <c r="D1709" s="62" t="s">
        <v>355</v>
      </c>
      <c r="E1709" s="59">
        <v>60000</v>
      </c>
      <c r="F1709" s="52">
        <f t="shared" ref="F1709" si="445">IF(J1709&lt;10001,J1709+1000,IF(J1709&lt;100001,J1709+1000,IF(J1709&lt;500001,J1709+5000,IF(J1709&lt;1000001,J1709+10000,J1709+20000))))</f>
        <v>57300</v>
      </c>
      <c r="G1709" s="52">
        <f>MAX(N1709:BB1709)</f>
        <v>60400</v>
      </c>
      <c r="H1709" s="53" t="str">
        <f>IF(I1709=1,INDEX($N:$BB,1,MATCH(G1709,N1709:BB1709,0)),"")</f>
        <v>22 ネット</v>
      </c>
      <c r="I1709" s="54">
        <f>COUNTIF(N1709:BB1709,G1709)</f>
        <v>1</v>
      </c>
      <c r="J1709" s="55">
        <f>_xlfn.MAXIFS(N1709:BB1709,N1709:BB1709,"&lt;"&amp;G1709)</f>
        <v>56300</v>
      </c>
      <c r="K1709" s="56">
        <f t="shared" ref="K1709" si="446">IF(J1709&gt;0,G1709-J1709,"")</f>
        <v>4100</v>
      </c>
      <c r="L1709" s="1"/>
      <c r="M1709" s="1"/>
      <c r="N1709" s="31">
        <v>55800</v>
      </c>
      <c r="O1709" s="31">
        <v>49500</v>
      </c>
      <c r="P1709" s="31">
        <v>56300</v>
      </c>
      <c r="Q1709" s="31"/>
      <c r="R1709" s="31">
        <v>60400</v>
      </c>
      <c r="S1709" s="32">
        <v>50100</v>
      </c>
      <c r="T1709" s="32"/>
      <c r="U1709" s="31"/>
      <c r="V1709" s="31"/>
      <c r="W1709" s="31"/>
      <c r="X1709" s="31"/>
      <c r="Y1709" s="31"/>
      <c r="Z1709" s="31"/>
      <c r="AA1709" s="31"/>
      <c r="AB1709" s="46"/>
      <c r="AD1709" s="31"/>
      <c r="AE1709" s="31">
        <v>56000</v>
      </c>
      <c r="AF1709" s="31"/>
      <c r="AH1709" s="31"/>
      <c r="AI1709" s="31"/>
      <c r="AJ1709" s="31"/>
      <c r="AK1709" s="31"/>
      <c r="AL1709" s="31"/>
      <c r="AM1709" s="31"/>
      <c r="AO1709" s="38"/>
      <c r="AP1709" s="31"/>
      <c r="AQ1709" s="31"/>
      <c r="AR1709" s="37"/>
      <c r="AS1709" s="11"/>
      <c r="AT1709" s="11"/>
      <c r="AU1709" s="12"/>
      <c r="AV1709" s="11"/>
      <c r="AW1709" s="12"/>
      <c r="BA1709" s="15"/>
      <c r="BB1709" s="11"/>
      <c r="BC1709" s="11"/>
      <c r="BD1709" s="11"/>
      <c r="BE1709" s="2"/>
    </row>
    <row r="1710" spans="1:57" ht="30" customHeight="1" x14ac:dyDescent="0.2">
      <c r="A1710" s="67">
        <f t="shared" si="434"/>
        <v>171</v>
      </c>
      <c r="B1710" s="67">
        <v>8</v>
      </c>
      <c r="C1710" s="62" t="s">
        <v>14</v>
      </c>
      <c r="D1710" s="62" t="s">
        <v>1741</v>
      </c>
      <c r="E1710" s="59">
        <v>38000</v>
      </c>
      <c r="F1710" s="52">
        <f t="shared" ref="F1710" si="447">IF(J1710&lt;10001,J1710+1000,IF(J1710&lt;100001,J1710+1000,IF(J1710&lt;500001,J1710+5000,IF(J1710&lt;1000001,J1710+10000,J1710+20000))))</f>
        <v>40000</v>
      </c>
      <c r="G1710" s="52">
        <f>MAX(N1710:BB1710)</f>
        <v>40000</v>
      </c>
      <c r="H1710" s="53" t="str">
        <f>IF(I1710=1,INDEX($N:$BB,1,MATCH(G1710,N1710:BB1710,0)),"")</f>
        <v>4 足立</v>
      </c>
      <c r="I1710" s="54">
        <f>COUNTIF(N1710:BB1710,G1710)</f>
        <v>1</v>
      </c>
      <c r="J1710" s="55">
        <f>_xlfn.MAXIFS(N1710:BB1710,N1710:BB1710,"&lt;"&amp;G1710)</f>
        <v>39000</v>
      </c>
      <c r="K1710" s="56">
        <f t="shared" ref="K1710" si="448">IF(J1710&gt;0,G1710-J1710,"")</f>
        <v>1000</v>
      </c>
      <c r="L1710" s="1"/>
      <c r="M1710" s="1"/>
      <c r="N1710" s="31">
        <v>36800</v>
      </c>
      <c r="O1710" s="31">
        <v>40000</v>
      </c>
      <c r="P1710" s="31">
        <v>39000</v>
      </c>
      <c r="Q1710" s="31"/>
      <c r="R1710" s="31">
        <v>38400</v>
      </c>
      <c r="S1710" s="32">
        <v>36100</v>
      </c>
      <c r="T1710" s="32"/>
      <c r="U1710" s="31"/>
      <c r="V1710" s="31"/>
      <c r="W1710" s="31"/>
      <c r="X1710" s="31"/>
      <c r="Y1710" s="31"/>
      <c r="Z1710" s="31"/>
      <c r="AA1710" s="31"/>
      <c r="AB1710" s="46"/>
      <c r="AD1710" s="31"/>
      <c r="AE1710" s="31"/>
      <c r="AF1710" s="31"/>
      <c r="AH1710" s="31"/>
      <c r="AI1710" s="31"/>
      <c r="AJ1710" s="31"/>
      <c r="AK1710" s="31"/>
      <c r="AL1710" s="31"/>
      <c r="AM1710" s="31"/>
      <c r="AO1710" s="38"/>
      <c r="AP1710" s="31"/>
      <c r="AQ1710" s="31"/>
      <c r="AR1710" s="37"/>
      <c r="AS1710" s="11"/>
      <c r="AT1710" s="11"/>
      <c r="AU1710" s="12"/>
      <c r="AV1710" s="11"/>
      <c r="AW1710" s="12"/>
      <c r="BA1710" s="15"/>
      <c r="BB1710" s="11"/>
      <c r="BC1710" s="11"/>
      <c r="BD1710" s="11"/>
      <c r="BE1710" s="2"/>
    </row>
    <row r="1711" spans="1:57" ht="30" customHeight="1" x14ac:dyDescent="0.2">
      <c r="A1711" s="67">
        <f t="shared" si="434"/>
        <v>171</v>
      </c>
      <c r="B1711" s="67">
        <v>9</v>
      </c>
      <c r="C1711" s="62" t="s">
        <v>14</v>
      </c>
      <c r="D1711" s="62" t="s">
        <v>1742</v>
      </c>
      <c r="E1711" s="59">
        <v>100000</v>
      </c>
      <c r="F1711" s="52">
        <f t="shared" ref="F1711" si="449">IF(J1711&lt;10001,J1711+1000,IF(J1711&lt;100001,J1711+1000,IF(J1711&lt;500001,J1711+5000,IF(J1711&lt;1000001,J1711+10000,J1711+20000))))</f>
        <v>50100</v>
      </c>
      <c r="G1711" s="52">
        <f>MAX(N1711:BB1711)</f>
        <v>54500</v>
      </c>
      <c r="H1711" s="53" t="str">
        <f>IF(I1711=1,INDEX($N:$BB,1,MATCH(G1711,N1711:BB1711,0)),"")</f>
        <v>755 おお蔵</v>
      </c>
      <c r="I1711" s="54">
        <f>COUNTIF(N1711:BB1711,G1711)</f>
        <v>1</v>
      </c>
      <c r="J1711" s="55">
        <f>_xlfn.MAXIFS(N1711:BB1711,N1711:BB1711,"&lt;"&amp;G1711)</f>
        <v>49100</v>
      </c>
      <c r="K1711" s="56">
        <f t="shared" ref="K1711" si="450">IF(J1711&gt;0,G1711-J1711,"")</f>
        <v>5400</v>
      </c>
      <c r="L1711" s="1"/>
      <c r="M1711" s="1"/>
      <c r="N1711" s="31">
        <v>54500</v>
      </c>
      <c r="O1711" s="31">
        <v>49000</v>
      </c>
      <c r="P1711" s="31">
        <v>49100</v>
      </c>
      <c r="Q1711" s="31"/>
      <c r="R1711" s="31"/>
      <c r="S1711" s="32"/>
      <c r="T1711" s="32"/>
      <c r="U1711" s="31"/>
      <c r="V1711" s="31"/>
      <c r="W1711" s="31"/>
      <c r="X1711" s="31"/>
      <c r="Y1711" s="31"/>
      <c r="Z1711" s="31"/>
      <c r="AA1711" s="31"/>
      <c r="AB1711" s="46"/>
      <c r="AD1711" s="31"/>
      <c r="AE1711" s="31"/>
      <c r="AF1711" s="31"/>
      <c r="AH1711" s="31"/>
      <c r="AI1711" s="31"/>
      <c r="AJ1711" s="31"/>
      <c r="AK1711" s="31"/>
      <c r="AL1711" s="31"/>
      <c r="AM1711" s="31"/>
      <c r="AO1711" s="38"/>
      <c r="AP1711" s="31"/>
      <c r="AQ1711" s="31"/>
      <c r="AR1711" s="37"/>
      <c r="AS1711" s="11"/>
      <c r="AT1711" s="11"/>
      <c r="AU1711" s="12"/>
      <c r="AV1711" s="11"/>
      <c r="AW1711" s="12"/>
      <c r="BA1711" s="15"/>
      <c r="BB1711" s="11"/>
      <c r="BC1711" s="11"/>
      <c r="BD1711" s="11"/>
      <c r="BE1711" s="2"/>
    </row>
    <row r="1712" spans="1:57" ht="30" customHeight="1" x14ac:dyDescent="0.2">
      <c r="A1712" s="67">
        <f t="shared" si="434"/>
        <v>171</v>
      </c>
      <c r="B1712" s="67">
        <v>10</v>
      </c>
      <c r="C1712" s="62" t="s">
        <v>72</v>
      </c>
      <c r="D1712" s="62" t="s">
        <v>1743</v>
      </c>
      <c r="E1712" s="59">
        <v>30000</v>
      </c>
      <c r="F1712" s="52">
        <f t="shared" ref="F1712" si="451">IF(J1712&lt;10001,J1712+1000,IF(J1712&lt;100001,J1712+1000,IF(J1712&lt;500001,J1712+5000,IF(J1712&lt;1000001,J1712+10000,J1712+20000))))</f>
        <v>21400</v>
      </c>
      <c r="G1712" s="52">
        <f>MAX(N1712:BB1712)</f>
        <v>20800</v>
      </c>
      <c r="H1712" s="53" t="str">
        <f>IF(I1712=1,INDEX($N:$BB,1,MATCH(G1712,N1712:BB1712,0)),"")</f>
        <v>755 おお蔵</v>
      </c>
      <c r="I1712" s="54">
        <f>COUNTIF(N1712:BB1712,G1712)</f>
        <v>1</v>
      </c>
      <c r="J1712" s="55">
        <f>_xlfn.MAXIFS(N1712:BB1712,N1712:BB1712,"&lt;"&amp;G1712)</f>
        <v>20400</v>
      </c>
      <c r="K1712" s="56">
        <f t="shared" ref="K1712" si="452">IF(J1712&gt;0,G1712-J1712,"")</f>
        <v>400</v>
      </c>
      <c r="L1712" s="1"/>
      <c r="M1712" s="1"/>
      <c r="N1712" s="31">
        <v>20800</v>
      </c>
      <c r="O1712" s="31">
        <v>16000</v>
      </c>
      <c r="P1712" s="31">
        <v>20400</v>
      </c>
      <c r="Q1712" s="31"/>
      <c r="R1712" s="31"/>
      <c r="S1712" s="32">
        <v>17600</v>
      </c>
      <c r="T1712" s="32"/>
      <c r="U1712" s="31"/>
      <c r="V1712" s="31"/>
      <c r="W1712" s="31"/>
      <c r="X1712" s="31"/>
      <c r="Y1712" s="31"/>
      <c r="Z1712" s="31"/>
      <c r="AA1712" s="31"/>
      <c r="AB1712" s="46"/>
      <c r="AD1712" s="31"/>
      <c r="AE1712" s="31"/>
      <c r="AF1712" s="31"/>
      <c r="AH1712" s="31"/>
      <c r="AI1712" s="31"/>
      <c r="AJ1712" s="31"/>
      <c r="AK1712" s="31"/>
      <c r="AL1712" s="31"/>
      <c r="AM1712" s="31"/>
      <c r="AO1712" s="38"/>
      <c r="AP1712" s="31"/>
      <c r="AQ1712" s="31"/>
      <c r="AR1712" s="37"/>
      <c r="AS1712" s="11"/>
      <c r="AT1712" s="11"/>
      <c r="AU1712" s="12"/>
      <c r="AV1712" s="11"/>
      <c r="AW1712" s="12"/>
      <c r="BA1712" s="15"/>
      <c r="BB1712" s="11"/>
      <c r="BC1712" s="11"/>
      <c r="BD1712" s="11"/>
      <c r="BE1712" s="2"/>
    </row>
    <row r="1713" spans="1:57" ht="30" customHeight="1" x14ac:dyDescent="0.2">
      <c r="A1713" s="67">
        <f>A1712+1</f>
        <v>172</v>
      </c>
      <c r="B1713" s="67">
        <v>1</v>
      </c>
      <c r="C1713" s="57" t="s">
        <v>53</v>
      </c>
      <c r="D1713" s="50" t="s">
        <v>889</v>
      </c>
      <c r="E1713" s="51">
        <v>50000000</v>
      </c>
      <c r="F1713" s="52">
        <f t="shared" ref="F1713" si="453">IF(J1713&lt;10001,J1713+1000,IF(J1713&lt;100001,J1713+1000,IF(J1713&lt;500001,J1713+5000,IF(J1713&lt;1000001,J1713+10000,J1713+20000))))</f>
        <v>10700</v>
      </c>
      <c r="G1713" s="52">
        <f>MAX(N1713:BB1713)</f>
        <v>12800</v>
      </c>
      <c r="H1713" s="53" t="str">
        <f>IF(I1713=1,INDEX($N:$BB,1,MATCH(G1713,N1713:BB1713,0)),"")</f>
        <v>22 ネット</v>
      </c>
      <c r="I1713" s="54">
        <f>COUNTIF(N1713:BB1713,G1713)</f>
        <v>1</v>
      </c>
      <c r="J1713" s="55">
        <f>_xlfn.MAXIFS(N1713:BB1713,N1713:BB1713,"&lt;"&amp;G1713)</f>
        <v>9700</v>
      </c>
      <c r="K1713" s="56">
        <f t="shared" ref="K1713" si="454">IF(J1713&gt;0,G1713-J1713,"")</f>
        <v>3100</v>
      </c>
      <c r="L1713" s="1"/>
      <c r="M1713" s="1"/>
      <c r="N1713" s="31">
        <v>9700</v>
      </c>
      <c r="O1713" s="31">
        <v>8000</v>
      </c>
      <c r="P1713" s="31">
        <v>6800</v>
      </c>
      <c r="Q1713" s="31"/>
      <c r="R1713" s="31">
        <v>12800</v>
      </c>
      <c r="S1713" s="32">
        <v>7500</v>
      </c>
      <c r="T1713" s="32"/>
      <c r="U1713" s="31"/>
      <c r="V1713" s="31"/>
      <c r="W1713" s="31"/>
      <c r="X1713" s="31"/>
      <c r="Y1713" s="31"/>
      <c r="Z1713" s="31"/>
      <c r="AA1713" s="31"/>
      <c r="AB1713" s="46"/>
      <c r="AC1713" s="34">
        <v>7000</v>
      </c>
      <c r="AD1713" s="31"/>
      <c r="AE1713" s="31"/>
      <c r="AF1713" s="31"/>
      <c r="AH1713" s="31"/>
      <c r="AI1713" s="31"/>
      <c r="AJ1713" s="31"/>
      <c r="AK1713" s="31"/>
      <c r="AL1713" s="31"/>
      <c r="AM1713" s="31"/>
      <c r="AO1713" s="38"/>
      <c r="AP1713" s="31"/>
      <c r="AQ1713" s="31"/>
      <c r="AR1713" s="37"/>
      <c r="AS1713" s="11"/>
      <c r="AT1713" s="11"/>
      <c r="AU1713" s="12"/>
      <c r="AV1713" s="11"/>
      <c r="AW1713" s="12"/>
      <c r="BA1713" s="15"/>
      <c r="BB1713" s="11"/>
      <c r="BC1713" s="11"/>
      <c r="BD1713" s="11"/>
      <c r="BE1713" s="2"/>
    </row>
    <row r="1714" spans="1:57" ht="30" customHeight="1" x14ac:dyDescent="0.2">
      <c r="A1714" s="67">
        <f t="shared" ref="A1714:A1722" si="455">A1713</f>
        <v>172</v>
      </c>
      <c r="B1714" s="67">
        <v>2</v>
      </c>
      <c r="C1714" s="64" t="s">
        <v>53</v>
      </c>
      <c r="D1714" s="50" t="s">
        <v>1744</v>
      </c>
      <c r="E1714" s="51">
        <v>50000000</v>
      </c>
      <c r="F1714" s="52">
        <f t="shared" ref="F1714" si="456">IF(J1714&lt;10001,J1714+1000,IF(J1714&lt;100001,J1714+1000,IF(J1714&lt;500001,J1714+5000,IF(J1714&lt;1000001,J1714+10000,J1714+20000))))</f>
        <v>15800</v>
      </c>
      <c r="G1714" s="52">
        <f>MAX(N1714:BB1714)</f>
        <v>15500</v>
      </c>
      <c r="H1714" s="53" t="str">
        <f>IF(I1714=1,INDEX($N:$BB,1,MATCH(G1714,N1714:BB1714,0)),"")</f>
        <v>4 足立</v>
      </c>
      <c r="I1714" s="54">
        <f>COUNTIF(N1714:BB1714,G1714)</f>
        <v>1</v>
      </c>
      <c r="J1714" s="55">
        <f>_xlfn.MAXIFS(N1714:BB1714,N1714:BB1714,"&lt;"&amp;G1714)</f>
        <v>14800</v>
      </c>
      <c r="K1714" s="56">
        <f t="shared" ref="K1714" si="457">IF(J1714&gt;0,G1714-J1714,"")</f>
        <v>700</v>
      </c>
      <c r="L1714" s="1"/>
      <c r="M1714" s="1"/>
      <c r="N1714" s="31">
        <v>11500</v>
      </c>
      <c r="O1714" s="31">
        <v>15500</v>
      </c>
      <c r="P1714" s="31">
        <v>14800</v>
      </c>
      <c r="Q1714" s="31"/>
      <c r="R1714" s="31"/>
      <c r="S1714" s="32"/>
      <c r="T1714" s="32"/>
      <c r="U1714" s="31"/>
      <c r="V1714" s="31"/>
      <c r="W1714" s="31"/>
      <c r="X1714" s="31"/>
      <c r="Y1714" s="31"/>
      <c r="Z1714" s="31"/>
      <c r="AA1714" s="31"/>
      <c r="AB1714" s="46"/>
      <c r="AD1714" s="31"/>
      <c r="AE1714" s="31"/>
      <c r="AF1714" s="31"/>
      <c r="AH1714" s="31"/>
      <c r="AI1714" s="31"/>
      <c r="AJ1714" s="31"/>
      <c r="AK1714" s="31"/>
      <c r="AL1714" s="31"/>
      <c r="AM1714" s="31"/>
      <c r="AO1714" s="38"/>
      <c r="AP1714" s="31"/>
      <c r="AQ1714" s="31"/>
      <c r="AR1714" s="37"/>
      <c r="AS1714" s="11"/>
      <c r="AT1714" s="11"/>
      <c r="AU1714" s="12"/>
      <c r="AV1714" s="11"/>
      <c r="AW1714" s="12"/>
      <c r="BA1714" s="15"/>
      <c r="BB1714" s="11"/>
      <c r="BC1714" s="11"/>
      <c r="BD1714" s="11"/>
      <c r="BE1714" s="2"/>
    </row>
    <row r="1715" spans="1:57" ht="30" customHeight="1" x14ac:dyDescent="0.2">
      <c r="A1715" s="67">
        <f t="shared" si="455"/>
        <v>172</v>
      </c>
      <c r="B1715" s="67">
        <v>3</v>
      </c>
      <c r="C1715" s="57" t="s">
        <v>62</v>
      </c>
      <c r="D1715" s="50" t="s">
        <v>1745</v>
      </c>
      <c r="E1715" s="59">
        <v>50000000</v>
      </c>
      <c r="F1715" s="52">
        <f t="shared" ref="F1715" si="458">IF(J1715&lt;10001,J1715+1000,IF(J1715&lt;100001,J1715+1000,IF(J1715&lt;500001,J1715+5000,IF(J1715&lt;1000001,J1715+10000,J1715+20000))))</f>
        <v>27200</v>
      </c>
      <c r="G1715" s="52">
        <f>MAX(N1715:BB1715)</f>
        <v>27800</v>
      </c>
      <c r="H1715" s="53" t="str">
        <f>IF(I1715=1,INDEX($N:$BB,1,MATCH(G1715,N1715:BB1715,0)),"")</f>
        <v>755 おお蔵</v>
      </c>
      <c r="I1715" s="54">
        <f>COUNTIF(N1715:BB1715,G1715)</f>
        <v>1</v>
      </c>
      <c r="J1715" s="55">
        <f>_xlfn.MAXIFS(N1715:BB1715,N1715:BB1715,"&lt;"&amp;G1715)</f>
        <v>26200</v>
      </c>
      <c r="K1715" s="56">
        <f t="shared" ref="K1715" si="459">IF(J1715&gt;0,G1715-J1715,"")</f>
        <v>1600</v>
      </c>
      <c r="L1715" s="1"/>
      <c r="M1715" s="1"/>
      <c r="N1715" s="31">
        <v>27800</v>
      </c>
      <c r="O1715" s="31">
        <v>26000</v>
      </c>
      <c r="P1715" s="31">
        <v>25300</v>
      </c>
      <c r="Q1715" s="31"/>
      <c r="R1715" s="31">
        <v>26200</v>
      </c>
      <c r="S1715" s="32">
        <v>24100</v>
      </c>
      <c r="T1715" s="32"/>
      <c r="U1715" s="31"/>
      <c r="V1715" s="31"/>
      <c r="W1715" s="31"/>
      <c r="X1715" s="31"/>
      <c r="Y1715" s="31"/>
      <c r="Z1715" s="31"/>
      <c r="AA1715" s="31"/>
      <c r="AB1715" s="46">
        <v>23200</v>
      </c>
      <c r="AD1715" s="31"/>
      <c r="AE1715" s="31"/>
      <c r="AF1715" s="31"/>
      <c r="AH1715" s="31"/>
      <c r="AI1715" s="31"/>
      <c r="AJ1715" s="31"/>
      <c r="AK1715" s="31"/>
      <c r="AL1715" s="31"/>
      <c r="AM1715" s="31"/>
      <c r="AO1715" s="38"/>
      <c r="AP1715" s="31"/>
      <c r="AQ1715" s="31"/>
      <c r="AR1715" s="37"/>
      <c r="AS1715" s="11"/>
      <c r="AT1715" s="11"/>
      <c r="AU1715" s="12"/>
      <c r="AV1715" s="11"/>
      <c r="AW1715" s="12"/>
      <c r="BA1715" s="15"/>
      <c r="BB1715" s="11"/>
      <c r="BC1715" s="11"/>
      <c r="BD1715" s="11"/>
      <c r="BE1715" s="2"/>
    </row>
    <row r="1716" spans="1:57" ht="30" customHeight="1" x14ac:dyDescent="0.2">
      <c r="A1716" s="67">
        <f t="shared" si="455"/>
        <v>172</v>
      </c>
      <c r="B1716" s="67">
        <v>4</v>
      </c>
      <c r="C1716" s="50" t="s">
        <v>14</v>
      </c>
      <c r="D1716" s="50" t="s">
        <v>1746</v>
      </c>
      <c r="E1716" s="59">
        <v>50000000</v>
      </c>
      <c r="F1716" s="52">
        <f t="shared" ref="F1716" si="460">IF(J1716&lt;10001,J1716+1000,IF(J1716&lt;100001,J1716+1000,IF(J1716&lt;500001,J1716+5000,IF(J1716&lt;1000001,J1716+10000,J1716+20000))))</f>
        <v>10200</v>
      </c>
      <c r="G1716" s="52">
        <f>MAX(N1716:BB1716)</f>
        <v>38000</v>
      </c>
      <c r="H1716" s="53" t="str">
        <f>IF(I1716=1,INDEX($N:$BB,1,MATCH(G1716,N1716:BB1716,0)),"")</f>
        <v>407 北友</v>
      </c>
      <c r="I1716" s="54">
        <f>COUNTIF(N1716:BB1716,G1716)</f>
        <v>1</v>
      </c>
      <c r="J1716" s="55">
        <f>_xlfn.MAXIFS(N1716:BB1716,N1716:BB1716,"&lt;"&amp;G1716)</f>
        <v>9200</v>
      </c>
      <c r="K1716" s="56">
        <f t="shared" ref="K1716" si="461">IF(J1716&gt;0,G1716-J1716,"")</f>
        <v>28800</v>
      </c>
      <c r="L1716" s="1"/>
      <c r="M1716" s="1"/>
      <c r="N1716" s="31">
        <v>5800</v>
      </c>
      <c r="O1716" s="31">
        <v>4000</v>
      </c>
      <c r="P1716" s="31">
        <v>38000</v>
      </c>
      <c r="Q1716" s="31">
        <v>9200</v>
      </c>
      <c r="R1716" s="31"/>
      <c r="S1716" s="32">
        <v>3800</v>
      </c>
      <c r="T1716" s="32"/>
      <c r="U1716" s="31"/>
      <c r="V1716" s="31"/>
      <c r="W1716" s="31"/>
      <c r="X1716" s="31"/>
      <c r="Y1716" s="31"/>
      <c r="Z1716" s="31"/>
      <c r="AA1716" s="31"/>
      <c r="AB1716" s="46"/>
      <c r="AD1716" s="31"/>
      <c r="AE1716" s="31"/>
      <c r="AF1716" s="31"/>
      <c r="AH1716" s="31"/>
      <c r="AI1716" s="31"/>
      <c r="AJ1716" s="31"/>
      <c r="AK1716" s="31"/>
      <c r="AL1716" s="31"/>
      <c r="AM1716" s="31"/>
      <c r="AO1716" s="38"/>
      <c r="AP1716" s="31"/>
      <c r="AQ1716" s="31"/>
      <c r="AR1716" s="37"/>
      <c r="AS1716" s="11"/>
      <c r="AT1716" s="11"/>
      <c r="AU1716" s="12"/>
      <c r="AV1716" s="11"/>
      <c r="AW1716" s="12"/>
      <c r="BA1716" s="15"/>
      <c r="BB1716" s="11"/>
      <c r="BC1716" s="11"/>
      <c r="BD1716" s="11"/>
      <c r="BE1716" s="2"/>
    </row>
    <row r="1717" spans="1:57" ht="30" customHeight="1" x14ac:dyDescent="0.2">
      <c r="A1717" s="67">
        <f t="shared" si="455"/>
        <v>172</v>
      </c>
      <c r="B1717" s="67">
        <v>5</v>
      </c>
      <c r="C1717" s="50" t="s">
        <v>62</v>
      </c>
      <c r="D1717" s="50" t="s">
        <v>1747</v>
      </c>
      <c r="E1717" s="51">
        <v>50000000</v>
      </c>
      <c r="F1717" s="52">
        <f t="shared" ref="F1717" si="462">IF(J1717&lt;10001,J1717+1000,IF(J1717&lt;100001,J1717+1000,IF(J1717&lt;500001,J1717+5000,IF(J1717&lt;1000001,J1717+10000,J1717+20000))))</f>
        <v>41000</v>
      </c>
      <c r="G1717" s="52">
        <f>MAX(N1717:BB1717)</f>
        <v>40500</v>
      </c>
      <c r="H1717" s="53" t="str">
        <f>IF(I1717=1,INDEX($N:$BB,1,MATCH(G1717,N1717:BB1717,0)),"")</f>
        <v>22 ネット</v>
      </c>
      <c r="I1717" s="54">
        <f>COUNTIF(N1717:BB1717,G1717)</f>
        <v>1</v>
      </c>
      <c r="J1717" s="55">
        <f>_xlfn.MAXIFS(N1717:BB1717,N1717:BB1717,"&lt;"&amp;G1717)</f>
        <v>40000</v>
      </c>
      <c r="K1717" s="56">
        <f t="shared" ref="K1717" si="463">IF(J1717&gt;0,G1717-J1717,"")</f>
        <v>500</v>
      </c>
      <c r="L1717" s="1"/>
      <c r="M1717" s="1"/>
      <c r="N1717" s="31">
        <v>38900</v>
      </c>
      <c r="O1717" s="31">
        <v>40000</v>
      </c>
      <c r="P1717" s="31">
        <v>37800</v>
      </c>
      <c r="Q1717" s="31"/>
      <c r="R1717" s="31">
        <v>40500</v>
      </c>
      <c r="S1717" s="32">
        <v>38600</v>
      </c>
      <c r="T1717" s="32"/>
      <c r="U1717" s="31"/>
      <c r="V1717" s="31"/>
      <c r="W1717" s="31">
        <v>38000</v>
      </c>
      <c r="X1717" s="31"/>
      <c r="Y1717" s="31"/>
      <c r="Z1717" s="31"/>
      <c r="AA1717" s="31"/>
      <c r="AB1717" s="46"/>
      <c r="AD1717" s="31"/>
      <c r="AE1717" s="31"/>
      <c r="AF1717" s="31">
        <v>39100</v>
      </c>
      <c r="AH1717" s="31"/>
      <c r="AI1717" s="31"/>
      <c r="AJ1717" s="31"/>
      <c r="AK1717" s="31"/>
      <c r="AL1717" s="31"/>
      <c r="AM1717" s="31"/>
      <c r="AO1717" s="38"/>
      <c r="AP1717" s="31"/>
      <c r="AQ1717" s="31"/>
      <c r="AR1717" s="37"/>
      <c r="AS1717" s="11"/>
      <c r="AT1717" s="11"/>
      <c r="AU1717" s="12"/>
      <c r="AV1717" s="11"/>
      <c r="AW1717" s="12"/>
      <c r="BA1717" s="15"/>
      <c r="BB1717" s="11"/>
      <c r="BC1717" s="11"/>
      <c r="BD1717" s="11"/>
      <c r="BE1717" s="2"/>
    </row>
    <row r="1718" spans="1:57" ht="30" customHeight="1" x14ac:dyDescent="0.2">
      <c r="A1718" s="67">
        <f t="shared" si="455"/>
        <v>172</v>
      </c>
      <c r="B1718" s="67">
        <v>6</v>
      </c>
      <c r="C1718" s="62" t="s">
        <v>162</v>
      </c>
      <c r="D1718" s="62" t="s">
        <v>1748</v>
      </c>
      <c r="E1718" s="59">
        <v>50000000</v>
      </c>
      <c r="F1718" s="52">
        <f t="shared" ref="F1718" si="464">IF(J1718&lt;10001,J1718+1000,IF(J1718&lt;100001,J1718+1000,IF(J1718&lt;500001,J1718+5000,IF(J1718&lt;1000001,J1718+10000,J1718+20000))))</f>
        <v>18000</v>
      </c>
      <c r="G1718" s="52">
        <f>MAX(N1718:BB1718)</f>
        <v>20500</v>
      </c>
      <c r="H1718" s="53" t="str">
        <f>IF(I1718=1,INDEX($N:$BB,1,MATCH(G1718,N1718:BB1718,0)),"")</f>
        <v>755 おお蔵</v>
      </c>
      <c r="I1718" s="54">
        <f>COUNTIF(N1718:BB1718,G1718)</f>
        <v>1</v>
      </c>
      <c r="J1718" s="55">
        <f>_xlfn.MAXIFS(N1718:BB1718,N1718:BB1718,"&lt;"&amp;G1718)</f>
        <v>17000</v>
      </c>
      <c r="K1718" s="56">
        <f t="shared" ref="K1718" si="465">IF(J1718&gt;0,G1718-J1718,"")</f>
        <v>3500</v>
      </c>
      <c r="L1718" s="1"/>
      <c r="M1718" s="1"/>
      <c r="N1718" s="31">
        <v>20500</v>
      </c>
      <c r="O1718" s="31">
        <v>17000</v>
      </c>
      <c r="P1718" s="31">
        <v>14400</v>
      </c>
      <c r="Q1718" s="31"/>
      <c r="R1718" s="31"/>
      <c r="S1718" s="32">
        <v>13400</v>
      </c>
      <c r="T1718" s="32"/>
      <c r="U1718" s="31"/>
      <c r="V1718" s="31"/>
      <c r="W1718" s="31"/>
      <c r="X1718" s="31"/>
      <c r="Y1718" s="31"/>
      <c r="Z1718" s="31"/>
      <c r="AA1718" s="31"/>
      <c r="AB1718" s="46"/>
      <c r="AC1718" s="34">
        <v>17000</v>
      </c>
      <c r="AD1718" s="31"/>
      <c r="AE1718" s="31"/>
      <c r="AF1718" s="31"/>
      <c r="AH1718" s="31"/>
      <c r="AI1718" s="31"/>
      <c r="AJ1718" s="31"/>
      <c r="AK1718" s="31"/>
      <c r="AL1718" s="31"/>
      <c r="AM1718" s="31"/>
      <c r="AO1718" s="38"/>
      <c r="AP1718" s="31"/>
      <c r="AQ1718" s="31"/>
      <c r="AR1718" s="37"/>
      <c r="AS1718" s="11"/>
      <c r="AT1718" s="11"/>
      <c r="AU1718" s="12"/>
      <c r="AV1718" s="11"/>
      <c r="AW1718" s="12"/>
      <c r="BA1718" s="15"/>
      <c r="BB1718" s="11"/>
      <c r="BC1718" s="11"/>
      <c r="BD1718" s="11"/>
      <c r="BE1718" s="2"/>
    </row>
    <row r="1719" spans="1:57" ht="30" customHeight="1" x14ac:dyDescent="0.2">
      <c r="A1719" s="67">
        <f t="shared" si="455"/>
        <v>172</v>
      </c>
      <c r="B1719" s="67">
        <v>7</v>
      </c>
      <c r="C1719" s="62" t="s">
        <v>99</v>
      </c>
      <c r="D1719" s="62" t="s">
        <v>1749</v>
      </c>
      <c r="E1719" s="59">
        <v>50000000</v>
      </c>
      <c r="F1719" s="52">
        <f t="shared" ref="F1719" si="466">IF(J1719&lt;10001,J1719+1000,IF(J1719&lt;100001,J1719+1000,IF(J1719&lt;500001,J1719+5000,IF(J1719&lt;1000001,J1719+10000,J1719+20000))))</f>
        <v>18000</v>
      </c>
      <c r="G1719" s="52">
        <f>MAX(N1719:BB1719)</f>
        <v>26000</v>
      </c>
      <c r="H1719" s="53" t="str">
        <f>IF(I1719=1,INDEX($N:$BB,1,MATCH(G1719,N1719:BB1719,0)),"")</f>
        <v>4 足立</v>
      </c>
      <c r="I1719" s="54">
        <f>COUNTIF(N1719:BB1719,G1719)</f>
        <v>1</v>
      </c>
      <c r="J1719" s="55">
        <f>_xlfn.MAXIFS(N1719:BB1719,N1719:BB1719,"&lt;"&amp;G1719)</f>
        <v>17000</v>
      </c>
      <c r="K1719" s="56">
        <f t="shared" ref="K1719" si="467">IF(J1719&gt;0,G1719-J1719,"")</f>
        <v>9000</v>
      </c>
      <c r="L1719" s="1"/>
      <c r="M1719" s="1"/>
      <c r="N1719" s="31">
        <v>14000</v>
      </c>
      <c r="O1719" s="31">
        <v>26000</v>
      </c>
      <c r="P1719" s="31">
        <v>16700</v>
      </c>
      <c r="Q1719" s="31"/>
      <c r="R1719" s="31"/>
      <c r="S1719" s="32"/>
      <c r="T1719" s="32"/>
      <c r="U1719" s="31"/>
      <c r="V1719" s="31"/>
      <c r="W1719" s="31"/>
      <c r="X1719" s="31"/>
      <c r="Y1719" s="31"/>
      <c r="Z1719" s="31"/>
      <c r="AA1719" s="31"/>
      <c r="AB1719" s="46"/>
      <c r="AC1719" s="34">
        <v>17000</v>
      </c>
      <c r="AD1719" s="31"/>
      <c r="AE1719" s="31"/>
      <c r="AF1719" s="31"/>
      <c r="AH1719" s="31"/>
      <c r="AI1719" s="31"/>
      <c r="AJ1719" s="31"/>
      <c r="AK1719" s="31"/>
      <c r="AL1719" s="31"/>
      <c r="AM1719" s="31"/>
      <c r="AO1719" s="38"/>
      <c r="AP1719" s="31"/>
      <c r="AQ1719" s="31"/>
      <c r="AR1719" s="37"/>
      <c r="AS1719" s="11"/>
      <c r="AT1719" s="11"/>
      <c r="AU1719" s="12"/>
      <c r="AV1719" s="11"/>
      <c r="AW1719" s="12"/>
      <c r="BA1719" s="15"/>
      <c r="BB1719" s="11"/>
      <c r="BC1719" s="11"/>
      <c r="BD1719" s="11"/>
      <c r="BE1719" s="2"/>
    </row>
    <row r="1720" spans="1:57" ht="30" customHeight="1" x14ac:dyDescent="0.2">
      <c r="A1720" s="67">
        <f t="shared" si="455"/>
        <v>172</v>
      </c>
      <c r="B1720" s="67">
        <v>8</v>
      </c>
      <c r="C1720" s="62" t="s">
        <v>162</v>
      </c>
      <c r="D1720" s="62" t="s">
        <v>1750</v>
      </c>
      <c r="E1720" s="59">
        <v>50000000</v>
      </c>
      <c r="F1720" s="52">
        <f t="shared" ref="F1720" si="468">IF(J1720&lt;10001,J1720+1000,IF(J1720&lt;100001,J1720+1000,IF(J1720&lt;500001,J1720+5000,IF(J1720&lt;1000001,J1720+10000,J1720+20000))))</f>
        <v>15700</v>
      </c>
      <c r="G1720" s="52">
        <f>MAX(N1720:BB1720)</f>
        <v>17000</v>
      </c>
      <c r="H1720" s="53" t="str">
        <f>IF(I1720=1,INDEX($N:$BB,1,MATCH(G1720,N1720:BB1720,0)),"")</f>
        <v>193Jカン</v>
      </c>
      <c r="I1720" s="54">
        <f>COUNTIF(N1720:BB1720,G1720)</f>
        <v>1</v>
      </c>
      <c r="J1720" s="55">
        <f>_xlfn.MAXIFS(N1720:BB1720,N1720:BB1720,"&lt;"&amp;G1720)</f>
        <v>14700</v>
      </c>
      <c r="K1720" s="56">
        <f t="shared" ref="K1720" si="469">IF(J1720&gt;0,G1720-J1720,"")</f>
        <v>2300</v>
      </c>
      <c r="L1720" s="1"/>
      <c r="M1720" s="1"/>
      <c r="N1720" s="31">
        <v>13000</v>
      </c>
      <c r="O1720" s="31">
        <v>13000</v>
      </c>
      <c r="P1720" s="31">
        <v>14700</v>
      </c>
      <c r="Q1720" s="31"/>
      <c r="R1720" s="31"/>
      <c r="S1720" s="32">
        <v>11400</v>
      </c>
      <c r="T1720" s="32"/>
      <c r="U1720" s="31"/>
      <c r="V1720" s="31"/>
      <c r="W1720" s="31"/>
      <c r="X1720" s="31"/>
      <c r="Y1720" s="31"/>
      <c r="Z1720" s="31"/>
      <c r="AA1720" s="31"/>
      <c r="AB1720" s="46"/>
      <c r="AC1720" s="34">
        <v>17000</v>
      </c>
      <c r="AD1720" s="31"/>
      <c r="AE1720" s="31"/>
      <c r="AF1720" s="31"/>
      <c r="AH1720" s="31"/>
      <c r="AI1720" s="31"/>
      <c r="AJ1720" s="31"/>
      <c r="AK1720" s="31"/>
      <c r="AL1720" s="31"/>
      <c r="AM1720" s="31"/>
      <c r="AO1720" s="38"/>
      <c r="AP1720" s="31"/>
      <c r="AQ1720" s="31"/>
      <c r="AR1720" s="37"/>
      <c r="AS1720" s="11"/>
      <c r="AT1720" s="11"/>
      <c r="AU1720" s="12"/>
      <c r="AV1720" s="11"/>
      <c r="AW1720" s="12"/>
      <c r="BA1720" s="15"/>
      <c r="BB1720" s="11"/>
      <c r="BC1720" s="11"/>
      <c r="BD1720" s="11"/>
      <c r="BE1720" s="2"/>
    </row>
    <row r="1721" spans="1:57" ht="30" customHeight="1" x14ac:dyDescent="0.2">
      <c r="A1721" s="67">
        <f t="shared" si="455"/>
        <v>172</v>
      </c>
      <c r="B1721" s="67">
        <v>9</v>
      </c>
      <c r="C1721" s="62" t="s">
        <v>119</v>
      </c>
      <c r="D1721" s="62" t="s">
        <v>1751</v>
      </c>
      <c r="E1721" s="59">
        <v>50000000</v>
      </c>
      <c r="F1721" s="52">
        <f t="shared" ref="F1721" si="470">IF(J1721&lt;10001,J1721+1000,IF(J1721&lt;100001,J1721+1000,IF(J1721&lt;500001,J1721+5000,IF(J1721&lt;1000001,J1721+10000,J1721+20000))))</f>
        <v>38800</v>
      </c>
      <c r="G1721" s="52">
        <f>MAX(N1721:BB1721)</f>
        <v>40200</v>
      </c>
      <c r="H1721" s="53" t="str">
        <f>IF(I1721=1,INDEX($N:$BB,1,MATCH(G1721,N1721:BB1721,0)),"")</f>
        <v>407 北友</v>
      </c>
      <c r="I1721" s="54">
        <f>COUNTIF(N1721:BB1721,G1721)</f>
        <v>1</v>
      </c>
      <c r="J1721" s="55">
        <f>_xlfn.MAXIFS(N1721:BB1721,N1721:BB1721,"&lt;"&amp;G1721)</f>
        <v>37800</v>
      </c>
      <c r="K1721" s="56">
        <f t="shared" ref="K1721" si="471">IF(J1721&gt;0,G1721-J1721,"")</f>
        <v>2400</v>
      </c>
      <c r="L1721" s="1"/>
      <c r="M1721" s="1"/>
      <c r="N1721" s="31">
        <v>26800</v>
      </c>
      <c r="O1721" s="31">
        <v>36500</v>
      </c>
      <c r="P1721" s="31">
        <v>40200</v>
      </c>
      <c r="Q1721" s="31"/>
      <c r="R1721" s="31"/>
      <c r="S1721" s="32">
        <v>32300</v>
      </c>
      <c r="T1721" s="32"/>
      <c r="U1721" s="31"/>
      <c r="V1721" s="31"/>
      <c r="W1721" s="31"/>
      <c r="X1721" s="31"/>
      <c r="Y1721" s="31"/>
      <c r="Z1721" s="31"/>
      <c r="AA1721" s="31"/>
      <c r="AB1721" s="46">
        <v>37800</v>
      </c>
      <c r="AD1721" s="31"/>
      <c r="AE1721" s="31"/>
      <c r="AF1721" s="31"/>
      <c r="AH1721" s="31"/>
      <c r="AI1721" s="31"/>
      <c r="AJ1721" s="31"/>
      <c r="AK1721" s="31"/>
      <c r="AL1721" s="31"/>
      <c r="AM1721" s="31"/>
      <c r="AO1721" s="38"/>
      <c r="AP1721" s="31"/>
      <c r="AQ1721" s="31"/>
      <c r="AR1721" s="37"/>
      <c r="AS1721" s="11"/>
      <c r="AT1721" s="11"/>
      <c r="AU1721" s="12"/>
      <c r="AV1721" s="11"/>
      <c r="AW1721" s="12"/>
      <c r="BA1721" s="15"/>
      <c r="BB1721" s="11"/>
      <c r="BC1721" s="11"/>
      <c r="BD1721" s="11"/>
      <c r="BE1721" s="2"/>
    </row>
    <row r="1722" spans="1:57" ht="30" customHeight="1" x14ac:dyDescent="0.2">
      <c r="A1722" s="67">
        <f t="shared" si="455"/>
        <v>172</v>
      </c>
      <c r="B1722" s="67">
        <v>10</v>
      </c>
      <c r="C1722" s="62" t="s">
        <v>14</v>
      </c>
      <c r="D1722" s="62" t="s">
        <v>1752</v>
      </c>
      <c r="E1722" s="59">
        <v>50000000</v>
      </c>
      <c r="F1722" s="52">
        <f t="shared" ref="F1722" si="472">IF(J1722&lt;10001,J1722+1000,IF(J1722&lt;100001,J1722+1000,IF(J1722&lt;500001,J1722+5000,IF(J1722&lt;1000001,J1722+10000,J1722+20000))))</f>
        <v>52700</v>
      </c>
      <c r="G1722" s="52">
        <f>MAX(N1722:BB1722)</f>
        <v>61000</v>
      </c>
      <c r="H1722" s="53" t="str">
        <f>IF(I1722=1,INDEX($N:$BB,1,MATCH(G1722,N1722:BB1722,0)),"")</f>
        <v>204 真子住吉</v>
      </c>
      <c r="I1722" s="54">
        <f>COUNTIF(N1722:BB1722,G1722)</f>
        <v>1</v>
      </c>
      <c r="J1722" s="55">
        <f>_xlfn.MAXIFS(N1722:BB1722,N1722:BB1722,"&lt;"&amp;G1722)</f>
        <v>51700</v>
      </c>
      <c r="K1722" s="56">
        <f t="shared" ref="K1722" si="473">IF(J1722&gt;0,G1722-J1722,"")</f>
        <v>9300</v>
      </c>
      <c r="L1722" s="1"/>
      <c r="M1722" s="1"/>
      <c r="N1722" s="31">
        <v>48500</v>
      </c>
      <c r="O1722" s="31">
        <v>47000</v>
      </c>
      <c r="P1722" s="31">
        <v>51700</v>
      </c>
      <c r="Q1722" s="31">
        <v>47100</v>
      </c>
      <c r="R1722" s="31">
        <v>48900</v>
      </c>
      <c r="S1722" s="32">
        <v>40100</v>
      </c>
      <c r="T1722" s="32"/>
      <c r="U1722" s="31"/>
      <c r="V1722" s="31">
        <v>50000</v>
      </c>
      <c r="W1722" s="31"/>
      <c r="X1722" s="31"/>
      <c r="Y1722" s="31"/>
      <c r="Z1722" s="31"/>
      <c r="AA1722" s="31"/>
      <c r="AB1722" s="46"/>
      <c r="AD1722" s="31"/>
      <c r="AE1722" s="31"/>
      <c r="AF1722" s="31">
        <v>44900</v>
      </c>
      <c r="AG1722" s="35">
        <v>61000</v>
      </c>
      <c r="AH1722" s="31"/>
      <c r="AI1722" s="31"/>
      <c r="AJ1722" s="31"/>
      <c r="AK1722" s="31"/>
      <c r="AL1722" s="31"/>
      <c r="AM1722" s="31"/>
      <c r="AO1722" s="38"/>
      <c r="AP1722" s="31"/>
      <c r="AQ1722" s="31"/>
      <c r="AR1722" s="37"/>
      <c r="AS1722" s="11"/>
      <c r="AT1722" s="11"/>
      <c r="AU1722" s="12"/>
      <c r="AV1722" s="11"/>
      <c r="AW1722" s="12"/>
      <c r="BA1722" s="15"/>
      <c r="BB1722" s="11"/>
      <c r="BC1722" s="11"/>
      <c r="BD1722" s="11"/>
      <c r="BE1722" s="2"/>
    </row>
    <row r="1723" spans="1:57" ht="30" customHeight="1" x14ac:dyDescent="0.2">
      <c r="A1723" s="67">
        <f>A1722+1</f>
        <v>173</v>
      </c>
      <c r="B1723" s="67">
        <v>1</v>
      </c>
      <c r="C1723" s="50" t="s">
        <v>53</v>
      </c>
      <c r="D1723" s="50" t="s">
        <v>1753</v>
      </c>
      <c r="E1723" s="51">
        <v>600000</v>
      </c>
      <c r="F1723" s="52">
        <f t="shared" ref="F1723" si="474">IF(J1723&lt;10001,J1723+1000,IF(J1723&lt;100001,J1723+1000,IF(J1723&lt;500001,J1723+5000,IF(J1723&lt;1000001,J1723+10000,J1723+20000))))</f>
        <v>505000</v>
      </c>
      <c r="G1723" s="52">
        <f>MAX(N1723:BB1723)</f>
        <v>629000</v>
      </c>
      <c r="H1723" s="53" t="str">
        <f>IF(I1723=1,INDEX($N:$BB,1,MATCH(G1723,N1723:BB1723,0)),"")</f>
        <v>755 おお蔵</v>
      </c>
      <c r="I1723" s="54">
        <f>COUNTIF(N1723:BB1723,G1723)</f>
        <v>1</v>
      </c>
      <c r="J1723" s="55">
        <f>_xlfn.MAXIFS(N1723:BB1723,N1723:BB1723,"&lt;"&amp;G1723)</f>
        <v>500000</v>
      </c>
      <c r="K1723" s="56">
        <f t="shared" ref="K1723" si="475">IF(J1723&gt;0,G1723-J1723,"")</f>
        <v>129000</v>
      </c>
      <c r="L1723" s="1"/>
      <c r="M1723" s="1"/>
      <c r="N1723" s="31">
        <v>629000</v>
      </c>
      <c r="O1723" s="31">
        <v>180000</v>
      </c>
      <c r="P1723" s="31"/>
      <c r="Q1723" s="31">
        <v>223000</v>
      </c>
      <c r="R1723" s="31"/>
      <c r="S1723" s="32"/>
      <c r="T1723" s="32"/>
      <c r="U1723" s="31"/>
      <c r="V1723" s="31">
        <v>410000</v>
      </c>
      <c r="W1723" s="31"/>
      <c r="X1723" s="31"/>
      <c r="Y1723" s="31"/>
      <c r="Z1723" s="31">
        <v>235000</v>
      </c>
      <c r="AA1723" s="31">
        <v>263000</v>
      </c>
      <c r="AB1723" s="46"/>
      <c r="AD1723" s="31"/>
      <c r="AE1723" s="31">
        <v>356000</v>
      </c>
      <c r="AF1723" s="31">
        <v>254000</v>
      </c>
      <c r="AH1723" s="31">
        <v>500000</v>
      </c>
      <c r="AI1723" s="31"/>
      <c r="AJ1723" s="31"/>
      <c r="AK1723" s="31"/>
      <c r="AL1723" s="31"/>
      <c r="AM1723" s="31"/>
      <c r="AO1723" s="38"/>
      <c r="AP1723" s="31"/>
      <c r="AQ1723" s="31"/>
      <c r="AR1723" s="37"/>
      <c r="AS1723" s="11"/>
      <c r="AT1723" s="11"/>
      <c r="AU1723" s="12"/>
      <c r="AV1723" s="11"/>
      <c r="AW1723" s="12"/>
      <c r="BA1723" s="15"/>
      <c r="BB1723" s="11"/>
      <c r="BC1723" s="11"/>
      <c r="BD1723" s="11"/>
      <c r="BE1723" s="2"/>
    </row>
    <row r="1724" spans="1:57" ht="30" customHeight="1" x14ac:dyDescent="0.2">
      <c r="A1724" s="67">
        <f t="shared" ref="A1724:A1732" si="476">A1723</f>
        <v>173</v>
      </c>
      <c r="B1724" s="67">
        <v>2</v>
      </c>
      <c r="C1724" s="62"/>
      <c r="D1724" s="50"/>
      <c r="E1724" s="51"/>
      <c r="F1724" s="52">
        <f t="shared" ref="F1724" si="477">IF(J1724&lt;10001,J1724+1000,IF(J1724&lt;100001,J1724+1000,IF(J1724&lt;500001,J1724+5000,IF(J1724&lt;1000001,J1724+10000,J1724+20000))))</f>
        <v>1000</v>
      </c>
      <c r="G1724" s="52">
        <f>MAX(N1724:BB1724)</f>
        <v>0</v>
      </c>
      <c r="H1724" s="53" t="str">
        <f>IF(I1724=1,INDEX($N:$BB,1,MATCH(G1724,N1724:BB1724,0)),"")</f>
        <v/>
      </c>
      <c r="I1724" s="54">
        <f>COUNTIF(N1724:BB1724,G1724)</f>
        <v>0</v>
      </c>
      <c r="J1724" s="55">
        <f>_xlfn.MAXIFS(N1724:BB1724,N1724:BB1724,"&lt;"&amp;G1724)</f>
        <v>0</v>
      </c>
      <c r="K1724" s="56" t="str">
        <f t="shared" ref="K1724" si="478">IF(J1724&gt;0,G1724-J1724,"")</f>
        <v/>
      </c>
      <c r="L1724" s="1"/>
      <c r="M1724" s="1"/>
      <c r="N1724" s="31"/>
      <c r="O1724" s="31"/>
      <c r="P1724" s="31"/>
      <c r="Q1724" s="31"/>
      <c r="R1724" s="31"/>
      <c r="S1724" s="32"/>
      <c r="T1724" s="32"/>
      <c r="U1724" s="31"/>
      <c r="V1724" s="31"/>
      <c r="W1724" s="31"/>
      <c r="X1724" s="31"/>
      <c r="Y1724" s="31"/>
      <c r="Z1724" s="31"/>
      <c r="AA1724" s="31"/>
      <c r="AB1724" s="46"/>
      <c r="AD1724" s="31"/>
      <c r="AE1724" s="31"/>
      <c r="AF1724" s="31"/>
      <c r="AH1724" s="31"/>
      <c r="AI1724" s="31"/>
      <c r="AJ1724" s="31"/>
      <c r="AK1724" s="31"/>
      <c r="AL1724" s="31"/>
      <c r="AM1724" s="31"/>
      <c r="AO1724" s="38"/>
      <c r="AP1724" s="31"/>
      <c r="AQ1724" s="31"/>
      <c r="AR1724" s="37"/>
      <c r="AS1724" s="11"/>
      <c r="AT1724" s="11"/>
      <c r="AU1724" s="12"/>
      <c r="AV1724" s="11"/>
      <c r="AW1724" s="12"/>
      <c r="BA1724" s="15"/>
      <c r="BB1724" s="11"/>
      <c r="BC1724" s="11"/>
      <c r="BD1724" s="11"/>
      <c r="BE1724" s="2"/>
    </row>
    <row r="1725" spans="1:57" ht="30" customHeight="1" x14ac:dyDescent="0.2">
      <c r="A1725" s="67">
        <f t="shared" si="476"/>
        <v>173</v>
      </c>
      <c r="B1725" s="67">
        <v>3</v>
      </c>
      <c r="C1725" s="50"/>
      <c r="D1725" s="50"/>
      <c r="E1725" s="59"/>
      <c r="F1725" s="52">
        <f t="shared" ref="F1725" si="479">IF(J1725&lt;10001,J1725+1000,IF(J1725&lt;100001,J1725+1000,IF(J1725&lt;500001,J1725+5000,IF(J1725&lt;1000001,J1725+10000,J1725+20000))))</f>
        <v>1000</v>
      </c>
      <c r="G1725" s="52">
        <f>MAX(N1725:BB1725)</f>
        <v>0</v>
      </c>
      <c r="H1725" s="53" t="str">
        <f>IF(I1725=1,INDEX($N:$BB,1,MATCH(G1725,N1725:BB1725,0)),"")</f>
        <v/>
      </c>
      <c r="I1725" s="54">
        <f>COUNTIF(N1725:BB1725,G1725)</f>
        <v>0</v>
      </c>
      <c r="J1725" s="55">
        <f>_xlfn.MAXIFS(N1725:BB1725,N1725:BB1725,"&lt;"&amp;G1725)</f>
        <v>0</v>
      </c>
      <c r="K1725" s="56" t="str">
        <f t="shared" ref="K1725" si="480">IF(J1725&gt;0,G1725-J1725,"")</f>
        <v/>
      </c>
      <c r="L1725" s="1"/>
      <c r="M1725" s="1"/>
      <c r="N1725" s="31"/>
      <c r="O1725" s="31"/>
      <c r="P1725" s="31"/>
      <c r="Q1725" s="31"/>
      <c r="R1725" s="31"/>
      <c r="S1725" s="32"/>
      <c r="T1725" s="32"/>
      <c r="U1725" s="31"/>
      <c r="V1725" s="31"/>
      <c r="W1725" s="31"/>
      <c r="X1725" s="31"/>
      <c r="Y1725" s="31"/>
      <c r="Z1725" s="31"/>
      <c r="AA1725" s="31"/>
      <c r="AB1725" s="46"/>
      <c r="AD1725" s="31"/>
      <c r="AE1725" s="31"/>
      <c r="AF1725" s="31"/>
      <c r="AH1725" s="31"/>
      <c r="AI1725" s="31"/>
      <c r="AJ1725" s="31"/>
      <c r="AK1725" s="31"/>
      <c r="AL1725" s="31"/>
      <c r="AM1725" s="31"/>
      <c r="AO1725" s="38"/>
      <c r="AP1725" s="31"/>
      <c r="AQ1725" s="31"/>
      <c r="AR1725" s="37"/>
      <c r="AS1725" s="11"/>
      <c r="AT1725" s="11"/>
      <c r="AU1725" s="12"/>
      <c r="AV1725" s="11"/>
      <c r="AW1725" s="12"/>
      <c r="BA1725" s="15"/>
      <c r="BB1725" s="11"/>
      <c r="BC1725" s="11"/>
      <c r="BD1725" s="11"/>
      <c r="BE1725" s="2"/>
    </row>
    <row r="1726" spans="1:57" ht="30" customHeight="1" x14ac:dyDescent="0.2">
      <c r="A1726" s="67">
        <f t="shared" si="476"/>
        <v>173</v>
      </c>
      <c r="B1726" s="67">
        <v>4</v>
      </c>
      <c r="C1726" s="50"/>
      <c r="D1726" s="50"/>
      <c r="E1726" s="59"/>
      <c r="F1726" s="52">
        <f t="shared" ref="F1726" si="481">IF(J1726&lt;10001,J1726+1000,IF(J1726&lt;100001,J1726+1000,IF(J1726&lt;500001,J1726+5000,IF(J1726&lt;1000001,J1726+10000,J1726+20000))))</f>
        <v>1000</v>
      </c>
      <c r="G1726" s="52">
        <f>MAX(N1726:BB1726)</f>
        <v>0</v>
      </c>
      <c r="H1726" s="53" t="str">
        <f>IF(I1726=1,INDEX($N:$BB,1,MATCH(G1726,N1726:BB1726,0)),"")</f>
        <v/>
      </c>
      <c r="I1726" s="54">
        <f>COUNTIF(N1726:BB1726,G1726)</f>
        <v>0</v>
      </c>
      <c r="J1726" s="55">
        <f>_xlfn.MAXIFS(N1726:BB1726,N1726:BB1726,"&lt;"&amp;G1726)</f>
        <v>0</v>
      </c>
      <c r="K1726" s="56" t="str">
        <f t="shared" ref="K1726" si="482">IF(J1726&gt;0,G1726-J1726,"")</f>
        <v/>
      </c>
      <c r="L1726" s="1"/>
      <c r="M1726" s="1"/>
      <c r="N1726" s="31"/>
      <c r="O1726" s="31"/>
      <c r="P1726" s="31"/>
      <c r="Q1726" s="31"/>
      <c r="R1726" s="31"/>
      <c r="S1726" s="32"/>
      <c r="T1726" s="32"/>
      <c r="U1726" s="31"/>
      <c r="V1726" s="31"/>
      <c r="W1726" s="31"/>
      <c r="X1726" s="31"/>
      <c r="Y1726" s="31"/>
      <c r="Z1726" s="31"/>
      <c r="AA1726" s="31"/>
      <c r="AB1726" s="46"/>
      <c r="AD1726" s="31"/>
      <c r="AE1726" s="31"/>
      <c r="AF1726" s="31"/>
      <c r="AH1726" s="31"/>
      <c r="AI1726" s="31"/>
      <c r="AJ1726" s="31"/>
      <c r="AK1726" s="31"/>
      <c r="AL1726" s="31"/>
      <c r="AM1726" s="31"/>
      <c r="AO1726" s="38"/>
      <c r="AP1726" s="31"/>
      <c r="AQ1726" s="31"/>
      <c r="AR1726" s="37"/>
      <c r="AS1726" s="11"/>
      <c r="AT1726" s="11"/>
      <c r="AU1726" s="12"/>
      <c r="AV1726" s="11"/>
      <c r="AW1726" s="12"/>
      <c r="BA1726" s="15"/>
      <c r="BB1726" s="11"/>
      <c r="BC1726" s="11"/>
      <c r="BD1726" s="11"/>
      <c r="BE1726" s="2"/>
    </row>
    <row r="1727" spans="1:57" ht="30" customHeight="1" x14ac:dyDescent="0.2">
      <c r="A1727" s="67">
        <f t="shared" si="476"/>
        <v>173</v>
      </c>
      <c r="B1727" s="67">
        <v>5</v>
      </c>
      <c r="C1727" s="50"/>
      <c r="D1727" s="50"/>
      <c r="E1727" s="51"/>
      <c r="F1727" s="52">
        <f t="shared" ref="F1727" si="483">IF(J1727&lt;10001,J1727+1000,IF(J1727&lt;100001,J1727+1000,IF(J1727&lt;500001,J1727+5000,IF(J1727&lt;1000001,J1727+10000,J1727+20000))))</f>
        <v>1000</v>
      </c>
      <c r="G1727" s="52">
        <f>MAX(N1727:BB1727)</f>
        <v>0</v>
      </c>
      <c r="H1727" s="53" t="str">
        <f>IF(I1727=1,INDEX($N:$BB,1,MATCH(G1727,N1727:BB1727,0)),"")</f>
        <v/>
      </c>
      <c r="I1727" s="54">
        <f>COUNTIF(N1727:BB1727,G1727)</f>
        <v>0</v>
      </c>
      <c r="J1727" s="55">
        <f>_xlfn.MAXIFS(N1727:BB1727,N1727:BB1727,"&lt;"&amp;G1727)</f>
        <v>0</v>
      </c>
      <c r="K1727" s="56" t="str">
        <f t="shared" ref="K1727" si="484">IF(J1727&gt;0,G1727-J1727,"")</f>
        <v/>
      </c>
      <c r="L1727" s="1"/>
      <c r="M1727" s="1"/>
      <c r="N1727" s="31"/>
      <c r="O1727" s="31"/>
      <c r="P1727" s="31"/>
      <c r="Q1727" s="31"/>
      <c r="R1727" s="31"/>
      <c r="S1727" s="32"/>
      <c r="T1727" s="32"/>
      <c r="U1727" s="31"/>
      <c r="V1727" s="31"/>
      <c r="W1727" s="31"/>
      <c r="X1727" s="31"/>
      <c r="Y1727" s="31"/>
      <c r="Z1727" s="31"/>
      <c r="AA1727" s="31"/>
      <c r="AB1727" s="46"/>
      <c r="AD1727" s="31"/>
      <c r="AE1727" s="31"/>
      <c r="AF1727" s="31"/>
      <c r="AH1727" s="31"/>
      <c r="AI1727" s="31"/>
      <c r="AJ1727" s="31"/>
      <c r="AK1727" s="31"/>
      <c r="AL1727" s="31"/>
      <c r="AM1727" s="31"/>
      <c r="AO1727" s="38"/>
      <c r="AP1727" s="31"/>
      <c r="AQ1727" s="31"/>
      <c r="AR1727" s="37"/>
      <c r="AS1727" s="11"/>
      <c r="AT1727" s="11"/>
      <c r="AU1727" s="12"/>
      <c r="AV1727" s="11"/>
      <c r="AW1727" s="12"/>
      <c r="BA1727" s="15"/>
      <c r="BB1727" s="11"/>
      <c r="BC1727" s="11"/>
      <c r="BD1727" s="11"/>
      <c r="BE1727" s="2"/>
    </row>
    <row r="1728" spans="1:57" ht="30" customHeight="1" x14ac:dyDescent="0.2">
      <c r="A1728" s="67">
        <f t="shared" si="476"/>
        <v>173</v>
      </c>
      <c r="B1728" s="67">
        <v>6</v>
      </c>
      <c r="C1728" s="62"/>
      <c r="D1728" s="62"/>
      <c r="E1728" s="59"/>
      <c r="F1728" s="52">
        <f t="shared" ref="F1728" si="485">IF(J1728&lt;10001,J1728+1000,IF(J1728&lt;100001,J1728+1000,IF(J1728&lt;500001,J1728+5000,IF(J1728&lt;1000001,J1728+10000,J1728+20000))))</f>
        <v>1000</v>
      </c>
      <c r="G1728" s="52">
        <f>MAX(N1728:BB1728)</f>
        <v>0</v>
      </c>
      <c r="H1728" s="53" t="str">
        <f>IF(I1728=1,INDEX($N:$BB,1,MATCH(G1728,N1728:BB1728,0)),"")</f>
        <v/>
      </c>
      <c r="I1728" s="54">
        <f>COUNTIF(N1728:BB1728,G1728)</f>
        <v>0</v>
      </c>
      <c r="J1728" s="55">
        <f>_xlfn.MAXIFS(N1728:BB1728,N1728:BB1728,"&lt;"&amp;G1728)</f>
        <v>0</v>
      </c>
      <c r="K1728" s="56" t="str">
        <f t="shared" ref="K1728" si="486">IF(J1728&gt;0,G1728-J1728,"")</f>
        <v/>
      </c>
      <c r="L1728" s="1"/>
      <c r="M1728" s="1"/>
      <c r="N1728" s="31"/>
      <c r="O1728" s="31"/>
      <c r="P1728" s="31"/>
      <c r="Q1728" s="31"/>
      <c r="R1728" s="31"/>
      <c r="S1728" s="32"/>
      <c r="T1728" s="32"/>
      <c r="U1728" s="31"/>
      <c r="V1728" s="31"/>
      <c r="W1728" s="31"/>
      <c r="X1728" s="31"/>
      <c r="Y1728" s="31"/>
      <c r="Z1728" s="31"/>
      <c r="AA1728" s="31"/>
      <c r="AB1728" s="46"/>
      <c r="AD1728" s="31"/>
      <c r="AE1728" s="31"/>
      <c r="AF1728" s="31"/>
      <c r="AH1728" s="31"/>
      <c r="AI1728" s="31"/>
      <c r="AJ1728" s="31"/>
      <c r="AK1728" s="31"/>
      <c r="AL1728" s="31"/>
      <c r="AM1728" s="31"/>
      <c r="AO1728" s="38"/>
      <c r="AP1728" s="31"/>
      <c r="AQ1728" s="31"/>
      <c r="AR1728" s="37"/>
      <c r="AS1728" s="11"/>
      <c r="AT1728" s="11"/>
      <c r="AU1728" s="12"/>
      <c r="AV1728" s="11"/>
      <c r="AW1728" s="12"/>
      <c r="BA1728" s="15"/>
      <c r="BB1728" s="11"/>
      <c r="BC1728" s="11"/>
      <c r="BD1728" s="11"/>
      <c r="BE1728" s="2"/>
    </row>
    <row r="1729" spans="1:57" ht="30" customHeight="1" x14ac:dyDescent="0.2">
      <c r="A1729" s="67">
        <f t="shared" si="476"/>
        <v>173</v>
      </c>
      <c r="B1729" s="67">
        <v>7</v>
      </c>
      <c r="C1729" s="62"/>
      <c r="D1729" s="62"/>
      <c r="E1729" s="59"/>
      <c r="F1729" s="52">
        <f t="shared" ref="F1729" si="487">IF(J1729&lt;10001,J1729+1000,IF(J1729&lt;100001,J1729+1000,IF(J1729&lt;500001,J1729+5000,IF(J1729&lt;1000001,J1729+10000,J1729+20000))))</f>
        <v>1000</v>
      </c>
      <c r="G1729" s="52">
        <f>MAX(N1729:BB1729)</f>
        <v>0</v>
      </c>
      <c r="H1729" s="53" t="str">
        <f>IF(I1729=1,INDEX($N:$BB,1,MATCH(G1729,N1729:BB1729,0)),"")</f>
        <v/>
      </c>
      <c r="I1729" s="54">
        <f>COUNTIF(N1729:BB1729,G1729)</f>
        <v>0</v>
      </c>
      <c r="J1729" s="55">
        <f>_xlfn.MAXIFS(N1729:BB1729,N1729:BB1729,"&lt;"&amp;G1729)</f>
        <v>0</v>
      </c>
      <c r="K1729" s="56" t="str">
        <f t="shared" ref="K1729" si="488">IF(J1729&gt;0,G1729-J1729,"")</f>
        <v/>
      </c>
      <c r="L1729" s="1"/>
      <c r="M1729" s="1"/>
      <c r="N1729" s="31"/>
      <c r="O1729" s="31"/>
      <c r="P1729" s="31"/>
      <c r="Q1729" s="31"/>
      <c r="R1729" s="31"/>
      <c r="S1729" s="32"/>
      <c r="T1729" s="32"/>
      <c r="U1729" s="31"/>
      <c r="V1729" s="31"/>
      <c r="W1729" s="31"/>
      <c r="X1729" s="31"/>
      <c r="Y1729" s="31"/>
      <c r="Z1729" s="31"/>
      <c r="AA1729" s="31"/>
      <c r="AB1729" s="46"/>
      <c r="AD1729" s="31"/>
      <c r="AE1729" s="31"/>
      <c r="AF1729" s="31"/>
      <c r="AH1729" s="31"/>
      <c r="AI1729" s="31"/>
      <c r="AJ1729" s="31"/>
      <c r="AK1729" s="31"/>
      <c r="AL1729" s="31"/>
      <c r="AM1729" s="31"/>
      <c r="AO1729" s="38"/>
      <c r="AP1729" s="31"/>
      <c r="AQ1729" s="31"/>
      <c r="AR1729" s="37"/>
      <c r="AS1729" s="11"/>
      <c r="AT1729" s="11"/>
      <c r="AU1729" s="12"/>
      <c r="AV1729" s="11"/>
      <c r="AW1729" s="12"/>
      <c r="BA1729" s="15"/>
      <c r="BB1729" s="11"/>
      <c r="BC1729" s="11"/>
      <c r="BD1729" s="11"/>
      <c r="BE1729" s="2"/>
    </row>
    <row r="1730" spans="1:57" ht="30" customHeight="1" x14ac:dyDescent="0.2">
      <c r="A1730" s="67">
        <f t="shared" si="476"/>
        <v>173</v>
      </c>
      <c r="B1730" s="67">
        <v>8</v>
      </c>
      <c r="C1730" s="62"/>
      <c r="D1730" s="62"/>
      <c r="E1730" s="59"/>
      <c r="F1730" s="52">
        <f t="shared" ref="F1730" si="489">IF(J1730&lt;10001,J1730+1000,IF(J1730&lt;100001,J1730+1000,IF(J1730&lt;500001,J1730+5000,IF(J1730&lt;1000001,J1730+10000,J1730+20000))))</f>
        <v>1000</v>
      </c>
      <c r="G1730" s="52">
        <f>MAX(N1730:BB1730)</f>
        <v>0</v>
      </c>
      <c r="H1730" s="53" t="str">
        <f>IF(I1730=1,INDEX($N:$BB,1,MATCH(G1730,N1730:BB1730,0)),"")</f>
        <v/>
      </c>
      <c r="I1730" s="54">
        <f>COUNTIF(N1730:BB1730,G1730)</f>
        <v>0</v>
      </c>
      <c r="J1730" s="55">
        <f>_xlfn.MAXIFS(N1730:BB1730,N1730:BB1730,"&lt;"&amp;G1730)</f>
        <v>0</v>
      </c>
      <c r="K1730" s="56" t="str">
        <f t="shared" ref="K1730" si="490">IF(J1730&gt;0,G1730-J1730,"")</f>
        <v/>
      </c>
      <c r="L1730" s="1"/>
      <c r="M1730" s="1"/>
      <c r="N1730" s="31"/>
      <c r="O1730" s="31"/>
      <c r="P1730" s="31"/>
      <c r="Q1730" s="31"/>
      <c r="R1730" s="31"/>
      <c r="S1730" s="32"/>
      <c r="T1730" s="32"/>
      <c r="U1730" s="31"/>
      <c r="V1730" s="31"/>
      <c r="W1730" s="31"/>
      <c r="X1730" s="31"/>
      <c r="Y1730" s="31"/>
      <c r="Z1730" s="31"/>
      <c r="AA1730" s="31"/>
      <c r="AB1730" s="46"/>
      <c r="AD1730" s="31"/>
      <c r="AE1730" s="31"/>
      <c r="AF1730" s="31"/>
      <c r="AH1730" s="31"/>
      <c r="AI1730" s="31"/>
      <c r="AJ1730" s="31"/>
      <c r="AK1730" s="31"/>
      <c r="AL1730" s="31"/>
      <c r="AM1730" s="31"/>
      <c r="AO1730" s="38"/>
      <c r="AP1730" s="31"/>
      <c r="AQ1730" s="31"/>
      <c r="AR1730" s="37"/>
      <c r="AS1730" s="11"/>
      <c r="AT1730" s="11"/>
      <c r="AU1730" s="12"/>
      <c r="AV1730" s="11"/>
      <c r="AW1730" s="12"/>
      <c r="BA1730" s="15"/>
      <c r="BB1730" s="11"/>
      <c r="BC1730" s="11"/>
      <c r="BD1730" s="11"/>
      <c r="BE1730" s="2"/>
    </row>
    <row r="1731" spans="1:57" ht="30" customHeight="1" x14ac:dyDescent="0.2">
      <c r="A1731" s="67">
        <f t="shared" si="476"/>
        <v>173</v>
      </c>
      <c r="B1731" s="67">
        <v>9</v>
      </c>
      <c r="C1731" s="62"/>
      <c r="D1731" s="62"/>
      <c r="E1731" s="59"/>
      <c r="F1731" s="52">
        <f t="shared" ref="F1731" si="491">IF(J1731&lt;10001,J1731+1000,IF(J1731&lt;100001,J1731+1000,IF(J1731&lt;500001,J1731+5000,IF(J1731&lt;1000001,J1731+10000,J1731+20000))))</f>
        <v>1000</v>
      </c>
      <c r="G1731" s="52">
        <f>MAX(N1731:BB1731)</f>
        <v>0</v>
      </c>
      <c r="H1731" s="53" t="str">
        <f>IF(I1731=1,INDEX($N:$BB,1,MATCH(G1731,N1731:BB1731,0)),"")</f>
        <v/>
      </c>
      <c r="I1731" s="54">
        <f>COUNTIF(N1731:BB1731,G1731)</f>
        <v>0</v>
      </c>
      <c r="J1731" s="55">
        <f>_xlfn.MAXIFS(N1731:BB1731,N1731:BB1731,"&lt;"&amp;G1731)</f>
        <v>0</v>
      </c>
      <c r="K1731" s="56" t="str">
        <f t="shared" ref="K1731" si="492">IF(J1731&gt;0,G1731-J1731,"")</f>
        <v/>
      </c>
      <c r="L1731" s="1"/>
      <c r="M1731" s="1"/>
      <c r="N1731" s="31"/>
      <c r="O1731" s="31"/>
      <c r="P1731" s="31"/>
      <c r="Q1731" s="31"/>
      <c r="R1731" s="31"/>
      <c r="S1731" s="32"/>
      <c r="T1731" s="32"/>
      <c r="U1731" s="31"/>
      <c r="V1731" s="31"/>
      <c r="W1731" s="31"/>
      <c r="X1731" s="31"/>
      <c r="Y1731" s="31"/>
      <c r="Z1731" s="31"/>
      <c r="AA1731" s="31"/>
      <c r="AB1731" s="46"/>
      <c r="AD1731" s="31"/>
      <c r="AE1731" s="31"/>
      <c r="AF1731" s="31"/>
      <c r="AH1731" s="31"/>
      <c r="AI1731" s="31"/>
      <c r="AJ1731" s="31"/>
      <c r="AK1731" s="31"/>
      <c r="AL1731" s="31"/>
      <c r="AM1731" s="31"/>
      <c r="AO1731" s="38"/>
      <c r="AP1731" s="31"/>
      <c r="AQ1731" s="31"/>
      <c r="AR1731" s="37"/>
      <c r="AS1731" s="11"/>
      <c r="AT1731" s="11"/>
      <c r="AU1731" s="12"/>
      <c r="AV1731" s="11"/>
      <c r="AW1731" s="12"/>
      <c r="BA1731" s="15"/>
      <c r="BB1731" s="11"/>
      <c r="BC1731" s="11"/>
      <c r="BD1731" s="11"/>
      <c r="BE1731" s="2"/>
    </row>
    <row r="1732" spans="1:57" ht="30" customHeight="1" x14ac:dyDescent="0.2">
      <c r="A1732" s="67">
        <f t="shared" si="476"/>
        <v>173</v>
      </c>
      <c r="B1732" s="67">
        <v>10</v>
      </c>
      <c r="C1732" s="62"/>
      <c r="D1732" s="62"/>
      <c r="E1732" s="59"/>
      <c r="F1732" s="52">
        <f t="shared" ref="F1732" si="493">IF(J1732&lt;10001,J1732+1000,IF(J1732&lt;100001,J1732+1000,IF(J1732&lt;500001,J1732+5000,IF(J1732&lt;1000001,J1732+10000,J1732+20000))))</f>
        <v>1000</v>
      </c>
      <c r="G1732" s="52">
        <f>MAX(N1732:BB1732)</f>
        <v>0</v>
      </c>
      <c r="H1732" s="53" t="str">
        <f>IF(I1732=1,INDEX($N:$BB,1,MATCH(G1732,N1732:BB1732,0)),"")</f>
        <v/>
      </c>
      <c r="I1732" s="54">
        <f>COUNTIF(N1732:BB1732,G1732)</f>
        <v>0</v>
      </c>
      <c r="J1732" s="55">
        <f>_xlfn.MAXIFS(N1732:BB1732,N1732:BB1732,"&lt;"&amp;G1732)</f>
        <v>0</v>
      </c>
      <c r="K1732" s="56" t="str">
        <f t="shared" ref="K1732" si="494">IF(J1732&gt;0,G1732-J1732,"")</f>
        <v/>
      </c>
      <c r="L1732" s="1"/>
      <c r="M1732" s="1"/>
      <c r="N1732" s="31"/>
      <c r="O1732" s="31"/>
      <c r="P1732" s="31"/>
      <c r="Q1732" s="31"/>
      <c r="R1732" s="31"/>
      <c r="S1732" s="32"/>
      <c r="T1732" s="32"/>
      <c r="U1732" s="31"/>
      <c r="V1732" s="31"/>
      <c r="W1732" s="31"/>
      <c r="X1732" s="31"/>
      <c r="Y1732" s="31"/>
      <c r="Z1732" s="31"/>
      <c r="AA1732" s="31"/>
      <c r="AB1732" s="46"/>
      <c r="AD1732" s="31"/>
      <c r="AE1732" s="31"/>
      <c r="AF1732" s="31"/>
      <c r="AH1732" s="31"/>
      <c r="AI1732" s="31"/>
      <c r="AJ1732" s="31"/>
      <c r="AK1732" s="31"/>
      <c r="AL1732" s="31"/>
      <c r="AM1732" s="31"/>
      <c r="AO1732" s="38"/>
      <c r="AP1732" s="31"/>
      <c r="AQ1732" s="31"/>
      <c r="AR1732" s="37"/>
      <c r="AS1732" s="11"/>
      <c r="AT1732" s="11"/>
      <c r="AU1732" s="12"/>
      <c r="AV1732" s="11"/>
      <c r="AW1732" s="12"/>
      <c r="BA1732" s="15"/>
      <c r="BB1732" s="11"/>
      <c r="BC1732" s="11"/>
      <c r="BD1732" s="11"/>
      <c r="BE1732" s="2"/>
    </row>
    <row r="1733" spans="1:57" ht="30" customHeight="1" x14ac:dyDescent="0.2">
      <c r="A1733" s="67">
        <f>A1732+1</f>
        <v>174</v>
      </c>
      <c r="B1733" s="67">
        <v>1</v>
      </c>
      <c r="C1733" s="50">
        <v>750</v>
      </c>
      <c r="D1733" s="50" t="s">
        <v>1754</v>
      </c>
      <c r="E1733" s="51">
        <v>170000</v>
      </c>
      <c r="F1733" s="52">
        <f t="shared" ref="F1733" si="495">IF(J1733&lt;10001,J1733+1000,IF(J1733&lt;100001,J1733+1000,IF(J1733&lt;500001,J1733+5000,IF(J1733&lt;1000001,J1733+10000,J1733+20000))))</f>
        <v>151000</v>
      </c>
      <c r="G1733" s="52">
        <f>MAX(N1733:BB1733)</f>
        <v>147000</v>
      </c>
      <c r="H1733" s="53" t="str">
        <f>IF(I1733=1,INDEX($N:$BB,1,MATCH(G1733,N1733:BB1733,0)),"")</f>
        <v>23 ヒラコバ</v>
      </c>
      <c r="I1733" s="54">
        <f>COUNTIF(N1733:BB1733,G1733)</f>
        <v>1</v>
      </c>
      <c r="J1733" s="55">
        <f>_xlfn.MAXIFS(N1733:BB1733,N1733:BB1733,"&lt;"&amp;G1733)</f>
        <v>146000</v>
      </c>
      <c r="K1733" s="56">
        <f t="shared" ref="K1733" si="496">IF(J1733&gt;0,G1733-J1733,"")</f>
        <v>1000</v>
      </c>
      <c r="L1733" s="1"/>
      <c r="M1733" s="1"/>
      <c r="N1733" s="31"/>
      <c r="O1733" s="31"/>
      <c r="P1733" s="31">
        <v>146000</v>
      </c>
      <c r="Q1733" s="31">
        <v>146000</v>
      </c>
      <c r="R1733" s="31">
        <v>146000</v>
      </c>
      <c r="S1733" s="32">
        <v>145000</v>
      </c>
      <c r="T1733" s="32"/>
      <c r="U1733" s="31"/>
      <c r="V1733" s="31"/>
      <c r="W1733" s="31"/>
      <c r="X1733" s="31"/>
      <c r="Y1733" s="31"/>
      <c r="Z1733" s="31"/>
      <c r="AA1733" s="31"/>
      <c r="AB1733" s="46"/>
      <c r="AD1733" s="31"/>
      <c r="AE1733" s="31">
        <v>144000</v>
      </c>
      <c r="AF1733" s="31">
        <v>147000</v>
      </c>
      <c r="AH1733" s="31"/>
      <c r="AI1733" s="31"/>
      <c r="AJ1733" s="31"/>
      <c r="AK1733" s="31"/>
      <c r="AL1733" s="31"/>
      <c r="AM1733" s="31"/>
      <c r="AO1733" s="38"/>
      <c r="AP1733" s="31"/>
      <c r="AQ1733" s="31"/>
      <c r="AR1733" s="37"/>
      <c r="AS1733" s="11"/>
      <c r="AT1733" s="11"/>
      <c r="AU1733" s="12"/>
      <c r="AV1733" s="11"/>
      <c r="AW1733" s="12"/>
      <c r="BA1733" s="15"/>
      <c r="BB1733" s="11"/>
      <c r="BC1733" s="11"/>
      <c r="BD1733" s="11"/>
      <c r="BE1733" s="2"/>
    </row>
    <row r="1734" spans="1:57" ht="30" customHeight="1" x14ac:dyDescent="0.2">
      <c r="A1734" s="67">
        <f t="shared" ref="A1734:A1742" si="497">A1733</f>
        <v>174</v>
      </c>
      <c r="B1734" s="67">
        <v>2</v>
      </c>
      <c r="C1734" s="64">
        <v>750</v>
      </c>
      <c r="D1734" s="50" t="s">
        <v>1755</v>
      </c>
      <c r="E1734" s="51">
        <v>110000</v>
      </c>
      <c r="F1734" s="52">
        <f t="shared" ref="F1734" si="498">IF(J1734&lt;10001,J1734+1000,IF(J1734&lt;100001,J1734+1000,IF(J1734&lt;500001,J1734+5000,IF(J1734&lt;1000001,J1734+10000,J1734+20000))))</f>
        <v>94000</v>
      </c>
      <c r="G1734" s="52">
        <f>MAX(N1734:BB1734)</f>
        <v>95000</v>
      </c>
      <c r="H1734" s="53" t="str">
        <f>IF(I1734=1,INDEX($N:$BB,1,MATCH(G1734,N1734:BB1734,0)),"")</f>
        <v>204 真子住吉</v>
      </c>
      <c r="I1734" s="54">
        <f>COUNTIF(N1734:BB1734,G1734)</f>
        <v>1</v>
      </c>
      <c r="J1734" s="55">
        <f>_xlfn.MAXIFS(N1734:BB1734,N1734:BB1734,"&lt;"&amp;G1734)</f>
        <v>93000</v>
      </c>
      <c r="K1734" s="56">
        <f t="shared" ref="K1734" si="499">IF(J1734&gt;0,G1734-J1734,"")</f>
        <v>2000</v>
      </c>
      <c r="L1734" s="1"/>
      <c r="M1734" s="1"/>
      <c r="N1734" s="31"/>
      <c r="O1734" s="31"/>
      <c r="P1734" s="31">
        <v>92000</v>
      </c>
      <c r="Q1734" s="31">
        <v>91900</v>
      </c>
      <c r="R1734" s="31">
        <v>92300</v>
      </c>
      <c r="S1734" s="32">
        <v>91600</v>
      </c>
      <c r="T1734" s="32"/>
      <c r="U1734" s="31"/>
      <c r="V1734" s="31"/>
      <c r="W1734" s="31"/>
      <c r="X1734" s="31">
        <v>93000</v>
      </c>
      <c r="Y1734" s="31"/>
      <c r="Z1734" s="31"/>
      <c r="AA1734" s="31"/>
      <c r="AB1734" s="46"/>
      <c r="AD1734" s="31"/>
      <c r="AE1734" s="31">
        <v>91000</v>
      </c>
      <c r="AF1734" s="31"/>
      <c r="AG1734" s="35">
        <v>95000</v>
      </c>
      <c r="AH1734" s="31"/>
      <c r="AI1734" s="31"/>
      <c r="AJ1734" s="31"/>
      <c r="AK1734" s="31"/>
      <c r="AL1734" s="31"/>
      <c r="AM1734" s="31"/>
      <c r="AO1734" s="38"/>
      <c r="AP1734" s="31"/>
      <c r="AQ1734" s="31"/>
      <c r="AR1734" s="37"/>
      <c r="AS1734" s="11"/>
      <c r="AT1734" s="11"/>
      <c r="AU1734" s="12"/>
      <c r="AV1734" s="11"/>
      <c r="AW1734" s="12"/>
      <c r="BA1734" s="15"/>
      <c r="BB1734" s="11"/>
      <c r="BC1734" s="11"/>
      <c r="BD1734" s="11"/>
      <c r="BE1734" s="2"/>
    </row>
    <row r="1735" spans="1:57" ht="30" customHeight="1" x14ac:dyDescent="0.2">
      <c r="A1735" s="67">
        <f t="shared" si="497"/>
        <v>174</v>
      </c>
      <c r="B1735" s="67">
        <v>3</v>
      </c>
      <c r="C1735" s="50" t="s">
        <v>53</v>
      </c>
      <c r="D1735" s="50" t="s">
        <v>1756</v>
      </c>
      <c r="E1735" s="59">
        <v>90000</v>
      </c>
      <c r="F1735" s="52">
        <f t="shared" ref="F1735" si="500">IF(J1735&lt;10001,J1735+1000,IF(J1735&lt;100001,J1735+1000,IF(J1735&lt;500001,J1735+5000,IF(J1735&lt;1000001,J1735+10000,J1735+20000))))</f>
        <v>76000</v>
      </c>
      <c r="G1735" s="52">
        <f>MAX(N1735:BB1735)</f>
        <v>91000</v>
      </c>
      <c r="H1735" s="53" t="str">
        <f>IF(I1735=1,INDEX($N:$BB,1,MATCH(G1735,N1735:BB1735,0)),"")</f>
        <v>407 北友</v>
      </c>
      <c r="I1735" s="54">
        <f>COUNTIF(N1735:BB1735,G1735)</f>
        <v>1</v>
      </c>
      <c r="J1735" s="55">
        <f>_xlfn.MAXIFS(N1735:BB1735,N1735:BB1735,"&lt;"&amp;G1735)</f>
        <v>75000</v>
      </c>
      <c r="K1735" s="56">
        <f t="shared" ref="K1735" si="501">IF(J1735&gt;0,G1735-J1735,"")</f>
        <v>16000</v>
      </c>
      <c r="L1735" s="1"/>
      <c r="M1735" s="1"/>
      <c r="N1735" s="31"/>
      <c r="O1735" s="31">
        <v>75000</v>
      </c>
      <c r="P1735" s="31">
        <v>91000</v>
      </c>
      <c r="Q1735" s="31"/>
      <c r="R1735" s="31">
        <v>68500</v>
      </c>
      <c r="S1735" s="32">
        <v>55300</v>
      </c>
      <c r="T1735" s="32"/>
      <c r="U1735" s="31"/>
      <c r="V1735" s="31"/>
      <c r="W1735" s="31"/>
      <c r="X1735" s="31"/>
      <c r="Y1735" s="31"/>
      <c r="Z1735" s="31"/>
      <c r="AA1735" s="31"/>
      <c r="AB1735" s="46">
        <v>70300</v>
      </c>
      <c r="AD1735" s="31"/>
      <c r="AE1735" s="31">
        <v>72000</v>
      </c>
      <c r="AF1735" s="31"/>
      <c r="AH1735" s="31"/>
      <c r="AI1735" s="31"/>
      <c r="AJ1735" s="31"/>
      <c r="AK1735" s="31"/>
      <c r="AL1735" s="31"/>
      <c r="AM1735" s="31"/>
      <c r="AO1735" s="38"/>
      <c r="AP1735" s="31"/>
      <c r="AQ1735" s="31"/>
      <c r="AR1735" s="37"/>
      <c r="AS1735" s="11"/>
      <c r="AT1735" s="11"/>
      <c r="AU1735" s="12"/>
      <c r="AV1735" s="11"/>
      <c r="AW1735" s="12"/>
      <c r="BA1735" s="15"/>
      <c r="BB1735" s="11"/>
      <c r="BC1735" s="11"/>
      <c r="BD1735" s="11"/>
      <c r="BE1735" s="2"/>
    </row>
    <row r="1736" spans="1:57" ht="30" customHeight="1" x14ac:dyDescent="0.2">
      <c r="A1736" s="67">
        <f t="shared" si="497"/>
        <v>174</v>
      </c>
      <c r="B1736" s="67">
        <v>4</v>
      </c>
      <c r="C1736" s="50" t="s">
        <v>14</v>
      </c>
      <c r="D1736" s="50" t="s">
        <v>1757</v>
      </c>
      <c r="E1736" s="59">
        <v>40000</v>
      </c>
      <c r="F1736" s="52">
        <f t="shared" ref="F1736" si="502">IF(J1736&lt;10001,J1736+1000,IF(J1736&lt;100001,J1736+1000,IF(J1736&lt;500001,J1736+5000,IF(J1736&lt;1000001,J1736+10000,J1736+20000))))</f>
        <v>24700</v>
      </c>
      <c r="G1736" s="52">
        <f>MAX(N1736:BB1736)</f>
        <v>24000</v>
      </c>
      <c r="H1736" s="53" t="str">
        <f>IF(I1736=1,INDEX($N:$BB,1,MATCH(G1736,N1736:BB1736,0)),"")</f>
        <v>311 原田</v>
      </c>
      <c r="I1736" s="54">
        <f>COUNTIF(N1736:BB1736,G1736)</f>
        <v>1</v>
      </c>
      <c r="J1736" s="55">
        <f>_xlfn.MAXIFS(N1736:BB1736,N1736:BB1736,"&lt;"&amp;G1736)</f>
        <v>23700</v>
      </c>
      <c r="K1736" s="56">
        <f t="shared" ref="K1736" si="503">IF(J1736&gt;0,G1736-J1736,"")</f>
        <v>300</v>
      </c>
      <c r="L1736" s="1"/>
      <c r="M1736" s="1"/>
      <c r="N1736" s="31"/>
      <c r="O1736" s="31">
        <v>15000</v>
      </c>
      <c r="P1736" s="31"/>
      <c r="Q1736" s="31">
        <v>23700</v>
      </c>
      <c r="R1736" s="31"/>
      <c r="S1736" s="32">
        <v>24000</v>
      </c>
      <c r="T1736" s="32"/>
      <c r="U1736" s="31"/>
      <c r="V1736" s="31"/>
      <c r="W1736" s="31">
        <v>16000</v>
      </c>
      <c r="X1736" s="31"/>
      <c r="Y1736" s="31"/>
      <c r="Z1736" s="31"/>
      <c r="AA1736" s="31"/>
      <c r="AB1736" s="46"/>
      <c r="AC1736" s="34">
        <v>3000</v>
      </c>
      <c r="AD1736" s="31"/>
      <c r="AE1736" s="31"/>
      <c r="AF1736" s="31">
        <v>16100</v>
      </c>
      <c r="AG1736" s="35">
        <v>18000</v>
      </c>
      <c r="AH1736" s="31"/>
      <c r="AI1736" s="31"/>
      <c r="AJ1736" s="31"/>
      <c r="AK1736" s="31"/>
      <c r="AL1736" s="31"/>
      <c r="AM1736" s="31"/>
      <c r="AO1736" s="38"/>
      <c r="AP1736" s="31"/>
      <c r="AQ1736" s="31"/>
      <c r="AR1736" s="37"/>
      <c r="AS1736" s="11"/>
      <c r="AT1736" s="11"/>
      <c r="AU1736" s="12"/>
      <c r="AV1736" s="11"/>
      <c r="AW1736" s="12"/>
      <c r="BA1736" s="15"/>
      <c r="BB1736" s="11"/>
      <c r="BC1736" s="11"/>
      <c r="BD1736" s="11"/>
      <c r="BE1736" s="2"/>
    </row>
    <row r="1737" spans="1:57" ht="30" customHeight="1" x14ac:dyDescent="0.2">
      <c r="A1737" s="67">
        <f t="shared" si="497"/>
        <v>174</v>
      </c>
      <c r="B1737" s="67">
        <v>5</v>
      </c>
      <c r="C1737" s="50"/>
      <c r="D1737" s="50"/>
      <c r="E1737" s="51"/>
      <c r="F1737" s="52">
        <f t="shared" ref="F1737" si="504">IF(J1737&lt;10001,J1737+1000,IF(J1737&lt;100001,J1737+1000,IF(J1737&lt;500001,J1737+5000,IF(J1737&lt;1000001,J1737+10000,J1737+20000))))</f>
        <v>1000</v>
      </c>
      <c r="G1737" s="52">
        <f>MAX(N1737:BB1737)</f>
        <v>0</v>
      </c>
      <c r="H1737" s="53" t="str">
        <f>IF(I1737=1,INDEX($N:$BB,1,MATCH(G1737,N1737:BB1737,0)),"")</f>
        <v/>
      </c>
      <c r="I1737" s="54">
        <f>COUNTIF(N1737:BB1737,G1737)</f>
        <v>0</v>
      </c>
      <c r="J1737" s="55">
        <f>_xlfn.MAXIFS(N1737:BB1737,N1737:BB1737,"&lt;"&amp;G1737)</f>
        <v>0</v>
      </c>
      <c r="K1737" s="56" t="str">
        <f t="shared" ref="K1737" si="505">IF(J1737&gt;0,G1737-J1737,"")</f>
        <v/>
      </c>
      <c r="L1737" s="1"/>
      <c r="M1737" s="1"/>
      <c r="N1737" s="31"/>
      <c r="O1737" s="31"/>
      <c r="P1737" s="31"/>
      <c r="Q1737" s="31"/>
      <c r="R1737" s="31"/>
      <c r="S1737" s="32"/>
      <c r="T1737" s="32"/>
      <c r="U1737" s="31"/>
      <c r="V1737" s="31"/>
      <c r="W1737" s="31"/>
      <c r="X1737" s="31"/>
      <c r="Y1737" s="31"/>
      <c r="Z1737" s="31"/>
      <c r="AA1737" s="31"/>
      <c r="AB1737" s="46"/>
      <c r="AD1737" s="31"/>
      <c r="AE1737" s="31"/>
      <c r="AF1737" s="31"/>
      <c r="AH1737" s="31"/>
      <c r="AI1737" s="31"/>
      <c r="AJ1737" s="31"/>
      <c r="AK1737" s="31"/>
      <c r="AL1737" s="31"/>
      <c r="AM1737" s="31"/>
      <c r="AO1737" s="38"/>
      <c r="AP1737" s="31"/>
      <c r="AQ1737" s="31"/>
      <c r="AR1737" s="37"/>
      <c r="AS1737" s="11"/>
      <c r="AT1737" s="11"/>
      <c r="AU1737" s="12"/>
      <c r="AV1737" s="11"/>
      <c r="AW1737" s="12"/>
      <c r="BA1737" s="15"/>
      <c r="BB1737" s="11"/>
      <c r="BC1737" s="11"/>
      <c r="BD1737" s="11"/>
      <c r="BE1737" s="2"/>
    </row>
    <row r="1738" spans="1:57" ht="30" customHeight="1" x14ac:dyDescent="0.2">
      <c r="A1738" s="67">
        <f t="shared" si="497"/>
        <v>174</v>
      </c>
      <c r="B1738" s="67">
        <v>6</v>
      </c>
      <c r="C1738" s="62"/>
      <c r="D1738" s="62"/>
      <c r="E1738" s="59"/>
      <c r="F1738" s="52">
        <f t="shared" ref="F1738" si="506">IF(J1738&lt;10001,J1738+1000,IF(J1738&lt;100001,J1738+1000,IF(J1738&lt;500001,J1738+5000,IF(J1738&lt;1000001,J1738+10000,J1738+20000))))</f>
        <v>1000</v>
      </c>
      <c r="G1738" s="52">
        <f>MAX(N1738:BB1738)</f>
        <v>0</v>
      </c>
      <c r="H1738" s="53" t="str">
        <f>IF(I1738=1,INDEX($N:$BB,1,MATCH(G1738,N1738:BB1738,0)),"")</f>
        <v/>
      </c>
      <c r="I1738" s="54">
        <f>COUNTIF(N1738:BB1738,G1738)</f>
        <v>0</v>
      </c>
      <c r="J1738" s="55">
        <f>_xlfn.MAXIFS(N1738:BB1738,N1738:BB1738,"&lt;"&amp;G1738)</f>
        <v>0</v>
      </c>
      <c r="K1738" s="56" t="str">
        <f t="shared" ref="K1738" si="507">IF(J1738&gt;0,G1738-J1738,"")</f>
        <v/>
      </c>
      <c r="L1738" s="1"/>
      <c r="M1738" s="1"/>
      <c r="N1738" s="31"/>
      <c r="O1738" s="31"/>
      <c r="P1738" s="31"/>
      <c r="Q1738" s="31"/>
      <c r="R1738" s="31"/>
      <c r="S1738" s="32"/>
      <c r="T1738" s="32"/>
      <c r="U1738" s="31"/>
      <c r="V1738" s="31"/>
      <c r="W1738" s="31"/>
      <c r="X1738" s="31"/>
      <c r="Y1738" s="31"/>
      <c r="Z1738" s="31"/>
      <c r="AA1738" s="31"/>
      <c r="AB1738" s="46"/>
      <c r="AD1738" s="31"/>
      <c r="AE1738" s="31"/>
      <c r="AF1738" s="31"/>
      <c r="AH1738" s="31"/>
      <c r="AI1738" s="31"/>
      <c r="AJ1738" s="31"/>
      <c r="AK1738" s="31"/>
      <c r="AL1738" s="31"/>
      <c r="AM1738" s="31"/>
      <c r="AO1738" s="38"/>
      <c r="AP1738" s="31"/>
      <c r="AQ1738" s="31"/>
      <c r="AR1738" s="37"/>
      <c r="AS1738" s="11"/>
      <c r="AT1738" s="11"/>
      <c r="AU1738" s="12"/>
      <c r="AV1738" s="11"/>
      <c r="AW1738" s="12"/>
      <c r="BA1738" s="15"/>
      <c r="BB1738" s="11"/>
      <c r="BC1738" s="11"/>
      <c r="BD1738" s="11"/>
      <c r="BE1738" s="2"/>
    </row>
    <row r="1739" spans="1:57" ht="30" customHeight="1" x14ac:dyDescent="0.2">
      <c r="A1739" s="67">
        <f t="shared" si="497"/>
        <v>174</v>
      </c>
      <c r="B1739" s="67">
        <v>7</v>
      </c>
      <c r="C1739" s="62"/>
      <c r="D1739" s="62"/>
      <c r="E1739" s="59"/>
      <c r="F1739" s="52">
        <f t="shared" ref="F1739" si="508">IF(J1739&lt;10001,J1739+1000,IF(J1739&lt;100001,J1739+1000,IF(J1739&lt;500001,J1739+5000,IF(J1739&lt;1000001,J1739+10000,J1739+20000))))</f>
        <v>1000</v>
      </c>
      <c r="G1739" s="52">
        <f>MAX(N1739:BB1739)</f>
        <v>0</v>
      </c>
      <c r="H1739" s="53" t="str">
        <f>IF(I1739=1,INDEX($N:$BB,1,MATCH(G1739,N1739:BB1739,0)),"")</f>
        <v/>
      </c>
      <c r="I1739" s="54">
        <f>COUNTIF(N1739:BB1739,G1739)</f>
        <v>0</v>
      </c>
      <c r="J1739" s="55">
        <f>_xlfn.MAXIFS(N1739:BB1739,N1739:BB1739,"&lt;"&amp;G1739)</f>
        <v>0</v>
      </c>
      <c r="K1739" s="56" t="str">
        <f t="shared" ref="K1739" si="509">IF(J1739&gt;0,G1739-J1739,"")</f>
        <v/>
      </c>
      <c r="L1739" s="1"/>
      <c r="M1739" s="1"/>
      <c r="N1739" s="31"/>
      <c r="O1739" s="31"/>
      <c r="P1739" s="31"/>
      <c r="Q1739" s="31"/>
      <c r="R1739" s="31"/>
      <c r="S1739" s="32"/>
      <c r="T1739" s="32"/>
      <c r="U1739" s="31"/>
      <c r="V1739" s="31"/>
      <c r="W1739" s="31"/>
      <c r="X1739" s="31"/>
      <c r="Y1739" s="31"/>
      <c r="Z1739" s="31"/>
      <c r="AA1739" s="31"/>
      <c r="AB1739" s="46"/>
      <c r="AD1739" s="31"/>
      <c r="AE1739" s="31"/>
      <c r="AF1739" s="31"/>
      <c r="AH1739" s="31"/>
      <c r="AI1739" s="31"/>
      <c r="AJ1739" s="31"/>
      <c r="AK1739" s="31"/>
      <c r="AL1739" s="31"/>
      <c r="AM1739" s="31"/>
      <c r="AO1739" s="38"/>
      <c r="AP1739" s="31"/>
      <c r="AQ1739" s="31"/>
      <c r="AR1739" s="37"/>
      <c r="AS1739" s="11"/>
      <c r="AT1739" s="11"/>
      <c r="AU1739" s="12"/>
      <c r="AV1739" s="11"/>
      <c r="AW1739" s="12"/>
      <c r="BA1739" s="15"/>
      <c r="BB1739" s="11"/>
      <c r="BC1739" s="11"/>
      <c r="BD1739" s="11"/>
      <c r="BE1739" s="2"/>
    </row>
    <row r="1740" spans="1:57" ht="30" customHeight="1" x14ac:dyDescent="0.2">
      <c r="A1740" s="67">
        <f t="shared" si="497"/>
        <v>174</v>
      </c>
      <c r="B1740" s="67">
        <v>8</v>
      </c>
      <c r="C1740" s="62"/>
      <c r="D1740" s="62"/>
      <c r="E1740" s="59"/>
      <c r="F1740" s="52">
        <f t="shared" ref="F1740" si="510">IF(J1740&lt;10001,J1740+1000,IF(J1740&lt;100001,J1740+1000,IF(J1740&lt;500001,J1740+5000,IF(J1740&lt;1000001,J1740+10000,J1740+20000))))</f>
        <v>1000</v>
      </c>
      <c r="G1740" s="52">
        <f>MAX(N1740:BB1740)</f>
        <v>0</v>
      </c>
      <c r="H1740" s="53" t="str">
        <f>IF(I1740=1,INDEX($N:$BB,1,MATCH(G1740,N1740:BB1740,0)),"")</f>
        <v/>
      </c>
      <c r="I1740" s="54">
        <f>COUNTIF(N1740:BB1740,G1740)</f>
        <v>0</v>
      </c>
      <c r="J1740" s="55">
        <f>_xlfn.MAXIFS(N1740:BB1740,N1740:BB1740,"&lt;"&amp;G1740)</f>
        <v>0</v>
      </c>
      <c r="K1740" s="56" t="str">
        <f t="shared" ref="K1740" si="511">IF(J1740&gt;0,G1740-J1740,"")</f>
        <v/>
      </c>
      <c r="L1740" s="1"/>
      <c r="M1740" s="1"/>
      <c r="N1740" s="31"/>
      <c r="O1740" s="31"/>
      <c r="P1740" s="31"/>
      <c r="Q1740" s="31"/>
      <c r="R1740" s="31"/>
      <c r="S1740" s="32"/>
      <c r="T1740" s="32"/>
      <c r="U1740" s="31"/>
      <c r="V1740" s="31"/>
      <c r="W1740" s="31"/>
      <c r="X1740" s="31"/>
      <c r="Y1740" s="31"/>
      <c r="Z1740" s="31"/>
      <c r="AA1740" s="31"/>
      <c r="AB1740" s="46"/>
      <c r="AD1740" s="31"/>
      <c r="AE1740" s="31"/>
      <c r="AF1740" s="31"/>
      <c r="AH1740" s="31"/>
      <c r="AI1740" s="31"/>
      <c r="AJ1740" s="31"/>
      <c r="AK1740" s="31"/>
      <c r="AL1740" s="31"/>
      <c r="AM1740" s="31"/>
      <c r="AO1740" s="38"/>
      <c r="AP1740" s="31"/>
      <c r="AQ1740" s="31"/>
      <c r="AR1740" s="37"/>
      <c r="AS1740" s="11"/>
      <c r="AT1740" s="11"/>
      <c r="AU1740" s="12"/>
      <c r="AV1740" s="11"/>
      <c r="AW1740" s="12"/>
      <c r="BA1740" s="15"/>
      <c r="BB1740" s="11"/>
      <c r="BC1740" s="11"/>
      <c r="BD1740" s="11"/>
      <c r="BE1740" s="2"/>
    </row>
    <row r="1741" spans="1:57" ht="30" customHeight="1" x14ac:dyDescent="0.2">
      <c r="A1741" s="67">
        <f t="shared" si="497"/>
        <v>174</v>
      </c>
      <c r="B1741" s="67">
        <v>9</v>
      </c>
      <c r="C1741" s="62"/>
      <c r="D1741" s="62"/>
      <c r="E1741" s="59"/>
      <c r="F1741" s="52">
        <f t="shared" ref="F1741" si="512">IF(J1741&lt;10001,J1741+1000,IF(J1741&lt;100001,J1741+1000,IF(J1741&lt;500001,J1741+5000,IF(J1741&lt;1000001,J1741+10000,J1741+20000))))</f>
        <v>1000</v>
      </c>
      <c r="G1741" s="52">
        <f>MAX(N1741:BB1741)</f>
        <v>0</v>
      </c>
      <c r="H1741" s="53" t="str">
        <f>IF(I1741=1,INDEX($N:$BB,1,MATCH(G1741,N1741:BB1741,0)),"")</f>
        <v/>
      </c>
      <c r="I1741" s="54">
        <f>COUNTIF(N1741:BB1741,G1741)</f>
        <v>0</v>
      </c>
      <c r="J1741" s="55">
        <f>_xlfn.MAXIFS(N1741:BB1741,N1741:BB1741,"&lt;"&amp;G1741)</f>
        <v>0</v>
      </c>
      <c r="K1741" s="56" t="str">
        <f t="shared" ref="K1741" si="513">IF(J1741&gt;0,G1741-J1741,"")</f>
        <v/>
      </c>
      <c r="L1741" s="1"/>
      <c r="M1741" s="1"/>
      <c r="N1741" s="31"/>
      <c r="O1741" s="31"/>
      <c r="P1741" s="31"/>
      <c r="Q1741" s="31"/>
      <c r="R1741" s="31"/>
      <c r="S1741" s="32"/>
      <c r="T1741" s="32"/>
      <c r="U1741" s="31"/>
      <c r="V1741" s="31"/>
      <c r="W1741" s="31"/>
      <c r="X1741" s="31"/>
      <c r="Y1741" s="31"/>
      <c r="Z1741" s="31"/>
      <c r="AA1741" s="31"/>
      <c r="AB1741" s="46"/>
      <c r="AD1741" s="31"/>
      <c r="AE1741" s="31"/>
      <c r="AF1741" s="31"/>
      <c r="AH1741" s="31"/>
      <c r="AI1741" s="31"/>
      <c r="AJ1741" s="31"/>
      <c r="AK1741" s="31"/>
      <c r="AL1741" s="31"/>
      <c r="AM1741" s="31"/>
      <c r="AO1741" s="38"/>
      <c r="AP1741" s="31"/>
      <c r="AQ1741" s="31"/>
      <c r="AR1741" s="37"/>
      <c r="AS1741" s="11"/>
      <c r="AT1741" s="11"/>
      <c r="AU1741" s="12"/>
      <c r="AV1741" s="11"/>
      <c r="AW1741" s="12"/>
      <c r="BA1741" s="15"/>
      <c r="BB1741" s="11"/>
      <c r="BC1741" s="11"/>
      <c r="BD1741" s="11"/>
      <c r="BE1741" s="2"/>
    </row>
    <row r="1742" spans="1:57" ht="30" customHeight="1" x14ac:dyDescent="0.2">
      <c r="A1742" s="67">
        <f t="shared" si="497"/>
        <v>174</v>
      </c>
      <c r="B1742" s="67">
        <v>10</v>
      </c>
      <c r="C1742" s="62"/>
      <c r="D1742" s="62"/>
      <c r="E1742" s="59"/>
      <c r="F1742" s="52">
        <f t="shared" ref="F1742" si="514">IF(J1742&lt;10001,J1742+1000,IF(J1742&lt;100001,J1742+1000,IF(J1742&lt;500001,J1742+5000,IF(J1742&lt;1000001,J1742+10000,J1742+20000))))</f>
        <v>1000</v>
      </c>
      <c r="G1742" s="52">
        <f>MAX(N1742:BB1742)</f>
        <v>0</v>
      </c>
      <c r="H1742" s="53" t="str">
        <f>IF(I1742=1,INDEX($N:$BB,1,MATCH(G1742,N1742:BB1742,0)),"")</f>
        <v/>
      </c>
      <c r="I1742" s="54">
        <f>COUNTIF(N1742:BB1742,G1742)</f>
        <v>0</v>
      </c>
      <c r="J1742" s="55">
        <f>_xlfn.MAXIFS(N1742:BB1742,N1742:BB1742,"&lt;"&amp;G1742)</f>
        <v>0</v>
      </c>
      <c r="K1742" s="56" t="str">
        <f t="shared" ref="K1742" si="515">IF(J1742&gt;0,G1742-J1742,"")</f>
        <v/>
      </c>
      <c r="L1742" s="1"/>
      <c r="M1742" s="1"/>
      <c r="N1742" s="31"/>
      <c r="O1742" s="31"/>
      <c r="P1742" s="31"/>
      <c r="Q1742" s="31"/>
      <c r="R1742" s="31"/>
      <c r="S1742" s="32"/>
      <c r="T1742" s="32"/>
      <c r="U1742" s="31"/>
      <c r="V1742" s="31"/>
      <c r="W1742" s="31"/>
      <c r="X1742" s="31"/>
      <c r="Y1742" s="31"/>
      <c r="Z1742" s="31"/>
      <c r="AA1742" s="31"/>
      <c r="AB1742" s="46"/>
      <c r="AD1742" s="31"/>
      <c r="AE1742" s="31"/>
      <c r="AF1742" s="31"/>
      <c r="AH1742" s="31"/>
      <c r="AI1742" s="31"/>
      <c r="AJ1742" s="31"/>
      <c r="AK1742" s="31"/>
      <c r="AL1742" s="31"/>
      <c r="AM1742" s="31"/>
      <c r="AO1742" s="38"/>
      <c r="AP1742" s="31"/>
      <c r="AQ1742" s="31"/>
      <c r="AR1742" s="37"/>
      <c r="AS1742" s="11"/>
      <c r="AT1742" s="11"/>
      <c r="AU1742" s="12"/>
      <c r="AV1742" s="11"/>
      <c r="AW1742" s="12"/>
      <c r="BA1742" s="15"/>
      <c r="BB1742" s="11"/>
      <c r="BC1742" s="11"/>
      <c r="BD1742" s="11"/>
      <c r="BE1742" s="2"/>
    </row>
    <row r="1743" spans="1:57" ht="30" customHeight="1" x14ac:dyDescent="0.2">
      <c r="A1743" s="67">
        <f>A1742+1</f>
        <v>175</v>
      </c>
      <c r="B1743" s="67">
        <v>1</v>
      </c>
      <c r="C1743" s="50" t="s">
        <v>53</v>
      </c>
      <c r="D1743" s="50" t="s">
        <v>1758</v>
      </c>
      <c r="E1743" s="51">
        <v>50000000</v>
      </c>
      <c r="F1743" s="52">
        <f t="shared" ref="F1743" si="516">IF(J1743&lt;10001,J1743+1000,IF(J1743&lt;100001,J1743+1000,IF(J1743&lt;500001,J1743+5000,IF(J1743&lt;1000001,J1743+10000,J1743+20000))))</f>
        <v>31000</v>
      </c>
      <c r="G1743" s="52">
        <f>MAX(N1743:BB1743)</f>
        <v>34900</v>
      </c>
      <c r="H1743" s="53" t="str">
        <f>IF(I1743=1,INDEX($N:$BB,1,MATCH(G1743,N1743:BB1743,0)),"")</f>
        <v>755 おお蔵</v>
      </c>
      <c r="I1743" s="54">
        <f>COUNTIF(N1743:BB1743,G1743)</f>
        <v>1</v>
      </c>
      <c r="J1743" s="55">
        <f>_xlfn.MAXIFS(N1743:BB1743,N1743:BB1743,"&lt;"&amp;G1743)</f>
        <v>30000</v>
      </c>
      <c r="K1743" s="56">
        <f t="shared" ref="K1743" si="517">IF(J1743&gt;0,G1743-J1743,"")</f>
        <v>4900</v>
      </c>
      <c r="L1743" s="1"/>
      <c r="M1743" s="1"/>
      <c r="N1743" s="31">
        <v>34900</v>
      </c>
      <c r="O1743" s="31">
        <v>30000</v>
      </c>
      <c r="P1743" s="31"/>
      <c r="Q1743" s="31"/>
      <c r="R1743" s="31"/>
      <c r="S1743" s="32"/>
      <c r="T1743" s="32"/>
      <c r="U1743" s="31"/>
      <c r="V1743" s="31"/>
      <c r="W1743" s="31"/>
      <c r="X1743" s="31"/>
      <c r="Y1743" s="31"/>
      <c r="Z1743" s="31"/>
      <c r="AA1743" s="31"/>
      <c r="AB1743" s="46"/>
      <c r="AC1743" s="34">
        <v>27000</v>
      </c>
      <c r="AD1743" s="31"/>
      <c r="AE1743" s="31"/>
      <c r="AF1743" s="31"/>
      <c r="AH1743" s="31"/>
      <c r="AI1743" s="31"/>
      <c r="AJ1743" s="31"/>
      <c r="AK1743" s="31"/>
      <c r="AL1743" s="31"/>
      <c r="AM1743" s="31"/>
      <c r="AO1743" s="38"/>
      <c r="AP1743" s="31"/>
      <c r="AQ1743" s="31"/>
      <c r="AR1743" s="37"/>
      <c r="AS1743" s="11"/>
      <c r="AT1743" s="11"/>
      <c r="AU1743" s="12"/>
      <c r="AV1743" s="11"/>
      <c r="AW1743" s="12"/>
      <c r="BA1743" s="15"/>
      <c r="BB1743" s="11"/>
      <c r="BC1743" s="11"/>
      <c r="BD1743" s="11"/>
      <c r="BE1743" s="2"/>
    </row>
    <row r="1744" spans="1:57" ht="30" customHeight="1" x14ac:dyDescent="0.2">
      <c r="A1744" s="67">
        <f t="shared" ref="A1744:A1752" si="518">A1743</f>
        <v>175</v>
      </c>
      <c r="B1744" s="67">
        <v>2</v>
      </c>
      <c r="C1744" s="62" t="s">
        <v>99</v>
      </c>
      <c r="D1744" s="50" t="s">
        <v>1759</v>
      </c>
      <c r="E1744" s="51">
        <v>50000000</v>
      </c>
      <c r="F1744" s="52">
        <f t="shared" ref="F1744" si="519">IF(J1744&lt;10001,J1744+1000,IF(J1744&lt;100001,J1744+1000,IF(J1744&lt;500001,J1744+5000,IF(J1744&lt;1000001,J1744+10000,J1744+20000))))</f>
        <v>64700</v>
      </c>
      <c r="G1744" s="52">
        <f>MAX(N1744:BB1744)</f>
        <v>72000</v>
      </c>
      <c r="H1744" s="53" t="str">
        <f>IF(I1744=1,INDEX($N:$BB,1,MATCH(G1744,N1744:BB1744,0)),"")</f>
        <v>204 真子住吉</v>
      </c>
      <c r="I1744" s="54">
        <f>COUNTIF(N1744:BB1744,G1744)</f>
        <v>1</v>
      </c>
      <c r="J1744" s="55">
        <f>_xlfn.MAXIFS(N1744:BB1744,N1744:BB1744,"&lt;"&amp;G1744)</f>
        <v>63700</v>
      </c>
      <c r="K1744" s="56">
        <f t="shared" ref="K1744" si="520">IF(J1744&gt;0,G1744-J1744,"")</f>
        <v>8300</v>
      </c>
      <c r="L1744" s="1"/>
      <c r="M1744" s="1"/>
      <c r="N1744" s="31">
        <v>49700</v>
      </c>
      <c r="O1744" s="31">
        <v>36000</v>
      </c>
      <c r="P1744" s="31"/>
      <c r="Q1744" s="31">
        <v>63700</v>
      </c>
      <c r="R1744" s="31"/>
      <c r="S1744" s="32"/>
      <c r="T1744" s="32"/>
      <c r="U1744" s="31"/>
      <c r="V1744" s="31">
        <v>36000</v>
      </c>
      <c r="W1744" s="31">
        <v>41000</v>
      </c>
      <c r="X1744" s="31"/>
      <c r="Y1744" s="31"/>
      <c r="Z1744" s="31"/>
      <c r="AA1744" s="31"/>
      <c r="AB1744" s="46"/>
      <c r="AC1744" s="34">
        <v>35000</v>
      </c>
      <c r="AD1744" s="31"/>
      <c r="AE1744" s="31"/>
      <c r="AF1744" s="31"/>
      <c r="AG1744" s="35">
        <v>72000</v>
      </c>
      <c r="AH1744" s="31"/>
      <c r="AI1744" s="31">
        <v>43000</v>
      </c>
      <c r="AJ1744" s="31"/>
      <c r="AK1744" s="31"/>
      <c r="AL1744" s="31"/>
      <c r="AM1744" s="31"/>
      <c r="AO1744" s="38"/>
      <c r="AP1744" s="31"/>
      <c r="AQ1744" s="31"/>
      <c r="AR1744" s="37"/>
      <c r="AS1744" s="11"/>
      <c r="AT1744" s="11"/>
      <c r="AU1744" s="12"/>
      <c r="AV1744" s="11"/>
      <c r="AW1744" s="12"/>
      <c r="BA1744" s="15"/>
      <c r="BB1744" s="11"/>
      <c r="BC1744" s="11"/>
      <c r="BD1744" s="11"/>
      <c r="BE1744" s="2"/>
    </row>
    <row r="1745" spans="1:57" ht="30" customHeight="1" x14ac:dyDescent="0.2">
      <c r="A1745" s="67">
        <f t="shared" si="518"/>
        <v>175</v>
      </c>
      <c r="B1745" s="67">
        <v>3</v>
      </c>
      <c r="C1745" s="50" t="s">
        <v>53</v>
      </c>
      <c r="D1745" s="50" t="s">
        <v>1760</v>
      </c>
      <c r="E1745" s="59">
        <v>50000000</v>
      </c>
      <c r="F1745" s="52">
        <f t="shared" ref="F1745" si="521">IF(J1745&lt;10001,J1745+1000,IF(J1745&lt;100001,J1745+1000,IF(J1745&lt;500001,J1745+5000,IF(J1745&lt;1000001,J1745+10000,J1745+20000))))</f>
        <v>45000</v>
      </c>
      <c r="G1745" s="52">
        <f>MAX(N1745:BB1745)</f>
        <v>72000</v>
      </c>
      <c r="H1745" s="53" t="str">
        <f>IF(I1745=1,INDEX($N:$BB,1,MATCH(G1745,N1745:BB1745,0)),"")</f>
        <v>60 エコリング</v>
      </c>
      <c r="I1745" s="54">
        <f>COUNTIF(N1745:BB1745,G1745)</f>
        <v>1</v>
      </c>
      <c r="J1745" s="55">
        <f>_xlfn.MAXIFS(N1745:BB1745,N1745:BB1745,"&lt;"&amp;G1745)</f>
        <v>44000</v>
      </c>
      <c r="K1745" s="56">
        <f t="shared" ref="K1745" si="522">IF(J1745&gt;0,G1745-J1745,"")</f>
        <v>28000</v>
      </c>
      <c r="L1745" s="1"/>
      <c r="M1745" s="1"/>
      <c r="N1745" s="31">
        <v>30900</v>
      </c>
      <c r="O1745" s="31">
        <v>44000</v>
      </c>
      <c r="P1745" s="31"/>
      <c r="Q1745" s="31"/>
      <c r="R1745" s="31"/>
      <c r="S1745" s="32"/>
      <c r="T1745" s="32"/>
      <c r="U1745" s="31"/>
      <c r="V1745" s="31">
        <v>44000</v>
      </c>
      <c r="W1745" s="31"/>
      <c r="X1745" s="31"/>
      <c r="Y1745" s="31"/>
      <c r="Z1745" s="31"/>
      <c r="AA1745" s="31"/>
      <c r="AB1745" s="46"/>
      <c r="AC1745" s="34">
        <v>34000</v>
      </c>
      <c r="AD1745" s="31"/>
      <c r="AE1745" s="31">
        <v>72000</v>
      </c>
      <c r="AF1745" s="31"/>
      <c r="AH1745" s="31"/>
      <c r="AI1745" s="31"/>
      <c r="AJ1745" s="31"/>
      <c r="AK1745" s="31"/>
      <c r="AL1745" s="31"/>
      <c r="AM1745" s="31"/>
      <c r="AO1745" s="38"/>
      <c r="AP1745" s="31"/>
      <c r="AQ1745" s="31"/>
      <c r="AR1745" s="37"/>
      <c r="AS1745" s="11"/>
      <c r="AT1745" s="11"/>
      <c r="AU1745" s="12"/>
      <c r="AV1745" s="11"/>
      <c r="AW1745" s="12"/>
      <c r="BA1745" s="15"/>
      <c r="BB1745" s="11"/>
      <c r="BC1745" s="11"/>
      <c r="BD1745" s="11"/>
      <c r="BE1745" s="2"/>
    </row>
    <row r="1746" spans="1:57" ht="30" customHeight="1" x14ac:dyDescent="0.2">
      <c r="A1746" s="67">
        <f t="shared" si="518"/>
        <v>175</v>
      </c>
      <c r="B1746" s="67">
        <v>4</v>
      </c>
      <c r="C1746" s="50" t="s">
        <v>14</v>
      </c>
      <c r="D1746" s="50" t="s">
        <v>1761</v>
      </c>
      <c r="E1746" s="59">
        <v>50000000</v>
      </c>
      <c r="F1746" s="52">
        <f t="shared" ref="F1746" si="523">IF(J1746&lt;10001,J1746+1000,IF(J1746&lt;100001,J1746+1000,IF(J1746&lt;500001,J1746+5000,IF(J1746&lt;1000001,J1746+10000,J1746+20000))))</f>
        <v>78800</v>
      </c>
      <c r="G1746" s="52">
        <f>MAX(N1746:BB1746)</f>
        <v>104000</v>
      </c>
      <c r="H1746" s="53" t="str">
        <f>IF(I1746=1,INDEX($N:$BB,1,MATCH(G1746,N1746:BB1746,0)),"")</f>
        <v>204 真子住吉</v>
      </c>
      <c r="I1746" s="54">
        <f>COUNTIF(N1746:BB1746,G1746)</f>
        <v>1</v>
      </c>
      <c r="J1746" s="55">
        <f>_xlfn.MAXIFS(N1746:BB1746,N1746:BB1746,"&lt;"&amp;G1746)</f>
        <v>77800</v>
      </c>
      <c r="K1746" s="56">
        <f t="shared" ref="K1746" si="524">IF(J1746&gt;0,G1746-J1746,"")</f>
        <v>26200</v>
      </c>
      <c r="L1746" s="1"/>
      <c r="M1746" s="1"/>
      <c r="N1746" s="31">
        <v>77800</v>
      </c>
      <c r="O1746" s="31">
        <v>69000</v>
      </c>
      <c r="P1746" s="31"/>
      <c r="Q1746" s="31"/>
      <c r="R1746" s="31"/>
      <c r="S1746" s="32"/>
      <c r="T1746" s="32"/>
      <c r="U1746" s="31"/>
      <c r="V1746" s="31"/>
      <c r="W1746" s="31"/>
      <c r="X1746" s="31"/>
      <c r="Y1746" s="31"/>
      <c r="Z1746" s="31"/>
      <c r="AA1746" s="31"/>
      <c r="AB1746" s="46"/>
      <c r="AD1746" s="31"/>
      <c r="AE1746" s="31"/>
      <c r="AF1746" s="31"/>
      <c r="AG1746" s="35">
        <v>104000</v>
      </c>
      <c r="AH1746" s="31"/>
      <c r="AI1746" s="31"/>
      <c r="AJ1746" s="31"/>
      <c r="AK1746" s="31"/>
      <c r="AL1746" s="31"/>
      <c r="AM1746" s="31"/>
      <c r="AO1746" s="38"/>
      <c r="AP1746" s="31"/>
      <c r="AQ1746" s="31"/>
      <c r="AR1746" s="37"/>
      <c r="AS1746" s="11"/>
      <c r="AT1746" s="11"/>
      <c r="AU1746" s="12"/>
      <c r="AV1746" s="11"/>
      <c r="AW1746" s="12"/>
      <c r="BA1746" s="15"/>
      <c r="BB1746" s="11"/>
      <c r="BC1746" s="11"/>
      <c r="BD1746" s="11"/>
      <c r="BE1746" s="2"/>
    </row>
    <row r="1747" spans="1:57" ht="30" customHeight="1" x14ac:dyDescent="0.2">
      <c r="A1747" s="67">
        <f t="shared" si="518"/>
        <v>175</v>
      </c>
      <c r="B1747" s="67">
        <v>5</v>
      </c>
      <c r="C1747" s="50" t="s">
        <v>99</v>
      </c>
      <c r="D1747" s="50" t="s">
        <v>1762</v>
      </c>
      <c r="E1747" s="51">
        <v>50000000</v>
      </c>
      <c r="F1747" s="52">
        <f t="shared" ref="F1747" si="525">IF(J1747&lt;10001,J1747+1000,IF(J1747&lt;100001,J1747+1000,IF(J1747&lt;500001,J1747+5000,IF(J1747&lt;1000001,J1747+10000,J1747+20000))))</f>
        <v>43400</v>
      </c>
      <c r="G1747" s="52">
        <f>MAX(N1747:BB1747)</f>
        <v>43000</v>
      </c>
      <c r="H1747" s="53" t="str">
        <f>IF(I1747=1,INDEX($N:$BB,1,MATCH(G1747,N1747:BB1747,0)),"")</f>
        <v>204 真子住吉</v>
      </c>
      <c r="I1747" s="54">
        <f>COUNTIF(N1747:BB1747,G1747)</f>
        <v>1</v>
      </c>
      <c r="J1747" s="55">
        <f>_xlfn.MAXIFS(N1747:BB1747,N1747:BB1747,"&lt;"&amp;G1747)</f>
        <v>42400</v>
      </c>
      <c r="K1747" s="56">
        <f t="shared" ref="K1747" si="526">IF(J1747&gt;0,G1747-J1747,"")</f>
        <v>600</v>
      </c>
      <c r="L1747" s="1"/>
      <c r="M1747" s="1"/>
      <c r="N1747" s="31">
        <v>42400</v>
      </c>
      <c r="O1747" s="31">
        <v>36000</v>
      </c>
      <c r="P1747" s="31"/>
      <c r="Q1747" s="31"/>
      <c r="R1747" s="31"/>
      <c r="S1747" s="32"/>
      <c r="T1747" s="32"/>
      <c r="U1747" s="31"/>
      <c r="V1747" s="31">
        <v>36000</v>
      </c>
      <c r="W1747" s="31">
        <v>35000</v>
      </c>
      <c r="X1747" s="31"/>
      <c r="Y1747" s="31"/>
      <c r="Z1747" s="31"/>
      <c r="AA1747" s="31"/>
      <c r="AB1747" s="46"/>
      <c r="AC1747" s="34">
        <v>28000</v>
      </c>
      <c r="AD1747" s="31"/>
      <c r="AE1747" s="31"/>
      <c r="AF1747" s="31"/>
      <c r="AG1747" s="35">
        <v>43000</v>
      </c>
      <c r="AH1747" s="31"/>
      <c r="AI1747" s="31">
        <v>36000</v>
      </c>
      <c r="AJ1747" s="31"/>
      <c r="AK1747" s="31"/>
      <c r="AL1747" s="31"/>
      <c r="AM1747" s="31"/>
      <c r="AO1747" s="38"/>
      <c r="AP1747" s="31"/>
      <c r="AQ1747" s="31"/>
      <c r="AR1747" s="37"/>
      <c r="AS1747" s="11"/>
      <c r="AT1747" s="11"/>
      <c r="AU1747" s="12"/>
      <c r="AV1747" s="11"/>
      <c r="AW1747" s="12"/>
      <c r="BA1747" s="15"/>
      <c r="BB1747" s="11"/>
      <c r="BC1747" s="11"/>
      <c r="BD1747" s="11"/>
      <c r="BE1747" s="2"/>
    </row>
    <row r="1748" spans="1:57" ht="30" customHeight="1" x14ac:dyDescent="0.2">
      <c r="A1748" s="67">
        <f t="shared" si="518"/>
        <v>175</v>
      </c>
      <c r="B1748" s="67">
        <v>6</v>
      </c>
      <c r="C1748" s="62" t="s">
        <v>53</v>
      </c>
      <c r="D1748" s="62" t="s">
        <v>1763</v>
      </c>
      <c r="E1748" s="59">
        <v>50000000</v>
      </c>
      <c r="F1748" s="52">
        <f t="shared" ref="F1748" si="527">IF(J1748&lt;10001,J1748+1000,IF(J1748&lt;100001,J1748+1000,IF(J1748&lt;500001,J1748+5000,IF(J1748&lt;1000001,J1748+10000,J1748+20000))))</f>
        <v>73000</v>
      </c>
      <c r="G1748" s="52">
        <f>MAX(N1748:BB1748)</f>
        <v>85000</v>
      </c>
      <c r="H1748" s="53" t="str">
        <f>IF(I1748=1,INDEX($N:$BB,1,MATCH(G1748,N1748:BB1748,0)),"")</f>
        <v>36吉村質店</v>
      </c>
      <c r="I1748" s="54">
        <f>COUNTIF(N1748:BB1748,G1748)</f>
        <v>1</v>
      </c>
      <c r="J1748" s="55">
        <f>_xlfn.MAXIFS(N1748:BB1748,N1748:BB1748,"&lt;"&amp;G1748)</f>
        <v>72000</v>
      </c>
      <c r="K1748" s="56">
        <f t="shared" ref="K1748" si="528">IF(J1748&gt;0,G1748-J1748,"")</f>
        <v>13000</v>
      </c>
      <c r="L1748" s="1"/>
      <c r="M1748" s="1"/>
      <c r="N1748" s="31">
        <v>69100</v>
      </c>
      <c r="O1748" s="31">
        <v>72000</v>
      </c>
      <c r="P1748" s="31"/>
      <c r="Q1748" s="31"/>
      <c r="R1748" s="31"/>
      <c r="S1748" s="32"/>
      <c r="T1748" s="32"/>
      <c r="U1748" s="31"/>
      <c r="V1748" s="31">
        <v>85000</v>
      </c>
      <c r="W1748" s="31"/>
      <c r="X1748" s="31"/>
      <c r="Y1748" s="31"/>
      <c r="Z1748" s="31"/>
      <c r="AA1748" s="31"/>
      <c r="AB1748" s="46"/>
      <c r="AC1748" s="34">
        <v>39000</v>
      </c>
      <c r="AD1748" s="31"/>
      <c r="AE1748" s="31"/>
      <c r="AF1748" s="31"/>
      <c r="AG1748" s="35">
        <v>48000</v>
      </c>
      <c r="AH1748" s="31"/>
      <c r="AI1748" s="31">
        <v>68000</v>
      </c>
      <c r="AJ1748" s="31"/>
      <c r="AK1748" s="31"/>
      <c r="AL1748" s="31"/>
      <c r="AM1748" s="31"/>
      <c r="AO1748" s="38"/>
      <c r="AP1748" s="31"/>
      <c r="AQ1748" s="31"/>
      <c r="AR1748" s="37"/>
      <c r="AS1748" s="11"/>
      <c r="AT1748" s="11"/>
      <c r="AU1748" s="12"/>
      <c r="AV1748" s="11"/>
      <c r="AW1748" s="12"/>
      <c r="BA1748" s="15"/>
      <c r="BB1748" s="11"/>
      <c r="BC1748" s="11"/>
      <c r="BD1748" s="11"/>
      <c r="BE1748" s="2"/>
    </row>
    <row r="1749" spans="1:57" ht="30" customHeight="1" x14ac:dyDescent="0.2">
      <c r="A1749" s="67">
        <f t="shared" si="518"/>
        <v>175</v>
      </c>
      <c r="B1749" s="67">
        <v>7</v>
      </c>
      <c r="C1749" s="62" t="s">
        <v>179</v>
      </c>
      <c r="D1749" s="62" t="s">
        <v>1764</v>
      </c>
      <c r="E1749" s="59">
        <v>50000000</v>
      </c>
      <c r="F1749" s="52">
        <f t="shared" ref="F1749" si="529">IF(J1749&lt;10001,J1749+1000,IF(J1749&lt;100001,J1749+1000,IF(J1749&lt;500001,J1749+5000,IF(J1749&lt;1000001,J1749+10000,J1749+20000))))</f>
        <v>53000</v>
      </c>
      <c r="G1749" s="52">
        <f>MAX(N1749:BB1749)</f>
        <v>60700</v>
      </c>
      <c r="H1749" s="53" t="str">
        <f>IF(I1749=1,INDEX($N:$BB,1,MATCH(G1749,N1749:BB1749,0)),"")</f>
        <v>205 宝美堂</v>
      </c>
      <c r="I1749" s="54">
        <f>COUNTIF(N1749:BB1749,G1749)</f>
        <v>1</v>
      </c>
      <c r="J1749" s="55">
        <f>_xlfn.MAXIFS(N1749:BB1749,N1749:BB1749,"&lt;"&amp;G1749)</f>
        <v>52000</v>
      </c>
      <c r="K1749" s="56">
        <f t="shared" ref="K1749" si="530">IF(J1749&gt;0,G1749-J1749,"")</f>
        <v>8700</v>
      </c>
      <c r="L1749" s="1"/>
      <c r="M1749" s="1"/>
      <c r="N1749" s="31">
        <v>41500</v>
      </c>
      <c r="O1749" s="31">
        <v>52000</v>
      </c>
      <c r="P1749" s="31"/>
      <c r="Q1749" s="31">
        <v>60700</v>
      </c>
      <c r="R1749" s="31"/>
      <c r="S1749" s="32"/>
      <c r="T1749" s="32"/>
      <c r="U1749" s="31"/>
      <c r="V1749" s="31">
        <v>36000</v>
      </c>
      <c r="W1749" s="31">
        <v>38000</v>
      </c>
      <c r="X1749" s="31"/>
      <c r="Y1749" s="31"/>
      <c r="Z1749" s="31">
        <v>42000</v>
      </c>
      <c r="AA1749" s="31"/>
      <c r="AB1749" s="46"/>
      <c r="AC1749" s="34">
        <v>30000</v>
      </c>
      <c r="AD1749" s="31"/>
      <c r="AE1749" s="31"/>
      <c r="AF1749" s="31"/>
      <c r="AH1749" s="31"/>
      <c r="AI1749" s="31">
        <v>42000</v>
      </c>
      <c r="AJ1749" s="31"/>
      <c r="AK1749" s="31"/>
      <c r="AL1749" s="31"/>
      <c r="AM1749" s="31"/>
      <c r="AO1749" s="38"/>
      <c r="AP1749" s="31"/>
      <c r="AQ1749" s="31"/>
      <c r="AR1749" s="37"/>
      <c r="AS1749" s="11"/>
      <c r="AT1749" s="11"/>
      <c r="AU1749" s="12"/>
      <c r="AV1749" s="11"/>
      <c r="AW1749" s="12"/>
      <c r="BA1749" s="15"/>
      <c r="BB1749" s="11"/>
      <c r="BC1749" s="11"/>
      <c r="BD1749" s="11"/>
      <c r="BE1749" s="2"/>
    </row>
    <row r="1750" spans="1:57" ht="30" customHeight="1" x14ac:dyDescent="0.2">
      <c r="A1750" s="67">
        <f t="shared" si="518"/>
        <v>175</v>
      </c>
      <c r="B1750" s="67">
        <v>8</v>
      </c>
      <c r="C1750" s="62" t="s">
        <v>53</v>
      </c>
      <c r="D1750" s="62" t="s">
        <v>1765</v>
      </c>
      <c r="E1750" s="59">
        <v>50000000</v>
      </c>
      <c r="F1750" s="52">
        <f t="shared" ref="F1750" si="531">IF(J1750&lt;10001,J1750+1000,IF(J1750&lt;100001,J1750+1000,IF(J1750&lt;500001,J1750+5000,IF(J1750&lt;1000001,J1750+10000,J1750+20000))))</f>
        <v>54900</v>
      </c>
      <c r="G1750" s="52">
        <f>MAX(N1750:BB1750)</f>
        <v>110000</v>
      </c>
      <c r="H1750" s="53" t="str">
        <f>IF(I1750=1,INDEX($N:$BB,1,MATCH(G1750,N1750:BB1750,0)),"")</f>
        <v>204 真子住吉</v>
      </c>
      <c r="I1750" s="54">
        <f>COUNTIF(N1750:BB1750,G1750)</f>
        <v>1</v>
      </c>
      <c r="J1750" s="55">
        <f>_xlfn.MAXIFS(N1750:BB1750,N1750:BB1750,"&lt;"&amp;G1750)</f>
        <v>53900</v>
      </c>
      <c r="K1750" s="56">
        <f t="shared" ref="K1750" si="532">IF(J1750&gt;0,G1750-J1750,"")</f>
        <v>56100</v>
      </c>
      <c r="L1750" s="1"/>
      <c r="M1750" s="1"/>
      <c r="N1750" s="31">
        <v>53900</v>
      </c>
      <c r="O1750" s="31">
        <v>36000</v>
      </c>
      <c r="P1750" s="31"/>
      <c r="Q1750" s="31">
        <v>40300</v>
      </c>
      <c r="R1750" s="31"/>
      <c r="S1750" s="32"/>
      <c r="T1750" s="32"/>
      <c r="U1750" s="31"/>
      <c r="V1750" s="31">
        <v>33000</v>
      </c>
      <c r="W1750" s="31">
        <v>35000</v>
      </c>
      <c r="X1750" s="31"/>
      <c r="Y1750" s="31"/>
      <c r="Z1750" s="31">
        <v>34000</v>
      </c>
      <c r="AA1750" s="31"/>
      <c r="AB1750" s="46"/>
      <c r="AC1750" s="34">
        <v>25000</v>
      </c>
      <c r="AD1750" s="31"/>
      <c r="AE1750" s="31"/>
      <c r="AF1750" s="31"/>
      <c r="AG1750" s="35">
        <v>110000</v>
      </c>
      <c r="AH1750" s="31"/>
      <c r="AI1750" s="31">
        <v>37000</v>
      </c>
      <c r="AJ1750" s="31"/>
      <c r="AK1750" s="31"/>
      <c r="AL1750" s="31"/>
      <c r="AM1750" s="31"/>
      <c r="AO1750" s="38"/>
      <c r="AP1750" s="31"/>
      <c r="AQ1750" s="31"/>
      <c r="AR1750" s="37"/>
      <c r="AS1750" s="11"/>
      <c r="AT1750" s="11"/>
      <c r="AU1750" s="12"/>
      <c r="AV1750" s="11"/>
      <c r="AW1750" s="12"/>
      <c r="BA1750" s="15"/>
      <c r="BB1750" s="11"/>
      <c r="BC1750" s="11"/>
      <c r="BD1750" s="11"/>
      <c r="BE1750" s="2"/>
    </row>
    <row r="1751" spans="1:57" ht="30" customHeight="1" x14ac:dyDescent="0.2">
      <c r="A1751" s="67">
        <f t="shared" si="518"/>
        <v>175</v>
      </c>
      <c r="B1751" s="67">
        <v>9</v>
      </c>
      <c r="C1751" s="62"/>
      <c r="D1751" s="62"/>
      <c r="E1751" s="59"/>
      <c r="F1751" s="52">
        <f t="shared" ref="F1751" si="533">IF(J1751&lt;10001,J1751+1000,IF(J1751&lt;100001,J1751+1000,IF(J1751&lt;500001,J1751+5000,IF(J1751&lt;1000001,J1751+10000,J1751+20000))))</f>
        <v>1000</v>
      </c>
      <c r="G1751" s="52">
        <f>MAX(N1751:BB1751)</f>
        <v>0</v>
      </c>
      <c r="H1751" s="53" t="str">
        <f>IF(I1751=1,INDEX($N:$BB,1,MATCH(G1751,N1751:BB1751,0)),"")</f>
        <v/>
      </c>
      <c r="I1751" s="54">
        <f>COUNTIF(N1751:BB1751,G1751)</f>
        <v>0</v>
      </c>
      <c r="J1751" s="55">
        <f>_xlfn.MAXIFS(N1751:BB1751,N1751:BB1751,"&lt;"&amp;G1751)</f>
        <v>0</v>
      </c>
      <c r="K1751" s="56" t="str">
        <f t="shared" ref="K1751" si="534">IF(J1751&gt;0,G1751-J1751,"")</f>
        <v/>
      </c>
      <c r="L1751" s="1"/>
      <c r="M1751" s="1"/>
      <c r="N1751" s="31"/>
      <c r="O1751" s="31"/>
      <c r="P1751" s="31"/>
      <c r="Q1751" s="31"/>
      <c r="R1751" s="31"/>
      <c r="S1751" s="32"/>
      <c r="T1751" s="32"/>
      <c r="U1751" s="31"/>
      <c r="V1751" s="31"/>
      <c r="W1751" s="31"/>
      <c r="X1751" s="31"/>
      <c r="Y1751" s="31"/>
      <c r="Z1751" s="31"/>
      <c r="AA1751" s="31"/>
      <c r="AB1751" s="46"/>
      <c r="AD1751" s="31"/>
      <c r="AE1751" s="31"/>
      <c r="AF1751" s="31"/>
      <c r="AH1751" s="31"/>
      <c r="AI1751" s="31"/>
      <c r="AJ1751" s="31"/>
      <c r="AK1751" s="31"/>
      <c r="AL1751" s="31"/>
      <c r="AM1751" s="31"/>
      <c r="AO1751" s="38"/>
      <c r="AP1751" s="31"/>
      <c r="AQ1751" s="31"/>
      <c r="AR1751" s="37"/>
      <c r="AS1751" s="11"/>
      <c r="AT1751" s="11"/>
      <c r="AU1751" s="12"/>
      <c r="AV1751" s="11"/>
      <c r="AW1751" s="12"/>
      <c r="BA1751" s="15"/>
      <c r="BB1751" s="11"/>
      <c r="BC1751" s="11"/>
      <c r="BD1751" s="11"/>
      <c r="BE1751" s="2"/>
    </row>
    <row r="1752" spans="1:57" ht="30" customHeight="1" x14ac:dyDescent="0.2">
      <c r="A1752" s="67">
        <f t="shared" si="518"/>
        <v>175</v>
      </c>
      <c r="B1752" s="67">
        <v>10</v>
      </c>
      <c r="C1752" s="62"/>
      <c r="D1752" s="62"/>
      <c r="E1752" s="59"/>
      <c r="F1752" s="52">
        <f t="shared" ref="F1752" si="535">IF(J1752&lt;10001,J1752+1000,IF(J1752&lt;100001,J1752+1000,IF(J1752&lt;500001,J1752+5000,IF(J1752&lt;1000001,J1752+10000,J1752+20000))))</f>
        <v>1000</v>
      </c>
      <c r="G1752" s="52">
        <f>MAX(N1752:BB1752)</f>
        <v>0</v>
      </c>
      <c r="H1752" s="53" t="str">
        <f>IF(I1752=1,INDEX($N:$BB,1,MATCH(G1752,N1752:BB1752,0)),"")</f>
        <v/>
      </c>
      <c r="I1752" s="54">
        <f>COUNTIF(N1752:BB1752,G1752)</f>
        <v>0</v>
      </c>
      <c r="J1752" s="55">
        <f>_xlfn.MAXIFS(N1752:BB1752,N1752:BB1752,"&lt;"&amp;G1752)</f>
        <v>0</v>
      </c>
      <c r="K1752" s="56" t="str">
        <f t="shared" ref="K1752" si="536">IF(J1752&gt;0,G1752-J1752,"")</f>
        <v/>
      </c>
      <c r="L1752" s="1"/>
      <c r="M1752" s="1"/>
      <c r="N1752" s="31"/>
      <c r="O1752" s="31"/>
      <c r="P1752" s="31"/>
      <c r="Q1752" s="31"/>
      <c r="R1752" s="31"/>
      <c r="S1752" s="32"/>
      <c r="T1752" s="32"/>
      <c r="U1752" s="31"/>
      <c r="V1752" s="31"/>
      <c r="W1752" s="31"/>
      <c r="X1752" s="31"/>
      <c r="Y1752" s="31"/>
      <c r="Z1752" s="31"/>
      <c r="AA1752" s="31"/>
      <c r="AB1752" s="46"/>
      <c r="AD1752" s="31"/>
      <c r="AE1752" s="31"/>
      <c r="AF1752" s="31"/>
      <c r="AH1752" s="31"/>
      <c r="AI1752" s="31"/>
      <c r="AJ1752" s="31"/>
      <c r="AK1752" s="31"/>
      <c r="AL1752" s="31"/>
      <c r="AM1752" s="31"/>
      <c r="AO1752" s="38"/>
      <c r="AP1752" s="31"/>
      <c r="AQ1752" s="31"/>
      <c r="AR1752" s="37"/>
      <c r="AS1752" s="11"/>
      <c r="AT1752" s="11"/>
      <c r="AU1752" s="12"/>
      <c r="AV1752" s="11"/>
      <c r="AW1752" s="12"/>
      <c r="BA1752" s="15"/>
      <c r="BB1752" s="11"/>
      <c r="BC1752" s="11"/>
      <c r="BD1752" s="11"/>
      <c r="BE1752" s="2"/>
    </row>
    <row r="1753" spans="1:57" ht="30" customHeight="1" x14ac:dyDescent="0.2">
      <c r="A1753" s="67">
        <f>A1752+1</f>
        <v>176</v>
      </c>
      <c r="B1753" s="67">
        <v>1</v>
      </c>
      <c r="C1753" s="50" t="s">
        <v>250</v>
      </c>
      <c r="D1753" s="50" t="s">
        <v>1766</v>
      </c>
      <c r="E1753" s="51">
        <v>230000</v>
      </c>
      <c r="F1753" s="52">
        <f t="shared" ref="F1753" si="537">IF(J1753&lt;10001,J1753+1000,IF(J1753&lt;100001,J1753+1000,IF(J1753&lt;500001,J1753+5000,IF(J1753&lt;1000001,J1753+10000,J1753+20000))))</f>
        <v>205000</v>
      </c>
      <c r="G1753" s="52">
        <f>MAX(N1753:BB1753)</f>
        <v>207000</v>
      </c>
      <c r="H1753" s="53" t="str">
        <f>IF(I1753=1,INDEX($N:$BB,1,MATCH(G1753,N1753:BB1753,0)),"")</f>
        <v>407 北友</v>
      </c>
      <c r="I1753" s="54">
        <f>COUNTIF(N1753:BB1753,G1753)</f>
        <v>1</v>
      </c>
      <c r="J1753" s="55">
        <f>_xlfn.MAXIFS(N1753:BB1753,N1753:BB1753,"&lt;"&amp;G1753)</f>
        <v>200000</v>
      </c>
      <c r="K1753" s="56">
        <f t="shared" ref="K1753" si="538">IF(J1753&gt;0,G1753-J1753,"")</f>
        <v>7000</v>
      </c>
      <c r="L1753" s="1"/>
      <c r="M1753" s="1"/>
      <c r="N1753" s="31">
        <v>188000</v>
      </c>
      <c r="O1753" s="31">
        <v>198000</v>
      </c>
      <c r="P1753" s="31">
        <v>207000</v>
      </c>
      <c r="Q1753" s="31">
        <v>191000</v>
      </c>
      <c r="R1753" s="31"/>
      <c r="S1753" s="32">
        <v>200000</v>
      </c>
      <c r="T1753" s="32"/>
      <c r="U1753" s="31"/>
      <c r="V1753" s="31"/>
      <c r="W1753" s="31"/>
      <c r="X1753" s="31"/>
      <c r="Y1753" s="31"/>
      <c r="Z1753" s="31"/>
      <c r="AA1753" s="31"/>
      <c r="AB1753" s="46"/>
      <c r="AD1753" s="31"/>
      <c r="AE1753" s="31">
        <v>197000</v>
      </c>
      <c r="AF1753" s="31">
        <v>191000</v>
      </c>
      <c r="AH1753" s="31"/>
      <c r="AI1753" s="31"/>
      <c r="AJ1753" s="31"/>
      <c r="AK1753" s="31"/>
      <c r="AL1753" s="31"/>
      <c r="AM1753" s="31"/>
      <c r="AO1753" s="38"/>
      <c r="AP1753" s="31"/>
      <c r="AQ1753" s="31"/>
      <c r="AR1753" s="37"/>
      <c r="AS1753" s="11"/>
      <c r="AT1753" s="11"/>
      <c r="AU1753" s="12"/>
      <c r="AV1753" s="11"/>
      <c r="AW1753" s="12"/>
      <c r="BA1753" s="15"/>
      <c r="BB1753" s="11"/>
      <c r="BC1753" s="11"/>
      <c r="BD1753" s="11"/>
      <c r="BE1753" s="2"/>
    </row>
    <row r="1754" spans="1:57" ht="30" customHeight="1" x14ac:dyDescent="0.2">
      <c r="A1754" s="67">
        <f t="shared" ref="A1754:A1762" si="539">A1753</f>
        <v>176</v>
      </c>
      <c r="B1754" s="67">
        <v>2</v>
      </c>
      <c r="C1754" s="62" t="s">
        <v>14</v>
      </c>
      <c r="D1754" s="50" t="s">
        <v>1767</v>
      </c>
      <c r="E1754" s="51">
        <v>140000</v>
      </c>
      <c r="F1754" s="52">
        <f t="shared" ref="F1754" si="540">IF(J1754&lt;10001,J1754+1000,IF(J1754&lt;100001,J1754+1000,IF(J1754&lt;500001,J1754+5000,IF(J1754&lt;1000001,J1754+10000,J1754+20000))))</f>
        <v>126000</v>
      </c>
      <c r="G1754" s="52">
        <f>MAX(N1754:BB1754)</f>
        <v>123000</v>
      </c>
      <c r="H1754" s="53" t="str">
        <f>IF(I1754=1,INDEX($N:$BB,1,MATCH(G1754,N1754:BB1754,0)),"")</f>
        <v>4 足立</v>
      </c>
      <c r="I1754" s="54">
        <f>COUNTIF(N1754:BB1754,G1754)</f>
        <v>1</v>
      </c>
      <c r="J1754" s="55">
        <f>_xlfn.MAXIFS(N1754:BB1754,N1754:BB1754,"&lt;"&amp;G1754)</f>
        <v>121000</v>
      </c>
      <c r="K1754" s="56">
        <f t="shared" ref="K1754" si="541">IF(J1754&gt;0,G1754-J1754,"")</f>
        <v>2000</v>
      </c>
      <c r="L1754" s="1"/>
      <c r="M1754" s="1"/>
      <c r="N1754" s="31"/>
      <c r="O1754" s="31">
        <v>123000</v>
      </c>
      <c r="P1754" s="31">
        <v>118000</v>
      </c>
      <c r="Q1754" s="31"/>
      <c r="R1754" s="31"/>
      <c r="S1754" s="32">
        <v>121000</v>
      </c>
      <c r="T1754" s="32"/>
      <c r="U1754" s="31"/>
      <c r="V1754" s="31"/>
      <c r="W1754" s="31"/>
      <c r="X1754" s="31"/>
      <c r="Y1754" s="31"/>
      <c r="Z1754" s="31"/>
      <c r="AA1754" s="31"/>
      <c r="AB1754" s="46"/>
      <c r="AD1754" s="31"/>
      <c r="AE1754" s="31"/>
      <c r="AF1754" s="31"/>
      <c r="AH1754" s="31"/>
      <c r="AI1754" s="31"/>
      <c r="AJ1754" s="31"/>
      <c r="AK1754" s="31"/>
      <c r="AL1754" s="31"/>
      <c r="AM1754" s="31"/>
      <c r="AO1754" s="38"/>
      <c r="AP1754" s="31"/>
      <c r="AQ1754" s="31"/>
      <c r="AR1754" s="37"/>
      <c r="AS1754" s="11"/>
      <c r="AT1754" s="11"/>
      <c r="AU1754" s="12"/>
      <c r="AV1754" s="11"/>
      <c r="AW1754" s="12"/>
      <c r="BA1754" s="15"/>
      <c r="BB1754" s="11"/>
      <c r="BC1754" s="11"/>
      <c r="BD1754" s="11"/>
      <c r="BE1754" s="2"/>
    </row>
    <row r="1755" spans="1:57" ht="30" customHeight="1" x14ac:dyDescent="0.2">
      <c r="A1755" s="67">
        <f t="shared" si="539"/>
        <v>176</v>
      </c>
      <c r="B1755" s="67">
        <v>3</v>
      </c>
      <c r="C1755" s="50" t="s">
        <v>14</v>
      </c>
      <c r="D1755" s="50" t="s">
        <v>1768</v>
      </c>
      <c r="E1755" s="59">
        <v>80000</v>
      </c>
      <c r="F1755" s="52">
        <f t="shared" ref="F1755" si="542">IF(J1755&lt;10001,J1755+1000,IF(J1755&lt;100001,J1755+1000,IF(J1755&lt;500001,J1755+5000,IF(J1755&lt;1000001,J1755+10000,J1755+20000))))</f>
        <v>93000</v>
      </c>
      <c r="G1755" s="52">
        <f>MAX(N1755:BB1755)</f>
        <v>102000</v>
      </c>
      <c r="H1755" s="53" t="str">
        <f>IF(I1755=1,INDEX($N:$BB,1,MATCH(G1755,N1755:BB1755,0)),"")</f>
        <v>407 北友</v>
      </c>
      <c r="I1755" s="54">
        <f>COUNTIF(N1755:BB1755,G1755)</f>
        <v>1</v>
      </c>
      <c r="J1755" s="55">
        <f>_xlfn.MAXIFS(N1755:BB1755,N1755:BB1755,"&lt;"&amp;G1755)</f>
        <v>92000</v>
      </c>
      <c r="K1755" s="56">
        <f t="shared" ref="K1755" si="543">IF(J1755&gt;0,G1755-J1755,"")</f>
        <v>10000</v>
      </c>
      <c r="L1755" s="1"/>
      <c r="M1755" s="1"/>
      <c r="N1755" s="31">
        <v>70800</v>
      </c>
      <c r="O1755" s="31">
        <v>88000</v>
      </c>
      <c r="P1755" s="31">
        <v>102000</v>
      </c>
      <c r="Q1755" s="31"/>
      <c r="R1755" s="31">
        <v>80400</v>
      </c>
      <c r="S1755" s="32">
        <v>56700</v>
      </c>
      <c r="T1755" s="32"/>
      <c r="U1755" s="31"/>
      <c r="V1755" s="31"/>
      <c r="W1755" s="31"/>
      <c r="X1755" s="31"/>
      <c r="Y1755" s="31"/>
      <c r="Z1755" s="31"/>
      <c r="AA1755" s="31"/>
      <c r="AB1755" s="46">
        <v>76900</v>
      </c>
      <c r="AD1755" s="31"/>
      <c r="AE1755" s="31">
        <v>92000</v>
      </c>
      <c r="AF1755" s="31"/>
      <c r="AH1755" s="31"/>
      <c r="AI1755" s="31"/>
      <c r="AJ1755" s="31"/>
      <c r="AK1755" s="31"/>
      <c r="AL1755" s="31"/>
      <c r="AM1755" s="31"/>
      <c r="AO1755" s="38"/>
      <c r="AP1755" s="31"/>
      <c r="AQ1755" s="31"/>
      <c r="AR1755" s="37"/>
      <c r="AS1755" s="11"/>
      <c r="AT1755" s="11"/>
      <c r="AU1755" s="12"/>
      <c r="AV1755" s="11"/>
      <c r="AW1755" s="12"/>
      <c r="BA1755" s="15"/>
      <c r="BB1755" s="11"/>
      <c r="BC1755" s="11"/>
      <c r="BD1755" s="11"/>
      <c r="BE1755" s="2"/>
    </row>
    <row r="1756" spans="1:57" ht="30" customHeight="1" x14ac:dyDescent="0.2">
      <c r="A1756" s="67">
        <f t="shared" si="539"/>
        <v>176</v>
      </c>
      <c r="B1756" s="67">
        <v>4</v>
      </c>
      <c r="C1756" s="50" t="s">
        <v>14</v>
      </c>
      <c r="D1756" s="50" t="s">
        <v>1769</v>
      </c>
      <c r="E1756" s="59">
        <v>40000</v>
      </c>
      <c r="F1756" s="52">
        <f t="shared" ref="F1756" si="544">IF(J1756&lt;10001,J1756+1000,IF(J1756&lt;100001,J1756+1000,IF(J1756&lt;500001,J1756+5000,IF(J1756&lt;1000001,J1756+10000,J1756+20000))))</f>
        <v>50000</v>
      </c>
      <c r="G1756" s="52">
        <f>MAX(N1756:BB1756)</f>
        <v>56600</v>
      </c>
      <c r="H1756" s="53" t="str">
        <f>IF(I1756=1,INDEX($N:$BB,1,MATCH(G1756,N1756:BB1756,0)),"")</f>
        <v>22 ネット</v>
      </c>
      <c r="I1756" s="54">
        <f>COUNTIF(N1756:BB1756,G1756)</f>
        <v>1</v>
      </c>
      <c r="J1756" s="55">
        <f>_xlfn.MAXIFS(N1756:BB1756,N1756:BB1756,"&lt;"&amp;G1756)</f>
        <v>49000</v>
      </c>
      <c r="K1756" s="56">
        <f t="shared" ref="K1756" si="545">IF(J1756&gt;0,G1756-J1756,"")</f>
        <v>7600</v>
      </c>
      <c r="L1756" s="1"/>
      <c r="M1756" s="1"/>
      <c r="N1756" s="31">
        <v>44100</v>
      </c>
      <c r="O1756" s="31">
        <v>40000</v>
      </c>
      <c r="P1756" s="31">
        <v>46500</v>
      </c>
      <c r="Q1756" s="31"/>
      <c r="R1756" s="31">
        <v>56600</v>
      </c>
      <c r="S1756" s="32">
        <v>39300</v>
      </c>
      <c r="T1756" s="32"/>
      <c r="U1756" s="31"/>
      <c r="V1756" s="31"/>
      <c r="W1756" s="31"/>
      <c r="X1756" s="31"/>
      <c r="Y1756" s="31"/>
      <c r="Z1756" s="31"/>
      <c r="AA1756" s="31"/>
      <c r="AB1756" s="46"/>
      <c r="AD1756" s="31"/>
      <c r="AE1756" s="31">
        <v>49000</v>
      </c>
      <c r="AF1756" s="31"/>
      <c r="AH1756" s="31"/>
      <c r="AI1756" s="31"/>
      <c r="AJ1756" s="31"/>
      <c r="AK1756" s="31"/>
      <c r="AL1756" s="31"/>
      <c r="AM1756" s="31"/>
      <c r="AO1756" s="38"/>
      <c r="AP1756" s="31"/>
      <c r="AQ1756" s="31"/>
      <c r="AR1756" s="37"/>
      <c r="AS1756" s="11"/>
      <c r="AT1756" s="11"/>
      <c r="AU1756" s="12"/>
      <c r="AV1756" s="11"/>
      <c r="AW1756" s="12"/>
      <c r="BA1756" s="15"/>
      <c r="BB1756" s="11"/>
      <c r="BC1756" s="11"/>
      <c r="BD1756" s="11"/>
      <c r="BE1756" s="2"/>
    </row>
    <row r="1757" spans="1:57" ht="30" customHeight="1" x14ac:dyDescent="0.2">
      <c r="A1757" s="67">
        <f t="shared" si="539"/>
        <v>176</v>
      </c>
      <c r="B1757" s="67">
        <v>5</v>
      </c>
      <c r="C1757" s="50" t="s">
        <v>14</v>
      </c>
      <c r="D1757" s="50" t="s">
        <v>1770</v>
      </c>
      <c r="E1757" s="51">
        <v>65000</v>
      </c>
      <c r="F1757" s="52">
        <f t="shared" ref="F1757" si="546">IF(J1757&lt;10001,J1757+1000,IF(J1757&lt;100001,J1757+1000,IF(J1757&lt;500001,J1757+5000,IF(J1757&lt;1000001,J1757+10000,J1757+20000))))</f>
        <v>58000</v>
      </c>
      <c r="G1757" s="52">
        <f>MAX(N1757:BB1757)</f>
        <v>59300</v>
      </c>
      <c r="H1757" s="53" t="str">
        <f>IF(I1757=1,INDEX($N:$BB,1,MATCH(G1757,N1757:BB1757,0)),"")</f>
        <v>205 宝美堂</v>
      </c>
      <c r="I1757" s="54">
        <f>COUNTIF(N1757:BB1757,G1757)</f>
        <v>1</v>
      </c>
      <c r="J1757" s="55">
        <f>_xlfn.MAXIFS(N1757:BB1757,N1757:BB1757,"&lt;"&amp;G1757)</f>
        <v>57000</v>
      </c>
      <c r="K1757" s="56">
        <f t="shared" ref="K1757" si="547">IF(J1757&gt;0,G1757-J1757,"")</f>
        <v>2300</v>
      </c>
      <c r="L1757" s="1"/>
      <c r="M1757" s="1"/>
      <c r="N1757" s="31">
        <v>53300</v>
      </c>
      <c r="O1757" s="31">
        <v>57000</v>
      </c>
      <c r="P1757" s="31">
        <v>56100</v>
      </c>
      <c r="Q1757" s="31">
        <v>59300</v>
      </c>
      <c r="R1757" s="31"/>
      <c r="S1757" s="32">
        <v>53700</v>
      </c>
      <c r="T1757" s="32"/>
      <c r="U1757" s="31"/>
      <c r="V1757" s="31"/>
      <c r="W1757" s="31"/>
      <c r="X1757" s="31"/>
      <c r="Y1757" s="31"/>
      <c r="Z1757" s="31"/>
      <c r="AA1757" s="31"/>
      <c r="AB1757" s="46"/>
      <c r="AD1757" s="31"/>
      <c r="AE1757" s="31"/>
      <c r="AF1757" s="31"/>
      <c r="AH1757" s="31"/>
      <c r="AI1757" s="31"/>
      <c r="AJ1757" s="31"/>
      <c r="AK1757" s="31"/>
      <c r="AL1757" s="31"/>
      <c r="AM1757" s="31"/>
      <c r="AO1757" s="38"/>
      <c r="AP1757" s="31"/>
      <c r="AQ1757" s="31"/>
      <c r="AR1757" s="37"/>
      <c r="AS1757" s="11"/>
      <c r="AT1757" s="11"/>
      <c r="AU1757" s="12"/>
      <c r="AV1757" s="11"/>
      <c r="AW1757" s="12"/>
      <c r="BA1757" s="15"/>
      <c r="BB1757" s="11"/>
      <c r="BC1757" s="11"/>
      <c r="BD1757" s="11"/>
      <c r="BE1757" s="2"/>
    </row>
    <row r="1758" spans="1:57" ht="30" customHeight="1" x14ac:dyDescent="0.2">
      <c r="A1758" s="67">
        <f t="shared" si="539"/>
        <v>176</v>
      </c>
      <c r="B1758" s="67">
        <v>6</v>
      </c>
      <c r="C1758" s="62" t="s">
        <v>14</v>
      </c>
      <c r="D1758" s="62" t="s">
        <v>1771</v>
      </c>
      <c r="E1758" s="59">
        <v>40000</v>
      </c>
      <c r="F1758" s="52">
        <f t="shared" ref="F1758" si="548">IF(J1758&lt;10001,J1758+1000,IF(J1758&lt;100001,J1758+1000,IF(J1758&lt;500001,J1758+5000,IF(J1758&lt;1000001,J1758+10000,J1758+20000))))</f>
        <v>27300</v>
      </c>
      <c r="G1758" s="52">
        <f>MAX(N1758:BB1758)</f>
        <v>27500</v>
      </c>
      <c r="H1758" s="53" t="str">
        <f>IF(I1758=1,INDEX($N:$BB,1,MATCH(G1758,N1758:BB1758,0)),"")</f>
        <v>4 足立</v>
      </c>
      <c r="I1758" s="54">
        <f>COUNTIF(N1758:BB1758,G1758)</f>
        <v>1</v>
      </c>
      <c r="J1758" s="55">
        <f>_xlfn.MAXIFS(N1758:BB1758,N1758:BB1758,"&lt;"&amp;G1758)</f>
        <v>26300</v>
      </c>
      <c r="K1758" s="56">
        <f t="shared" ref="K1758" si="549">IF(J1758&gt;0,G1758-J1758,"")</f>
        <v>1200</v>
      </c>
      <c r="L1758" s="1"/>
      <c r="M1758" s="1"/>
      <c r="N1758" s="31">
        <v>25800</v>
      </c>
      <c r="O1758" s="31">
        <v>27500</v>
      </c>
      <c r="P1758" s="31">
        <v>26200</v>
      </c>
      <c r="Q1758" s="31"/>
      <c r="R1758" s="31"/>
      <c r="S1758" s="32">
        <v>26300</v>
      </c>
      <c r="T1758" s="32"/>
      <c r="U1758" s="31"/>
      <c r="V1758" s="31"/>
      <c r="W1758" s="31"/>
      <c r="X1758" s="31"/>
      <c r="Y1758" s="31"/>
      <c r="Z1758" s="31"/>
      <c r="AA1758" s="31"/>
      <c r="AB1758" s="46"/>
      <c r="AD1758" s="31"/>
      <c r="AE1758" s="31"/>
      <c r="AF1758" s="31"/>
      <c r="AH1758" s="31"/>
      <c r="AI1758" s="31"/>
      <c r="AJ1758" s="31"/>
      <c r="AK1758" s="31"/>
      <c r="AL1758" s="31"/>
      <c r="AM1758" s="31"/>
      <c r="AO1758" s="38"/>
      <c r="AP1758" s="31"/>
      <c r="AQ1758" s="31"/>
      <c r="AR1758" s="37"/>
      <c r="AS1758" s="11"/>
      <c r="AT1758" s="11"/>
      <c r="AU1758" s="12"/>
      <c r="AV1758" s="11"/>
      <c r="AW1758" s="12"/>
      <c r="BA1758" s="15"/>
      <c r="BB1758" s="11"/>
      <c r="BC1758" s="11"/>
      <c r="BD1758" s="11"/>
      <c r="BE1758" s="2"/>
    </row>
    <row r="1759" spans="1:57" ht="30" customHeight="1" x14ac:dyDescent="0.2">
      <c r="A1759" s="67">
        <f t="shared" si="539"/>
        <v>176</v>
      </c>
      <c r="B1759" s="67">
        <v>7</v>
      </c>
      <c r="C1759" s="62" t="s">
        <v>162</v>
      </c>
      <c r="D1759" s="62" t="s">
        <v>1772</v>
      </c>
      <c r="E1759" s="59">
        <v>50000</v>
      </c>
      <c r="F1759" s="52">
        <f t="shared" ref="F1759" si="550">IF(J1759&lt;10001,J1759+1000,IF(J1759&lt;100001,J1759+1000,IF(J1759&lt;500001,J1759+5000,IF(J1759&lt;1000001,J1759+10000,J1759+20000))))</f>
        <v>44000</v>
      </c>
      <c r="G1759" s="52">
        <f>MAX(N1759:BB1759)</f>
        <v>43500</v>
      </c>
      <c r="H1759" s="53" t="str">
        <f>IF(I1759=1,INDEX($N:$BB,1,MATCH(G1759,N1759:BB1759,0)),"")</f>
        <v>311 原田</v>
      </c>
      <c r="I1759" s="54">
        <f>COUNTIF(N1759:BB1759,G1759)</f>
        <v>1</v>
      </c>
      <c r="J1759" s="55">
        <f>_xlfn.MAXIFS(N1759:BB1759,N1759:BB1759,"&lt;"&amp;G1759)</f>
        <v>43000</v>
      </c>
      <c r="K1759" s="56">
        <f t="shared" ref="K1759" si="551">IF(J1759&gt;0,G1759-J1759,"")</f>
        <v>500</v>
      </c>
      <c r="L1759" s="1"/>
      <c r="M1759" s="1"/>
      <c r="N1759" s="31">
        <v>24900</v>
      </c>
      <c r="O1759" s="31">
        <v>43000</v>
      </c>
      <c r="P1759" s="31">
        <v>30200</v>
      </c>
      <c r="Q1759" s="31"/>
      <c r="R1759" s="31"/>
      <c r="S1759" s="32">
        <v>43500</v>
      </c>
      <c r="T1759" s="32"/>
      <c r="U1759" s="31"/>
      <c r="V1759" s="31"/>
      <c r="W1759" s="31"/>
      <c r="X1759" s="31"/>
      <c r="Y1759" s="31"/>
      <c r="Z1759" s="31"/>
      <c r="AA1759" s="31"/>
      <c r="AB1759" s="46">
        <v>38800</v>
      </c>
      <c r="AC1759" s="34">
        <v>26000</v>
      </c>
      <c r="AD1759" s="31"/>
      <c r="AE1759" s="31"/>
      <c r="AF1759" s="31"/>
      <c r="AH1759" s="31"/>
      <c r="AI1759" s="31"/>
      <c r="AJ1759" s="31"/>
      <c r="AK1759" s="31"/>
      <c r="AL1759" s="31"/>
      <c r="AM1759" s="31"/>
      <c r="AO1759" s="38"/>
      <c r="AP1759" s="31"/>
      <c r="AQ1759" s="31"/>
      <c r="AR1759" s="37"/>
      <c r="AS1759" s="11"/>
      <c r="AT1759" s="11"/>
      <c r="AU1759" s="12"/>
      <c r="AV1759" s="11"/>
      <c r="AW1759" s="12"/>
      <c r="BA1759" s="15"/>
      <c r="BB1759" s="11"/>
      <c r="BC1759" s="11"/>
      <c r="BD1759" s="11"/>
      <c r="BE1759" s="2"/>
    </row>
    <row r="1760" spans="1:57" ht="30" customHeight="1" x14ac:dyDescent="0.2">
      <c r="A1760" s="67">
        <f t="shared" si="539"/>
        <v>176</v>
      </c>
      <c r="B1760" s="67">
        <v>8</v>
      </c>
      <c r="C1760" s="62" t="s">
        <v>162</v>
      </c>
      <c r="D1760" s="62" t="s">
        <v>1773</v>
      </c>
      <c r="E1760" s="59">
        <v>50000</v>
      </c>
      <c r="F1760" s="52">
        <f t="shared" ref="F1760" si="552">IF(J1760&lt;10001,J1760+1000,IF(J1760&lt;100001,J1760+1000,IF(J1760&lt;500001,J1760+5000,IF(J1760&lt;1000001,J1760+10000,J1760+20000))))</f>
        <v>57700</v>
      </c>
      <c r="G1760" s="52">
        <f>MAX(N1760:BB1760)</f>
        <v>57100</v>
      </c>
      <c r="H1760" s="53" t="str">
        <f>IF(I1760=1,INDEX($N:$BB,1,MATCH(G1760,N1760:BB1760,0)),"")</f>
        <v>407 北友</v>
      </c>
      <c r="I1760" s="54">
        <f>COUNTIF(N1760:BB1760,G1760)</f>
        <v>1</v>
      </c>
      <c r="J1760" s="55">
        <f>_xlfn.MAXIFS(N1760:BB1760,N1760:BB1760,"&lt;"&amp;G1760)</f>
        <v>56700</v>
      </c>
      <c r="K1760" s="56">
        <f t="shared" ref="K1760" si="553">IF(J1760&gt;0,G1760-J1760,"")</f>
        <v>400</v>
      </c>
      <c r="L1760" s="1"/>
      <c r="M1760" s="1"/>
      <c r="N1760" s="31">
        <v>49000</v>
      </c>
      <c r="O1760" s="31">
        <v>52000</v>
      </c>
      <c r="P1760" s="31">
        <v>57100</v>
      </c>
      <c r="Q1760" s="31">
        <v>56700</v>
      </c>
      <c r="R1760" s="31"/>
      <c r="S1760" s="32">
        <v>44600</v>
      </c>
      <c r="T1760" s="32"/>
      <c r="U1760" s="31"/>
      <c r="V1760" s="31"/>
      <c r="W1760" s="31"/>
      <c r="X1760" s="31"/>
      <c r="Y1760" s="31"/>
      <c r="Z1760" s="31"/>
      <c r="AA1760" s="31"/>
      <c r="AB1760" s="46"/>
      <c r="AD1760" s="31"/>
      <c r="AE1760" s="31">
        <v>54000</v>
      </c>
      <c r="AF1760" s="31"/>
      <c r="AH1760" s="31"/>
      <c r="AI1760" s="31"/>
      <c r="AJ1760" s="31"/>
      <c r="AK1760" s="31"/>
      <c r="AL1760" s="31"/>
      <c r="AM1760" s="31"/>
      <c r="AO1760" s="38"/>
      <c r="AP1760" s="31"/>
      <c r="AQ1760" s="31"/>
      <c r="AR1760" s="37"/>
      <c r="AS1760" s="11"/>
      <c r="AT1760" s="11"/>
      <c r="AU1760" s="12"/>
      <c r="AV1760" s="11"/>
      <c r="AW1760" s="12"/>
      <c r="BA1760" s="15"/>
      <c r="BB1760" s="11"/>
      <c r="BC1760" s="11"/>
      <c r="BD1760" s="11"/>
      <c r="BE1760" s="2"/>
    </row>
    <row r="1761" spans="1:57" ht="30" customHeight="1" x14ac:dyDescent="0.2">
      <c r="A1761" s="67">
        <f t="shared" si="539"/>
        <v>176</v>
      </c>
      <c r="B1761" s="67">
        <v>9</v>
      </c>
      <c r="C1761" s="62" t="s">
        <v>162</v>
      </c>
      <c r="D1761" s="62" t="s">
        <v>1774</v>
      </c>
      <c r="E1761" s="59">
        <v>100000</v>
      </c>
      <c r="F1761" s="52">
        <f t="shared" ref="F1761" si="554">IF(J1761&lt;10001,J1761+1000,IF(J1761&lt;100001,J1761+1000,IF(J1761&lt;500001,J1761+5000,IF(J1761&lt;1000001,J1761+10000,J1761+20000))))</f>
        <v>82600</v>
      </c>
      <c r="G1761" s="52">
        <f>MAX(N1761:BB1761)</f>
        <v>89000</v>
      </c>
      <c r="H1761" s="53" t="str">
        <f>IF(I1761=1,INDEX($N:$BB,1,MATCH(G1761,N1761:BB1761,0)),"")</f>
        <v>4 足立</v>
      </c>
      <c r="I1761" s="54">
        <f>COUNTIF(N1761:BB1761,G1761)</f>
        <v>1</v>
      </c>
      <c r="J1761" s="55">
        <f>_xlfn.MAXIFS(N1761:BB1761,N1761:BB1761,"&lt;"&amp;G1761)</f>
        <v>81600</v>
      </c>
      <c r="K1761" s="56">
        <f t="shared" ref="K1761" si="555">IF(J1761&gt;0,G1761-J1761,"")</f>
        <v>7400</v>
      </c>
      <c r="L1761" s="1"/>
      <c r="M1761" s="1"/>
      <c r="N1761" s="31">
        <v>81600</v>
      </c>
      <c r="O1761" s="31">
        <v>89000</v>
      </c>
      <c r="P1761" s="31">
        <v>79000</v>
      </c>
      <c r="Q1761" s="31"/>
      <c r="R1761" s="31"/>
      <c r="S1761" s="32">
        <v>68300</v>
      </c>
      <c r="T1761" s="32"/>
      <c r="U1761" s="31"/>
      <c r="V1761" s="31"/>
      <c r="W1761" s="31"/>
      <c r="X1761" s="31"/>
      <c r="Y1761" s="31"/>
      <c r="Z1761" s="31"/>
      <c r="AA1761" s="31"/>
      <c r="AB1761" s="46"/>
      <c r="AD1761" s="31"/>
      <c r="AE1761" s="31"/>
      <c r="AF1761" s="31"/>
      <c r="AH1761" s="31"/>
      <c r="AI1761" s="31"/>
      <c r="AJ1761" s="31"/>
      <c r="AK1761" s="31"/>
      <c r="AL1761" s="31"/>
      <c r="AM1761" s="31"/>
      <c r="AO1761" s="38"/>
      <c r="AP1761" s="31"/>
      <c r="AQ1761" s="31"/>
      <c r="AR1761" s="37"/>
      <c r="AS1761" s="11"/>
      <c r="AT1761" s="11"/>
      <c r="AU1761" s="12"/>
      <c r="AV1761" s="11"/>
      <c r="AW1761" s="12"/>
      <c r="BA1761" s="15"/>
      <c r="BB1761" s="11"/>
      <c r="BC1761" s="11"/>
      <c r="BD1761" s="11"/>
      <c r="BE1761" s="2"/>
    </row>
    <row r="1762" spans="1:57" ht="30" customHeight="1" x14ac:dyDescent="0.2">
      <c r="A1762" s="67">
        <f t="shared" si="539"/>
        <v>176</v>
      </c>
      <c r="B1762" s="67">
        <v>10</v>
      </c>
      <c r="C1762" s="62" t="s">
        <v>119</v>
      </c>
      <c r="D1762" s="62" t="s">
        <v>1775</v>
      </c>
      <c r="E1762" s="59">
        <v>50000</v>
      </c>
      <c r="F1762" s="52">
        <f t="shared" ref="F1762" si="556">IF(J1762&lt;10001,J1762+1000,IF(J1762&lt;100001,J1762+1000,IF(J1762&lt;500001,J1762+5000,IF(J1762&lt;1000001,J1762+10000,J1762+20000))))</f>
        <v>28500</v>
      </c>
      <c r="G1762" s="52">
        <f>MAX(N1762:BB1762)</f>
        <v>31000</v>
      </c>
      <c r="H1762" s="53" t="str">
        <f>IF(I1762=1,INDEX($N:$BB,1,MATCH(G1762,N1762:BB1762,0)),"")</f>
        <v>4 足立</v>
      </c>
      <c r="I1762" s="54">
        <f>COUNTIF(N1762:BB1762,G1762)</f>
        <v>1</v>
      </c>
      <c r="J1762" s="55">
        <f>_xlfn.MAXIFS(N1762:BB1762,N1762:BB1762,"&lt;"&amp;G1762)</f>
        <v>27500</v>
      </c>
      <c r="K1762" s="56">
        <f t="shared" ref="K1762" si="557">IF(J1762&gt;0,G1762-J1762,"")</f>
        <v>3500</v>
      </c>
      <c r="L1762" s="1"/>
      <c r="M1762" s="1"/>
      <c r="N1762" s="31">
        <v>19500</v>
      </c>
      <c r="O1762" s="31">
        <v>31000</v>
      </c>
      <c r="P1762" s="31">
        <v>27500</v>
      </c>
      <c r="Q1762" s="31"/>
      <c r="R1762" s="31"/>
      <c r="S1762" s="32"/>
      <c r="T1762" s="32"/>
      <c r="U1762" s="31"/>
      <c r="V1762" s="31"/>
      <c r="W1762" s="31"/>
      <c r="X1762" s="31"/>
      <c r="Y1762" s="31"/>
      <c r="Z1762" s="31"/>
      <c r="AA1762" s="31"/>
      <c r="AB1762" s="46"/>
      <c r="AC1762" s="34">
        <v>22000</v>
      </c>
      <c r="AD1762" s="31"/>
      <c r="AE1762" s="31"/>
      <c r="AF1762" s="31"/>
      <c r="AH1762" s="31"/>
      <c r="AI1762" s="31"/>
      <c r="AJ1762" s="31"/>
      <c r="AK1762" s="31"/>
      <c r="AL1762" s="31"/>
      <c r="AM1762" s="31"/>
      <c r="AO1762" s="38"/>
      <c r="AP1762" s="31"/>
      <c r="AQ1762" s="31"/>
      <c r="AR1762" s="37"/>
      <c r="AS1762" s="11"/>
      <c r="AT1762" s="11"/>
      <c r="AU1762" s="12"/>
      <c r="AV1762" s="11"/>
      <c r="AW1762" s="12"/>
      <c r="BA1762" s="15"/>
      <c r="BB1762" s="11"/>
      <c r="BC1762" s="11"/>
      <c r="BD1762" s="11"/>
      <c r="BE1762" s="2"/>
    </row>
    <row r="1763" spans="1:57" ht="30" customHeight="1" x14ac:dyDescent="0.2">
      <c r="A1763" s="67">
        <f>A1762+1</f>
        <v>177</v>
      </c>
      <c r="B1763" s="67">
        <v>1</v>
      </c>
      <c r="C1763" s="50" t="s">
        <v>53</v>
      </c>
      <c r="D1763" s="50" t="s">
        <v>1776</v>
      </c>
      <c r="E1763" s="51">
        <v>50000000</v>
      </c>
      <c r="F1763" s="52">
        <f t="shared" ref="F1763" si="558">IF(J1763&lt;10001,J1763+1000,IF(J1763&lt;100001,J1763+1000,IF(J1763&lt;500001,J1763+5000,IF(J1763&lt;1000001,J1763+10000,J1763+20000))))</f>
        <v>17000</v>
      </c>
      <c r="G1763" s="52">
        <f>MAX(N1763:BB1763)</f>
        <v>17400</v>
      </c>
      <c r="H1763" s="53" t="str">
        <f>IF(I1763=1,INDEX($N:$BB,1,MATCH(G1763,N1763:BB1763,0)),"")</f>
        <v>755 おお蔵</v>
      </c>
      <c r="I1763" s="54">
        <f>COUNTIF(N1763:BB1763,G1763)</f>
        <v>1</v>
      </c>
      <c r="J1763" s="55">
        <f>_xlfn.MAXIFS(N1763:BB1763,N1763:BB1763,"&lt;"&amp;G1763)</f>
        <v>16000</v>
      </c>
      <c r="K1763" s="56">
        <f t="shared" ref="K1763" si="559">IF(J1763&gt;0,G1763-J1763,"")</f>
        <v>1400</v>
      </c>
      <c r="L1763" s="1"/>
      <c r="M1763" s="1"/>
      <c r="N1763" s="31">
        <v>17400</v>
      </c>
      <c r="O1763" s="31">
        <v>13300</v>
      </c>
      <c r="P1763" s="31"/>
      <c r="Q1763" s="31"/>
      <c r="R1763" s="31"/>
      <c r="S1763" s="32"/>
      <c r="T1763" s="32"/>
      <c r="U1763" s="31"/>
      <c r="V1763" s="31"/>
      <c r="W1763" s="31"/>
      <c r="X1763" s="31"/>
      <c r="Y1763" s="31"/>
      <c r="Z1763" s="31"/>
      <c r="AA1763" s="31"/>
      <c r="AB1763" s="46"/>
      <c r="AC1763" s="34">
        <v>16000</v>
      </c>
      <c r="AD1763" s="31"/>
      <c r="AE1763" s="31"/>
      <c r="AF1763" s="31"/>
      <c r="AH1763" s="31"/>
      <c r="AI1763" s="31"/>
      <c r="AJ1763" s="31"/>
      <c r="AK1763" s="31"/>
      <c r="AL1763" s="31"/>
      <c r="AM1763" s="31"/>
      <c r="AO1763" s="38"/>
      <c r="AP1763" s="31"/>
      <c r="AQ1763" s="31"/>
      <c r="AR1763" s="37"/>
      <c r="AS1763" s="11"/>
      <c r="AT1763" s="11"/>
      <c r="AU1763" s="12"/>
      <c r="AV1763" s="11"/>
      <c r="AW1763" s="12"/>
      <c r="BA1763" s="15"/>
      <c r="BB1763" s="11"/>
      <c r="BC1763" s="11"/>
      <c r="BD1763" s="11"/>
      <c r="BE1763" s="2"/>
    </row>
    <row r="1764" spans="1:57" ht="30" customHeight="1" x14ac:dyDescent="0.2">
      <c r="A1764" s="67">
        <f t="shared" ref="A1764:A1772" si="560">A1763</f>
        <v>177</v>
      </c>
      <c r="B1764" s="67">
        <v>2</v>
      </c>
      <c r="C1764" s="62" t="s">
        <v>53</v>
      </c>
      <c r="D1764" s="50" t="s">
        <v>1777</v>
      </c>
      <c r="E1764" s="51">
        <v>50000000</v>
      </c>
      <c r="F1764" s="52">
        <f t="shared" ref="F1764" si="561">IF(J1764&lt;10001,J1764+1000,IF(J1764&lt;100001,J1764+1000,IF(J1764&lt;500001,J1764+5000,IF(J1764&lt;1000001,J1764+10000,J1764+20000))))</f>
        <v>42000</v>
      </c>
      <c r="G1764" s="52">
        <f>MAX(N1764:BB1764)</f>
        <v>42200</v>
      </c>
      <c r="H1764" s="53" t="str">
        <f>IF(I1764=1,INDEX($N:$BB,1,MATCH(G1764,N1764:BB1764,0)),"")</f>
        <v>755 おお蔵</v>
      </c>
      <c r="I1764" s="54">
        <f>COUNTIF(N1764:BB1764,G1764)</f>
        <v>1</v>
      </c>
      <c r="J1764" s="55">
        <f>_xlfn.MAXIFS(N1764:BB1764,N1764:BB1764,"&lt;"&amp;G1764)</f>
        <v>41000</v>
      </c>
      <c r="K1764" s="56">
        <f t="shared" ref="K1764" si="562">IF(J1764&gt;0,G1764-J1764,"")</f>
        <v>1200</v>
      </c>
      <c r="L1764" s="1"/>
      <c r="M1764" s="1"/>
      <c r="N1764" s="31">
        <v>42200</v>
      </c>
      <c r="O1764" s="31">
        <v>41000</v>
      </c>
      <c r="P1764" s="31"/>
      <c r="Q1764" s="31"/>
      <c r="R1764" s="31"/>
      <c r="S1764" s="32"/>
      <c r="T1764" s="32"/>
      <c r="U1764" s="31"/>
      <c r="V1764" s="31"/>
      <c r="W1764" s="31"/>
      <c r="X1764" s="31"/>
      <c r="Y1764" s="31"/>
      <c r="Z1764" s="31"/>
      <c r="AA1764" s="31"/>
      <c r="AB1764" s="46"/>
      <c r="AD1764" s="31"/>
      <c r="AE1764" s="31"/>
      <c r="AF1764" s="31"/>
      <c r="AH1764" s="31"/>
      <c r="AI1764" s="31"/>
      <c r="AJ1764" s="31"/>
      <c r="AK1764" s="31"/>
      <c r="AL1764" s="31"/>
      <c r="AM1764" s="31"/>
      <c r="AO1764" s="38"/>
      <c r="AP1764" s="31"/>
      <c r="AQ1764" s="31"/>
      <c r="AR1764" s="37"/>
      <c r="AS1764" s="11"/>
      <c r="AT1764" s="11"/>
      <c r="AU1764" s="12"/>
      <c r="AV1764" s="11"/>
      <c r="AW1764" s="12"/>
      <c r="BA1764" s="15"/>
      <c r="BB1764" s="11"/>
      <c r="BC1764" s="11"/>
      <c r="BD1764" s="11"/>
      <c r="BE1764" s="2"/>
    </row>
    <row r="1765" spans="1:57" ht="30" customHeight="1" x14ac:dyDescent="0.2">
      <c r="A1765" s="67">
        <f t="shared" si="560"/>
        <v>177</v>
      </c>
      <c r="B1765" s="67">
        <v>3</v>
      </c>
      <c r="C1765" s="50" t="s">
        <v>53</v>
      </c>
      <c r="D1765" s="50" t="s">
        <v>1778</v>
      </c>
      <c r="E1765" s="59">
        <v>50000000</v>
      </c>
      <c r="F1765" s="52">
        <f t="shared" ref="F1765" si="563">IF(J1765&lt;10001,J1765+1000,IF(J1765&lt;100001,J1765+1000,IF(J1765&lt;500001,J1765+5000,IF(J1765&lt;1000001,J1765+10000,J1765+20000))))</f>
        <v>51000</v>
      </c>
      <c r="G1765" s="52">
        <f>MAX(N1765:BB1765)</f>
        <v>56600</v>
      </c>
      <c r="H1765" s="53" t="str">
        <f>IF(I1765=1,INDEX($N:$BB,1,MATCH(G1765,N1765:BB1765,0)),"")</f>
        <v>755 おお蔵</v>
      </c>
      <c r="I1765" s="54">
        <f>COUNTIF(N1765:BB1765,G1765)</f>
        <v>1</v>
      </c>
      <c r="J1765" s="55">
        <f>_xlfn.MAXIFS(N1765:BB1765,N1765:BB1765,"&lt;"&amp;G1765)</f>
        <v>50000</v>
      </c>
      <c r="K1765" s="56">
        <f t="shared" ref="K1765" si="564">IF(J1765&gt;0,G1765-J1765,"")</f>
        <v>6600</v>
      </c>
      <c r="L1765" s="1"/>
      <c r="M1765" s="1"/>
      <c r="N1765" s="31">
        <v>56600</v>
      </c>
      <c r="O1765" s="31">
        <v>40500</v>
      </c>
      <c r="P1765" s="31"/>
      <c r="Q1765" s="31"/>
      <c r="R1765" s="31"/>
      <c r="S1765" s="32"/>
      <c r="T1765" s="32"/>
      <c r="U1765" s="31"/>
      <c r="V1765" s="31"/>
      <c r="W1765" s="31"/>
      <c r="X1765" s="31"/>
      <c r="Y1765" s="31"/>
      <c r="Z1765" s="31"/>
      <c r="AA1765" s="31"/>
      <c r="AB1765" s="46"/>
      <c r="AC1765" s="34">
        <v>29000</v>
      </c>
      <c r="AD1765" s="31"/>
      <c r="AE1765" s="31"/>
      <c r="AF1765" s="31"/>
      <c r="AH1765" s="31"/>
      <c r="AI1765" s="31">
        <v>50000</v>
      </c>
      <c r="AJ1765" s="31"/>
      <c r="AK1765" s="31"/>
      <c r="AL1765" s="31"/>
      <c r="AM1765" s="31"/>
      <c r="AO1765" s="38"/>
      <c r="AP1765" s="31"/>
      <c r="AQ1765" s="31"/>
      <c r="AR1765" s="37"/>
      <c r="AS1765" s="11"/>
      <c r="AT1765" s="11"/>
      <c r="AU1765" s="12"/>
      <c r="AV1765" s="11"/>
      <c r="AW1765" s="12"/>
      <c r="BA1765" s="15"/>
      <c r="BB1765" s="11"/>
      <c r="BC1765" s="11"/>
      <c r="BD1765" s="11"/>
      <c r="BE1765" s="2"/>
    </row>
    <row r="1766" spans="1:57" ht="30" customHeight="1" x14ac:dyDescent="0.2">
      <c r="A1766" s="67">
        <f t="shared" si="560"/>
        <v>177</v>
      </c>
      <c r="B1766" s="67">
        <v>4</v>
      </c>
      <c r="C1766" s="50" t="s">
        <v>14</v>
      </c>
      <c r="D1766" s="50" t="s">
        <v>1779</v>
      </c>
      <c r="E1766" s="59">
        <v>50000000</v>
      </c>
      <c r="F1766" s="52">
        <f t="shared" ref="F1766" si="565">IF(J1766&lt;10001,J1766+1000,IF(J1766&lt;100001,J1766+1000,IF(J1766&lt;500001,J1766+5000,IF(J1766&lt;1000001,J1766+10000,J1766+20000))))</f>
        <v>59500</v>
      </c>
      <c r="G1766" s="52">
        <f>MAX(N1766:BB1766)</f>
        <v>60100</v>
      </c>
      <c r="H1766" s="53" t="str">
        <f>IF(I1766=1,INDEX($N:$BB,1,MATCH(G1766,N1766:BB1766,0)),"")</f>
        <v>23 ヒラコバ</v>
      </c>
      <c r="I1766" s="54">
        <f>COUNTIF(N1766:BB1766,G1766)</f>
        <v>1</v>
      </c>
      <c r="J1766" s="55">
        <f>_xlfn.MAXIFS(N1766:BB1766,N1766:BB1766,"&lt;"&amp;G1766)</f>
        <v>58500</v>
      </c>
      <c r="K1766" s="56">
        <f t="shared" ref="K1766" si="566">IF(J1766&gt;0,G1766-J1766,"")</f>
        <v>1600</v>
      </c>
      <c r="L1766" s="1"/>
      <c r="M1766" s="1"/>
      <c r="N1766" s="31">
        <v>55400</v>
      </c>
      <c r="O1766" s="31">
        <v>58500</v>
      </c>
      <c r="P1766" s="31"/>
      <c r="Q1766" s="31"/>
      <c r="R1766" s="31"/>
      <c r="S1766" s="32"/>
      <c r="T1766" s="32"/>
      <c r="U1766" s="31"/>
      <c r="V1766" s="31"/>
      <c r="W1766" s="31"/>
      <c r="X1766" s="31"/>
      <c r="Y1766" s="31"/>
      <c r="Z1766" s="31"/>
      <c r="AA1766" s="31"/>
      <c r="AB1766" s="46"/>
      <c r="AD1766" s="31"/>
      <c r="AE1766" s="31"/>
      <c r="AF1766" s="31">
        <v>60100</v>
      </c>
      <c r="AH1766" s="31"/>
      <c r="AI1766" s="31"/>
      <c r="AJ1766" s="31"/>
      <c r="AK1766" s="31"/>
      <c r="AL1766" s="31"/>
      <c r="AM1766" s="31"/>
      <c r="AO1766" s="38"/>
      <c r="AP1766" s="31"/>
      <c r="AQ1766" s="31"/>
      <c r="AR1766" s="37"/>
      <c r="AS1766" s="11"/>
      <c r="AT1766" s="11"/>
      <c r="AU1766" s="12"/>
      <c r="AV1766" s="11"/>
      <c r="AW1766" s="12"/>
      <c r="BA1766" s="15"/>
      <c r="BB1766" s="11"/>
      <c r="BC1766" s="11"/>
      <c r="BD1766" s="11"/>
      <c r="BE1766" s="2"/>
    </row>
    <row r="1767" spans="1:57" ht="30" customHeight="1" x14ac:dyDescent="0.2">
      <c r="A1767" s="67">
        <f t="shared" si="560"/>
        <v>177</v>
      </c>
      <c r="B1767" s="67">
        <v>5</v>
      </c>
      <c r="C1767" s="50" t="s">
        <v>53</v>
      </c>
      <c r="D1767" s="50" t="s">
        <v>1780</v>
      </c>
      <c r="E1767" s="51">
        <v>50000000</v>
      </c>
      <c r="F1767" s="52">
        <f t="shared" ref="F1767" si="567">IF(J1767&lt;10001,J1767+1000,IF(J1767&lt;100001,J1767+1000,IF(J1767&lt;500001,J1767+5000,IF(J1767&lt;1000001,J1767+10000,J1767+20000))))</f>
        <v>112000</v>
      </c>
      <c r="G1767" s="52">
        <f>MAX(N1767:BB1767)</f>
        <v>117000</v>
      </c>
      <c r="H1767" s="53" t="str">
        <f>IF(I1767=1,INDEX($N:$BB,1,MATCH(G1767,N1767:BB1767,0)),"")</f>
        <v>755 おお蔵</v>
      </c>
      <c r="I1767" s="54">
        <f>COUNTIF(N1767:BB1767,G1767)</f>
        <v>1</v>
      </c>
      <c r="J1767" s="55">
        <f>_xlfn.MAXIFS(N1767:BB1767,N1767:BB1767,"&lt;"&amp;G1767)</f>
        <v>107000</v>
      </c>
      <c r="K1767" s="56">
        <f t="shared" ref="K1767" si="568">IF(J1767&gt;0,G1767-J1767,"")</f>
        <v>10000</v>
      </c>
      <c r="L1767" s="1"/>
      <c r="M1767" s="1"/>
      <c r="N1767" s="31">
        <v>117000</v>
      </c>
      <c r="O1767" s="31">
        <v>103000</v>
      </c>
      <c r="P1767" s="31"/>
      <c r="Q1767" s="31"/>
      <c r="R1767" s="31"/>
      <c r="S1767" s="32"/>
      <c r="T1767" s="32"/>
      <c r="U1767" s="31"/>
      <c r="V1767" s="31"/>
      <c r="W1767" s="31"/>
      <c r="X1767" s="31"/>
      <c r="Y1767" s="31"/>
      <c r="Z1767" s="31"/>
      <c r="AA1767" s="31"/>
      <c r="AB1767" s="46"/>
      <c r="AC1767" s="34">
        <v>66000</v>
      </c>
      <c r="AD1767" s="31"/>
      <c r="AE1767" s="31">
        <v>107000</v>
      </c>
      <c r="AF1767" s="31"/>
      <c r="AH1767" s="31"/>
      <c r="AI1767" s="31"/>
      <c r="AJ1767" s="31"/>
      <c r="AK1767" s="31"/>
      <c r="AL1767" s="31"/>
      <c r="AM1767" s="31"/>
      <c r="AO1767" s="38"/>
      <c r="AP1767" s="31"/>
      <c r="AQ1767" s="31"/>
      <c r="AR1767" s="37"/>
      <c r="AS1767" s="11"/>
      <c r="AT1767" s="11"/>
      <c r="AU1767" s="12"/>
      <c r="AV1767" s="11"/>
      <c r="AW1767" s="12"/>
      <c r="BA1767" s="15"/>
      <c r="BB1767" s="11"/>
      <c r="BC1767" s="11"/>
      <c r="BD1767" s="11"/>
      <c r="BE1767" s="2"/>
    </row>
    <row r="1768" spans="1:57" ht="30" customHeight="1" x14ac:dyDescent="0.2">
      <c r="A1768" s="67">
        <f t="shared" si="560"/>
        <v>177</v>
      </c>
      <c r="B1768" s="67">
        <v>6</v>
      </c>
      <c r="C1768" s="62" t="s">
        <v>53</v>
      </c>
      <c r="D1768" s="62" t="s">
        <v>1781</v>
      </c>
      <c r="E1768" s="59">
        <v>50000000</v>
      </c>
      <c r="F1768" s="52">
        <f t="shared" ref="F1768" si="569">IF(J1768&lt;10001,J1768+1000,IF(J1768&lt;100001,J1768+1000,IF(J1768&lt;500001,J1768+5000,IF(J1768&lt;1000001,J1768+10000,J1768+20000))))</f>
        <v>23000</v>
      </c>
      <c r="G1768" s="52">
        <f>MAX(N1768:BB1768)</f>
        <v>26300</v>
      </c>
      <c r="H1768" s="53" t="str">
        <f>IF(I1768=1,INDEX($N:$BB,1,MATCH(G1768,N1768:BB1768,0)),"")</f>
        <v>755 おお蔵</v>
      </c>
      <c r="I1768" s="54">
        <f>COUNTIF(N1768:BB1768,G1768)</f>
        <v>1</v>
      </c>
      <c r="J1768" s="55">
        <f>_xlfn.MAXIFS(N1768:BB1768,N1768:BB1768,"&lt;"&amp;G1768)</f>
        <v>22000</v>
      </c>
      <c r="K1768" s="56">
        <f t="shared" ref="K1768" si="570">IF(J1768&gt;0,G1768-J1768,"")</f>
        <v>4300</v>
      </c>
      <c r="L1768" s="1"/>
      <c r="M1768" s="1"/>
      <c r="N1768" s="31">
        <v>26300</v>
      </c>
      <c r="O1768" s="31">
        <v>21000</v>
      </c>
      <c r="P1768" s="31"/>
      <c r="Q1768" s="31"/>
      <c r="R1768" s="31"/>
      <c r="S1768" s="32"/>
      <c r="T1768" s="32"/>
      <c r="U1768" s="31"/>
      <c r="V1768" s="31"/>
      <c r="W1768" s="31"/>
      <c r="X1768" s="31"/>
      <c r="Y1768" s="31"/>
      <c r="Z1768" s="31"/>
      <c r="AA1768" s="31"/>
      <c r="AB1768" s="46"/>
      <c r="AC1768" s="34">
        <v>22000</v>
      </c>
      <c r="AD1768" s="31"/>
      <c r="AE1768" s="31"/>
      <c r="AF1768" s="31"/>
      <c r="AH1768" s="31"/>
      <c r="AI1768" s="31"/>
      <c r="AJ1768" s="31"/>
      <c r="AK1768" s="31"/>
      <c r="AL1768" s="31"/>
      <c r="AM1768" s="31"/>
      <c r="AO1768" s="38"/>
      <c r="AP1768" s="31"/>
      <c r="AQ1768" s="31"/>
      <c r="AR1768" s="37"/>
      <c r="AS1768" s="11"/>
      <c r="AT1768" s="11"/>
      <c r="AU1768" s="12"/>
      <c r="AV1768" s="11"/>
      <c r="AW1768" s="12"/>
      <c r="BA1768" s="15"/>
      <c r="BB1768" s="11"/>
      <c r="BC1768" s="11"/>
      <c r="BD1768" s="11"/>
      <c r="BE1768" s="2"/>
    </row>
    <row r="1769" spans="1:57" ht="30" customHeight="1" x14ac:dyDescent="0.2">
      <c r="A1769" s="67">
        <f t="shared" si="560"/>
        <v>177</v>
      </c>
      <c r="B1769" s="67">
        <v>7</v>
      </c>
      <c r="C1769" s="62" t="s">
        <v>62</v>
      </c>
      <c r="D1769" s="62" t="s">
        <v>1782</v>
      </c>
      <c r="E1769" s="59">
        <v>50000000</v>
      </c>
      <c r="F1769" s="52">
        <f t="shared" ref="F1769" si="571">IF(J1769&lt;10001,J1769+1000,IF(J1769&lt;100001,J1769+1000,IF(J1769&lt;500001,J1769+5000,IF(J1769&lt;1000001,J1769+10000,J1769+20000))))</f>
        <v>42500</v>
      </c>
      <c r="G1769" s="52">
        <f>MAX(N1769:BB1769)</f>
        <v>43400</v>
      </c>
      <c r="H1769" s="53" t="str">
        <f>IF(I1769=1,INDEX($N:$BB,1,MATCH(G1769,N1769:BB1769,0)),"")</f>
        <v>755 おお蔵</v>
      </c>
      <c r="I1769" s="54">
        <f>COUNTIF(N1769:BB1769,G1769)</f>
        <v>1</v>
      </c>
      <c r="J1769" s="55">
        <f>_xlfn.MAXIFS(N1769:BB1769,N1769:BB1769,"&lt;"&amp;G1769)</f>
        <v>41500</v>
      </c>
      <c r="K1769" s="56">
        <f t="shared" ref="K1769" si="572">IF(J1769&gt;0,G1769-J1769,"")</f>
        <v>1900</v>
      </c>
      <c r="L1769" s="1"/>
      <c r="M1769" s="1"/>
      <c r="N1769" s="31">
        <v>43400</v>
      </c>
      <c r="O1769" s="31">
        <v>41500</v>
      </c>
      <c r="P1769" s="31"/>
      <c r="Q1769" s="31"/>
      <c r="R1769" s="31"/>
      <c r="S1769" s="32"/>
      <c r="T1769" s="32"/>
      <c r="U1769" s="31"/>
      <c r="V1769" s="31"/>
      <c r="W1769" s="31"/>
      <c r="X1769" s="31"/>
      <c r="Y1769" s="31"/>
      <c r="Z1769" s="31"/>
      <c r="AA1769" s="31"/>
      <c r="AB1769" s="46"/>
      <c r="AD1769" s="31"/>
      <c r="AE1769" s="31"/>
      <c r="AF1769" s="31"/>
      <c r="AH1769" s="31"/>
      <c r="AI1769" s="31"/>
      <c r="AJ1769" s="31"/>
      <c r="AK1769" s="31"/>
      <c r="AL1769" s="31"/>
      <c r="AM1769" s="31"/>
      <c r="AO1769" s="38"/>
      <c r="AP1769" s="31"/>
      <c r="AQ1769" s="31"/>
      <c r="AR1769" s="37"/>
      <c r="AS1769" s="11"/>
      <c r="AT1769" s="11"/>
      <c r="AU1769" s="12"/>
      <c r="AV1769" s="11"/>
      <c r="AW1769" s="12"/>
      <c r="BA1769" s="15"/>
      <c r="BB1769" s="11"/>
      <c r="BC1769" s="11"/>
      <c r="BD1769" s="11"/>
      <c r="BE1769" s="2"/>
    </row>
    <row r="1770" spans="1:57" ht="30" customHeight="1" x14ac:dyDescent="0.2">
      <c r="A1770" s="67">
        <f t="shared" si="560"/>
        <v>177</v>
      </c>
      <c r="B1770" s="67">
        <v>8</v>
      </c>
      <c r="C1770" s="62" t="s">
        <v>53</v>
      </c>
      <c r="D1770" s="62" t="s">
        <v>1783</v>
      </c>
      <c r="E1770" s="59">
        <v>50000000</v>
      </c>
      <c r="F1770" s="52">
        <f t="shared" ref="F1770" si="573">IF(J1770&lt;10001,J1770+1000,IF(J1770&lt;100001,J1770+1000,IF(J1770&lt;500001,J1770+5000,IF(J1770&lt;1000001,J1770+10000,J1770+20000))))</f>
        <v>38900</v>
      </c>
      <c r="G1770" s="52">
        <f>MAX(N1770:BB1770)</f>
        <v>42000</v>
      </c>
      <c r="H1770" s="53" t="str">
        <f>IF(I1770=1,INDEX($N:$BB,1,MATCH(G1770,N1770:BB1770,0)),"")</f>
        <v>193Jカン</v>
      </c>
      <c r="I1770" s="54">
        <f>COUNTIF(N1770:BB1770,G1770)</f>
        <v>1</v>
      </c>
      <c r="J1770" s="55">
        <f>_xlfn.MAXIFS(N1770:BB1770,N1770:BB1770,"&lt;"&amp;G1770)</f>
        <v>37900</v>
      </c>
      <c r="K1770" s="56">
        <f t="shared" ref="K1770" si="574">IF(J1770&gt;0,G1770-J1770,"")</f>
        <v>4100</v>
      </c>
      <c r="L1770" s="1"/>
      <c r="M1770" s="1"/>
      <c r="N1770" s="31">
        <v>34900</v>
      </c>
      <c r="O1770" s="31">
        <v>34000</v>
      </c>
      <c r="P1770" s="31"/>
      <c r="Q1770" s="31">
        <v>37900</v>
      </c>
      <c r="R1770" s="31"/>
      <c r="S1770" s="32"/>
      <c r="T1770" s="32"/>
      <c r="U1770" s="31"/>
      <c r="V1770" s="31"/>
      <c r="W1770" s="31"/>
      <c r="X1770" s="31"/>
      <c r="Y1770" s="31"/>
      <c r="Z1770" s="31"/>
      <c r="AA1770" s="31"/>
      <c r="AB1770" s="46"/>
      <c r="AC1770" s="34">
        <v>42000</v>
      </c>
      <c r="AD1770" s="31"/>
      <c r="AE1770" s="31"/>
      <c r="AF1770" s="31"/>
      <c r="AH1770" s="31"/>
      <c r="AI1770" s="31"/>
      <c r="AJ1770" s="31"/>
      <c r="AK1770" s="31"/>
      <c r="AL1770" s="31"/>
      <c r="AM1770" s="31"/>
      <c r="AO1770" s="38"/>
      <c r="AP1770" s="31"/>
      <c r="AQ1770" s="31"/>
      <c r="AR1770" s="37"/>
      <c r="AS1770" s="11"/>
      <c r="AT1770" s="11"/>
      <c r="AU1770" s="12"/>
      <c r="AV1770" s="11"/>
      <c r="AW1770" s="12"/>
      <c r="BA1770" s="15"/>
      <c r="BB1770" s="11"/>
      <c r="BC1770" s="11"/>
      <c r="BD1770" s="11"/>
      <c r="BE1770" s="2"/>
    </row>
    <row r="1771" spans="1:57" ht="30" customHeight="1" x14ac:dyDescent="0.2">
      <c r="A1771" s="67">
        <f t="shared" si="560"/>
        <v>177</v>
      </c>
      <c r="B1771" s="67">
        <v>9</v>
      </c>
      <c r="C1771" s="62" t="s">
        <v>127</v>
      </c>
      <c r="D1771" s="62" t="s">
        <v>1784</v>
      </c>
      <c r="E1771" s="59">
        <v>50000000</v>
      </c>
      <c r="F1771" s="52">
        <f t="shared" ref="F1771" si="575">IF(J1771&lt;10001,J1771+1000,IF(J1771&lt;100001,J1771+1000,IF(J1771&lt;500001,J1771+5000,IF(J1771&lt;1000001,J1771+10000,J1771+20000))))</f>
        <v>55000</v>
      </c>
      <c r="G1771" s="52">
        <f>MAX(N1771:BB1771)</f>
        <v>91000</v>
      </c>
      <c r="H1771" s="53" t="str">
        <f>IF(I1771=1,INDEX($N:$BB,1,MATCH(G1771,N1771:BB1771,0)),"")</f>
        <v>60 エコリング</v>
      </c>
      <c r="I1771" s="54">
        <f>COUNTIF(N1771:BB1771,G1771)</f>
        <v>1</v>
      </c>
      <c r="J1771" s="55">
        <f>_xlfn.MAXIFS(N1771:BB1771,N1771:BB1771,"&lt;"&amp;G1771)</f>
        <v>54000</v>
      </c>
      <c r="K1771" s="56">
        <f t="shared" ref="K1771" si="576">IF(J1771&gt;0,G1771-J1771,"")</f>
        <v>37000</v>
      </c>
      <c r="L1771" s="1"/>
      <c r="M1771" s="1"/>
      <c r="N1771" s="31">
        <v>49500</v>
      </c>
      <c r="O1771" s="31">
        <v>34500</v>
      </c>
      <c r="P1771" s="31"/>
      <c r="Q1771" s="31"/>
      <c r="R1771" s="31"/>
      <c r="S1771" s="32"/>
      <c r="T1771" s="32"/>
      <c r="U1771" s="31"/>
      <c r="V1771" s="31">
        <v>37000</v>
      </c>
      <c r="W1771" s="31"/>
      <c r="X1771" s="31"/>
      <c r="Y1771" s="31"/>
      <c r="Z1771" s="31"/>
      <c r="AA1771" s="31"/>
      <c r="AB1771" s="46">
        <v>40600</v>
      </c>
      <c r="AD1771" s="31"/>
      <c r="AE1771" s="31">
        <v>91000</v>
      </c>
      <c r="AF1771" s="31"/>
      <c r="AH1771" s="31"/>
      <c r="AI1771" s="31">
        <v>54000</v>
      </c>
      <c r="AJ1771" s="31"/>
      <c r="AK1771" s="31"/>
      <c r="AL1771" s="31"/>
      <c r="AM1771" s="31"/>
      <c r="AO1771" s="38"/>
      <c r="AP1771" s="31"/>
      <c r="AQ1771" s="31"/>
      <c r="AR1771" s="37"/>
      <c r="AS1771" s="11"/>
      <c r="AT1771" s="11"/>
      <c r="AU1771" s="12"/>
      <c r="AV1771" s="11"/>
      <c r="AW1771" s="12"/>
      <c r="BA1771" s="15"/>
      <c r="BB1771" s="11"/>
      <c r="BC1771" s="11"/>
      <c r="BD1771" s="11"/>
      <c r="BE1771" s="2"/>
    </row>
    <row r="1772" spans="1:57" ht="30" customHeight="1" x14ac:dyDescent="0.2">
      <c r="A1772" s="67">
        <f t="shared" si="560"/>
        <v>177</v>
      </c>
      <c r="B1772" s="67">
        <v>10</v>
      </c>
      <c r="C1772" s="62" t="s">
        <v>53</v>
      </c>
      <c r="D1772" s="62" t="s">
        <v>1785</v>
      </c>
      <c r="E1772" s="59">
        <v>50000000</v>
      </c>
      <c r="F1772" s="52">
        <f t="shared" ref="F1772" si="577">IF(J1772&lt;10001,J1772+1000,IF(J1772&lt;100001,J1772+1000,IF(J1772&lt;500001,J1772+5000,IF(J1772&lt;1000001,J1772+10000,J1772+20000))))</f>
        <v>109000</v>
      </c>
      <c r="G1772" s="52">
        <f>MAX(N1772:BB1772)</f>
        <v>117000</v>
      </c>
      <c r="H1772" s="53" t="str">
        <f>IF(I1772=1,INDEX($N:$BB,1,MATCH(G1772,N1772:BB1772,0)),"")</f>
        <v>755 おお蔵</v>
      </c>
      <c r="I1772" s="54">
        <f>COUNTIF(N1772:BB1772,G1772)</f>
        <v>1</v>
      </c>
      <c r="J1772" s="55">
        <f>_xlfn.MAXIFS(N1772:BB1772,N1772:BB1772,"&lt;"&amp;G1772)</f>
        <v>104000</v>
      </c>
      <c r="K1772" s="56">
        <f t="shared" ref="K1772" si="578">IF(J1772&gt;0,G1772-J1772,"")</f>
        <v>13000</v>
      </c>
      <c r="L1772" s="1"/>
      <c r="M1772" s="1"/>
      <c r="N1772" s="31">
        <v>117000</v>
      </c>
      <c r="O1772" s="31">
        <v>104000</v>
      </c>
      <c r="P1772" s="31"/>
      <c r="Q1772" s="31"/>
      <c r="R1772" s="31"/>
      <c r="S1772" s="32"/>
      <c r="T1772" s="32"/>
      <c r="U1772" s="31"/>
      <c r="V1772" s="31"/>
      <c r="W1772" s="31"/>
      <c r="X1772" s="31"/>
      <c r="Y1772" s="31"/>
      <c r="Z1772" s="31"/>
      <c r="AA1772" s="31"/>
      <c r="AB1772" s="46"/>
      <c r="AC1772" s="34">
        <v>68000</v>
      </c>
      <c r="AD1772" s="31"/>
      <c r="AE1772" s="31"/>
      <c r="AF1772" s="31"/>
      <c r="AH1772" s="31"/>
      <c r="AI1772" s="31"/>
      <c r="AJ1772" s="31"/>
      <c r="AK1772" s="31"/>
      <c r="AL1772" s="31"/>
      <c r="AM1772" s="31"/>
      <c r="AO1772" s="38"/>
      <c r="AP1772" s="31"/>
      <c r="AQ1772" s="31"/>
      <c r="AR1772" s="37"/>
      <c r="AS1772" s="11"/>
      <c r="AT1772" s="11"/>
      <c r="AU1772" s="12"/>
      <c r="AV1772" s="11"/>
      <c r="AW1772" s="12"/>
      <c r="BA1772" s="15"/>
      <c r="BB1772" s="11"/>
      <c r="BC1772" s="11"/>
      <c r="BD1772" s="11"/>
      <c r="BE1772" s="2"/>
    </row>
    <row r="1773" spans="1:57" ht="30" customHeight="1" x14ac:dyDescent="0.2">
      <c r="A1773" s="67">
        <f>A1772+1</f>
        <v>178</v>
      </c>
      <c r="B1773" s="67">
        <v>1</v>
      </c>
      <c r="C1773" s="50" t="s">
        <v>250</v>
      </c>
      <c r="D1773" s="50" t="s">
        <v>1786</v>
      </c>
      <c r="E1773" s="51">
        <v>50000000</v>
      </c>
      <c r="F1773" s="52">
        <f t="shared" ref="F1773" si="579">IF(J1773&lt;10001,J1773+1000,IF(J1773&lt;100001,J1773+1000,IF(J1773&lt;500001,J1773+5000,IF(J1773&lt;1000001,J1773+10000,J1773+20000))))</f>
        <v>27600</v>
      </c>
      <c r="G1773" s="52">
        <f>MAX(N1773:BB1773)</f>
        <v>28100</v>
      </c>
      <c r="H1773" s="53" t="str">
        <f>IF(I1773=1,INDEX($N:$BB,1,MATCH(G1773,N1773:BB1773,0)),"")</f>
        <v>311 原田</v>
      </c>
      <c r="I1773" s="54">
        <f>COUNTIF(N1773:BB1773,G1773)</f>
        <v>1</v>
      </c>
      <c r="J1773" s="55">
        <f>_xlfn.MAXIFS(N1773:BB1773,N1773:BB1773,"&lt;"&amp;G1773)</f>
        <v>26600</v>
      </c>
      <c r="K1773" s="56">
        <f t="shared" ref="K1773" si="580">IF(J1773&gt;0,G1773-J1773,"")</f>
        <v>1500</v>
      </c>
      <c r="L1773" s="1"/>
      <c r="M1773" s="1"/>
      <c r="N1773" s="31">
        <v>26600</v>
      </c>
      <c r="O1773" s="31">
        <v>26500</v>
      </c>
      <c r="P1773" s="31"/>
      <c r="Q1773" s="31"/>
      <c r="R1773" s="31"/>
      <c r="S1773" s="32">
        <v>28100</v>
      </c>
      <c r="T1773" s="32"/>
      <c r="U1773" s="31"/>
      <c r="V1773" s="31"/>
      <c r="W1773" s="31"/>
      <c r="X1773" s="31"/>
      <c r="Y1773" s="31"/>
      <c r="Z1773" s="31"/>
      <c r="AA1773" s="31"/>
      <c r="AB1773" s="46"/>
      <c r="AD1773" s="31"/>
      <c r="AE1773" s="31"/>
      <c r="AF1773" s="31"/>
      <c r="AH1773" s="31"/>
      <c r="AI1773" s="31"/>
      <c r="AJ1773" s="31"/>
      <c r="AK1773" s="31"/>
      <c r="AL1773" s="31"/>
      <c r="AM1773" s="31"/>
      <c r="AO1773" s="38"/>
      <c r="AP1773" s="31"/>
      <c r="AQ1773" s="31"/>
      <c r="AR1773" s="37"/>
      <c r="AS1773" s="11"/>
      <c r="AT1773" s="11"/>
      <c r="AU1773" s="12"/>
      <c r="AV1773" s="11"/>
      <c r="AW1773" s="12"/>
      <c r="BA1773" s="15"/>
      <c r="BB1773" s="11"/>
      <c r="BC1773" s="11"/>
      <c r="BD1773" s="11"/>
      <c r="BE1773" s="2"/>
    </row>
    <row r="1774" spans="1:57" ht="30" customHeight="1" x14ac:dyDescent="0.2">
      <c r="A1774" s="67">
        <f t="shared" ref="A1774:A1782" si="581">A1773</f>
        <v>178</v>
      </c>
      <c r="B1774" s="67">
        <v>2</v>
      </c>
      <c r="C1774" s="62" t="s">
        <v>1787</v>
      </c>
      <c r="D1774" s="50" t="s">
        <v>1788</v>
      </c>
      <c r="E1774" s="51">
        <v>50000000</v>
      </c>
      <c r="F1774" s="52">
        <f t="shared" ref="F1774" si="582">IF(J1774&lt;10001,J1774+1000,IF(J1774&lt;100001,J1774+1000,IF(J1774&lt;500001,J1774+5000,IF(J1774&lt;1000001,J1774+10000,J1774+20000))))</f>
        <v>21000</v>
      </c>
      <c r="G1774" s="52">
        <f>MAX(N1774:BB1774)</f>
        <v>25000</v>
      </c>
      <c r="H1774" s="53" t="str">
        <f>IF(I1774=1,INDEX($N:$BB,1,MATCH(G1774,N1774:BB1774,0)),"")</f>
        <v>4 足立</v>
      </c>
      <c r="I1774" s="54">
        <f>COUNTIF(N1774:BB1774,G1774)</f>
        <v>1</v>
      </c>
      <c r="J1774" s="55">
        <f>_xlfn.MAXIFS(N1774:BB1774,N1774:BB1774,"&lt;"&amp;G1774)</f>
        <v>20000</v>
      </c>
      <c r="K1774" s="56">
        <f t="shared" ref="K1774" si="583">IF(J1774&gt;0,G1774-J1774,"")</f>
        <v>5000</v>
      </c>
      <c r="L1774" s="1"/>
      <c r="M1774" s="1"/>
      <c r="N1774" s="31">
        <v>13400</v>
      </c>
      <c r="O1774" s="31">
        <v>25000</v>
      </c>
      <c r="P1774" s="31"/>
      <c r="Q1774" s="31"/>
      <c r="R1774" s="31"/>
      <c r="S1774" s="32"/>
      <c r="T1774" s="32"/>
      <c r="U1774" s="31"/>
      <c r="V1774" s="31"/>
      <c r="W1774" s="31">
        <v>20000</v>
      </c>
      <c r="X1774" s="31"/>
      <c r="Y1774" s="31"/>
      <c r="Z1774" s="31"/>
      <c r="AA1774" s="31"/>
      <c r="AB1774" s="46"/>
      <c r="AD1774" s="31"/>
      <c r="AE1774" s="31"/>
      <c r="AF1774" s="31"/>
      <c r="AH1774" s="31"/>
      <c r="AI1774" s="31"/>
      <c r="AJ1774" s="31"/>
      <c r="AK1774" s="31"/>
      <c r="AL1774" s="31"/>
      <c r="AM1774" s="31"/>
      <c r="AO1774" s="38"/>
      <c r="AP1774" s="31"/>
      <c r="AQ1774" s="31"/>
      <c r="AR1774" s="37"/>
      <c r="AS1774" s="11"/>
      <c r="AT1774" s="11"/>
      <c r="AU1774" s="12"/>
      <c r="AV1774" s="11"/>
      <c r="AW1774" s="12"/>
      <c r="BA1774" s="15"/>
      <c r="BB1774" s="11"/>
      <c r="BC1774" s="11"/>
      <c r="BD1774" s="11"/>
      <c r="BE1774" s="2"/>
    </row>
    <row r="1775" spans="1:57" ht="30" customHeight="1" x14ac:dyDescent="0.2">
      <c r="A1775" s="67">
        <f t="shared" si="581"/>
        <v>178</v>
      </c>
      <c r="B1775" s="67">
        <v>3</v>
      </c>
      <c r="C1775" s="50" t="s">
        <v>174</v>
      </c>
      <c r="D1775" s="50" t="s">
        <v>1789</v>
      </c>
      <c r="E1775" s="59">
        <v>50000000</v>
      </c>
      <c r="F1775" s="52">
        <f t="shared" ref="F1775" si="584">IF(J1775&lt;10001,J1775+1000,IF(J1775&lt;100001,J1775+1000,IF(J1775&lt;500001,J1775+5000,IF(J1775&lt;1000001,J1775+10000,J1775+20000))))</f>
        <v>16400</v>
      </c>
      <c r="G1775" s="52">
        <f>MAX(N1775:BB1775)</f>
        <v>18000</v>
      </c>
      <c r="H1775" s="53" t="str">
        <f>IF(I1775=1,INDEX($N:$BB,1,MATCH(G1775,N1775:BB1775,0)),"")</f>
        <v>4 足立</v>
      </c>
      <c r="I1775" s="54">
        <f>COUNTIF(N1775:BB1775,G1775)</f>
        <v>1</v>
      </c>
      <c r="J1775" s="55">
        <f>_xlfn.MAXIFS(N1775:BB1775,N1775:BB1775,"&lt;"&amp;G1775)</f>
        <v>15400</v>
      </c>
      <c r="K1775" s="56">
        <f t="shared" ref="K1775" si="585">IF(J1775&gt;0,G1775-J1775,"")</f>
        <v>2600</v>
      </c>
      <c r="L1775" s="1"/>
      <c r="M1775" s="1"/>
      <c r="N1775" s="31">
        <v>15400</v>
      </c>
      <c r="O1775" s="31">
        <v>18000</v>
      </c>
      <c r="P1775" s="31"/>
      <c r="Q1775" s="31"/>
      <c r="R1775" s="31"/>
      <c r="S1775" s="32"/>
      <c r="T1775" s="32"/>
      <c r="U1775" s="31"/>
      <c r="V1775" s="31"/>
      <c r="W1775" s="31"/>
      <c r="X1775" s="31"/>
      <c r="Y1775" s="31"/>
      <c r="Z1775" s="31"/>
      <c r="AA1775" s="31"/>
      <c r="AB1775" s="46"/>
      <c r="AD1775" s="31"/>
      <c r="AE1775" s="31"/>
      <c r="AF1775" s="31"/>
      <c r="AH1775" s="31"/>
      <c r="AI1775" s="31"/>
      <c r="AJ1775" s="31"/>
      <c r="AK1775" s="31"/>
      <c r="AL1775" s="31"/>
      <c r="AM1775" s="31"/>
      <c r="AO1775" s="38"/>
      <c r="AP1775" s="31"/>
      <c r="AQ1775" s="31"/>
      <c r="AR1775" s="37"/>
      <c r="AS1775" s="11"/>
      <c r="AT1775" s="11"/>
      <c r="AU1775" s="12"/>
      <c r="AV1775" s="11"/>
      <c r="AW1775" s="12"/>
      <c r="BA1775" s="15"/>
      <c r="BB1775" s="11"/>
      <c r="BC1775" s="11"/>
      <c r="BD1775" s="11"/>
      <c r="BE1775" s="2"/>
    </row>
    <row r="1776" spans="1:57" ht="30" customHeight="1" x14ac:dyDescent="0.2">
      <c r="A1776" s="67">
        <f t="shared" si="581"/>
        <v>178</v>
      </c>
      <c r="B1776" s="67">
        <v>4</v>
      </c>
      <c r="C1776" s="50" t="s">
        <v>36</v>
      </c>
      <c r="D1776" s="50" t="s">
        <v>1790</v>
      </c>
      <c r="E1776" s="59">
        <v>50000000</v>
      </c>
      <c r="F1776" s="52">
        <f t="shared" ref="F1776" si="586">IF(J1776&lt;10001,J1776+1000,IF(J1776&lt;100001,J1776+1000,IF(J1776&lt;500001,J1776+5000,IF(J1776&lt;1000001,J1776+10000,J1776+20000))))</f>
        <v>37900</v>
      </c>
      <c r="G1776" s="52">
        <f>MAX(N1776:BB1776)</f>
        <v>45000</v>
      </c>
      <c r="H1776" s="53" t="str">
        <f>IF(I1776=1,INDEX($N:$BB,1,MATCH(G1776,N1776:BB1776,0)),"")</f>
        <v>4 足立</v>
      </c>
      <c r="I1776" s="54">
        <f>COUNTIF(N1776:BB1776,G1776)</f>
        <v>1</v>
      </c>
      <c r="J1776" s="55">
        <f>_xlfn.MAXIFS(N1776:BB1776,N1776:BB1776,"&lt;"&amp;G1776)</f>
        <v>36900</v>
      </c>
      <c r="K1776" s="56">
        <f t="shared" ref="K1776" si="587">IF(J1776&gt;0,G1776-J1776,"")</f>
        <v>8100</v>
      </c>
      <c r="L1776" s="1"/>
      <c r="M1776" s="1"/>
      <c r="N1776" s="31">
        <v>36900</v>
      </c>
      <c r="O1776" s="31">
        <v>45000</v>
      </c>
      <c r="P1776" s="31"/>
      <c r="Q1776" s="31"/>
      <c r="R1776" s="31"/>
      <c r="S1776" s="32"/>
      <c r="T1776" s="32"/>
      <c r="U1776" s="31"/>
      <c r="V1776" s="31"/>
      <c r="W1776" s="31"/>
      <c r="X1776" s="31"/>
      <c r="Y1776" s="31"/>
      <c r="Z1776" s="31"/>
      <c r="AA1776" s="31"/>
      <c r="AB1776" s="46"/>
      <c r="AD1776" s="31"/>
      <c r="AE1776" s="31"/>
      <c r="AF1776" s="31"/>
      <c r="AH1776" s="31"/>
      <c r="AI1776" s="31"/>
      <c r="AJ1776" s="31"/>
      <c r="AK1776" s="31"/>
      <c r="AL1776" s="31"/>
      <c r="AM1776" s="31"/>
      <c r="AO1776" s="38"/>
      <c r="AP1776" s="31"/>
      <c r="AQ1776" s="31"/>
      <c r="AR1776" s="37"/>
      <c r="AS1776" s="11"/>
      <c r="AT1776" s="11"/>
      <c r="AU1776" s="12"/>
      <c r="AV1776" s="11"/>
      <c r="AW1776" s="12"/>
      <c r="BA1776" s="15"/>
      <c r="BB1776" s="11"/>
      <c r="BC1776" s="11"/>
      <c r="BD1776" s="11"/>
      <c r="BE1776" s="2"/>
    </row>
    <row r="1777" spans="1:57" ht="30" customHeight="1" x14ac:dyDescent="0.2">
      <c r="A1777" s="67">
        <f t="shared" si="581"/>
        <v>178</v>
      </c>
      <c r="B1777" s="67">
        <v>5</v>
      </c>
      <c r="C1777" s="50" t="s">
        <v>179</v>
      </c>
      <c r="D1777" s="50" t="s">
        <v>1791</v>
      </c>
      <c r="E1777" s="51">
        <v>50000000</v>
      </c>
      <c r="F1777" s="52">
        <f t="shared" ref="F1777" si="588">IF(J1777&lt;10001,J1777+1000,IF(J1777&lt;100001,J1777+1000,IF(J1777&lt;500001,J1777+5000,IF(J1777&lt;1000001,J1777+10000,J1777+20000))))</f>
        <v>46100</v>
      </c>
      <c r="G1777" s="52">
        <f>MAX(N1777:BB1777)</f>
        <v>48000</v>
      </c>
      <c r="H1777" s="53" t="str">
        <f>IF(I1777=1,INDEX($N:$BB,1,MATCH(G1777,N1777:BB1777,0)),"")</f>
        <v>4 足立</v>
      </c>
      <c r="I1777" s="54">
        <f>COUNTIF(N1777:BB1777,G1777)</f>
        <v>1</v>
      </c>
      <c r="J1777" s="55">
        <f>_xlfn.MAXIFS(N1777:BB1777,N1777:BB1777,"&lt;"&amp;G1777)</f>
        <v>45100</v>
      </c>
      <c r="K1777" s="56">
        <f t="shared" ref="K1777" si="589">IF(J1777&gt;0,G1777-J1777,"")</f>
        <v>2900</v>
      </c>
      <c r="L1777" s="1"/>
      <c r="M1777" s="1"/>
      <c r="N1777" s="31">
        <v>45100</v>
      </c>
      <c r="O1777" s="31">
        <v>48000</v>
      </c>
      <c r="P1777" s="31"/>
      <c r="Q1777" s="31">
        <v>37900</v>
      </c>
      <c r="R1777" s="31"/>
      <c r="S1777" s="32"/>
      <c r="T1777" s="32"/>
      <c r="U1777" s="31"/>
      <c r="V1777" s="31"/>
      <c r="W1777" s="31">
        <v>45000</v>
      </c>
      <c r="X1777" s="31"/>
      <c r="Y1777" s="31"/>
      <c r="Z1777" s="31"/>
      <c r="AA1777" s="31"/>
      <c r="AB1777" s="46"/>
      <c r="AD1777" s="31"/>
      <c r="AE1777" s="31"/>
      <c r="AF1777" s="31"/>
      <c r="AH1777" s="31"/>
      <c r="AI1777" s="31"/>
      <c r="AJ1777" s="31"/>
      <c r="AK1777" s="31"/>
      <c r="AL1777" s="31"/>
      <c r="AM1777" s="31"/>
      <c r="AO1777" s="38"/>
      <c r="AP1777" s="31"/>
      <c r="AQ1777" s="31"/>
      <c r="AR1777" s="37"/>
      <c r="AS1777" s="11"/>
      <c r="AT1777" s="11"/>
      <c r="AU1777" s="12"/>
      <c r="AV1777" s="11"/>
      <c r="AW1777" s="12"/>
      <c r="BA1777" s="15"/>
      <c r="BB1777" s="11"/>
      <c r="BC1777" s="11"/>
      <c r="BD1777" s="11"/>
      <c r="BE1777" s="2"/>
    </row>
    <row r="1778" spans="1:57" ht="30" customHeight="1" x14ac:dyDescent="0.2">
      <c r="A1778" s="67">
        <f t="shared" si="581"/>
        <v>178</v>
      </c>
      <c r="B1778" s="67">
        <v>6</v>
      </c>
      <c r="C1778" s="62" t="s">
        <v>62</v>
      </c>
      <c r="D1778" s="62" t="s">
        <v>1792</v>
      </c>
      <c r="E1778" s="59">
        <v>50000000</v>
      </c>
      <c r="F1778" s="52">
        <f t="shared" ref="F1778" si="590">IF(J1778&lt;10001,J1778+1000,IF(J1778&lt;100001,J1778+1000,IF(J1778&lt;500001,J1778+5000,IF(J1778&lt;1000001,J1778+10000,J1778+20000))))</f>
        <v>34300</v>
      </c>
      <c r="G1778" s="52">
        <f>MAX(N1778:BB1778)</f>
        <v>35000</v>
      </c>
      <c r="H1778" s="53" t="str">
        <f>IF(I1778=1,INDEX($N:$BB,1,MATCH(G1778,N1778:BB1778,0)),"")</f>
        <v>193Jカン</v>
      </c>
      <c r="I1778" s="54">
        <f>COUNTIF(N1778:BB1778,G1778)</f>
        <v>1</v>
      </c>
      <c r="J1778" s="55">
        <f>_xlfn.MAXIFS(N1778:BB1778,N1778:BB1778,"&lt;"&amp;G1778)</f>
        <v>33300</v>
      </c>
      <c r="K1778" s="56">
        <f t="shared" ref="K1778" si="591">IF(J1778&gt;0,G1778-J1778,"")</f>
        <v>1700</v>
      </c>
      <c r="L1778" s="1"/>
      <c r="M1778" s="1"/>
      <c r="N1778" s="31">
        <v>33300</v>
      </c>
      <c r="O1778" s="31">
        <v>32500</v>
      </c>
      <c r="P1778" s="31"/>
      <c r="Q1778" s="31"/>
      <c r="R1778" s="31"/>
      <c r="S1778" s="32"/>
      <c r="T1778" s="32"/>
      <c r="U1778" s="31"/>
      <c r="V1778" s="31"/>
      <c r="W1778" s="31"/>
      <c r="X1778" s="31"/>
      <c r="Y1778" s="31"/>
      <c r="Z1778" s="31"/>
      <c r="AA1778" s="31"/>
      <c r="AB1778" s="46"/>
      <c r="AC1778" s="34">
        <v>35000</v>
      </c>
      <c r="AD1778" s="31"/>
      <c r="AE1778" s="31"/>
      <c r="AF1778" s="31"/>
      <c r="AH1778" s="31"/>
      <c r="AI1778" s="31"/>
      <c r="AJ1778" s="31"/>
      <c r="AK1778" s="31"/>
      <c r="AL1778" s="31"/>
      <c r="AM1778" s="31"/>
      <c r="AO1778" s="38"/>
      <c r="AP1778" s="31"/>
      <c r="AQ1778" s="31"/>
      <c r="AR1778" s="37"/>
      <c r="AS1778" s="11"/>
      <c r="AT1778" s="11"/>
      <c r="AU1778" s="12"/>
      <c r="AV1778" s="11"/>
      <c r="AW1778" s="12"/>
      <c r="BA1778" s="15"/>
      <c r="BB1778" s="11"/>
      <c r="BC1778" s="11"/>
      <c r="BD1778" s="11"/>
      <c r="BE1778" s="2"/>
    </row>
    <row r="1779" spans="1:57" ht="30" customHeight="1" x14ac:dyDescent="0.2">
      <c r="A1779" s="67">
        <f t="shared" si="581"/>
        <v>178</v>
      </c>
      <c r="B1779" s="67">
        <v>7</v>
      </c>
      <c r="C1779" s="62" t="s">
        <v>53</v>
      </c>
      <c r="D1779" s="62" t="s">
        <v>1793</v>
      </c>
      <c r="E1779" s="59">
        <v>50000000</v>
      </c>
      <c r="F1779" s="52">
        <f t="shared" ref="F1779" si="592">IF(J1779&lt;10001,J1779+1000,IF(J1779&lt;100001,J1779+1000,IF(J1779&lt;500001,J1779+5000,IF(J1779&lt;1000001,J1779+10000,J1779+20000))))</f>
        <v>29000</v>
      </c>
      <c r="G1779" s="52">
        <f>MAX(N1779:BB1779)</f>
        <v>43000</v>
      </c>
      <c r="H1779" s="53" t="str">
        <f>IF(I1779=1,INDEX($N:$BB,1,MATCH(G1779,N1779:BB1779,0)),"")</f>
        <v>204 真子住吉</v>
      </c>
      <c r="I1779" s="54">
        <f>COUNTIF(N1779:BB1779,G1779)</f>
        <v>1</v>
      </c>
      <c r="J1779" s="55">
        <f>_xlfn.MAXIFS(N1779:BB1779,N1779:BB1779,"&lt;"&amp;G1779)</f>
        <v>28000</v>
      </c>
      <c r="K1779" s="56">
        <f t="shared" ref="K1779" si="593">IF(J1779&gt;0,G1779-J1779,"")</f>
        <v>15000</v>
      </c>
      <c r="L1779" s="1"/>
      <c r="M1779" s="1"/>
      <c r="N1779" s="31">
        <v>21600</v>
      </c>
      <c r="O1779" s="31">
        <v>27000</v>
      </c>
      <c r="P1779" s="31"/>
      <c r="Q1779" s="31">
        <v>22200</v>
      </c>
      <c r="R1779" s="31"/>
      <c r="S1779" s="32"/>
      <c r="T1779" s="32"/>
      <c r="U1779" s="31"/>
      <c r="V1779" s="31">
        <v>28000</v>
      </c>
      <c r="W1779" s="31">
        <v>25000</v>
      </c>
      <c r="X1779" s="31"/>
      <c r="Y1779" s="31"/>
      <c r="Z1779" s="31"/>
      <c r="AA1779" s="31"/>
      <c r="AB1779" s="46"/>
      <c r="AD1779" s="31"/>
      <c r="AE1779" s="31"/>
      <c r="AF1779" s="31"/>
      <c r="AG1779" s="35">
        <v>43000</v>
      </c>
      <c r="AH1779" s="31"/>
      <c r="AI1779" s="31"/>
      <c r="AJ1779" s="31"/>
      <c r="AK1779" s="31"/>
      <c r="AL1779" s="31"/>
      <c r="AM1779" s="31"/>
      <c r="AO1779" s="38"/>
      <c r="AP1779" s="31"/>
      <c r="AQ1779" s="31"/>
      <c r="AR1779" s="37"/>
      <c r="AS1779" s="11"/>
      <c r="AT1779" s="11"/>
      <c r="AU1779" s="12"/>
      <c r="AV1779" s="11"/>
      <c r="AW1779" s="12"/>
      <c r="BA1779" s="15"/>
      <c r="BB1779" s="11"/>
      <c r="BC1779" s="11"/>
      <c r="BD1779" s="11"/>
      <c r="BE1779" s="2"/>
    </row>
    <row r="1780" spans="1:57" ht="30" customHeight="1" x14ac:dyDescent="0.2">
      <c r="A1780" s="67">
        <f t="shared" si="581"/>
        <v>178</v>
      </c>
      <c r="B1780" s="67">
        <v>8</v>
      </c>
      <c r="C1780" s="62" t="s">
        <v>53</v>
      </c>
      <c r="D1780" s="62" t="s">
        <v>1794</v>
      </c>
      <c r="E1780" s="59">
        <v>50000000</v>
      </c>
      <c r="F1780" s="52">
        <f t="shared" ref="F1780" si="594">IF(J1780&lt;10001,J1780+1000,IF(J1780&lt;100001,J1780+1000,IF(J1780&lt;500001,J1780+5000,IF(J1780&lt;1000001,J1780+10000,J1780+20000))))</f>
        <v>19000</v>
      </c>
      <c r="G1780" s="52">
        <f>MAX(N1780:BB1780)</f>
        <v>28000</v>
      </c>
      <c r="H1780" s="53" t="str">
        <f>IF(I1780=1,INDEX($N:$BB,1,MATCH(G1780,N1780:BB1780,0)),"")</f>
        <v>4 足立</v>
      </c>
      <c r="I1780" s="54">
        <f>COUNTIF(N1780:BB1780,G1780)</f>
        <v>1</v>
      </c>
      <c r="J1780" s="55">
        <f>_xlfn.MAXIFS(N1780:BB1780,N1780:BB1780,"&lt;"&amp;G1780)</f>
        <v>18000</v>
      </c>
      <c r="K1780" s="56">
        <f t="shared" ref="K1780" si="595">IF(J1780&gt;0,G1780-J1780,"")</f>
        <v>10000</v>
      </c>
      <c r="L1780" s="1"/>
      <c r="M1780" s="1"/>
      <c r="N1780" s="31"/>
      <c r="O1780" s="31">
        <v>28000</v>
      </c>
      <c r="P1780" s="31"/>
      <c r="Q1780" s="31"/>
      <c r="R1780" s="31"/>
      <c r="S1780" s="32"/>
      <c r="T1780" s="32"/>
      <c r="U1780" s="31"/>
      <c r="V1780" s="31"/>
      <c r="W1780" s="31"/>
      <c r="X1780" s="31"/>
      <c r="Y1780" s="31"/>
      <c r="Z1780" s="31"/>
      <c r="AA1780" s="31"/>
      <c r="AB1780" s="46"/>
      <c r="AC1780" s="34">
        <v>18000</v>
      </c>
      <c r="AD1780" s="31"/>
      <c r="AE1780" s="31"/>
      <c r="AF1780" s="31"/>
      <c r="AH1780" s="31"/>
      <c r="AI1780" s="31"/>
      <c r="AJ1780" s="31"/>
      <c r="AK1780" s="31"/>
      <c r="AL1780" s="31"/>
      <c r="AM1780" s="31"/>
      <c r="AO1780" s="38"/>
      <c r="AP1780" s="31"/>
      <c r="AQ1780" s="31"/>
      <c r="AR1780" s="37"/>
      <c r="AS1780" s="11"/>
      <c r="AT1780" s="11"/>
      <c r="AU1780" s="12"/>
      <c r="AV1780" s="11"/>
      <c r="AW1780" s="12"/>
      <c r="BA1780" s="15"/>
      <c r="BB1780" s="11"/>
      <c r="BC1780" s="11"/>
      <c r="BD1780" s="11"/>
      <c r="BE1780" s="2"/>
    </row>
    <row r="1781" spans="1:57" ht="30" customHeight="1" x14ac:dyDescent="0.2">
      <c r="A1781" s="67">
        <f t="shared" si="581"/>
        <v>178</v>
      </c>
      <c r="B1781" s="67">
        <v>9</v>
      </c>
      <c r="C1781" s="62" t="s">
        <v>1795</v>
      </c>
      <c r="D1781" s="62" t="s">
        <v>1796</v>
      </c>
      <c r="E1781" s="59">
        <v>50000000</v>
      </c>
      <c r="F1781" s="52">
        <f t="shared" ref="F1781" si="596">IF(J1781&lt;10001,J1781+1000,IF(J1781&lt;100001,J1781+1000,IF(J1781&lt;500001,J1781+5000,IF(J1781&lt;1000001,J1781+10000,J1781+20000))))</f>
        <v>46000</v>
      </c>
      <c r="G1781" s="52">
        <f>MAX(N1781:BB1781)</f>
        <v>55600</v>
      </c>
      <c r="H1781" s="53" t="str">
        <f>IF(I1781=1,INDEX($N:$BB,1,MATCH(G1781,N1781:BB1781,0)),"")</f>
        <v>407 北友</v>
      </c>
      <c r="I1781" s="54">
        <f>COUNTIF(N1781:BB1781,G1781)</f>
        <v>1</v>
      </c>
      <c r="J1781" s="55">
        <f>_xlfn.MAXIFS(N1781:BB1781,N1781:BB1781,"&lt;"&amp;G1781)</f>
        <v>45000</v>
      </c>
      <c r="K1781" s="56">
        <f t="shared" ref="K1781" si="597">IF(J1781&gt;0,G1781-J1781,"")</f>
        <v>10600</v>
      </c>
      <c r="L1781" s="1"/>
      <c r="M1781" s="1"/>
      <c r="N1781" s="31"/>
      <c r="O1781" s="31">
        <v>45000</v>
      </c>
      <c r="P1781" s="31">
        <v>55600</v>
      </c>
      <c r="Q1781" s="31"/>
      <c r="R1781" s="31"/>
      <c r="S1781" s="32"/>
      <c r="T1781" s="32"/>
      <c r="U1781" s="31"/>
      <c r="V1781" s="31"/>
      <c r="W1781" s="31"/>
      <c r="X1781" s="31"/>
      <c r="Y1781" s="31"/>
      <c r="Z1781" s="31"/>
      <c r="AA1781" s="31"/>
      <c r="AB1781" s="46"/>
      <c r="AD1781" s="31"/>
      <c r="AE1781" s="31"/>
      <c r="AF1781" s="31"/>
      <c r="AH1781" s="31"/>
      <c r="AI1781" s="31"/>
      <c r="AJ1781" s="31"/>
      <c r="AK1781" s="31"/>
      <c r="AL1781" s="31"/>
      <c r="AM1781" s="31"/>
      <c r="AO1781" s="38"/>
      <c r="AP1781" s="31"/>
      <c r="AQ1781" s="31"/>
      <c r="AR1781" s="37"/>
      <c r="AS1781" s="11"/>
      <c r="AT1781" s="11"/>
      <c r="AU1781" s="12"/>
      <c r="AV1781" s="11"/>
      <c r="AW1781" s="12"/>
      <c r="BA1781" s="15"/>
      <c r="BB1781" s="11"/>
      <c r="BC1781" s="11"/>
      <c r="BD1781" s="11"/>
      <c r="BE1781" s="2"/>
    </row>
    <row r="1782" spans="1:57" ht="30" customHeight="1" x14ac:dyDescent="0.2">
      <c r="A1782" s="67">
        <f t="shared" si="581"/>
        <v>178</v>
      </c>
      <c r="B1782" s="67">
        <v>10</v>
      </c>
      <c r="C1782" s="62" t="s">
        <v>53</v>
      </c>
      <c r="D1782" s="62" t="s">
        <v>1797</v>
      </c>
      <c r="E1782" s="59">
        <v>50000000</v>
      </c>
      <c r="F1782" s="69">
        <f t="shared" ref="F1782:F1845" si="598">IF(J1782&lt;10001,J1782+1000,IF(J1782&lt;100001,J1782+1000,IF(J1782&lt;500001,J1782+5000,IF(J1782&lt;1000001,J1782+10000,J1782+20000))))</f>
        <v>46100</v>
      </c>
      <c r="G1782" s="52">
        <f>MAX(N1782:BB1782)</f>
        <v>45900</v>
      </c>
      <c r="H1782" s="53" t="str">
        <f>IF(I1782=1,INDEX($N:$BB,1,MATCH(G1782,N1782:BB1782,0)),"")</f>
        <v>407 北友</v>
      </c>
      <c r="I1782" s="54">
        <f>COUNTIF(N1782:BB1782,G1782)</f>
        <v>1</v>
      </c>
      <c r="J1782" s="55">
        <f>_xlfn.MAXIFS(N1782:BB1782,N1782:BB1782,"&lt;"&amp;G1782)</f>
        <v>45100</v>
      </c>
      <c r="K1782" s="56">
        <f t="shared" ref="K1782:K1845" si="599">IF(J1782&gt;0,G1782-J1782,"")</f>
        <v>800</v>
      </c>
      <c r="L1782" s="1"/>
      <c r="M1782" s="1"/>
      <c r="N1782" s="31">
        <v>45100</v>
      </c>
      <c r="O1782" s="31">
        <v>40500</v>
      </c>
      <c r="P1782" s="31">
        <v>45900</v>
      </c>
      <c r="Q1782" s="31"/>
      <c r="R1782" s="31"/>
      <c r="S1782" s="32"/>
      <c r="T1782" s="32"/>
      <c r="U1782" s="31"/>
      <c r="V1782" s="31"/>
      <c r="W1782" s="31"/>
      <c r="X1782" s="31"/>
      <c r="Y1782" s="31"/>
      <c r="Z1782" s="31"/>
      <c r="AA1782" s="31"/>
      <c r="AB1782" s="46"/>
      <c r="AD1782" s="31"/>
      <c r="AE1782" s="31"/>
      <c r="AF1782" s="31"/>
      <c r="AH1782" s="31"/>
      <c r="AI1782" s="31"/>
      <c r="AJ1782" s="31"/>
      <c r="AK1782" s="31"/>
      <c r="AL1782" s="31"/>
      <c r="AM1782" s="31"/>
      <c r="AO1782" s="38"/>
      <c r="AP1782" s="31"/>
      <c r="AQ1782" s="31"/>
      <c r="AR1782" s="37"/>
      <c r="AS1782" s="11"/>
      <c r="AT1782" s="11"/>
      <c r="AU1782" s="12"/>
      <c r="AV1782" s="11"/>
      <c r="AW1782" s="12"/>
      <c r="BA1782" s="15"/>
      <c r="BB1782" s="11"/>
      <c r="BC1782" s="11"/>
      <c r="BD1782" s="11"/>
      <c r="BE1782" s="2"/>
    </row>
    <row r="1783" spans="1:57" ht="30" customHeight="1" x14ac:dyDescent="0.2">
      <c r="A1783" s="67">
        <f>A1782+1</f>
        <v>179</v>
      </c>
      <c r="B1783" s="67">
        <v>1</v>
      </c>
      <c r="C1783" s="50">
        <v>750</v>
      </c>
      <c r="D1783" s="50" t="s">
        <v>1798</v>
      </c>
      <c r="E1783" s="51">
        <v>40000</v>
      </c>
      <c r="F1783" s="52">
        <f t="shared" si="598"/>
        <v>37100</v>
      </c>
      <c r="G1783" s="52">
        <f>MAX(N1783:BB1783)</f>
        <v>41000</v>
      </c>
      <c r="H1783" s="53" t="str">
        <f>IF(I1783=1,INDEX($N:$BB,1,MATCH(G1783,N1783:BB1783,0)),"")</f>
        <v>158コエラ</v>
      </c>
      <c r="I1783" s="54">
        <f>COUNTIF(N1783:BB1783,G1783)</f>
        <v>1</v>
      </c>
      <c r="J1783" s="55">
        <f>_xlfn.MAXIFS(N1783:BB1783,N1783:BB1783,"&lt;"&amp;G1783)</f>
        <v>36100</v>
      </c>
      <c r="K1783" s="56">
        <f t="shared" si="599"/>
        <v>4900</v>
      </c>
      <c r="L1783" s="1"/>
      <c r="M1783" s="1"/>
      <c r="O1783" s="41">
        <v>34600</v>
      </c>
      <c r="P1783" s="41">
        <v>34800</v>
      </c>
      <c r="Q1783" s="41">
        <v>36100</v>
      </c>
      <c r="R1783" s="41">
        <v>34800</v>
      </c>
      <c r="S1783" s="41">
        <v>35100</v>
      </c>
      <c r="U1783" s="41">
        <v>35000</v>
      </c>
      <c r="Y1783" s="41">
        <v>41000</v>
      </c>
      <c r="AF1783" s="41">
        <v>34900</v>
      </c>
    </row>
    <row r="1784" spans="1:57" ht="30" customHeight="1" x14ac:dyDescent="0.2">
      <c r="A1784" s="67">
        <f t="shared" ref="A1784:A1792" si="600">A1783</f>
        <v>179</v>
      </c>
      <c r="B1784" s="67">
        <v>2</v>
      </c>
      <c r="C1784" s="50">
        <v>750</v>
      </c>
      <c r="D1784" s="50" t="s">
        <v>1799</v>
      </c>
      <c r="E1784" s="51">
        <v>80000</v>
      </c>
      <c r="F1784" s="52">
        <f t="shared" si="598"/>
        <v>66000</v>
      </c>
      <c r="G1784" s="52">
        <f>MAX(N1784:BB1784)</f>
        <v>65400</v>
      </c>
      <c r="H1784" s="53" t="str">
        <f>IF(I1784=1,INDEX($N:$BB,1,MATCH(G1784,N1784:BB1784,0)),"")</f>
        <v>407 北友</v>
      </c>
      <c r="I1784" s="54">
        <f>COUNTIF(N1784:BB1784,G1784)</f>
        <v>1</v>
      </c>
      <c r="J1784" s="55">
        <f>_xlfn.MAXIFS(N1784:BB1784,N1784:BB1784,"&lt;"&amp;G1784)</f>
        <v>65000</v>
      </c>
      <c r="K1784" s="56">
        <f t="shared" si="599"/>
        <v>400</v>
      </c>
      <c r="L1784" s="1"/>
      <c r="M1784" s="1"/>
      <c r="O1784" s="41">
        <v>65000</v>
      </c>
      <c r="P1784" s="41">
        <v>65400</v>
      </c>
      <c r="R1784" s="41">
        <v>60000</v>
      </c>
      <c r="S1784" s="41">
        <v>62400</v>
      </c>
      <c r="AF1784" s="41">
        <v>60100</v>
      </c>
    </row>
    <row r="1785" spans="1:57" ht="30" customHeight="1" x14ac:dyDescent="0.2">
      <c r="A1785" s="67">
        <f t="shared" si="600"/>
        <v>179</v>
      </c>
      <c r="B1785" s="67">
        <v>3</v>
      </c>
      <c r="C1785" s="50"/>
      <c r="D1785" s="50"/>
      <c r="E1785" s="51"/>
      <c r="F1785" s="52">
        <f t="shared" si="598"/>
        <v>1000</v>
      </c>
      <c r="G1785" s="52">
        <f>MAX(N1785:BB1785)</f>
        <v>0</v>
      </c>
      <c r="H1785" s="53" t="str">
        <f>IF(I1785=1,INDEX($N:$BB,1,MATCH(G1785,N1785:BB1785,0)),"")</f>
        <v/>
      </c>
      <c r="I1785" s="54">
        <f>COUNTIF(N1785:BB1785,G1785)</f>
        <v>0</v>
      </c>
      <c r="J1785" s="55">
        <f>_xlfn.MAXIFS(N1785:BB1785,N1785:BB1785,"&lt;"&amp;G1785)</f>
        <v>0</v>
      </c>
      <c r="K1785" s="56" t="str">
        <f t="shared" si="599"/>
        <v/>
      </c>
      <c r="L1785" s="1"/>
      <c r="M1785" s="1"/>
    </row>
    <row r="1786" spans="1:57" ht="30" customHeight="1" x14ac:dyDescent="0.2">
      <c r="A1786" s="67">
        <f t="shared" si="600"/>
        <v>179</v>
      </c>
      <c r="B1786" s="67">
        <v>4</v>
      </c>
      <c r="C1786" s="50"/>
      <c r="D1786" s="50"/>
      <c r="E1786" s="51"/>
      <c r="F1786" s="52">
        <f t="shared" si="598"/>
        <v>1000</v>
      </c>
      <c r="G1786" s="52">
        <f>MAX(N1786:BB1786)</f>
        <v>0</v>
      </c>
      <c r="H1786" s="53" t="str">
        <f>IF(I1786=1,INDEX($N:$BB,1,MATCH(G1786,N1786:BB1786,0)),"")</f>
        <v/>
      </c>
      <c r="I1786" s="54">
        <f>COUNTIF(N1786:BB1786,G1786)</f>
        <v>0</v>
      </c>
      <c r="J1786" s="55">
        <f>_xlfn.MAXIFS(N1786:BB1786,N1786:BB1786,"&lt;"&amp;G1786)</f>
        <v>0</v>
      </c>
      <c r="K1786" s="56" t="str">
        <f t="shared" si="599"/>
        <v/>
      </c>
      <c r="L1786" s="1"/>
      <c r="M1786" s="1"/>
    </row>
    <row r="1787" spans="1:57" ht="30" customHeight="1" x14ac:dyDescent="0.2">
      <c r="A1787" s="67">
        <f t="shared" si="600"/>
        <v>179</v>
      </c>
      <c r="B1787" s="67">
        <v>5</v>
      </c>
      <c r="C1787" s="50"/>
      <c r="D1787" s="50"/>
      <c r="E1787" s="51"/>
      <c r="F1787" s="52">
        <f t="shared" si="598"/>
        <v>1000</v>
      </c>
      <c r="G1787" s="52">
        <f>MAX(N1787:BB1787)</f>
        <v>0</v>
      </c>
      <c r="H1787" s="53" t="str">
        <f>IF(I1787=1,INDEX($N:$BB,1,MATCH(G1787,N1787:BB1787,0)),"")</f>
        <v/>
      </c>
      <c r="I1787" s="54">
        <f>COUNTIF(N1787:BB1787,G1787)</f>
        <v>0</v>
      </c>
      <c r="J1787" s="55">
        <f>_xlfn.MAXIFS(N1787:BB1787,N1787:BB1787,"&lt;"&amp;G1787)</f>
        <v>0</v>
      </c>
      <c r="K1787" s="56" t="str">
        <f t="shared" si="599"/>
        <v/>
      </c>
      <c r="L1787" s="1"/>
      <c r="M1787" s="1"/>
    </row>
    <row r="1788" spans="1:57" ht="30" customHeight="1" x14ac:dyDescent="0.2">
      <c r="A1788" s="67">
        <f t="shared" si="600"/>
        <v>179</v>
      </c>
      <c r="B1788" s="67">
        <v>6</v>
      </c>
      <c r="C1788" s="50"/>
      <c r="D1788" s="50"/>
      <c r="E1788" s="51"/>
      <c r="F1788" s="52">
        <f t="shared" si="598"/>
        <v>1000</v>
      </c>
      <c r="G1788" s="52">
        <f>MAX(N1788:BB1788)</f>
        <v>0</v>
      </c>
      <c r="H1788" s="53" t="str">
        <f>IF(I1788=1,INDEX($N:$BB,1,MATCH(G1788,N1788:BB1788,0)),"")</f>
        <v/>
      </c>
      <c r="I1788" s="54">
        <f>COUNTIF(N1788:BB1788,G1788)</f>
        <v>0</v>
      </c>
      <c r="J1788" s="55">
        <f>_xlfn.MAXIFS(N1788:BB1788,N1788:BB1788,"&lt;"&amp;G1788)</f>
        <v>0</v>
      </c>
      <c r="K1788" s="56" t="str">
        <f t="shared" si="599"/>
        <v/>
      </c>
      <c r="L1788" s="1"/>
      <c r="M1788" s="1"/>
    </row>
    <row r="1789" spans="1:57" ht="30" customHeight="1" x14ac:dyDescent="0.2">
      <c r="A1789" s="67">
        <f t="shared" si="600"/>
        <v>179</v>
      </c>
      <c r="B1789" s="67">
        <v>7</v>
      </c>
      <c r="C1789" s="50"/>
      <c r="D1789" s="50"/>
      <c r="E1789" s="51"/>
      <c r="F1789" s="52">
        <f t="shared" si="598"/>
        <v>1000</v>
      </c>
      <c r="G1789" s="52">
        <f>MAX(N1789:BB1789)</f>
        <v>0</v>
      </c>
      <c r="H1789" s="53" t="str">
        <f>IF(I1789=1,INDEX($N:$BB,1,MATCH(G1789,N1789:BB1789,0)),"")</f>
        <v/>
      </c>
      <c r="I1789" s="54">
        <f>COUNTIF(N1789:BB1789,G1789)</f>
        <v>0</v>
      </c>
      <c r="J1789" s="55">
        <f>_xlfn.MAXIFS(N1789:BB1789,N1789:BB1789,"&lt;"&amp;G1789)</f>
        <v>0</v>
      </c>
      <c r="K1789" s="56" t="str">
        <f t="shared" si="599"/>
        <v/>
      </c>
      <c r="L1789" s="1"/>
      <c r="M1789" s="1"/>
    </row>
    <row r="1790" spans="1:57" ht="30" customHeight="1" x14ac:dyDescent="0.2">
      <c r="A1790" s="67">
        <f t="shared" si="600"/>
        <v>179</v>
      </c>
      <c r="B1790" s="67">
        <v>8</v>
      </c>
      <c r="C1790" s="57"/>
      <c r="D1790" s="50"/>
      <c r="E1790" s="51"/>
      <c r="F1790" s="52">
        <f t="shared" si="598"/>
        <v>1000</v>
      </c>
      <c r="G1790" s="52">
        <f>MAX(N1790:BB1790)</f>
        <v>0</v>
      </c>
      <c r="H1790" s="53" t="str">
        <f>IF(I1790=1,INDEX($N:$BB,1,MATCH(G1790,N1790:BB1790,0)),"")</f>
        <v/>
      </c>
      <c r="I1790" s="54">
        <f>COUNTIF(N1790:BB1790,G1790)</f>
        <v>0</v>
      </c>
      <c r="J1790" s="55">
        <f>_xlfn.MAXIFS(N1790:BB1790,N1790:BB1790,"&lt;"&amp;G1790)</f>
        <v>0</v>
      </c>
      <c r="K1790" s="56" t="str">
        <f t="shared" si="599"/>
        <v/>
      </c>
      <c r="L1790" s="1"/>
      <c r="M1790" s="1"/>
    </row>
    <row r="1791" spans="1:57" ht="30" customHeight="1" x14ac:dyDescent="0.2">
      <c r="A1791" s="67">
        <f t="shared" si="600"/>
        <v>179</v>
      </c>
      <c r="B1791" s="67">
        <v>9</v>
      </c>
      <c r="C1791" s="50"/>
      <c r="D1791" s="50"/>
      <c r="E1791" s="51"/>
      <c r="F1791" s="52">
        <f t="shared" si="598"/>
        <v>1000</v>
      </c>
      <c r="G1791" s="52">
        <f>MAX(N1791:BB1791)</f>
        <v>0</v>
      </c>
      <c r="H1791" s="53" t="str">
        <f>IF(I1791=1,INDEX($N:$BB,1,MATCH(G1791,N1791:BB1791,0)),"")</f>
        <v/>
      </c>
      <c r="I1791" s="54">
        <f>COUNTIF(N1791:BB1791,G1791)</f>
        <v>0</v>
      </c>
      <c r="J1791" s="55">
        <f>_xlfn.MAXIFS(N1791:BB1791,N1791:BB1791,"&lt;"&amp;G1791)</f>
        <v>0</v>
      </c>
      <c r="K1791" s="56" t="str">
        <f t="shared" si="599"/>
        <v/>
      </c>
      <c r="L1791" s="1"/>
      <c r="M1791" s="1"/>
    </row>
    <row r="1792" spans="1:57" ht="30" customHeight="1" x14ac:dyDescent="0.2">
      <c r="A1792" s="67">
        <f t="shared" si="600"/>
        <v>179</v>
      </c>
      <c r="B1792" s="67">
        <v>10</v>
      </c>
      <c r="C1792" s="50"/>
      <c r="D1792" s="50"/>
      <c r="E1792" s="51"/>
      <c r="F1792" s="52">
        <f t="shared" si="598"/>
        <v>1000</v>
      </c>
      <c r="G1792" s="52">
        <f>MAX(N1792:BB1792)</f>
        <v>0</v>
      </c>
      <c r="H1792" s="53" t="str">
        <f>IF(I1792=1,INDEX($N:$BB,1,MATCH(G1792,N1792:BB1792,0)),"")</f>
        <v/>
      </c>
      <c r="I1792" s="54">
        <f>COUNTIF(N1792:BB1792,G1792)</f>
        <v>0</v>
      </c>
      <c r="J1792" s="55">
        <f>_xlfn.MAXIFS(N1792:BB1792,N1792:BB1792,"&lt;"&amp;G1792)</f>
        <v>0</v>
      </c>
      <c r="K1792" s="56" t="str">
        <f t="shared" si="599"/>
        <v/>
      </c>
      <c r="L1792" s="1"/>
      <c r="M1792" s="1"/>
    </row>
    <row r="1793" spans="1:35" ht="30" customHeight="1" x14ac:dyDescent="0.2">
      <c r="A1793" s="67">
        <f>A1792+1</f>
        <v>180</v>
      </c>
      <c r="B1793" s="67">
        <v>1</v>
      </c>
      <c r="C1793" s="50" t="s">
        <v>1383</v>
      </c>
      <c r="D1793" s="50" t="s">
        <v>1800</v>
      </c>
      <c r="E1793" s="51">
        <v>100000</v>
      </c>
      <c r="F1793" s="52">
        <f t="shared" si="598"/>
        <v>77000</v>
      </c>
      <c r="G1793" s="52">
        <f>MAX(N1793:BB1793)</f>
        <v>77000</v>
      </c>
      <c r="H1793" s="53" t="str">
        <f>IF(I1793=1,INDEX($N:$BB,1,MATCH(G1793,N1793:BB1793,0)),"")</f>
        <v>57 さかえ</v>
      </c>
      <c r="I1793" s="54">
        <f>COUNTIF(N1793:BB1793,G1793)</f>
        <v>1</v>
      </c>
      <c r="J1793" s="55">
        <f>_xlfn.MAXIFS(N1793:BB1793,N1793:BB1793,"&lt;"&amp;G1793)</f>
        <v>76000</v>
      </c>
      <c r="K1793" s="56">
        <f t="shared" si="599"/>
        <v>1000</v>
      </c>
      <c r="L1793" s="1"/>
      <c r="M1793" s="1"/>
      <c r="O1793" s="41">
        <v>54000</v>
      </c>
      <c r="P1793" s="41">
        <v>54700</v>
      </c>
      <c r="AC1793" s="34">
        <v>76000</v>
      </c>
      <c r="AI1793" s="41">
        <v>77000</v>
      </c>
    </row>
    <row r="1794" spans="1:35" ht="30" customHeight="1" x14ac:dyDescent="0.2">
      <c r="A1794" s="67">
        <f t="shared" ref="A1794:A1802" si="601">A1793</f>
        <v>180</v>
      </c>
      <c r="B1794" s="67">
        <v>2</v>
      </c>
      <c r="C1794" s="50">
        <v>750</v>
      </c>
      <c r="D1794" s="50" t="s">
        <v>1801</v>
      </c>
      <c r="E1794" s="51">
        <v>210000</v>
      </c>
      <c r="F1794" s="52">
        <f t="shared" si="598"/>
        <v>170000</v>
      </c>
      <c r="G1794" s="52">
        <f>MAX(N1794:BB1794)</f>
        <v>173000</v>
      </c>
      <c r="H1794" s="53" t="str">
        <f>IF(I1794=1,INDEX($N:$BB,1,MATCH(G1794,N1794:BB1794,0)),"")</f>
        <v>205 宝美堂</v>
      </c>
      <c r="I1794" s="54">
        <f>COUNTIF(N1794:BB1794,G1794)</f>
        <v>1</v>
      </c>
      <c r="J1794" s="55">
        <f>_xlfn.MAXIFS(N1794:BB1794,N1794:BB1794,"&lt;"&amp;G1794)</f>
        <v>165000</v>
      </c>
      <c r="K1794" s="56">
        <f t="shared" si="599"/>
        <v>8000</v>
      </c>
      <c r="L1794" s="1"/>
      <c r="M1794" s="1"/>
      <c r="O1794" s="41">
        <v>164000</v>
      </c>
      <c r="P1794" s="41">
        <v>165000</v>
      </c>
      <c r="Q1794" s="41">
        <v>173000</v>
      </c>
      <c r="R1794" s="41">
        <v>165000</v>
      </c>
      <c r="AE1794" s="41">
        <v>163000</v>
      </c>
    </row>
    <row r="1795" spans="1:35" ht="30" customHeight="1" x14ac:dyDescent="0.2">
      <c r="A1795" s="67">
        <f t="shared" si="601"/>
        <v>180</v>
      </c>
      <c r="B1795" s="67">
        <v>3</v>
      </c>
      <c r="C1795" s="50" t="s">
        <v>127</v>
      </c>
      <c r="D1795" s="50" t="s">
        <v>1802</v>
      </c>
      <c r="E1795" s="51">
        <v>260000</v>
      </c>
      <c r="F1795" s="52">
        <f t="shared" si="598"/>
        <v>223000</v>
      </c>
      <c r="G1795" s="52">
        <f>MAX(N1795:BB1795)</f>
        <v>237000</v>
      </c>
      <c r="H1795" s="53" t="str">
        <f>IF(I1795=1,INDEX($N:$BB,1,MATCH(G1795,N1795:BB1795,0)),"")</f>
        <v>407 北友</v>
      </c>
      <c r="I1795" s="54">
        <f>COUNTIF(N1795:BB1795,G1795)</f>
        <v>1</v>
      </c>
      <c r="J1795" s="55">
        <f>_xlfn.MAXIFS(N1795:BB1795,N1795:BB1795,"&lt;"&amp;G1795)</f>
        <v>218000</v>
      </c>
      <c r="K1795" s="56">
        <f t="shared" si="599"/>
        <v>19000</v>
      </c>
      <c r="L1795" s="1"/>
      <c r="M1795" s="1"/>
      <c r="O1795" s="41">
        <v>218000</v>
      </c>
      <c r="P1795" s="41">
        <v>237000</v>
      </c>
      <c r="AB1795" s="7">
        <v>100000</v>
      </c>
      <c r="AE1795" s="41">
        <v>182000</v>
      </c>
    </row>
    <row r="1796" spans="1:35" ht="30" customHeight="1" x14ac:dyDescent="0.2">
      <c r="A1796" s="67">
        <f t="shared" si="601"/>
        <v>180</v>
      </c>
      <c r="B1796" s="67">
        <v>4</v>
      </c>
      <c r="C1796" s="58">
        <v>750</v>
      </c>
      <c r="D1796" s="50" t="s">
        <v>1803</v>
      </c>
      <c r="E1796" s="51">
        <v>170000</v>
      </c>
      <c r="F1796" s="52">
        <f t="shared" si="598"/>
        <v>92000</v>
      </c>
      <c r="G1796" s="52">
        <f>MAX(N1796:BB1796)</f>
        <v>93700</v>
      </c>
      <c r="H1796" s="53" t="str">
        <f>IF(I1796=1,INDEX($N:$BB,1,MATCH(G1796,N1796:BB1796,0)),"")</f>
        <v>205 宝美堂</v>
      </c>
      <c r="I1796" s="54">
        <f>COUNTIF(N1796:BB1796,G1796)</f>
        <v>1</v>
      </c>
      <c r="J1796" s="55">
        <f>_xlfn.MAXIFS(N1796:BB1796,N1796:BB1796,"&lt;"&amp;G1796)</f>
        <v>91000</v>
      </c>
      <c r="K1796" s="56">
        <f t="shared" si="599"/>
        <v>2700</v>
      </c>
      <c r="L1796" s="1"/>
      <c r="M1796" s="1"/>
      <c r="O1796" s="41">
        <v>89500</v>
      </c>
      <c r="P1796" s="41">
        <v>89400</v>
      </c>
      <c r="Q1796" s="41">
        <v>93700</v>
      </c>
      <c r="R1796" s="41">
        <v>89700</v>
      </c>
      <c r="AB1796" s="7">
        <v>91000</v>
      </c>
      <c r="AE1796" s="41">
        <v>88000</v>
      </c>
    </row>
    <row r="1797" spans="1:35" ht="30" customHeight="1" x14ac:dyDescent="0.2">
      <c r="A1797" s="67">
        <f t="shared" si="601"/>
        <v>180</v>
      </c>
      <c r="B1797" s="67">
        <v>5</v>
      </c>
      <c r="C1797" s="50">
        <v>750</v>
      </c>
      <c r="D1797" s="50" t="s">
        <v>1804</v>
      </c>
      <c r="E1797" s="51">
        <v>380000</v>
      </c>
      <c r="F1797" s="52">
        <f t="shared" si="598"/>
        <v>299000</v>
      </c>
      <c r="G1797" s="52">
        <f>MAX(N1797:BB1797)</f>
        <v>296000</v>
      </c>
      <c r="H1797" s="53" t="str">
        <f>IF(I1797=1,INDEX($N:$BB,1,MATCH(G1797,N1797:BB1797,0)),"")</f>
        <v/>
      </c>
      <c r="I1797" s="54">
        <f>COUNTIF(N1797:BB1797,G1797)</f>
        <v>2</v>
      </c>
      <c r="J1797" s="55">
        <f>_xlfn.MAXIFS(N1797:BB1797,N1797:BB1797,"&lt;"&amp;G1797)</f>
        <v>294000</v>
      </c>
      <c r="K1797" s="56">
        <f t="shared" si="599"/>
        <v>2000</v>
      </c>
      <c r="L1797" s="1"/>
      <c r="M1797" s="1"/>
      <c r="P1797" s="41">
        <v>296000</v>
      </c>
      <c r="R1797" s="41">
        <v>296000</v>
      </c>
      <c r="S1797" s="41">
        <v>294000</v>
      </c>
      <c r="AE1797" s="41">
        <v>292000</v>
      </c>
    </row>
    <row r="1798" spans="1:35" ht="30" customHeight="1" x14ac:dyDescent="0.2">
      <c r="A1798" s="67">
        <f t="shared" si="601"/>
        <v>180</v>
      </c>
      <c r="B1798" s="67">
        <v>6</v>
      </c>
      <c r="C1798" s="50"/>
      <c r="D1798" s="50"/>
      <c r="E1798" s="51"/>
      <c r="F1798" s="52">
        <f t="shared" si="598"/>
        <v>1000</v>
      </c>
      <c r="G1798" s="52">
        <f>MAX(N1798:BB1798)</f>
        <v>0</v>
      </c>
      <c r="H1798" s="53" t="str">
        <f>IF(I1798=1,INDEX($N:$BB,1,MATCH(G1798,N1798:BB1798,0)),"")</f>
        <v/>
      </c>
      <c r="I1798" s="54">
        <f>COUNTIF(N1798:BB1798,G1798)</f>
        <v>0</v>
      </c>
      <c r="J1798" s="55">
        <f>_xlfn.MAXIFS(N1798:BB1798,N1798:BB1798,"&lt;"&amp;G1798)</f>
        <v>0</v>
      </c>
      <c r="K1798" s="56" t="str">
        <f t="shared" si="599"/>
        <v/>
      </c>
      <c r="L1798" s="1"/>
      <c r="M1798" s="1"/>
    </row>
    <row r="1799" spans="1:35" ht="30" customHeight="1" x14ac:dyDescent="0.2">
      <c r="A1799" s="67">
        <f t="shared" si="601"/>
        <v>180</v>
      </c>
      <c r="B1799" s="67">
        <v>7</v>
      </c>
      <c r="C1799" s="50"/>
      <c r="D1799" s="50"/>
      <c r="E1799" s="51"/>
      <c r="F1799" s="52">
        <f t="shared" si="598"/>
        <v>1000</v>
      </c>
      <c r="G1799" s="52">
        <f>MAX(N1799:BB1799)</f>
        <v>0</v>
      </c>
      <c r="H1799" s="53" t="str">
        <f>IF(I1799=1,INDEX($N:$BB,1,MATCH(G1799,N1799:BB1799,0)),"")</f>
        <v/>
      </c>
      <c r="I1799" s="54">
        <f>COUNTIF(N1799:BB1799,G1799)</f>
        <v>0</v>
      </c>
      <c r="J1799" s="55">
        <f>_xlfn.MAXIFS(N1799:BB1799,N1799:BB1799,"&lt;"&amp;G1799)</f>
        <v>0</v>
      </c>
      <c r="K1799" s="56" t="str">
        <f t="shared" si="599"/>
        <v/>
      </c>
      <c r="L1799" s="1"/>
      <c r="M1799" s="1"/>
    </row>
    <row r="1800" spans="1:35" ht="30" customHeight="1" x14ac:dyDescent="0.2">
      <c r="A1800" s="67">
        <f t="shared" si="601"/>
        <v>180</v>
      </c>
      <c r="B1800" s="67">
        <v>8</v>
      </c>
      <c r="C1800" s="58"/>
      <c r="D1800" s="50"/>
      <c r="E1800" s="51"/>
      <c r="F1800" s="52">
        <f t="shared" si="598"/>
        <v>1000</v>
      </c>
      <c r="G1800" s="52">
        <f>MAX(N1800:BB1800)</f>
        <v>0</v>
      </c>
      <c r="H1800" s="53" t="str">
        <f>IF(I1800=1,INDEX($N:$BB,1,MATCH(G1800,N1800:BB1800,0)),"")</f>
        <v/>
      </c>
      <c r="I1800" s="54">
        <f>COUNTIF(N1800:BB1800,G1800)</f>
        <v>0</v>
      </c>
      <c r="J1800" s="55">
        <f>_xlfn.MAXIFS(N1800:BB1800,N1800:BB1800,"&lt;"&amp;G1800)</f>
        <v>0</v>
      </c>
      <c r="K1800" s="56" t="str">
        <f t="shared" si="599"/>
        <v/>
      </c>
      <c r="L1800" s="1"/>
      <c r="M1800" s="1"/>
    </row>
    <row r="1801" spans="1:35" ht="30" customHeight="1" x14ac:dyDescent="0.2">
      <c r="A1801" s="67">
        <f t="shared" si="601"/>
        <v>180</v>
      </c>
      <c r="B1801" s="67">
        <v>9</v>
      </c>
      <c r="C1801" s="50"/>
      <c r="D1801" s="50"/>
      <c r="E1801" s="51"/>
      <c r="F1801" s="52">
        <f t="shared" si="598"/>
        <v>1000</v>
      </c>
      <c r="G1801" s="52">
        <f>MAX(N1801:BB1801)</f>
        <v>0</v>
      </c>
      <c r="H1801" s="53" t="str">
        <f>IF(I1801=1,INDEX($N:$BB,1,MATCH(G1801,N1801:BB1801,0)),"")</f>
        <v/>
      </c>
      <c r="I1801" s="54">
        <f>COUNTIF(N1801:BB1801,G1801)</f>
        <v>0</v>
      </c>
      <c r="J1801" s="55">
        <f>_xlfn.MAXIFS(N1801:BB1801,N1801:BB1801,"&lt;"&amp;G1801)</f>
        <v>0</v>
      </c>
      <c r="K1801" s="56" t="str">
        <f t="shared" si="599"/>
        <v/>
      </c>
      <c r="L1801" s="1"/>
      <c r="M1801" s="1"/>
    </row>
    <row r="1802" spans="1:35" ht="30" customHeight="1" x14ac:dyDescent="0.2">
      <c r="A1802" s="67">
        <f t="shared" si="601"/>
        <v>180</v>
      </c>
      <c r="B1802" s="67">
        <v>10</v>
      </c>
      <c r="C1802" s="50"/>
      <c r="D1802" s="50"/>
      <c r="E1802" s="51"/>
      <c r="F1802" s="52">
        <f t="shared" si="598"/>
        <v>1000</v>
      </c>
      <c r="G1802" s="52">
        <f>MAX(N1802:BB1802)</f>
        <v>0</v>
      </c>
      <c r="H1802" s="53" t="str">
        <f>IF(I1802=1,INDEX($N:$BB,1,MATCH(G1802,N1802:BB1802,0)),"")</f>
        <v/>
      </c>
      <c r="I1802" s="54">
        <f>COUNTIF(N1802:BB1802,G1802)</f>
        <v>0</v>
      </c>
      <c r="J1802" s="55">
        <f>_xlfn.MAXIFS(N1802:BB1802,N1802:BB1802,"&lt;"&amp;G1802)</f>
        <v>0</v>
      </c>
      <c r="K1802" s="56" t="str">
        <f t="shared" si="599"/>
        <v/>
      </c>
      <c r="L1802" s="1"/>
      <c r="M1802" s="1"/>
    </row>
    <row r="1803" spans="1:35" ht="30" customHeight="1" x14ac:dyDescent="0.2">
      <c r="A1803" s="67">
        <f>A1802+1</f>
        <v>181</v>
      </c>
      <c r="B1803" s="67">
        <v>1</v>
      </c>
      <c r="C1803" s="50" t="s">
        <v>53</v>
      </c>
      <c r="D1803" s="50" t="s">
        <v>1805</v>
      </c>
      <c r="E1803" s="59">
        <v>50000000</v>
      </c>
      <c r="F1803" s="52">
        <f t="shared" si="598"/>
        <v>32500</v>
      </c>
      <c r="G1803" s="52">
        <f>MAX(N1803:BB1803)</f>
        <v>31800</v>
      </c>
      <c r="H1803" s="53" t="str">
        <f>IF(I1803=1,INDEX($N:$BB,1,MATCH(G1803,N1803:BB1803,0)),"")</f>
        <v>407 北友</v>
      </c>
      <c r="I1803" s="54">
        <f>COUNTIF(N1803:BB1803,G1803)</f>
        <v>1</v>
      </c>
      <c r="J1803" s="55">
        <f>_xlfn.MAXIFS(N1803:BB1803,N1803:BB1803,"&lt;"&amp;G1803)</f>
        <v>31500</v>
      </c>
      <c r="K1803" s="56">
        <f t="shared" si="599"/>
        <v>300</v>
      </c>
      <c r="L1803" s="1"/>
      <c r="M1803" s="1"/>
      <c r="N1803" s="41">
        <v>23500</v>
      </c>
      <c r="O1803" s="41">
        <v>31500</v>
      </c>
      <c r="P1803" s="41">
        <v>31800</v>
      </c>
      <c r="S1803" s="41">
        <v>27500</v>
      </c>
    </row>
    <row r="1804" spans="1:35" ht="30" customHeight="1" x14ac:dyDescent="0.2">
      <c r="A1804" s="67">
        <f t="shared" ref="A1804:A1812" si="602">A1803</f>
        <v>181</v>
      </c>
      <c r="B1804" s="67">
        <v>2</v>
      </c>
      <c r="C1804" s="50" t="s">
        <v>53</v>
      </c>
      <c r="D1804" s="50" t="s">
        <v>1806</v>
      </c>
      <c r="E1804" s="59">
        <v>50000000</v>
      </c>
      <c r="F1804" s="52">
        <f t="shared" si="598"/>
        <v>31000</v>
      </c>
      <c r="G1804" s="52">
        <f>MAX(N1804:BB1804)</f>
        <v>34000</v>
      </c>
      <c r="H1804" s="53" t="str">
        <f>IF(I1804=1,INDEX($N:$BB,1,MATCH(G1804,N1804:BB1804,0)),"")</f>
        <v/>
      </c>
      <c r="I1804" s="54">
        <f>COUNTIF(N1804:BB1804,G1804)</f>
        <v>2</v>
      </c>
      <c r="J1804" s="55">
        <f>_xlfn.MAXIFS(N1804:BB1804,N1804:BB1804,"&lt;"&amp;G1804)</f>
        <v>30000</v>
      </c>
      <c r="K1804" s="56">
        <f t="shared" si="599"/>
        <v>4000</v>
      </c>
      <c r="L1804" s="1"/>
      <c r="M1804" s="1"/>
      <c r="N1804" s="41">
        <v>29600</v>
      </c>
      <c r="O1804" s="41">
        <v>26500</v>
      </c>
      <c r="P1804" s="41">
        <v>29200</v>
      </c>
      <c r="S1804" s="41">
        <v>34000</v>
      </c>
      <c r="V1804" s="41">
        <v>26000</v>
      </c>
      <c r="W1804" s="41">
        <v>30000</v>
      </c>
      <c r="AC1804" s="34">
        <v>23000</v>
      </c>
      <c r="AI1804" s="41">
        <v>34000</v>
      </c>
    </row>
    <row r="1805" spans="1:35" ht="30" customHeight="1" x14ac:dyDescent="0.2">
      <c r="A1805" s="67">
        <f t="shared" si="602"/>
        <v>181</v>
      </c>
      <c r="B1805" s="67">
        <v>3</v>
      </c>
      <c r="C1805" s="50" t="s">
        <v>99</v>
      </c>
      <c r="D1805" s="50" t="s">
        <v>1807</v>
      </c>
      <c r="E1805" s="59">
        <v>50000000</v>
      </c>
      <c r="F1805" s="52">
        <f t="shared" si="598"/>
        <v>30000</v>
      </c>
      <c r="G1805" s="52">
        <f>MAX(N1805:BB1805)</f>
        <v>32400</v>
      </c>
      <c r="H1805" s="53" t="str">
        <f>IF(I1805=1,INDEX($N:$BB,1,MATCH(G1805,N1805:BB1805,0)),"")</f>
        <v>755 おお蔵</v>
      </c>
      <c r="I1805" s="54">
        <f>COUNTIF(N1805:BB1805,G1805)</f>
        <v>1</v>
      </c>
      <c r="J1805" s="55">
        <f>_xlfn.MAXIFS(N1805:BB1805,N1805:BB1805,"&lt;"&amp;G1805)</f>
        <v>29000</v>
      </c>
      <c r="K1805" s="56">
        <f t="shared" si="599"/>
        <v>3400</v>
      </c>
      <c r="L1805" s="1"/>
      <c r="M1805" s="1"/>
      <c r="N1805" s="41">
        <v>32400</v>
      </c>
      <c r="O1805" s="41">
        <v>29000</v>
      </c>
    </row>
    <row r="1806" spans="1:35" ht="30" customHeight="1" x14ac:dyDescent="0.2">
      <c r="A1806" s="67">
        <f t="shared" si="602"/>
        <v>181</v>
      </c>
      <c r="B1806" s="67">
        <v>4</v>
      </c>
      <c r="C1806" s="50" t="s">
        <v>162</v>
      </c>
      <c r="D1806" s="50" t="s">
        <v>1808</v>
      </c>
      <c r="E1806" s="59">
        <v>50000000</v>
      </c>
      <c r="F1806" s="52">
        <f t="shared" si="598"/>
        <v>50500</v>
      </c>
      <c r="G1806" s="52">
        <f>MAX(N1806:BB1806)</f>
        <v>50000</v>
      </c>
      <c r="H1806" s="53" t="str">
        <f>IF(I1806=1,INDEX($N:$BB,1,MATCH(G1806,N1806:BB1806,0)),"")</f>
        <v>4 足立</v>
      </c>
      <c r="I1806" s="54">
        <f>COUNTIF(N1806:BB1806,G1806)</f>
        <v>1</v>
      </c>
      <c r="J1806" s="55">
        <f>_xlfn.MAXIFS(N1806:BB1806,N1806:BB1806,"&lt;"&amp;G1806)</f>
        <v>49500</v>
      </c>
      <c r="K1806" s="56">
        <f t="shared" si="599"/>
        <v>500</v>
      </c>
      <c r="L1806" s="1"/>
      <c r="M1806" s="1"/>
      <c r="N1806" s="41">
        <v>49500</v>
      </c>
      <c r="O1806" s="41">
        <v>50000</v>
      </c>
    </row>
    <row r="1807" spans="1:35" ht="30" customHeight="1" x14ac:dyDescent="0.2">
      <c r="A1807" s="67">
        <f t="shared" si="602"/>
        <v>181</v>
      </c>
      <c r="B1807" s="67">
        <v>5</v>
      </c>
      <c r="C1807" s="50" t="s">
        <v>53</v>
      </c>
      <c r="D1807" s="50" t="s">
        <v>1809</v>
      </c>
      <c r="E1807" s="59">
        <v>50000000</v>
      </c>
      <c r="F1807" s="52">
        <f t="shared" si="598"/>
        <v>55000</v>
      </c>
      <c r="G1807" s="52">
        <f>MAX(N1807:BB1807)</f>
        <v>60000</v>
      </c>
      <c r="H1807" s="53" t="str">
        <f>IF(I1807=1,INDEX($N:$BB,1,MATCH(G1807,N1807:BB1807,0)),"")</f>
        <v>4 足立</v>
      </c>
      <c r="I1807" s="54">
        <f>COUNTIF(N1807:BB1807,G1807)</f>
        <v>1</v>
      </c>
      <c r="J1807" s="55">
        <f>_xlfn.MAXIFS(N1807:BB1807,N1807:BB1807,"&lt;"&amp;G1807)</f>
        <v>54000</v>
      </c>
      <c r="K1807" s="56">
        <f t="shared" si="599"/>
        <v>6000</v>
      </c>
      <c r="L1807" s="1"/>
      <c r="M1807" s="1"/>
      <c r="N1807" s="41">
        <v>51900</v>
      </c>
      <c r="O1807" s="41">
        <v>60000</v>
      </c>
      <c r="Q1807" s="41">
        <v>39200</v>
      </c>
      <c r="T1807" s="41">
        <v>33000</v>
      </c>
      <c r="W1807" s="41">
        <v>31000</v>
      </c>
      <c r="Z1807" s="41">
        <v>54000</v>
      </c>
      <c r="AC1807" s="34">
        <v>27000</v>
      </c>
      <c r="AI1807" s="41">
        <v>47000</v>
      </c>
    </row>
    <row r="1808" spans="1:35" ht="30" customHeight="1" x14ac:dyDescent="0.2">
      <c r="A1808" s="67">
        <f t="shared" si="602"/>
        <v>181</v>
      </c>
      <c r="B1808" s="67">
        <v>6</v>
      </c>
      <c r="C1808" s="50" t="s">
        <v>53</v>
      </c>
      <c r="D1808" s="50" t="s">
        <v>1810</v>
      </c>
      <c r="E1808" s="59">
        <v>50000000</v>
      </c>
      <c r="F1808" s="52">
        <f t="shared" si="598"/>
        <v>35000</v>
      </c>
      <c r="G1808" s="52">
        <f>MAX(N1808:BB1808)</f>
        <v>41000</v>
      </c>
      <c r="H1808" s="53" t="str">
        <f>IF(I1808=1,INDEX($N:$BB,1,MATCH(G1808,N1808:BB1808,0)),"")</f>
        <v>57 さかえ</v>
      </c>
      <c r="I1808" s="54">
        <f>COUNTIF(N1808:BB1808,G1808)</f>
        <v>1</v>
      </c>
      <c r="J1808" s="55">
        <f>_xlfn.MAXIFS(N1808:BB1808,N1808:BB1808,"&lt;"&amp;G1808)</f>
        <v>34000</v>
      </c>
      <c r="K1808" s="56">
        <f t="shared" si="599"/>
        <v>7000</v>
      </c>
      <c r="L1808" s="1"/>
      <c r="M1808" s="1"/>
      <c r="N1808" s="41">
        <v>27600</v>
      </c>
      <c r="O1808" s="41">
        <v>31000</v>
      </c>
      <c r="T1808" s="41">
        <v>30000</v>
      </c>
      <c r="W1808" s="41">
        <v>34000</v>
      </c>
      <c r="AB1808" s="7">
        <v>32500</v>
      </c>
      <c r="AC1808" s="34">
        <v>25000</v>
      </c>
      <c r="AI1808" s="41">
        <v>41000</v>
      </c>
    </row>
    <row r="1809" spans="1:35" ht="30" customHeight="1" x14ac:dyDescent="0.2">
      <c r="A1809" s="67">
        <f t="shared" si="602"/>
        <v>181</v>
      </c>
      <c r="B1809" s="67">
        <v>7</v>
      </c>
      <c r="C1809" s="50" t="s">
        <v>53</v>
      </c>
      <c r="D1809" s="50" t="s">
        <v>1811</v>
      </c>
      <c r="E1809" s="59">
        <v>50000000</v>
      </c>
      <c r="F1809" s="52">
        <f t="shared" si="598"/>
        <v>32000</v>
      </c>
      <c r="G1809" s="52">
        <f>MAX(N1809:BB1809)</f>
        <v>39000</v>
      </c>
      <c r="H1809" s="53" t="str">
        <f>IF(I1809=1,INDEX($N:$BB,1,MATCH(G1809,N1809:BB1809,0)),"")</f>
        <v>57 さかえ</v>
      </c>
      <c r="I1809" s="54">
        <f>COUNTIF(N1809:BB1809,G1809)</f>
        <v>1</v>
      </c>
      <c r="J1809" s="55">
        <f>_xlfn.MAXIFS(N1809:BB1809,N1809:BB1809,"&lt;"&amp;G1809)</f>
        <v>31000</v>
      </c>
      <c r="K1809" s="56">
        <f t="shared" si="599"/>
        <v>8000</v>
      </c>
      <c r="L1809" s="1"/>
      <c r="M1809" s="1"/>
      <c r="N1809" s="41">
        <v>26100</v>
      </c>
      <c r="O1809" s="41">
        <v>26000</v>
      </c>
      <c r="W1809" s="41">
        <v>31000</v>
      </c>
      <c r="AC1809" s="34">
        <v>23000</v>
      </c>
      <c r="AI1809" s="41">
        <v>39000</v>
      </c>
    </row>
    <row r="1810" spans="1:35" ht="30" customHeight="1" x14ac:dyDescent="0.2">
      <c r="A1810" s="67">
        <f t="shared" si="602"/>
        <v>181</v>
      </c>
      <c r="B1810" s="67">
        <v>8</v>
      </c>
      <c r="C1810" s="50" t="s">
        <v>1812</v>
      </c>
      <c r="D1810" s="50" t="s">
        <v>1813</v>
      </c>
      <c r="E1810" s="59">
        <v>50000000</v>
      </c>
      <c r="F1810" s="52">
        <f t="shared" si="598"/>
        <v>31000</v>
      </c>
      <c r="G1810" s="52">
        <f>MAX(N1810:BB1810)</f>
        <v>34000</v>
      </c>
      <c r="H1810" s="53" t="str">
        <f>IF(I1810=1,INDEX($N:$BB,1,MATCH(G1810,N1810:BB1810,0)),"")</f>
        <v>204 真子住吉</v>
      </c>
      <c r="I1810" s="54">
        <f>COUNTIF(N1810:BB1810,G1810)</f>
        <v>1</v>
      </c>
      <c r="J1810" s="55">
        <f>_xlfn.MAXIFS(N1810:BB1810,N1810:BB1810,"&lt;"&amp;G1810)</f>
        <v>30000</v>
      </c>
      <c r="K1810" s="56">
        <f t="shared" si="599"/>
        <v>4000</v>
      </c>
      <c r="L1810" s="1"/>
      <c r="M1810" s="1"/>
      <c r="N1810" s="41">
        <v>26000</v>
      </c>
      <c r="O1810" s="41">
        <v>29000</v>
      </c>
      <c r="AG1810" s="35">
        <v>34000</v>
      </c>
      <c r="AI1810" s="41">
        <v>30000</v>
      </c>
    </row>
    <row r="1811" spans="1:35" ht="30" customHeight="1" x14ac:dyDescent="0.2">
      <c r="A1811" s="67">
        <f t="shared" si="602"/>
        <v>181</v>
      </c>
      <c r="B1811" s="67">
        <v>9</v>
      </c>
      <c r="C1811" s="50" t="s">
        <v>53</v>
      </c>
      <c r="D1811" s="50" t="s">
        <v>1814</v>
      </c>
      <c r="E1811" s="59">
        <v>50000000</v>
      </c>
      <c r="F1811" s="52">
        <f t="shared" si="598"/>
        <v>61300</v>
      </c>
      <c r="G1811" s="52">
        <f>MAX(N1811:BB1811)</f>
        <v>66000</v>
      </c>
      <c r="H1811" s="53" t="str">
        <f>IF(I1811=1,INDEX($N:$BB,1,MATCH(G1811,N1811:BB1811,0)),"")</f>
        <v>57 さかえ</v>
      </c>
      <c r="I1811" s="54">
        <f>COUNTIF(N1811:BB1811,G1811)</f>
        <v>1</v>
      </c>
      <c r="J1811" s="55">
        <f>_xlfn.MAXIFS(N1811:BB1811,N1811:BB1811,"&lt;"&amp;G1811)</f>
        <v>60300</v>
      </c>
      <c r="K1811" s="56">
        <f t="shared" si="599"/>
        <v>5700</v>
      </c>
      <c r="L1811" s="1"/>
      <c r="M1811" s="1"/>
      <c r="N1811" s="41">
        <v>57300</v>
      </c>
      <c r="O1811" s="41">
        <v>52000</v>
      </c>
      <c r="T1811" s="41">
        <v>55000</v>
      </c>
      <c r="W1811" s="41">
        <v>60000</v>
      </c>
      <c r="X1811" s="41">
        <v>60000</v>
      </c>
      <c r="AB1811" s="7">
        <v>60300</v>
      </c>
      <c r="AC1811" s="34">
        <v>41000</v>
      </c>
      <c r="AI1811" s="41">
        <v>66000</v>
      </c>
    </row>
    <row r="1812" spans="1:35" ht="30" customHeight="1" x14ac:dyDescent="0.2">
      <c r="A1812" s="67">
        <f t="shared" si="602"/>
        <v>181</v>
      </c>
      <c r="B1812" s="67">
        <v>10</v>
      </c>
      <c r="C1812" s="50" t="s">
        <v>53</v>
      </c>
      <c r="D1812" s="50" t="s">
        <v>1815</v>
      </c>
      <c r="E1812" s="59">
        <v>50000000</v>
      </c>
      <c r="F1812" s="52">
        <f t="shared" si="598"/>
        <v>51000</v>
      </c>
      <c r="G1812" s="52">
        <f>MAX(N1812:BB1812)</f>
        <v>55000</v>
      </c>
      <c r="H1812" s="53" t="str">
        <f>IF(I1812=1,INDEX($N:$BB,1,MATCH(G1812,N1812:BB1812,0)),"")</f>
        <v>578大谷商事</v>
      </c>
      <c r="I1812" s="54">
        <f>COUNTIF(N1812:BB1812,G1812)</f>
        <v>1</v>
      </c>
      <c r="J1812" s="55">
        <f>_xlfn.MAXIFS(N1812:BB1812,N1812:BB1812,"&lt;"&amp;G1812)</f>
        <v>50000</v>
      </c>
      <c r="K1812" s="56">
        <f t="shared" si="599"/>
        <v>5000</v>
      </c>
      <c r="L1812" s="1"/>
      <c r="M1812" s="1"/>
      <c r="N1812" s="41">
        <v>37700</v>
      </c>
      <c r="O1812" s="41">
        <v>36000</v>
      </c>
      <c r="Q1812" s="41">
        <v>40100</v>
      </c>
      <c r="T1812" s="41">
        <v>50000</v>
      </c>
      <c r="X1812" s="41">
        <v>55000</v>
      </c>
      <c r="Z1812" s="41">
        <v>38000</v>
      </c>
      <c r="AC1812" s="34">
        <v>29000</v>
      </c>
    </row>
    <row r="1813" spans="1:35" ht="30" customHeight="1" x14ac:dyDescent="0.2">
      <c r="A1813" s="67">
        <f>A1812+1</f>
        <v>182</v>
      </c>
      <c r="B1813" s="67">
        <v>1</v>
      </c>
      <c r="C1813" s="50" t="s">
        <v>53</v>
      </c>
      <c r="D1813" s="50" t="s">
        <v>1816</v>
      </c>
      <c r="E1813" s="59">
        <v>50000000</v>
      </c>
      <c r="F1813" s="52">
        <f t="shared" si="598"/>
        <v>36000</v>
      </c>
      <c r="G1813" s="52">
        <f>MAX(N1813:BB1813)</f>
        <v>37500</v>
      </c>
      <c r="H1813" s="53" t="str">
        <f>IF(I1813=1,INDEX($N:$BB,1,MATCH(G1813,N1813:BB1813,0)),"")</f>
        <v>755 おお蔵</v>
      </c>
      <c r="I1813" s="54">
        <f>COUNTIF(N1813:BB1813,G1813)</f>
        <v>1</v>
      </c>
      <c r="J1813" s="55">
        <f>_xlfn.MAXIFS(N1813:BB1813,N1813:BB1813,"&lt;"&amp;G1813)</f>
        <v>35000</v>
      </c>
      <c r="K1813" s="56">
        <f t="shared" si="599"/>
        <v>2500</v>
      </c>
      <c r="L1813" s="1"/>
      <c r="M1813" s="1"/>
      <c r="N1813" s="41">
        <v>37500</v>
      </c>
      <c r="O1813" s="41">
        <v>33000</v>
      </c>
      <c r="S1813" s="41">
        <v>33100</v>
      </c>
      <c r="T1813" s="41">
        <v>28000</v>
      </c>
      <c r="AC1813" s="34">
        <v>29000</v>
      </c>
      <c r="AE1813" s="41">
        <v>35000</v>
      </c>
    </row>
    <row r="1814" spans="1:35" ht="30" customHeight="1" x14ac:dyDescent="0.2">
      <c r="A1814" s="67">
        <f t="shared" ref="A1814:A1822" si="603">A1813</f>
        <v>182</v>
      </c>
      <c r="B1814" s="67">
        <v>2</v>
      </c>
      <c r="C1814" s="50" t="s">
        <v>53</v>
      </c>
      <c r="D1814" s="50" t="s">
        <v>1817</v>
      </c>
      <c r="E1814" s="59">
        <v>50000000</v>
      </c>
      <c r="F1814" s="52">
        <f t="shared" si="598"/>
        <v>31500</v>
      </c>
      <c r="G1814" s="52">
        <f>MAX(N1814:BB1814)</f>
        <v>34000</v>
      </c>
      <c r="H1814" s="53" t="str">
        <f>IF(I1814=1,INDEX($N:$BB,1,MATCH(G1814,N1814:BB1814,0)),"")</f>
        <v>458PRIME</v>
      </c>
      <c r="I1814" s="54">
        <f>COUNTIF(N1814:BB1814,G1814)</f>
        <v>1</v>
      </c>
      <c r="J1814" s="55">
        <f>_xlfn.MAXIFS(N1814:BB1814,N1814:BB1814,"&lt;"&amp;G1814)</f>
        <v>30500</v>
      </c>
      <c r="K1814" s="56">
        <f t="shared" si="599"/>
        <v>3500</v>
      </c>
      <c r="L1814" s="1"/>
      <c r="M1814" s="1"/>
      <c r="O1814" s="41">
        <v>30500</v>
      </c>
      <c r="Q1814" s="41">
        <v>23800</v>
      </c>
      <c r="Z1814" s="41">
        <v>34000</v>
      </c>
      <c r="AC1814" s="34">
        <v>25000</v>
      </c>
      <c r="AI1814" s="41">
        <v>30000</v>
      </c>
    </row>
    <row r="1815" spans="1:35" ht="30" customHeight="1" x14ac:dyDescent="0.2">
      <c r="A1815" s="67">
        <f t="shared" si="603"/>
        <v>182</v>
      </c>
      <c r="B1815" s="67">
        <v>3</v>
      </c>
      <c r="C1815" s="50" t="s">
        <v>162</v>
      </c>
      <c r="D1815" s="50" t="s">
        <v>1818</v>
      </c>
      <c r="E1815" s="59">
        <v>50000000</v>
      </c>
      <c r="F1815" s="52">
        <f t="shared" si="598"/>
        <v>35000</v>
      </c>
      <c r="G1815" s="52">
        <f>MAX(N1815:BB1815)</f>
        <v>38200</v>
      </c>
      <c r="H1815" s="53" t="str">
        <f>IF(I1815=1,INDEX($N:$BB,1,MATCH(G1815,N1815:BB1815,0)),"")</f>
        <v>755 おお蔵</v>
      </c>
      <c r="I1815" s="54">
        <f>COUNTIF(N1815:BB1815,G1815)</f>
        <v>1</v>
      </c>
      <c r="J1815" s="55">
        <f>_xlfn.MAXIFS(N1815:BB1815,N1815:BB1815,"&lt;"&amp;G1815)</f>
        <v>34000</v>
      </c>
      <c r="K1815" s="56">
        <f t="shared" si="599"/>
        <v>4200</v>
      </c>
      <c r="L1815" s="1"/>
      <c r="M1815" s="1"/>
      <c r="N1815" s="41">
        <v>38200</v>
      </c>
      <c r="O1815" s="41">
        <v>33000</v>
      </c>
      <c r="S1815" s="41">
        <v>34000</v>
      </c>
      <c r="AC1815" s="34">
        <v>30000</v>
      </c>
    </row>
    <row r="1816" spans="1:35" ht="30" customHeight="1" x14ac:dyDescent="0.2">
      <c r="A1816" s="67">
        <f t="shared" si="603"/>
        <v>182</v>
      </c>
      <c r="B1816" s="67">
        <v>4</v>
      </c>
      <c r="C1816" s="50" t="s">
        <v>53</v>
      </c>
      <c r="D1816" s="50" t="s">
        <v>1819</v>
      </c>
      <c r="E1816" s="59">
        <v>50000000</v>
      </c>
      <c r="F1816" s="52">
        <f t="shared" si="598"/>
        <v>39500</v>
      </c>
      <c r="G1816" s="52">
        <f>MAX(N1816:BB1816)</f>
        <v>42000</v>
      </c>
      <c r="H1816" s="53" t="str">
        <f>IF(I1816=1,INDEX($N:$BB,1,MATCH(G1816,N1816:BB1816,0)),"")</f>
        <v>45大田質屋</v>
      </c>
      <c r="I1816" s="54">
        <f>COUNTIF(N1816:BB1816,G1816)</f>
        <v>1</v>
      </c>
      <c r="J1816" s="55">
        <f>_xlfn.MAXIFS(N1816:BB1816,N1816:BB1816,"&lt;"&amp;G1816)</f>
        <v>38500</v>
      </c>
      <c r="K1816" s="56">
        <f t="shared" si="599"/>
        <v>3500</v>
      </c>
      <c r="L1816" s="1"/>
      <c r="M1816" s="1"/>
      <c r="N1816" s="41">
        <v>35900</v>
      </c>
      <c r="O1816" s="41">
        <v>38500</v>
      </c>
      <c r="T1816" s="41">
        <v>42000</v>
      </c>
      <c r="Z1816" s="41">
        <v>37000</v>
      </c>
      <c r="AC1816" s="34">
        <v>34000</v>
      </c>
    </row>
    <row r="1817" spans="1:35" ht="30" customHeight="1" x14ac:dyDescent="0.2">
      <c r="A1817" s="67">
        <f t="shared" si="603"/>
        <v>182</v>
      </c>
      <c r="B1817" s="67">
        <v>5</v>
      </c>
      <c r="C1817" s="50" t="s">
        <v>53</v>
      </c>
      <c r="D1817" s="50" t="s">
        <v>1820</v>
      </c>
      <c r="E1817" s="59">
        <v>50000000</v>
      </c>
      <c r="F1817" s="52">
        <f t="shared" si="598"/>
        <v>120000</v>
      </c>
      <c r="G1817" s="52">
        <f>MAX(N1817:BB1817)</f>
        <v>127000</v>
      </c>
      <c r="H1817" s="53" t="str">
        <f>IF(I1817=1,INDEX($N:$BB,1,MATCH(G1817,N1817:BB1817,0)),"")</f>
        <v>755 おお蔵</v>
      </c>
      <c r="I1817" s="54">
        <f>COUNTIF(N1817:BB1817,G1817)</f>
        <v>1</v>
      </c>
      <c r="J1817" s="55">
        <f>_xlfn.MAXIFS(N1817:BB1817,N1817:BB1817,"&lt;"&amp;G1817)</f>
        <v>115000</v>
      </c>
      <c r="K1817" s="56">
        <f t="shared" si="599"/>
        <v>12000</v>
      </c>
      <c r="L1817" s="1"/>
      <c r="M1817" s="1"/>
      <c r="N1817" s="41">
        <v>127000</v>
      </c>
      <c r="O1817" s="41">
        <v>112000</v>
      </c>
      <c r="V1817" s="41">
        <v>115000</v>
      </c>
    </row>
    <row r="1818" spans="1:35" ht="30" customHeight="1" x14ac:dyDescent="0.2">
      <c r="A1818" s="67">
        <f t="shared" si="603"/>
        <v>182</v>
      </c>
      <c r="B1818" s="67">
        <v>6</v>
      </c>
      <c r="C1818" s="50" t="s">
        <v>53</v>
      </c>
      <c r="D1818" s="50" t="s">
        <v>1821</v>
      </c>
      <c r="E1818" s="59">
        <v>50000000</v>
      </c>
      <c r="F1818" s="52">
        <f t="shared" si="598"/>
        <v>25600</v>
      </c>
      <c r="G1818" s="52">
        <f>MAX(N1818:BB1818)</f>
        <v>25000</v>
      </c>
      <c r="H1818" s="53" t="str">
        <f>IF(I1818=1,INDEX($N:$BB,1,MATCH(G1818,N1818:BB1818,0)),"")</f>
        <v>193Jカン</v>
      </c>
      <c r="I1818" s="54">
        <f>COUNTIF(N1818:BB1818,G1818)</f>
        <v>1</v>
      </c>
      <c r="J1818" s="55">
        <f>_xlfn.MAXIFS(N1818:BB1818,N1818:BB1818,"&lt;"&amp;G1818)</f>
        <v>24600</v>
      </c>
      <c r="K1818" s="56">
        <f t="shared" si="599"/>
        <v>400</v>
      </c>
      <c r="L1818" s="1"/>
      <c r="M1818" s="1"/>
      <c r="N1818" s="41">
        <v>24600</v>
      </c>
      <c r="O1818" s="41">
        <v>24000</v>
      </c>
      <c r="AC1818" s="34">
        <v>25000</v>
      </c>
    </row>
    <row r="1819" spans="1:35" ht="30" customHeight="1" x14ac:dyDescent="0.2">
      <c r="A1819" s="67">
        <f t="shared" si="603"/>
        <v>182</v>
      </c>
      <c r="B1819" s="67">
        <v>7</v>
      </c>
      <c r="C1819" s="60" t="s">
        <v>53</v>
      </c>
      <c r="D1819" s="50" t="s">
        <v>1822</v>
      </c>
      <c r="E1819" s="59">
        <v>50000000</v>
      </c>
      <c r="F1819" s="52">
        <f t="shared" si="598"/>
        <v>42000</v>
      </c>
      <c r="G1819" s="52">
        <f>MAX(N1819:BB1819)</f>
        <v>42000</v>
      </c>
      <c r="H1819" s="53" t="str">
        <f>IF(I1819=1,INDEX($N:$BB,1,MATCH(G1819,N1819:BB1819,0)),"")</f>
        <v>4 足立</v>
      </c>
      <c r="I1819" s="54">
        <f>COUNTIF(N1819:BB1819,G1819)</f>
        <v>1</v>
      </c>
      <c r="J1819" s="55">
        <f>_xlfn.MAXIFS(N1819:BB1819,N1819:BB1819,"&lt;"&amp;G1819)</f>
        <v>41000</v>
      </c>
      <c r="K1819" s="56">
        <f t="shared" si="599"/>
        <v>1000</v>
      </c>
      <c r="L1819" s="1"/>
      <c r="M1819" s="1"/>
      <c r="N1819" s="41">
        <v>40200</v>
      </c>
      <c r="O1819" s="41">
        <v>42000</v>
      </c>
      <c r="T1819" s="41">
        <v>37000</v>
      </c>
      <c r="W1819" s="41">
        <v>41000</v>
      </c>
      <c r="Z1819" s="41">
        <v>38000</v>
      </c>
      <c r="AC1819" s="34">
        <v>37000</v>
      </c>
    </row>
    <row r="1820" spans="1:35" ht="30" customHeight="1" x14ac:dyDescent="0.2">
      <c r="A1820" s="67">
        <f t="shared" si="603"/>
        <v>182</v>
      </c>
      <c r="B1820" s="67">
        <v>8</v>
      </c>
      <c r="C1820" s="50" t="s">
        <v>127</v>
      </c>
      <c r="D1820" s="50" t="s">
        <v>1823</v>
      </c>
      <c r="E1820" s="59">
        <v>50000000</v>
      </c>
      <c r="F1820" s="52">
        <f t="shared" si="598"/>
        <v>44500</v>
      </c>
      <c r="G1820" s="52">
        <f>MAX(N1820:BB1820)</f>
        <v>47000</v>
      </c>
      <c r="H1820" s="53" t="str">
        <f>IF(I1820=1,INDEX($N:$BB,1,MATCH(G1820,N1820:BB1820,0)),"")</f>
        <v>458PRIME</v>
      </c>
      <c r="I1820" s="54">
        <f>COUNTIF(N1820:BB1820,G1820)</f>
        <v>1</v>
      </c>
      <c r="J1820" s="55">
        <f>_xlfn.MAXIFS(N1820:BB1820,N1820:BB1820,"&lt;"&amp;G1820)</f>
        <v>43500</v>
      </c>
      <c r="K1820" s="56">
        <f t="shared" si="599"/>
        <v>3500</v>
      </c>
      <c r="L1820" s="1"/>
      <c r="M1820" s="1"/>
      <c r="N1820" s="41">
        <v>43500</v>
      </c>
      <c r="O1820" s="41">
        <v>38000</v>
      </c>
      <c r="Z1820" s="41">
        <v>47000</v>
      </c>
    </row>
    <row r="1821" spans="1:35" ht="30" customHeight="1" x14ac:dyDescent="0.2">
      <c r="A1821" s="67">
        <f t="shared" si="603"/>
        <v>182</v>
      </c>
      <c r="B1821" s="67">
        <v>9</v>
      </c>
      <c r="C1821" s="60" t="s">
        <v>53</v>
      </c>
      <c r="D1821" s="50" t="s">
        <v>1824</v>
      </c>
      <c r="E1821" s="59">
        <v>50000000</v>
      </c>
      <c r="F1821" s="52">
        <f t="shared" si="598"/>
        <v>75000</v>
      </c>
      <c r="G1821" s="52">
        <f>MAX(N1821:BB1821)</f>
        <v>80300</v>
      </c>
      <c r="H1821" s="53" t="str">
        <f>IF(I1821=1,INDEX($N:$BB,1,MATCH(G1821,N1821:BB1821,0)),"")</f>
        <v>407 北友</v>
      </c>
      <c r="I1821" s="54">
        <f>COUNTIF(N1821:BB1821,G1821)</f>
        <v>1</v>
      </c>
      <c r="J1821" s="55">
        <f>_xlfn.MAXIFS(N1821:BB1821,N1821:BB1821,"&lt;"&amp;G1821)</f>
        <v>74000</v>
      </c>
      <c r="K1821" s="56">
        <f t="shared" si="599"/>
        <v>6300</v>
      </c>
      <c r="L1821" s="1"/>
      <c r="M1821" s="1"/>
      <c r="N1821" s="41">
        <v>63000</v>
      </c>
      <c r="O1821" s="41">
        <v>74000</v>
      </c>
      <c r="P1821" s="41">
        <v>80300</v>
      </c>
    </row>
    <row r="1822" spans="1:35" ht="30" customHeight="1" x14ac:dyDescent="0.2">
      <c r="A1822" s="67">
        <f t="shared" si="603"/>
        <v>182</v>
      </c>
      <c r="B1822" s="67">
        <v>10</v>
      </c>
      <c r="C1822" s="50" t="s">
        <v>14</v>
      </c>
      <c r="D1822" s="50" t="s">
        <v>1825</v>
      </c>
      <c r="E1822" s="59">
        <v>50000000</v>
      </c>
      <c r="F1822" s="52">
        <f t="shared" si="598"/>
        <v>78300</v>
      </c>
      <c r="G1822" s="52">
        <f>MAX(N1822:BB1822)</f>
        <v>81100</v>
      </c>
      <c r="H1822" s="53" t="str">
        <f>IF(I1822=1,INDEX($N:$BB,1,MATCH(G1822,N1822:BB1822,0)),"")</f>
        <v>205 宝美堂</v>
      </c>
      <c r="I1822" s="54">
        <f>COUNTIF(N1822:BB1822,G1822)</f>
        <v>1</v>
      </c>
      <c r="J1822" s="55">
        <f>_xlfn.MAXIFS(N1822:BB1822,N1822:BB1822,"&lt;"&amp;G1822)</f>
        <v>77300</v>
      </c>
      <c r="K1822" s="56">
        <f t="shared" si="599"/>
        <v>3800</v>
      </c>
      <c r="L1822" s="1"/>
      <c r="M1822" s="1"/>
      <c r="N1822" s="41">
        <v>77300</v>
      </c>
      <c r="O1822" s="41">
        <v>75500</v>
      </c>
      <c r="Q1822" s="41">
        <v>81100</v>
      </c>
    </row>
    <row r="1823" spans="1:35" ht="30" customHeight="1" x14ac:dyDescent="0.2">
      <c r="A1823" s="67">
        <f>A1822+1</f>
        <v>183</v>
      </c>
      <c r="B1823" s="67">
        <v>1</v>
      </c>
      <c r="C1823" s="50" t="s">
        <v>53</v>
      </c>
      <c r="D1823" s="50" t="s">
        <v>1826</v>
      </c>
      <c r="E1823" s="59">
        <v>50000000</v>
      </c>
      <c r="F1823" s="52">
        <f t="shared" si="598"/>
        <v>18500</v>
      </c>
      <c r="G1823" s="52">
        <f>MAX(N1823:BB1823)</f>
        <v>26600</v>
      </c>
      <c r="H1823" s="53" t="str">
        <f>IF(I1823=1,INDEX($N:$BB,1,MATCH(G1823,N1823:BB1823,0)),"")</f>
        <v>205 宝美堂</v>
      </c>
      <c r="I1823" s="54">
        <f>COUNTIF(N1823:BB1823,G1823)</f>
        <v>1</v>
      </c>
      <c r="J1823" s="55">
        <f>_xlfn.MAXIFS(N1823:BB1823,N1823:BB1823,"&lt;"&amp;G1823)</f>
        <v>17500</v>
      </c>
      <c r="K1823" s="56">
        <f t="shared" si="599"/>
        <v>9100</v>
      </c>
      <c r="L1823" s="1"/>
      <c r="M1823" s="1"/>
      <c r="N1823" s="41">
        <v>10500</v>
      </c>
      <c r="O1823" s="41">
        <v>17500</v>
      </c>
      <c r="Q1823" s="41">
        <v>26600</v>
      </c>
      <c r="AC1823" s="34">
        <v>12000</v>
      </c>
    </row>
    <row r="1824" spans="1:35" ht="30" customHeight="1" x14ac:dyDescent="0.2">
      <c r="A1824" s="67">
        <f t="shared" ref="A1824:A1832" si="604">A1823</f>
        <v>183</v>
      </c>
      <c r="B1824" s="67">
        <v>2</v>
      </c>
      <c r="C1824" s="50" t="s">
        <v>53</v>
      </c>
      <c r="D1824" s="50" t="s">
        <v>1827</v>
      </c>
      <c r="E1824" s="59">
        <v>50000000</v>
      </c>
      <c r="F1824" s="52">
        <f t="shared" si="598"/>
        <v>20800</v>
      </c>
      <c r="G1824" s="52">
        <f>MAX(N1824:BB1824)</f>
        <v>24000</v>
      </c>
      <c r="H1824" s="53" t="str">
        <f>IF(I1824=1,INDEX($N:$BB,1,MATCH(G1824,N1824:BB1824,0)),"")</f>
        <v>4 足立</v>
      </c>
      <c r="I1824" s="54">
        <f>COUNTIF(N1824:BB1824,G1824)</f>
        <v>1</v>
      </c>
      <c r="J1824" s="55">
        <f>_xlfn.MAXIFS(N1824:BB1824,N1824:BB1824,"&lt;"&amp;G1824)</f>
        <v>19800</v>
      </c>
      <c r="K1824" s="56">
        <f t="shared" si="599"/>
        <v>4200</v>
      </c>
      <c r="L1824" s="1"/>
      <c r="M1824" s="1"/>
      <c r="N1824" s="41">
        <v>19800</v>
      </c>
      <c r="O1824" s="41">
        <v>24000</v>
      </c>
    </row>
    <row r="1825" spans="1:35" ht="30" customHeight="1" x14ac:dyDescent="0.2">
      <c r="A1825" s="67">
        <f t="shared" si="604"/>
        <v>183</v>
      </c>
      <c r="B1825" s="67">
        <v>3</v>
      </c>
      <c r="C1825" s="50" t="s">
        <v>99</v>
      </c>
      <c r="D1825" s="50" t="s">
        <v>1828</v>
      </c>
      <c r="E1825" s="59">
        <v>50000000</v>
      </c>
      <c r="F1825" s="52">
        <f t="shared" si="598"/>
        <v>29000</v>
      </c>
      <c r="G1825" s="52">
        <f>MAX(N1825:BB1825)</f>
        <v>33000</v>
      </c>
      <c r="H1825" s="53" t="str">
        <f>IF(I1825=1,INDEX($N:$BB,1,MATCH(G1825,N1825:BB1825,0)),"")</f>
        <v>204 真子住吉</v>
      </c>
      <c r="I1825" s="54">
        <f>COUNTIF(N1825:BB1825,G1825)</f>
        <v>1</v>
      </c>
      <c r="J1825" s="55">
        <f>_xlfn.MAXIFS(N1825:BB1825,N1825:BB1825,"&lt;"&amp;G1825)</f>
        <v>28000</v>
      </c>
      <c r="K1825" s="56">
        <f t="shared" si="599"/>
        <v>5000</v>
      </c>
      <c r="L1825" s="1"/>
      <c r="M1825" s="1"/>
      <c r="N1825" s="41">
        <v>27700</v>
      </c>
      <c r="O1825" s="41">
        <v>26000</v>
      </c>
      <c r="V1825" s="41">
        <v>27000</v>
      </c>
      <c r="W1825" s="41">
        <v>27000</v>
      </c>
      <c r="AC1825" s="34">
        <v>23000</v>
      </c>
      <c r="AG1825" s="35">
        <v>33000</v>
      </c>
      <c r="AI1825" s="41">
        <v>28000</v>
      </c>
    </row>
    <row r="1826" spans="1:35" ht="30" customHeight="1" x14ac:dyDescent="0.2">
      <c r="A1826" s="67">
        <f t="shared" si="604"/>
        <v>183</v>
      </c>
      <c r="B1826" s="67">
        <v>4</v>
      </c>
      <c r="C1826" s="50" t="s">
        <v>162</v>
      </c>
      <c r="D1826" s="50" t="s">
        <v>1829</v>
      </c>
      <c r="E1826" s="59">
        <v>50000000</v>
      </c>
      <c r="F1826" s="52">
        <f t="shared" si="598"/>
        <v>40900</v>
      </c>
      <c r="G1826" s="52">
        <f>MAX(N1826:BB1826)</f>
        <v>48000</v>
      </c>
      <c r="H1826" s="53" t="str">
        <f>IF(I1826=1,INDEX($N:$BB,1,MATCH(G1826,N1826:BB1826,0)),"")</f>
        <v>204 真子住吉</v>
      </c>
      <c r="I1826" s="54">
        <f>COUNTIF(N1826:BB1826,G1826)</f>
        <v>1</v>
      </c>
      <c r="J1826" s="55">
        <f>_xlfn.MAXIFS(N1826:BB1826,N1826:BB1826,"&lt;"&amp;G1826)</f>
        <v>39900</v>
      </c>
      <c r="K1826" s="56">
        <f t="shared" si="599"/>
        <v>8100</v>
      </c>
      <c r="L1826" s="1"/>
      <c r="M1826" s="1"/>
      <c r="N1826" s="41">
        <v>39900</v>
      </c>
      <c r="O1826" s="41">
        <v>38500</v>
      </c>
      <c r="Q1826" s="41">
        <v>33200</v>
      </c>
      <c r="AC1826" s="34">
        <v>34000</v>
      </c>
      <c r="AG1826" s="35">
        <v>48000</v>
      </c>
      <c r="AI1826" s="41">
        <v>37000</v>
      </c>
    </row>
    <row r="1827" spans="1:35" ht="30" customHeight="1" x14ac:dyDescent="0.2">
      <c r="A1827" s="67">
        <f t="shared" si="604"/>
        <v>183</v>
      </c>
      <c r="B1827" s="67">
        <v>5</v>
      </c>
      <c r="C1827" s="61" t="s">
        <v>53</v>
      </c>
      <c r="D1827" s="50" t="s">
        <v>1830</v>
      </c>
      <c r="E1827" s="59">
        <v>50000000</v>
      </c>
      <c r="F1827" s="52">
        <f t="shared" si="598"/>
        <v>26000</v>
      </c>
      <c r="G1827" s="52">
        <f>MAX(N1827:BB1827)</f>
        <v>27900</v>
      </c>
      <c r="H1827" s="53" t="str">
        <f>IF(I1827=1,INDEX($N:$BB,1,MATCH(G1827,N1827:BB1827,0)),"")</f>
        <v>755 おお蔵</v>
      </c>
      <c r="I1827" s="54">
        <f>COUNTIF(N1827:BB1827,G1827)</f>
        <v>1</v>
      </c>
      <c r="J1827" s="55">
        <f>_xlfn.MAXIFS(N1827:BB1827,N1827:BB1827,"&lt;"&amp;G1827)</f>
        <v>25000</v>
      </c>
      <c r="K1827" s="56">
        <f t="shared" si="599"/>
        <v>2900</v>
      </c>
      <c r="L1827" s="1"/>
      <c r="M1827" s="1"/>
      <c r="N1827" s="41">
        <v>27900</v>
      </c>
      <c r="O1827" s="41">
        <v>20700</v>
      </c>
      <c r="Z1827" s="41">
        <v>25000</v>
      </c>
    </row>
    <row r="1828" spans="1:35" ht="30" customHeight="1" x14ac:dyDescent="0.2">
      <c r="A1828" s="67">
        <f t="shared" si="604"/>
        <v>183</v>
      </c>
      <c r="B1828" s="67">
        <v>6</v>
      </c>
      <c r="C1828" s="50" t="s">
        <v>53</v>
      </c>
      <c r="D1828" s="50" t="s">
        <v>1831</v>
      </c>
      <c r="E1828" s="59">
        <v>50000000</v>
      </c>
      <c r="F1828" s="52">
        <f t="shared" si="598"/>
        <v>82300</v>
      </c>
      <c r="G1828" s="52">
        <f>MAX(N1828:BB1828)</f>
        <v>103000</v>
      </c>
      <c r="H1828" s="53" t="str">
        <f>IF(I1828=1,INDEX($N:$BB,1,MATCH(G1828,N1828:BB1828,0)),"")</f>
        <v>755 おお蔵</v>
      </c>
      <c r="I1828" s="54">
        <f>COUNTIF(N1828:BB1828,G1828)</f>
        <v>1</v>
      </c>
      <c r="J1828" s="55">
        <f>_xlfn.MAXIFS(N1828:BB1828,N1828:BB1828,"&lt;"&amp;G1828)</f>
        <v>81300</v>
      </c>
      <c r="K1828" s="56">
        <f t="shared" si="599"/>
        <v>21700</v>
      </c>
      <c r="L1828" s="1"/>
      <c r="M1828" s="1"/>
      <c r="N1828" s="41">
        <v>103000</v>
      </c>
      <c r="O1828" s="41">
        <v>56000</v>
      </c>
      <c r="Q1828" s="41">
        <v>81300</v>
      </c>
      <c r="T1828" s="41">
        <v>44000</v>
      </c>
      <c r="V1828" s="41">
        <v>54000</v>
      </c>
      <c r="Z1828" s="41">
        <v>54000</v>
      </c>
      <c r="AC1828" s="34">
        <v>41000</v>
      </c>
      <c r="AG1828" s="35">
        <v>63000</v>
      </c>
      <c r="AI1828" s="41">
        <v>45000</v>
      </c>
    </row>
    <row r="1829" spans="1:35" ht="30" customHeight="1" x14ac:dyDescent="0.2">
      <c r="A1829" s="67">
        <f t="shared" si="604"/>
        <v>183</v>
      </c>
      <c r="B1829" s="67">
        <v>7</v>
      </c>
      <c r="C1829" s="50" t="s">
        <v>53</v>
      </c>
      <c r="D1829" s="50" t="s">
        <v>1832</v>
      </c>
      <c r="E1829" s="59">
        <v>50000000</v>
      </c>
      <c r="F1829" s="52">
        <f t="shared" si="598"/>
        <v>65000</v>
      </c>
      <c r="G1829" s="52">
        <f>MAX(N1829:BB1829)</f>
        <v>66200</v>
      </c>
      <c r="H1829" s="53" t="str">
        <f>IF(I1829=1,INDEX($N:$BB,1,MATCH(G1829,N1829:BB1829,0)),"")</f>
        <v>755 おお蔵</v>
      </c>
      <c r="I1829" s="54">
        <f>COUNTIF(N1829:BB1829,G1829)</f>
        <v>1</v>
      </c>
      <c r="J1829" s="55">
        <f>_xlfn.MAXIFS(N1829:BB1829,N1829:BB1829,"&lt;"&amp;G1829)</f>
        <v>64000</v>
      </c>
      <c r="K1829" s="56">
        <f t="shared" si="599"/>
        <v>2200</v>
      </c>
      <c r="L1829" s="1"/>
      <c r="M1829" s="1"/>
      <c r="N1829" s="41">
        <v>66200</v>
      </c>
      <c r="O1829" s="41">
        <v>48000</v>
      </c>
      <c r="T1829" s="41">
        <v>64000</v>
      </c>
      <c r="AC1829" s="34">
        <v>42000</v>
      </c>
      <c r="AI1829" s="41">
        <v>59000</v>
      </c>
    </row>
    <row r="1830" spans="1:35" ht="30" customHeight="1" x14ac:dyDescent="0.2">
      <c r="A1830" s="67">
        <f t="shared" si="604"/>
        <v>183</v>
      </c>
      <c r="B1830" s="67">
        <v>8</v>
      </c>
      <c r="C1830" s="50" t="s">
        <v>53</v>
      </c>
      <c r="D1830" s="50" t="s">
        <v>1833</v>
      </c>
      <c r="E1830" s="59">
        <v>50000000</v>
      </c>
      <c r="F1830" s="52">
        <f t="shared" si="598"/>
        <v>34000</v>
      </c>
      <c r="G1830" s="52">
        <f>MAX(N1830:BB1830)</f>
        <v>46400</v>
      </c>
      <c r="H1830" s="53" t="str">
        <f>IF(I1830=1,INDEX($N:$BB,1,MATCH(G1830,N1830:BB1830,0)),"")</f>
        <v>755 おお蔵</v>
      </c>
      <c r="I1830" s="54">
        <f>COUNTIF(N1830:BB1830,G1830)</f>
        <v>1</v>
      </c>
      <c r="J1830" s="55">
        <f>_xlfn.MAXIFS(N1830:BB1830,N1830:BB1830,"&lt;"&amp;G1830)</f>
        <v>33000</v>
      </c>
      <c r="K1830" s="56">
        <f t="shared" si="599"/>
        <v>13400</v>
      </c>
      <c r="L1830" s="1"/>
      <c r="M1830" s="1"/>
      <c r="N1830" s="41">
        <v>46400</v>
      </c>
      <c r="O1830" s="41">
        <v>30000</v>
      </c>
      <c r="Q1830" s="41">
        <v>32700</v>
      </c>
      <c r="V1830" s="41">
        <v>27000</v>
      </c>
      <c r="AC1830" s="34">
        <v>27000</v>
      </c>
      <c r="AI1830" s="41">
        <v>33000</v>
      </c>
    </row>
    <row r="1831" spans="1:35" ht="30" customHeight="1" x14ac:dyDescent="0.2">
      <c r="A1831" s="67">
        <f t="shared" si="604"/>
        <v>183</v>
      </c>
      <c r="B1831" s="67">
        <v>9</v>
      </c>
      <c r="C1831" s="50" t="s">
        <v>53</v>
      </c>
      <c r="D1831" s="50" t="s">
        <v>1834</v>
      </c>
      <c r="E1831" s="59">
        <v>50000000</v>
      </c>
      <c r="F1831" s="52">
        <f t="shared" si="598"/>
        <v>30000</v>
      </c>
      <c r="G1831" s="52">
        <f>MAX(N1831:BB1831)</f>
        <v>31000</v>
      </c>
      <c r="H1831" s="53" t="str">
        <f>IF(I1831=1,INDEX($N:$BB,1,MATCH(G1831,N1831:BB1831,0)),"")</f>
        <v>45大田質屋</v>
      </c>
      <c r="I1831" s="54">
        <f>COUNTIF(N1831:BB1831,G1831)</f>
        <v>1</v>
      </c>
      <c r="J1831" s="55">
        <f>_xlfn.MAXIFS(N1831:BB1831,N1831:BB1831,"&lt;"&amp;G1831)</f>
        <v>29000</v>
      </c>
      <c r="K1831" s="56">
        <f t="shared" si="599"/>
        <v>2000</v>
      </c>
      <c r="L1831" s="1"/>
      <c r="M1831" s="1"/>
      <c r="N1831" s="41">
        <v>24200</v>
      </c>
      <c r="O1831" s="41">
        <v>27000</v>
      </c>
      <c r="T1831" s="41">
        <v>31000</v>
      </c>
      <c r="AC1831" s="34">
        <v>29000</v>
      </c>
    </row>
    <row r="1832" spans="1:35" ht="30" customHeight="1" x14ac:dyDescent="0.2">
      <c r="A1832" s="67">
        <f t="shared" si="604"/>
        <v>183</v>
      </c>
      <c r="B1832" s="67">
        <v>10</v>
      </c>
      <c r="C1832" s="50" t="s">
        <v>179</v>
      </c>
      <c r="D1832" s="50" t="s">
        <v>1835</v>
      </c>
      <c r="E1832" s="59">
        <v>50000000</v>
      </c>
      <c r="F1832" s="52">
        <f t="shared" si="598"/>
        <v>36500</v>
      </c>
      <c r="G1832" s="52">
        <f>MAX(N1832:BB1832)</f>
        <v>43800</v>
      </c>
      <c r="H1832" s="53" t="str">
        <f>IF(I1832=1,INDEX($N:$BB,1,MATCH(G1832,N1832:BB1832,0)),"")</f>
        <v>755 おお蔵</v>
      </c>
      <c r="I1832" s="54">
        <f>COUNTIF(N1832:BB1832,G1832)</f>
        <v>1</v>
      </c>
      <c r="J1832" s="55">
        <f>_xlfn.MAXIFS(N1832:BB1832,N1832:BB1832,"&lt;"&amp;G1832)</f>
        <v>35500</v>
      </c>
      <c r="K1832" s="56">
        <f t="shared" si="599"/>
        <v>8300</v>
      </c>
      <c r="L1832" s="1"/>
      <c r="M1832" s="1"/>
      <c r="N1832" s="41">
        <v>43800</v>
      </c>
      <c r="O1832" s="41">
        <v>35500</v>
      </c>
      <c r="AC1832" s="34">
        <v>34000</v>
      </c>
    </row>
    <row r="1833" spans="1:35" ht="30" customHeight="1" x14ac:dyDescent="0.2">
      <c r="A1833" s="67">
        <f>A1832+1</f>
        <v>184</v>
      </c>
      <c r="B1833" s="67">
        <v>1</v>
      </c>
      <c r="C1833" s="50" t="s">
        <v>53</v>
      </c>
      <c r="D1833" s="50" t="s">
        <v>1836</v>
      </c>
      <c r="E1833" s="51">
        <v>282000</v>
      </c>
      <c r="F1833" s="52">
        <f t="shared" si="598"/>
        <v>83000</v>
      </c>
      <c r="G1833" s="52">
        <f>MAX(N1833:BB1833)</f>
        <v>86000</v>
      </c>
      <c r="H1833" s="53" t="str">
        <f>IF(I1833=1,INDEX($N:$BB,1,MATCH(G1833,N1833:BB1833,0)),"")</f>
        <v>407 北友</v>
      </c>
      <c r="I1833" s="54">
        <f>COUNTIF(N1833:BB1833,G1833)</f>
        <v>1</v>
      </c>
      <c r="J1833" s="55">
        <f>_xlfn.MAXIFS(N1833:BB1833,N1833:BB1833,"&lt;"&amp;G1833)</f>
        <v>82000</v>
      </c>
      <c r="K1833" s="56">
        <f t="shared" si="599"/>
        <v>4000</v>
      </c>
      <c r="L1833" s="1"/>
      <c r="M1833" s="1"/>
      <c r="O1833" s="41">
        <v>82000</v>
      </c>
      <c r="P1833" s="41">
        <v>86000</v>
      </c>
      <c r="S1833" s="41">
        <v>58100</v>
      </c>
      <c r="AE1833" s="41">
        <v>80000</v>
      </c>
    </row>
    <row r="1834" spans="1:35" ht="30" customHeight="1" x14ac:dyDescent="0.2">
      <c r="A1834" s="67">
        <f t="shared" ref="A1834:A1842" si="605">A1833</f>
        <v>184</v>
      </c>
      <c r="B1834" s="67">
        <v>2</v>
      </c>
      <c r="C1834" s="50">
        <v>750</v>
      </c>
      <c r="D1834" s="50" t="s">
        <v>1837</v>
      </c>
      <c r="E1834" s="51">
        <v>97000</v>
      </c>
      <c r="F1834" s="52">
        <f t="shared" si="598"/>
        <v>68000</v>
      </c>
      <c r="G1834" s="52">
        <f>MAX(N1834:BB1834)</f>
        <v>68000</v>
      </c>
      <c r="H1834" s="53" t="str">
        <f>IF(I1834=1,INDEX($N:$BB,1,MATCH(G1834,N1834:BB1834,0)),"")</f>
        <v/>
      </c>
      <c r="I1834" s="54">
        <f>COUNTIF(N1834:BB1834,G1834)</f>
        <v>2</v>
      </c>
      <c r="J1834" s="55">
        <f>_xlfn.MAXIFS(N1834:BB1834,N1834:BB1834,"&lt;"&amp;G1834)</f>
        <v>67000</v>
      </c>
      <c r="K1834" s="56">
        <f t="shared" si="599"/>
        <v>1000</v>
      </c>
      <c r="L1834" s="1"/>
      <c r="M1834" s="1"/>
      <c r="O1834" s="41">
        <v>66500</v>
      </c>
      <c r="P1834" s="41">
        <v>66800</v>
      </c>
      <c r="Q1834" s="41">
        <v>66900</v>
      </c>
      <c r="R1834" s="41">
        <v>67000</v>
      </c>
      <c r="S1834" s="41">
        <v>66600</v>
      </c>
      <c r="Y1834" s="41">
        <v>68000</v>
      </c>
      <c r="AB1834" s="7">
        <v>68000</v>
      </c>
    </row>
    <row r="1835" spans="1:35" ht="30" customHeight="1" x14ac:dyDescent="0.2">
      <c r="A1835" s="67">
        <f t="shared" si="605"/>
        <v>184</v>
      </c>
      <c r="B1835" s="67">
        <v>3</v>
      </c>
      <c r="C1835" s="50"/>
      <c r="D1835" s="50"/>
      <c r="E1835" s="51"/>
      <c r="F1835" s="52">
        <f t="shared" si="598"/>
        <v>1000</v>
      </c>
      <c r="G1835" s="52">
        <f>MAX(N1835:BB1835)</f>
        <v>0</v>
      </c>
      <c r="H1835" s="53" t="str">
        <f>IF(I1835=1,INDEX($N:$BB,1,MATCH(G1835,N1835:BB1835,0)),"")</f>
        <v/>
      </c>
      <c r="I1835" s="54">
        <f>COUNTIF(N1835:BB1835,G1835)</f>
        <v>0</v>
      </c>
      <c r="J1835" s="55">
        <f>_xlfn.MAXIFS(N1835:BB1835,N1835:BB1835,"&lt;"&amp;G1835)</f>
        <v>0</v>
      </c>
      <c r="K1835" s="56" t="str">
        <f t="shared" si="599"/>
        <v/>
      </c>
      <c r="L1835" s="1"/>
      <c r="M1835" s="1"/>
    </row>
    <row r="1836" spans="1:35" ht="30" customHeight="1" x14ac:dyDescent="0.2">
      <c r="A1836" s="67">
        <f t="shared" si="605"/>
        <v>184</v>
      </c>
      <c r="B1836" s="67">
        <v>4</v>
      </c>
      <c r="C1836" s="57"/>
      <c r="D1836" s="50"/>
      <c r="E1836" s="51"/>
      <c r="F1836" s="52">
        <f t="shared" si="598"/>
        <v>1000</v>
      </c>
      <c r="G1836" s="52">
        <f>MAX(N1836:BB1836)</f>
        <v>0</v>
      </c>
      <c r="H1836" s="53" t="str">
        <f>IF(I1836=1,INDEX($N:$BB,1,MATCH(G1836,N1836:BB1836,0)),"")</f>
        <v/>
      </c>
      <c r="I1836" s="54">
        <f>COUNTIF(N1836:BB1836,G1836)</f>
        <v>0</v>
      </c>
      <c r="J1836" s="55">
        <f>_xlfn.MAXIFS(N1836:BB1836,N1836:BB1836,"&lt;"&amp;G1836)</f>
        <v>0</v>
      </c>
      <c r="K1836" s="56" t="str">
        <f t="shared" si="599"/>
        <v/>
      </c>
      <c r="L1836" s="1"/>
      <c r="M1836" s="1"/>
    </row>
    <row r="1837" spans="1:35" ht="30" customHeight="1" x14ac:dyDescent="0.2">
      <c r="A1837" s="67">
        <f t="shared" si="605"/>
        <v>184</v>
      </c>
      <c r="B1837" s="67">
        <v>5</v>
      </c>
      <c r="C1837" s="50"/>
      <c r="D1837" s="50"/>
      <c r="E1837" s="51"/>
      <c r="F1837" s="52">
        <f t="shared" si="598"/>
        <v>1000</v>
      </c>
      <c r="G1837" s="52">
        <f>MAX(N1837:BB1837)</f>
        <v>0</v>
      </c>
      <c r="H1837" s="53" t="str">
        <f>IF(I1837=1,INDEX($N:$BB,1,MATCH(G1837,N1837:BB1837,0)),"")</f>
        <v/>
      </c>
      <c r="I1837" s="54">
        <f>COUNTIF(N1837:BB1837,G1837)</f>
        <v>0</v>
      </c>
      <c r="J1837" s="55">
        <f>_xlfn.MAXIFS(N1837:BB1837,N1837:BB1837,"&lt;"&amp;G1837)</f>
        <v>0</v>
      </c>
      <c r="K1837" s="56" t="str">
        <f t="shared" si="599"/>
        <v/>
      </c>
      <c r="L1837" s="1"/>
      <c r="M1837" s="1"/>
    </row>
    <row r="1838" spans="1:35" ht="30" customHeight="1" x14ac:dyDescent="0.2">
      <c r="A1838" s="67">
        <f t="shared" si="605"/>
        <v>184</v>
      </c>
      <c r="B1838" s="67">
        <v>6</v>
      </c>
      <c r="C1838" s="50"/>
      <c r="D1838" s="50"/>
      <c r="E1838" s="51"/>
      <c r="F1838" s="52">
        <f t="shared" si="598"/>
        <v>1000</v>
      </c>
      <c r="G1838" s="52">
        <f>MAX(N1838:BB1838)</f>
        <v>0</v>
      </c>
      <c r="H1838" s="53" t="str">
        <f>IF(I1838=1,INDEX($N:$BB,1,MATCH(G1838,N1838:BB1838,0)),"")</f>
        <v/>
      </c>
      <c r="I1838" s="54">
        <f>COUNTIF(N1838:BB1838,G1838)</f>
        <v>0</v>
      </c>
      <c r="J1838" s="55">
        <f>_xlfn.MAXIFS(N1838:BB1838,N1838:BB1838,"&lt;"&amp;G1838)</f>
        <v>0</v>
      </c>
      <c r="K1838" s="56" t="str">
        <f t="shared" si="599"/>
        <v/>
      </c>
      <c r="L1838" s="1"/>
      <c r="M1838" s="1"/>
    </row>
    <row r="1839" spans="1:35" ht="30" customHeight="1" x14ac:dyDescent="0.2">
      <c r="A1839" s="67">
        <f t="shared" si="605"/>
        <v>184</v>
      </c>
      <c r="B1839" s="67">
        <v>7</v>
      </c>
      <c r="C1839" s="50"/>
      <c r="D1839" s="50"/>
      <c r="E1839" s="51"/>
      <c r="F1839" s="52">
        <f t="shared" si="598"/>
        <v>1000</v>
      </c>
      <c r="G1839" s="52">
        <f>MAX(N1839:BB1839)</f>
        <v>0</v>
      </c>
      <c r="H1839" s="53" t="str">
        <f>IF(I1839=1,INDEX($N:$BB,1,MATCH(G1839,N1839:BB1839,0)),"")</f>
        <v/>
      </c>
      <c r="I1839" s="54">
        <f>COUNTIF(N1839:BB1839,G1839)</f>
        <v>0</v>
      </c>
      <c r="J1839" s="55">
        <f>_xlfn.MAXIFS(N1839:BB1839,N1839:BB1839,"&lt;"&amp;G1839)</f>
        <v>0</v>
      </c>
      <c r="K1839" s="56" t="str">
        <f t="shared" si="599"/>
        <v/>
      </c>
      <c r="L1839" s="1"/>
      <c r="M1839" s="1"/>
    </row>
    <row r="1840" spans="1:35" ht="30" customHeight="1" x14ac:dyDescent="0.2">
      <c r="A1840" s="67">
        <f t="shared" si="605"/>
        <v>184</v>
      </c>
      <c r="B1840" s="67">
        <v>8</v>
      </c>
      <c r="C1840" s="60"/>
      <c r="D1840" s="50"/>
      <c r="E1840" s="51"/>
      <c r="F1840" s="52">
        <f t="shared" si="598"/>
        <v>1000</v>
      </c>
      <c r="G1840" s="52">
        <f>MAX(N1840:BB1840)</f>
        <v>0</v>
      </c>
      <c r="H1840" s="53" t="str">
        <f>IF(I1840=1,INDEX($N:$BB,1,MATCH(G1840,N1840:BB1840,0)),"")</f>
        <v/>
      </c>
      <c r="I1840" s="54">
        <f>COUNTIF(N1840:BB1840,G1840)</f>
        <v>0</v>
      </c>
      <c r="J1840" s="55">
        <f>_xlfn.MAXIFS(N1840:BB1840,N1840:BB1840,"&lt;"&amp;G1840)</f>
        <v>0</v>
      </c>
      <c r="K1840" s="56" t="str">
        <f t="shared" si="599"/>
        <v/>
      </c>
      <c r="L1840" s="1"/>
      <c r="M1840" s="1"/>
    </row>
    <row r="1841" spans="1:35" ht="30" customHeight="1" x14ac:dyDescent="0.2">
      <c r="A1841" s="67">
        <f t="shared" si="605"/>
        <v>184</v>
      </c>
      <c r="B1841" s="67">
        <v>9</v>
      </c>
      <c r="C1841" s="50"/>
      <c r="D1841" s="50"/>
      <c r="E1841" s="51"/>
      <c r="F1841" s="52">
        <f t="shared" si="598"/>
        <v>1000</v>
      </c>
      <c r="G1841" s="52">
        <f>MAX(N1841:BB1841)</f>
        <v>0</v>
      </c>
      <c r="H1841" s="53" t="str">
        <f>IF(I1841=1,INDEX($N:$BB,1,MATCH(G1841,N1841:BB1841,0)),"")</f>
        <v/>
      </c>
      <c r="I1841" s="54">
        <f>COUNTIF(N1841:BB1841,G1841)</f>
        <v>0</v>
      </c>
      <c r="J1841" s="55">
        <f>_xlfn.MAXIFS(N1841:BB1841,N1841:BB1841,"&lt;"&amp;G1841)</f>
        <v>0</v>
      </c>
      <c r="K1841" s="56" t="str">
        <f t="shared" si="599"/>
        <v/>
      </c>
      <c r="L1841" s="1"/>
      <c r="M1841" s="1"/>
    </row>
    <row r="1842" spans="1:35" ht="30" customHeight="1" x14ac:dyDescent="0.2">
      <c r="A1842" s="67">
        <f t="shared" si="605"/>
        <v>184</v>
      </c>
      <c r="B1842" s="67">
        <v>10</v>
      </c>
      <c r="C1842" s="50"/>
      <c r="D1842" s="50"/>
      <c r="E1842" s="51"/>
      <c r="F1842" s="52">
        <f t="shared" si="598"/>
        <v>1000</v>
      </c>
      <c r="G1842" s="52">
        <f>MAX(N1842:BB1842)</f>
        <v>0</v>
      </c>
      <c r="H1842" s="53" t="str">
        <f>IF(I1842=1,INDEX($N:$BB,1,MATCH(G1842,N1842:BB1842,0)),"")</f>
        <v/>
      </c>
      <c r="I1842" s="54">
        <f>COUNTIF(N1842:BB1842,G1842)</f>
        <v>0</v>
      </c>
      <c r="J1842" s="55">
        <f>_xlfn.MAXIFS(N1842:BB1842,N1842:BB1842,"&lt;"&amp;G1842)</f>
        <v>0</v>
      </c>
      <c r="K1842" s="56" t="str">
        <f t="shared" si="599"/>
        <v/>
      </c>
      <c r="L1842" s="1"/>
      <c r="M1842" s="1"/>
    </row>
    <row r="1843" spans="1:35" ht="30" customHeight="1" x14ac:dyDescent="0.2">
      <c r="A1843" s="67">
        <f>A1842+1</f>
        <v>185</v>
      </c>
      <c r="B1843" s="67">
        <v>1</v>
      </c>
      <c r="C1843" s="50" t="s">
        <v>53</v>
      </c>
      <c r="D1843" s="50" t="s">
        <v>1838</v>
      </c>
      <c r="E1843" s="51">
        <v>50000000</v>
      </c>
      <c r="F1843" s="52">
        <f t="shared" si="598"/>
        <v>20700</v>
      </c>
      <c r="G1843" s="52">
        <f>MAX(N1843:BB1843)</f>
        <v>19800</v>
      </c>
      <c r="H1843" s="53" t="str">
        <f>IF(I1843=1,INDEX($N:$BB,1,MATCH(G1843,N1843:BB1843,0)),"")</f>
        <v>4 足立</v>
      </c>
      <c r="I1843" s="54">
        <f>COUNTIF(N1843:BB1843,G1843)</f>
        <v>1</v>
      </c>
      <c r="J1843" s="55">
        <f>_xlfn.MAXIFS(N1843:BB1843,N1843:BB1843,"&lt;"&amp;G1843)</f>
        <v>19700</v>
      </c>
      <c r="K1843" s="56">
        <f t="shared" si="599"/>
        <v>100</v>
      </c>
      <c r="L1843" s="1"/>
      <c r="M1843" s="1"/>
      <c r="N1843" s="41">
        <v>19700</v>
      </c>
      <c r="O1843" s="41">
        <v>19800</v>
      </c>
      <c r="P1843" s="41">
        <v>19200</v>
      </c>
      <c r="S1843" s="41">
        <v>16800</v>
      </c>
    </row>
    <row r="1844" spans="1:35" ht="30" customHeight="1" x14ac:dyDescent="0.2">
      <c r="A1844" s="67">
        <f t="shared" ref="A1844:A1852" si="606">A1843</f>
        <v>185</v>
      </c>
      <c r="B1844" s="67">
        <v>2</v>
      </c>
      <c r="C1844" s="50" t="s">
        <v>250</v>
      </c>
      <c r="D1844" s="50" t="s">
        <v>1839</v>
      </c>
      <c r="E1844" s="51">
        <v>50000000</v>
      </c>
      <c r="F1844" s="52">
        <f t="shared" si="598"/>
        <v>45000</v>
      </c>
      <c r="G1844" s="52">
        <f>MAX(N1844:BB1844)</f>
        <v>56600</v>
      </c>
      <c r="H1844" s="53" t="str">
        <f>IF(I1844=1,INDEX($N:$BB,1,MATCH(G1844,N1844:BB1844,0)),"")</f>
        <v>205 宝美堂</v>
      </c>
      <c r="I1844" s="54">
        <f>COUNTIF(N1844:BB1844,G1844)</f>
        <v>1</v>
      </c>
      <c r="J1844" s="55">
        <f>_xlfn.MAXIFS(N1844:BB1844,N1844:BB1844,"&lt;"&amp;G1844)</f>
        <v>44000</v>
      </c>
      <c r="K1844" s="56">
        <f t="shared" si="599"/>
        <v>12600</v>
      </c>
      <c r="L1844" s="1"/>
      <c r="M1844" s="1"/>
      <c r="O1844" s="41">
        <v>29000</v>
      </c>
      <c r="Q1844" s="41">
        <v>56600</v>
      </c>
      <c r="S1844" s="41">
        <v>16100</v>
      </c>
      <c r="T1844" s="41">
        <v>44000</v>
      </c>
      <c r="V1844" s="41">
        <v>33000</v>
      </c>
    </row>
    <row r="1845" spans="1:35" ht="30" customHeight="1" x14ac:dyDescent="0.2">
      <c r="A1845" s="67">
        <f t="shared" si="606"/>
        <v>185</v>
      </c>
      <c r="B1845" s="67">
        <v>3</v>
      </c>
      <c r="C1845" s="50" t="s">
        <v>14</v>
      </c>
      <c r="D1845" s="50" t="s">
        <v>1840</v>
      </c>
      <c r="E1845" s="51">
        <v>50000000</v>
      </c>
      <c r="F1845" s="52">
        <f t="shared" si="598"/>
        <v>53000</v>
      </c>
      <c r="G1845" s="52">
        <f>MAX(N1845:BB1845)</f>
        <v>53000</v>
      </c>
      <c r="H1845" s="53" t="str">
        <f>IF(I1845=1,INDEX($N:$BB,1,MATCH(G1845,N1845:BB1845,0)),"")</f>
        <v>36吉村質店</v>
      </c>
      <c r="I1845" s="54">
        <f>COUNTIF(N1845:BB1845,G1845)</f>
        <v>1</v>
      </c>
      <c r="J1845" s="55">
        <f>_xlfn.MAXIFS(N1845:BB1845,N1845:BB1845,"&lt;"&amp;G1845)</f>
        <v>52000</v>
      </c>
      <c r="K1845" s="56">
        <f t="shared" si="599"/>
        <v>1000</v>
      </c>
      <c r="L1845" s="1"/>
      <c r="M1845" s="1"/>
      <c r="N1845" s="41">
        <v>47900</v>
      </c>
      <c r="O1845" s="41">
        <v>52000</v>
      </c>
      <c r="P1845" s="41">
        <v>52000</v>
      </c>
      <c r="S1845" s="41">
        <v>51100</v>
      </c>
      <c r="V1845" s="41">
        <v>53000</v>
      </c>
    </row>
    <row r="1846" spans="1:35" ht="30" customHeight="1" x14ac:dyDescent="0.2">
      <c r="A1846" s="67">
        <f t="shared" si="606"/>
        <v>185</v>
      </c>
      <c r="B1846" s="67">
        <v>4</v>
      </c>
      <c r="C1846" s="50" t="s">
        <v>53</v>
      </c>
      <c r="D1846" s="50" t="s">
        <v>1841</v>
      </c>
      <c r="E1846" s="51">
        <v>50000000</v>
      </c>
      <c r="F1846" s="52">
        <f t="shared" ref="F1846:F1909" si="607">IF(J1846&lt;10001,J1846+1000,IF(J1846&lt;100001,J1846+1000,IF(J1846&lt;500001,J1846+5000,IF(J1846&lt;1000001,J1846+10000,J1846+20000))))</f>
        <v>37000</v>
      </c>
      <c r="G1846" s="52">
        <f>MAX(N1846:BB1846)</f>
        <v>36800</v>
      </c>
      <c r="H1846" s="53" t="str">
        <f>IF(I1846=1,INDEX($N:$BB,1,MATCH(G1846,N1846:BB1846,0)),"")</f>
        <v>407 北友</v>
      </c>
      <c r="I1846" s="54">
        <f>COUNTIF(N1846:BB1846,G1846)</f>
        <v>1</v>
      </c>
      <c r="J1846" s="55">
        <f>_xlfn.MAXIFS(N1846:BB1846,N1846:BB1846,"&lt;"&amp;G1846)</f>
        <v>36000</v>
      </c>
      <c r="K1846" s="56">
        <f t="shared" ref="K1846:K2082" si="608">IF(J1846&gt;0,G1846-J1846,"")</f>
        <v>800</v>
      </c>
      <c r="L1846" s="1"/>
      <c r="M1846" s="1"/>
      <c r="N1846" s="41">
        <v>31300</v>
      </c>
      <c r="O1846" s="41">
        <v>36000</v>
      </c>
      <c r="P1846" s="41">
        <v>36800</v>
      </c>
    </row>
    <row r="1847" spans="1:35" ht="30" customHeight="1" x14ac:dyDescent="0.2">
      <c r="A1847" s="67">
        <f t="shared" si="606"/>
        <v>185</v>
      </c>
      <c r="B1847" s="67">
        <v>5</v>
      </c>
      <c r="C1847" s="50" t="s">
        <v>36</v>
      </c>
      <c r="D1847" s="50" t="s">
        <v>1842</v>
      </c>
      <c r="E1847" s="51">
        <v>50000000</v>
      </c>
      <c r="F1847" s="52">
        <f t="shared" si="607"/>
        <v>117000</v>
      </c>
      <c r="G1847" s="52">
        <f>MAX(N1847:BB1847)</f>
        <v>116000</v>
      </c>
      <c r="H1847" s="53" t="str">
        <f>IF(I1847=1,INDEX($N:$BB,1,MATCH(G1847,N1847:BB1847,0)),"")</f>
        <v/>
      </c>
      <c r="I1847" s="54">
        <f>COUNTIF(N1847:BB1847,G1847)</f>
        <v>2</v>
      </c>
      <c r="J1847" s="55">
        <f>_xlfn.MAXIFS(N1847:BB1847,N1847:BB1847,"&lt;"&amp;G1847)</f>
        <v>112000</v>
      </c>
      <c r="K1847" s="56">
        <f t="shared" si="608"/>
        <v>4000</v>
      </c>
      <c r="L1847" s="1"/>
      <c r="M1847" s="1"/>
      <c r="N1847" s="41">
        <v>116000</v>
      </c>
      <c r="O1847" s="41">
        <v>112000</v>
      </c>
      <c r="P1847" s="41">
        <v>116000</v>
      </c>
      <c r="S1847" s="41">
        <v>92100</v>
      </c>
      <c r="V1847" s="41">
        <v>93000</v>
      </c>
    </row>
    <row r="1848" spans="1:35" ht="30" customHeight="1" x14ac:dyDescent="0.2">
      <c r="A1848" s="67">
        <f t="shared" si="606"/>
        <v>185</v>
      </c>
      <c r="B1848" s="67">
        <v>6</v>
      </c>
      <c r="C1848" s="57" t="s">
        <v>174</v>
      </c>
      <c r="D1848" s="50" t="s">
        <v>1843</v>
      </c>
      <c r="E1848" s="51">
        <v>50000000</v>
      </c>
      <c r="F1848" s="52">
        <f t="shared" si="607"/>
        <v>16400</v>
      </c>
      <c r="G1848" s="52">
        <f>MAX(N1848:BB1848)</f>
        <v>18000</v>
      </c>
      <c r="H1848" s="53" t="str">
        <f>IF(I1848=1,INDEX($N:$BB,1,MATCH(G1848,N1848:BB1848,0)),"")</f>
        <v>4 足立</v>
      </c>
      <c r="I1848" s="54">
        <f>COUNTIF(N1848:BB1848,G1848)</f>
        <v>1</v>
      </c>
      <c r="J1848" s="55">
        <f>_xlfn.MAXIFS(N1848:BB1848,N1848:BB1848,"&lt;"&amp;G1848)</f>
        <v>15400</v>
      </c>
      <c r="K1848" s="56">
        <f t="shared" si="608"/>
        <v>2600</v>
      </c>
      <c r="L1848" s="1"/>
      <c r="M1848" s="1"/>
      <c r="N1848" s="41">
        <v>15400</v>
      </c>
      <c r="O1848" s="41">
        <v>18000</v>
      </c>
    </row>
    <row r="1849" spans="1:35" ht="30" customHeight="1" x14ac:dyDescent="0.2">
      <c r="A1849" s="67">
        <f t="shared" si="606"/>
        <v>185</v>
      </c>
      <c r="B1849" s="67">
        <v>7</v>
      </c>
      <c r="C1849" s="50" t="s">
        <v>179</v>
      </c>
      <c r="D1849" s="50" t="s">
        <v>1844</v>
      </c>
      <c r="E1849" s="51">
        <v>50000000</v>
      </c>
      <c r="F1849" s="52">
        <f t="shared" si="607"/>
        <v>23500</v>
      </c>
      <c r="G1849" s="52">
        <f>MAX(N1849:BB1849)</f>
        <v>39500</v>
      </c>
      <c r="H1849" s="53" t="str">
        <f>IF(I1849=1,INDEX($N:$BB,1,MATCH(G1849,N1849:BB1849,0)),"")</f>
        <v>23 ヒラコバ</v>
      </c>
      <c r="I1849" s="54">
        <f>COUNTIF(N1849:BB1849,G1849)</f>
        <v>1</v>
      </c>
      <c r="J1849" s="55">
        <f>_xlfn.MAXIFS(N1849:BB1849,N1849:BB1849,"&lt;"&amp;G1849)</f>
        <v>22500</v>
      </c>
      <c r="K1849" s="56">
        <f t="shared" si="608"/>
        <v>17000</v>
      </c>
      <c r="L1849" s="1"/>
      <c r="M1849" s="1"/>
      <c r="N1849" s="41">
        <v>20500</v>
      </c>
      <c r="O1849" s="41">
        <v>22500</v>
      </c>
      <c r="AF1849" s="41">
        <v>39500</v>
      </c>
    </row>
    <row r="1850" spans="1:35" ht="30" customHeight="1" x14ac:dyDescent="0.2">
      <c r="A1850" s="67">
        <f t="shared" si="606"/>
        <v>185</v>
      </c>
      <c r="B1850" s="67">
        <v>8</v>
      </c>
      <c r="C1850" s="50" t="s">
        <v>53</v>
      </c>
      <c r="D1850" s="50" t="s">
        <v>1845</v>
      </c>
      <c r="E1850" s="51">
        <v>50000000</v>
      </c>
      <c r="F1850" s="52">
        <f t="shared" si="607"/>
        <v>26000</v>
      </c>
      <c r="G1850" s="52">
        <f>MAX(N1850:BB1850)</f>
        <v>26000</v>
      </c>
      <c r="H1850" s="53" t="str">
        <f>IF(I1850=1,INDEX($N:$BB,1,MATCH(G1850,N1850:BB1850,0)),"")</f>
        <v>45大田質屋</v>
      </c>
      <c r="I1850" s="54">
        <f>COUNTIF(N1850:BB1850,G1850)</f>
        <v>1</v>
      </c>
      <c r="J1850" s="55">
        <f>_xlfn.MAXIFS(N1850:BB1850,N1850:BB1850,"&lt;"&amp;G1850)</f>
        <v>25000</v>
      </c>
      <c r="K1850" s="56">
        <f t="shared" si="608"/>
        <v>1000</v>
      </c>
      <c r="L1850" s="1"/>
      <c r="M1850" s="1"/>
      <c r="N1850" s="41">
        <v>21300</v>
      </c>
      <c r="O1850" s="41">
        <v>25000</v>
      </c>
      <c r="T1850" s="41">
        <v>26000</v>
      </c>
      <c r="AC1850" s="34">
        <v>21000</v>
      </c>
    </row>
    <row r="1851" spans="1:35" ht="30" customHeight="1" x14ac:dyDescent="0.2">
      <c r="A1851" s="67">
        <f t="shared" si="606"/>
        <v>185</v>
      </c>
      <c r="B1851" s="67">
        <v>9</v>
      </c>
      <c r="C1851" s="50" t="s">
        <v>53</v>
      </c>
      <c r="D1851" s="50" t="s">
        <v>1846</v>
      </c>
      <c r="E1851" s="51">
        <v>50000000</v>
      </c>
      <c r="F1851" s="52">
        <f t="shared" si="607"/>
        <v>64000</v>
      </c>
      <c r="G1851" s="52">
        <f>MAX(N1851:BB1851)</f>
        <v>123000</v>
      </c>
      <c r="H1851" s="53" t="str">
        <f>IF(I1851=1,INDEX($N:$BB,1,MATCH(G1851,N1851:BB1851,0)),"")</f>
        <v>204 真子住吉</v>
      </c>
      <c r="I1851" s="54">
        <f>COUNTIF(N1851:BB1851,G1851)</f>
        <v>1</v>
      </c>
      <c r="J1851" s="55">
        <f>_xlfn.MAXIFS(N1851:BB1851,N1851:BB1851,"&lt;"&amp;G1851)</f>
        <v>63000</v>
      </c>
      <c r="K1851" s="56">
        <f t="shared" si="608"/>
        <v>60000</v>
      </c>
      <c r="L1851" s="1"/>
      <c r="M1851" s="1"/>
      <c r="N1851" s="41">
        <v>56300</v>
      </c>
      <c r="O1851" s="41">
        <v>54000</v>
      </c>
      <c r="AC1851" s="34">
        <v>63000</v>
      </c>
      <c r="AG1851" s="35">
        <v>123000</v>
      </c>
    </row>
    <row r="1852" spans="1:35" ht="30" customHeight="1" x14ac:dyDescent="0.2">
      <c r="A1852" s="67">
        <f t="shared" si="606"/>
        <v>185</v>
      </c>
      <c r="B1852" s="67">
        <v>10</v>
      </c>
      <c r="C1852" s="50" t="s">
        <v>127</v>
      </c>
      <c r="D1852" s="50" t="s">
        <v>1847</v>
      </c>
      <c r="E1852" s="51">
        <v>50000000</v>
      </c>
      <c r="F1852" s="52">
        <f t="shared" si="607"/>
        <v>72000</v>
      </c>
      <c r="G1852" s="52">
        <f>MAX(N1852:BB1852)</f>
        <v>92000</v>
      </c>
      <c r="H1852" s="53" t="str">
        <f>IF(I1852=1,INDEX($N:$BB,1,MATCH(G1852,N1852:BB1852,0)),"")</f>
        <v>204 真子住吉</v>
      </c>
      <c r="I1852" s="54">
        <f>COUNTIF(N1852:BB1852,G1852)</f>
        <v>1</v>
      </c>
      <c r="J1852" s="55">
        <f>_xlfn.MAXIFS(N1852:BB1852,N1852:BB1852,"&lt;"&amp;G1852)</f>
        <v>71000</v>
      </c>
      <c r="K1852" s="56">
        <f t="shared" si="608"/>
        <v>21000</v>
      </c>
      <c r="L1852" s="1"/>
      <c r="M1852" s="1"/>
      <c r="N1852" s="41">
        <v>57000</v>
      </c>
      <c r="O1852" s="41">
        <v>59000</v>
      </c>
      <c r="T1852" s="41">
        <v>71000</v>
      </c>
      <c r="AG1852" s="35">
        <v>92000</v>
      </c>
    </row>
    <row r="1853" spans="1:35" ht="30" customHeight="1" x14ac:dyDescent="0.2">
      <c r="A1853" s="67">
        <f>A1852+1</f>
        <v>186</v>
      </c>
      <c r="B1853" s="67">
        <v>1</v>
      </c>
      <c r="C1853" s="50" t="s">
        <v>53</v>
      </c>
      <c r="D1853" s="50" t="s">
        <v>1848</v>
      </c>
      <c r="E1853" s="51">
        <v>50000000</v>
      </c>
      <c r="F1853" s="52">
        <f t="shared" si="607"/>
        <v>29500</v>
      </c>
      <c r="G1853" s="52">
        <f>MAX(N1853:BB1853)</f>
        <v>31000</v>
      </c>
      <c r="H1853" s="53" t="str">
        <f>IF(I1853=1,INDEX($N:$BB,1,MATCH(G1853,N1853:BB1853,0)),"")</f>
        <v>637KMS</v>
      </c>
      <c r="I1853" s="54">
        <f>COUNTIF(N1853:BB1853,G1853)</f>
        <v>1</v>
      </c>
      <c r="J1853" s="55">
        <f>_xlfn.MAXIFS(N1853:BB1853,N1853:BB1853,"&lt;"&amp;G1853)</f>
        <v>28500</v>
      </c>
      <c r="K1853" s="56">
        <f t="shared" si="608"/>
        <v>2500</v>
      </c>
      <c r="L1853" s="1"/>
      <c r="M1853" s="1"/>
      <c r="N1853" s="41">
        <v>27100</v>
      </c>
      <c r="O1853" s="41">
        <v>28500</v>
      </c>
      <c r="P1853" s="41">
        <v>28100</v>
      </c>
      <c r="S1853" s="41">
        <v>25400</v>
      </c>
      <c r="AB1853" s="7">
        <v>31000</v>
      </c>
      <c r="AC1853" s="34">
        <v>24000</v>
      </c>
    </row>
    <row r="1854" spans="1:35" ht="30" customHeight="1" x14ac:dyDescent="0.2">
      <c r="A1854" s="67">
        <f t="shared" ref="A1854:A1862" si="609">A1853</f>
        <v>186</v>
      </c>
      <c r="B1854" s="67">
        <v>2</v>
      </c>
      <c r="C1854" s="50" t="s">
        <v>53</v>
      </c>
      <c r="D1854" s="50" t="s">
        <v>1849</v>
      </c>
      <c r="E1854" s="51">
        <v>50000000</v>
      </c>
      <c r="F1854" s="52">
        <f t="shared" si="607"/>
        <v>35600</v>
      </c>
      <c r="G1854" s="52">
        <f>MAX(N1854:BB1854)</f>
        <v>34800</v>
      </c>
      <c r="H1854" s="53" t="str">
        <f>IF(I1854=1,INDEX($N:$BB,1,MATCH(G1854,N1854:BB1854,0)),"")</f>
        <v>22 ネット</v>
      </c>
      <c r="I1854" s="54">
        <f>COUNTIF(N1854:BB1854,G1854)</f>
        <v>1</v>
      </c>
      <c r="J1854" s="55">
        <f>_xlfn.MAXIFS(N1854:BB1854,N1854:BB1854,"&lt;"&amp;G1854)</f>
        <v>34600</v>
      </c>
      <c r="K1854" s="56">
        <f t="shared" si="608"/>
        <v>200</v>
      </c>
      <c r="L1854" s="1"/>
      <c r="M1854" s="1"/>
      <c r="N1854" s="41">
        <v>32400</v>
      </c>
      <c r="O1854" s="41">
        <v>30000</v>
      </c>
      <c r="P1854" s="41">
        <v>34600</v>
      </c>
      <c r="R1854" s="41">
        <v>34800</v>
      </c>
      <c r="S1854" s="41">
        <v>30100</v>
      </c>
      <c r="AC1854" s="34">
        <v>29000</v>
      </c>
      <c r="AI1854" s="41">
        <v>34000</v>
      </c>
    </row>
    <row r="1855" spans="1:35" ht="30" customHeight="1" x14ac:dyDescent="0.2">
      <c r="A1855" s="67">
        <f t="shared" si="609"/>
        <v>186</v>
      </c>
      <c r="B1855" s="67">
        <v>3</v>
      </c>
      <c r="C1855" s="50" t="s">
        <v>14</v>
      </c>
      <c r="D1855" s="50" t="s">
        <v>1850</v>
      </c>
      <c r="E1855" s="51">
        <v>50000000</v>
      </c>
      <c r="F1855" s="52">
        <f t="shared" si="607"/>
        <v>49000</v>
      </c>
      <c r="G1855" s="52">
        <f>MAX(N1855:BB1855)</f>
        <v>48100</v>
      </c>
      <c r="H1855" s="53" t="str">
        <f>IF(I1855=1,INDEX($N:$BB,1,MATCH(G1855,N1855:BB1855,0)),"")</f>
        <v>311 原田</v>
      </c>
      <c r="I1855" s="54">
        <f>COUNTIF(N1855:BB1855,G1855)</f>
        <v>1</v>
      </c>
      <c r="J1855" s="55">
        <f>_xlfn.MAXIFS(N1855:BB1855,N1855:BB1855,"&lt;"&amp;G1855)</f>
        <v>48000</v>
      </c>
      <c r="K1855" s="56">
        <f t="shared" si="608"/>
        <v>100</v>
      </c>
      <c r="L1855" s="1"/>
      <c r="M1855" s="1"/>
      <c r="N1855" s="41">
        <v>39300</v>
      </c>
      <c r="O1855" s="41">
        <v>39500</v>
      </c>
      <c r="P1855" s="41">
        <v>48000</v>
      </c>
      <c r="S1855" s="41">
        <v>48100</v>
      </c>
    </row>
    <row r="1856" spans="1:35" ht="30" customHeight="1" x14ac:dyDescent="0.2">
      <c r="A1856" s="67">
        <f t="shared" si="609"/>
        <v>186</v>
      </c>
      <c r="B1856" s="67">
        <v>4</v>
      </c>
      <c r="C1856" s="50" t="s">
        <v>14</v>
      </c>
      <c r="D1856" s="50" t="s">
        <v>1851</v>
      </c>
      <c r="E1856" s="51">
        <v>50000000</v>
      </c>
      <c r="F1856" s="52">
        <f t="shared" si="607"/>
        <v>65200</v>
      </c>
      <c r="G1856" s="52">
        <f>MAX(N1856:BB1856)</f>
        <v>64500</v>
      </c>
      <c r="H1856" s="53" t="str">
        <f>IF(I1856=1,INDEX($N:$BB,1,MATCH(G1856,N1856:BB1856,0)),"")</f>
        <v>407 北友</v>
      </c>
      <c r="I1856" s="54">
        <f>COUNTIF(N1856:BB1856,G1856)</f>
        <v>1</v>
      </c>
      <c r="J1856" s="55">
        <f>_xlfn.MAXIFS(N1856:BB1856,N1856:BB1856,"&lt;"&amp;G1856)</f>
        <v>64200</v>
      </c>
      <c r="K1856" s="56">
        <f t="shared" si="608"/>
        <v>300</v>
      </c>
      <c r="L1856" s="1"/>
      <c r="M1856" s="1"/>
      <c r="N1856" s="41">
        <v>62800</v>
      </c>
      <c r="O1856" s="41">
        <v>62000</v>
      </c>
      <c r="P1856" s="41">
        <v>64500</v>
      </c>
      <c r="S1856" s="41">
        <v>64200</v>
      </c>
    </row>
    <row r="1857" spans="1:35" ht="30" customHeight="1" x14ac:dyDescent="0.2">
      <c r="A1857" s="67">
        <f t="shared" si="609"/>
        <v>186</v>
      </c>
      <c r="B1857" s="67">
        <v>5</v>
      </c>
      <c r="C1857" s="50" t="s">
        <v>53</v>
      </c>
      <c r="D1857" s="50" t="s">
        <v>1852</v>
      </c>
      <c r="E1857" s="51">
        <v>50000000</v>
      </c>
      <c r="F1857" s="52">
        <f t="shared" si="607"/>
        <v>71000</v>
      </c>
      <c r="G1857" s="52">
        <f>MAX(N1857:BB1857)</f>
        <v>135000</v>
      </c>
      <c r="H1857" s="53" t="str">
        <f>IF(I1857=1,INDEX($N:$BB,1,MATCH(G1857,N1857:BB1857,0)),"")</f>
        <v>204 真子住吉</v>
      </c>
      <c r="I1857" s="54">
        <f>COUNTIF(N1857:BB1857,G1857)</f>
        <v>1</v>
      </c>
      <c r="J1857" s="55">
        <f>_xlfn.MAXIFS(N1857:BB1857,N1857:BB1857,"&lt;"&amp;G1857)</f>
        <v>70000</v>
      </c>
      <c r="K1857" s="56">
        <f t="shared" si="608"/>
        <v>65000</v>
      </c>
      <c r="L1857" s="1"/>
      <c r="M1857" s="1"/>
      <c r="N1857" s="41">
        <v>49600</v>
      </c>
      <c r="O1857" s="41">
        <v>52000</v>
      </c>
      <c r="T1857" s="41">
        <v>55000</v>
      </c>
      <c r="V1857" s="41">
        <v>35000</v>
      </c>
      <c r="W1857" s="41">
        <v>50000</v>
      </c>
      <c r="X1857" s="41">
        <v>55000</v>
      </c>
      <c r="Z1857" s="41">
        <v>60000</v>
      </c>
      <c r="AC1857" s="34">
        <v>30000</v>
      </c>
      <c r="AG1857" s="35">
        <v>135000</v>
      </c>
      <c r="AI1857" s="41">
        <v>70000</v>
      </c>
    </row>
    <row r="1858" spans="1:35" ht="30" customHeight="1" x14ac:dyDescent="0.2">
      <c r="A1858" s="67">
        <f t="shared" si="609"/>
        <v>186</v>
      </c>
      <c r="B1858" s="67">
        <v>6</v>
      </c>
      <c r="C1858" s="50">
        <v>750</v>
      </c>
      <c r="D1858" s="50" t="s">
        <v>1853</v>
      </c>
      <c r="E1858" s="51">
        <v>50000000</v>
      </c>
      <c r="F1858" s="52">
        <f t="shared" si="607"/>
        <v>29300</v>
      </c>
      <c r="G1858" s="52">
        <f>MAX(N1858:BB1858)</f>
        <v>29000</v>
      </c>
      <c r="H1858" s="53" t="str">
        <f>IF(I1858=1,INDEX($N:$BB,1,MATCH(G1858,N1858:BB1858,0)),"")</f>
        <v>36吉村質店</v>
      </c>
      <c r="I1858" s="54">
        <f>COUNTIF(N1858:BB1858,G1858)</f>
        <v>1</v>
      </c>
      <c r="J1858" s="55">
        <f>_xlfn.MAXIFS(N1858:BB1858,N1858:BB1858,"&lt;"&amp;G1858)</f>
        <v>28300</v>
      </c>
      <c r="K1858" s="56">
        <f t="shared" si="608"/>
        <v>700</v>
      </c>
      <c r="L1858" s="1"/>
      <c r="M1858" s="1"/>
      <c r="N1858" s="41">
        <v>28300</v>
      </c>
      <c r="O1858" s="41">
        <v>28000</v>
      </c>
      <c r="V1858" s="41">
        <v>29000</v>
      </c>
    </row>
    <row r="1859" spans="1:35" ht="30" customHeight="1" x14ac:dyDescent="0.2">
      <c r="A1859" s="67">
        <f t="shared" si="609"/>
        <v>186</v>
      </c>
      <c r="B1859" s="67">
        <v>7</v>
      </c>
      <c r="C1859" s="57" t="s">
        <v>14</v>
      </c>
      <c r="D1859" s="50" t="s">
        <v>1854</v>
      </c>
      <c r="E1859" s="51">
        <v>50000000</v>
      </c>
      <c r="F1859" s="52">
        <f t="shared" si="607"/>
        <v>36800</v>
      </c>
      <c r="G1859" s="52">
        <f>MAX(N1859:BB1859)</f>
        <v>36300</v>
      </c>
      <c r="H1859" s="53" t="str">
        <f>IF(I1859=1,INDEX($N:$BB,1,MATCH(G1859,N1859:BB1859,0)),"")</f>
        <v>407 北友</v>
      </c>
      <c r="I1859" s="54">
        <f>COUNTIF(N1859:BB1859,G1859)</f>
        <v>1</v>
      </c>
      <c r="J1859" s="55">
        <f>_xlfn.MAXIFS(N1859:BB1859,N1859:BB1859,"&lt;"&amp;G1859)</f>
        <v>35800</v>
      </c>
      <c r="K1859" s="56">
        <f t="shared" si="608"/>
        <v>500</v>
      </c>
      <c r="L1859" s="1"/>
      <c r="M1859" s="1"/>
      <c r="N1859" s="41">
        <v>32600</v>
      </c>
      <c r="O1859" s="41">
        <v>35800</v>
      </c>
      <c r="P1859" s="41">
        <v>36300</v>
      </c>
      <c r="Q1859" s="41">
        <v>34300</v>
      </c>
      <c r="S1859" s="41">
        <v>32600</v>
      </c>
    </row>
    <row r="1860" spans="1:35" ht="30" customHeight="1" x14ac:dyDescent="0.2">
      <c r="A1860" s="67">
        <f t="shared" si="609"/>
        <v>186</v>
      </c>
      <c r="B1860" s="67">
        <v>8</v>
      </c>
      <c r="C1860" s="50" t="s">
        <v>14</v>
      </c>
      <c r="D1860" s="50" t="s">
        <v>1855</v>
      </c>
      <c r="E1860" s="51">
        <v>50000000</v>
      </c>
      <c r="F1860" s="52">
        <f t="shared" si="607"/>
        <v>52500</v>
      </c>
      <c r="G1860" s="52">
        <f>MAX(N1860:BB1860)</f>
        <v>55800</v>
      </c>
      <c r="H1860" s="53" t="str">
        <f>IF(I1860=1,INDEX($N:$BB,1,MATCH(G1860,N1860:BB1860,0)),"")</f>
        <v>407 北友</v>
      </c>
      <c r="I1860" s="54">
        <f>COUNTIF(N1860:BB1860,G1860)</f>
        <v>1</v>
      </c>
      <c r="J1860" s="55">
        <f>_xlfn.MAXIFS(N1860:BB1860,N1860:BB1860,"&lt;"&amp;G1860)</f>
        <v>51500</v>
      </c>
      <c r="K1860" s="56">
        <f t="shared" si="608"/>
        <v>4300</v>
      </c>
      <c r="L1860" s="1"/>
      <c r="M1860" s="1"/>
      <c r="N1860" s="41">
        <v>46400</v>
      </c>
      <c r="O1860" s="41">
        <v>51000</v>
      </c>
      <c r="P1860" s="41">
        <v>55800</v>
      </c>
      <c r="S1860" s="41">
        <v>51500</v>
      </c>
    </row>
    <row r="1861" spans="1:35" ht="30" customHeight="1" x14ac:dyDescent="0.2">
      <c r="A1861" s="67">
        <f t="shared" si="609"/>
        <v>186</v>
      </c>
      <c r="B1861" s="67">
        <v>9</v>
      </c>
      <c r="C1861" s="50" t="s">
        <v>14</v>
      </c>
      <c r="D1861" s="50" t="s">
        <v>1856</v>
      </c>
      <c r="E1861" s="51">
        <v>50000000</v>
      </c>
      <c r="F1861" s="52">
        <f t="shared" si="607"/>
        <v>40400</v>
      </c>
      <c r="G1861" s="52">
        <f>MAX(N1861:BB1861)</f>
        <v>46000</v>
      </c>
      <c r="H1861" s="53" t="str">
        <f>IF(I1861=1,INDEX($N:$BB,1,MATCH(G1861,N1861:BB1861,0)),"")</f>
        <v>458PRIME</v>
      </c>
      <c r="I1861" s="54">
        <f>COUNTIF(N1861:BB1861,G1861)</f>
        <v>1</v>
      </c>
      <c r="J1861" s="55">
        <f>_xlfn.MAXIFS(N1861:BB1861,N1861:BB1861,"&lt;"&amp;G1861)</f>
        <v>39400</v>
      </c>
      <c r="K1861" s="56">
        <f t="shared" si="608"/>
        <v>6600</v>
      </c>
      <c r="L1861" s="1"/>
      <c r="M1861" s="1"/>
      <c r="N1861" s="41">
        <v>39400</v>
      </c>
      <c r="O1861" s="41">
        <v>37500</v>
      </c>
      <c r="P1861" s="41">
        <v>36600</v>
      </c>
      <c r="S1861" s="41">
        <v>39300</v>
      </c>
      <c r="Z1861" s="41">
        <v>46000</v>
      </c>
    </row>
    <row r="1862" spans="1:35" ht="30" customHeight="1" x14ac:dyDescent="0.2">
      <c r="A1862" s="67">
        <f t="shared" si="609"/>
        <v>186</v>
      </c>
      <c r="B1862" s="67">
        <v>10</v>
      </c>
      <c r="C1862" s="50" t="s">
        <v>14</v>
      </c>
      <c r="D1862" s="50" t="s">
        <v>1857</v>
      </c>
      <c r="E1862" s="51">
        <v>50000000</v>
      </c>
      <c r="F1862" s="52">
        <f t="shared" si="607"/>
        <v>91000</v>
      </c>
      <c r="G1862" s="52">
        <f>MAX(N1862:BB1862)</f>
        <v>104000</v>
      </c>
      <c r="H1862" s="53" t="str">
        <f>IF(I1862=1,INDEX($N:$BB,1,MATCH(G1862,N1862:BB1862,0)),"")</f>
        <v>458PRIME</v>
      </c>
      <c r="I1862" s="54">
        <f>COUNTIF(N1862:BB1862,G1862)</f>
        <v>1</v>
      </c>
      <c r="J1862" s="55">
        <f>_xlfn.MAXIFS(N1862:BB1862,N1862:BB1862,"&lt;"&amp;G1862)</f>
        <v>90000</v>
      </c>
      <c r="K1862" s="56">
        <f t="shared" si="608"/>
        <v>14000</v>
      </c>
      <c r="L1862" s="1"/>
      <c r="M1862" s="1"/>
      <c r="N1862" s="41">
        <v>80500</v>
      </c>
      <c r="O1862" s="41">
        <v>88000</v>
      </c>
      <c r="P1862" s="41">
        <v>69700</v>
      </c>
      <c r="T1862" s="41">
        <v>76000</v>
      </c>
      <c r="X1862" s="41">
        <v>90000</v>
      </c>
      <c r="Z1862" s="41">
        <v>104000</v>
      </c>
      <c r="AI1862" s="41">
        <v>80000</v>
      </c>
    </row>
    <row r="1863" spans="1:35" ht="30" customHeight="1" x14ac:dyDescent="0.2">
      <c r="A1863" s="67">
        <f>A1862+1</f>
        <v>187</v>
      </c>
      <c r="B1863" s="67">
        <v>1</v>
      </c>
      <c r="C1863" s="50" t="s">
        <v>14</v>
      </c>
      <c r="D1863" s="50" t="s">
        <v>1858</v>
      </c>
      <c r="E1863" s="51">
        <v>50000000</v>
      </c>
      <c r="F1863" s="52">
        <f t="shared" si="607"/>
        <v>21600</v>
      </c>
      <c r="G1863" s="52">
        <f>MAX(N1863:BB1863)</f>
        <v>22500</v>
      </c>
      <c r="H1863" s="53" t="str">
        <f>IF(I1863=1,INDEX($N:$BB,1,MATCH(G1863,N1863:BB1863,0)),"")</f>
        <v>755 おお蔵</v>
      </c>
      <c r="I1863" s="54">
        <f>COUNTIF(N1863:BB1863,G1863)</f>
        <v>1</v>
      </c>
      <c r="J1863" s="55">
        <f>_xlfn.MAXIFS(N1863:BB1863,N1863:BB1863,"&lt;"&amp;G1863)</f>
        <v>20600</v>
      </c>
      <c r="K1863" s="56">
        <f t="shared" si="608"/>
        <v>1900</v>
      </c>
      <c r="L1863" s="1"/>
      <c r="M1863" s="1"/>
      <c r="N1863" s="41">
        <v>22500</v>
      </c>
      <c r="O1863" s="41">
        <v>19800</v>
      </c>
      <c r="P1863" s="41">
        <v>20600</v>
      </c>
      <c r="S1863" s="41">
        <v>19300</v>
      </c>
    </row>
    <row r="1864" spans="1:35" ht="30" customHeight="1" x14ac:dyDescent="0.2">
      <c r="A1864" s="67">
        <f t="shared" ref="A1864:A1872" si="610">A1863</f>
        <v>187</v>
      </c>
      <c r="B1864" s="67">
        <v>2</v>
      </c>
      <c r="C1864" s="60" t="s">
        <v>14</v>
      </c>
      <c r="D1864" s="50" t="s">
        <v>1859</v>
      </c>
      <c r="E1864" s="51">
        <v>50000000</v>
      </c>
      <c r="F1864" s="52">
        <f t="shared" si="607"/>
        <v>40500</v>
      </c>
      <c r="G1864" s="52">
        <f>MAX(N1864:BB1864)</f>
        <v>42000</v>
      </c>
      <c r="H1864" s="53" t="str">
        <f>IF(I1864=1,INDEX($N:$BB,1,MATCH(G1864,N1864:BB1864,0)),"")</f>
        <v>407 北友</v>
      </c>
      <c r="I1864" s="54">
        <f>COUNTIF(N1864:BB1864,G1864)</f>
        <v>1</v>
      </c>
      <c r="J1864" s="55">
        <f>_xlfn.MAXIFS(N1864:BB1864,N1864:BB1864,"&lt;"&amp;G1864)</f>
        <v>39500</v>
      </c>
      <c r="K1864" s="56">
        <f t="shared" si="608"/>
        <v>2500</v>
      </c>
      <c r="L1864" s="1"/>
      <c r="M1864" s="1"/>
      <c r="N1864" s="41">
        <v>37800</v>
      </c>
      <c r="O1864" s="41">
        <v>38500</v>
      </c>
      <c r="P1864" s="41">
        <v>42000</v>
      </c>
      <c r="S1864" s="41">
        <v>39500</v>
      </c>
    </row>
    <row r="1865" spans="1:35" ht="30" customHeight="1" x14ac:dyDescent="0.2">
      <c r="A1865" s="67">
        <f t="shared" si="610"/>
        <v>187</v>
      </c>
      <c r="B1865" s="67">
        <v>3</v>
      </c>
      <c r="C1865" s="50" t="s">
        <v>14</v>
      </c>
      <c r="D1865" s="50" t="s">
        <v>1860</v>
      </c>
      <c r="E1865" s="51">
        <v>50000000</v>
      </c>
      <c r="F1865" s="52">
        <f t="shared" si="607"/>
        <v>88400</v>
      </c>
      <c r="G1865" s="52">
        <f>MAX(N1865:BB1865)</f>
        <v>88800</v>
      </c>
      <c r="H1865" s="53" t="str">
        <f>IF(I1865=1,INDEX($N:$BB,1,MATCH(G1865,N1865:BB1865,0)),"")</f>
        <v>407 北友</v>
      </c>
      <c r="I1865" s="54">
        <f>COUNTIF(N1865:BB1865,G1865)</f>
        <v>1</v>
      </c>
      <c r="J1865" s="55">
        <f>_xlfn.MAXIFS(N1865:BB1865,N1865:BB1865,"&lt;"&amp;G1865)</f>
        <v>87400</v>
      </c>
      <c r="K1865" s="56">
        <f t="shared" si="608"/>
        <v>1400</v>
      </c>
      <c r="L1865" s="1"/>
      <c r="M1865" s="1"/>
      <c r="N1865" s="41">
        <v>87400</v>
      </c>
      <c r="O1865" s="41">
        <v>80000</v>
      </c>
      <c r="P1865" s="41">
        <v>88800</v>
      </c>
      <c r="S1865" s="41">
        <v>82300</v>
      </c>
    </row>
    <row r="1866" spans="1:35" ht="30" customHeight="1" x14ac:dyDescent="0.2">
      <c r="A1866" s="67">
        <f t="shared" si="610"/>
        <v>187</v>
      </c>
      <c r="B1866" s="67">
        <v>4</v>
      </c>
      <c r="C1866" s="50" t="s">
        <v>14</v>
      </c>
      <c r="D1866" s="50" t="s">
        <v>1861</v>
      </c>
      <c r="E1866" s="51">
        <v>50000000</v>
      </c>
      <c r="F1866" s="52">
        <f t="shared" si="607"/>
        <v>69100</v>
      </c>
      <c r="G1866" s="52">
        <f>MAX(N1866:BB1866)</f>
        <v>71000</v>
      </c>
      <c r="H1866" s="53" t="str">
        <f>IF(I1866=1,INDEX($N:$BB,1,MATCH(G1866,N1866:BB1866,0)),"")</f>
        <v>57 さかえ</v>
      </c>
      <c r="I1866" s="54">
        <f>COUNTIF(N1866:BB1866,G1866)</f>
        <v>1</v>
      </c>
      <c r="J1866" s="55">
        <f>_xlfn.MAXIFS(N1866:BB1866,N1866:BB1866,"&lt;"&amp;G1866)</f>
        <v>68100</v>
      </c>
      <c r="K1866" s="56">
        <f t="shared" si="608"/>
        <v>2900</v>
      </c>
      <c r="L1866" s="1"/>
      <c r="M1866" s="1"/>
      <c r="N1866" s="41">
        <v>68100</v>
      </c>
      <c r="O1866" s="41">
        <v>62000</v>
      </c>
      <c r="Q1866" s="41">
        <v>64300</v>
      </c>
      <c r="V1866" s="41">
        <v>66000</v>
      </c>
      <c r="W1866" s="41">
        <v>66000</v>
      </c>
      <c r="X1866" s="41">
        <v>68000</v>
      </c>
      <c r="AI1866" s="41">
        <v>71000</v>
      </c>
    </row>
    <row r="1867" spans="1:35" ht="30" customHeight="1" x14ac:dyDescent="0.2">
      <c r="A1867" s="67">
        <f t="shared" si="610"/>
        <v>187</v>
      </c>
      <c r="B1867" s="67">
        <v>5</v>
      </c>
      <c r="C1867" s="50" t="s">
        <v>14</v>
      </c>
      <c r="D1867" s="50" t="s">
        <v>1862</v>
      </c>
      <c r="E1867" s="51">
        <v>50000000</v>
      </c>
      <c r="F1867" s="52">
        <f t="shared" si="607"/>
        <v>81000</v>
      </c>
      <c r="G1867" s="52">
        <f>MAX(N1867:BB1867)</f>
        <v>92300</v>
      </c>
      <c r="H1867" s="53" t="str">
        <f>IF(I1867=1,INDEX($N:$BB,1,MATCH(G1867,N1867:BB1867,0)),"")</f>
        <v>755 おお蔵</v>
      </c>
      <c r="I1867" s="54">
        <f>COUNTIF(N1867:BB1867,G1867)</f>
        <v>1</v>
      </c>
      <c r="J1867" s="55">
        <f>_xlfn.MAXIFS(N1867:BB1867,N1867:BB1867,"&lt;"&amp;G1867)</f>
        <v>80000</v>
      </c>
      <c r="K1867" s="56">
        <f t="shared" si="608"/>
        <v>12300</v>
      </c>
      <c r="L1867" s="1"/>
      <c r="M1867" s="1"/>
      <c r="N1867" s="41">
        <v>92300</v>
      </c>
      <c r="O1867" s="41">
        <v>79000</v>
      </c>
      <c r="V1867" s="41">
        <v>80000</v>
      </c>
    </row>
    <row r="1868" spans="1:35" ht="30" customHeight="1" x14ac:dyDescent="0.2">
      <c r="A1868" s="67">
        <f t="shared" si="610"/>
        <v>187</v>
      </c>
      <c r="B1868" s="67">
        <v>6</v>
      </c>
      <c r="C1868" s="50">
        <v>750</v>
      </c>
      <c r="D1868" s="50" t="s">
        <v>1863</v>
      </c>
      <c r="E1868" s="51">
        <v>50000000</v>
      </c>
      <c r="F1868" s="52">
        <f t="shared" si="607"/>
        <v>37900</v>
      </c>
      <c r="G1868" s="52">
        <f>MAX(N1868:BB1868)</f>
        <v>38000</v>
      </c>
      <c r="H1868" s="53" t="str">
        <f>IF(I1868=1,INDEX($N:$BB,1,MATCH(G1868,N1868:BB1868,0)),"")</f>
        <v>4 足立</v>
      </c>
      <c r="I1868" s="54">
        <f>COUNTIF(N1868:BB1868,G1868)</f>
        <v>1</v>
      </c>
      <c r="J1868" s="55">
        <f>_xlfn.MAXIFS(N1868:BB1868,N1868:BB1868,"&lt;"&amp;G1868)</f>
        <v>36900</v>
      </c>
      <c r="K1868" s="56">
        <f t="shared" si="608"/>
        <v>1100</v>
      </c>
      <c r="L1868" s="1"/>
      <c r="M1868" s="1"/>
      <c r="N1868" s="41">
        <v>36900</v>
      </c>
      <c r="O1868" s="41">
        <v>38000</v>
      </c>
    </row>
    <row r="1869" spans="1:35" ht="30" customHeight="1" x14ac:dyDescent="0.2">
      <c r="A1869" s="67">
        <f t="shared" si="610"/>
        <v>187</v>
      </c>
      <c r="B1869" s="67">
        <v>7</v>
      </c>
      <c r="C1869" s="50" t="s">
        <v>14</v>
      </c>
      <c r="D1869" s="50" t="s">
        <v>1864</v>
      </c>
      <c r="E1869" s="51">
        <v>50000000</v>
      </c>
      <c r="F1869" s="52">
        <f t="shared" si="607"/>
        <v>38800</v>
      </c>
      <c r="G1869" s="52">
        <f>MAX(N1869:BB1869)</f>
        <v>39000</v>
      </c>
      <c r="H1869" s="53" t="str">
        <f>IF(I1869=1,INDEX($N:$BB,1,MATCH(G1869,N1869:BB1869,0)),"")</f>
        <v>755 おお蔵</v>
      </c>
      <c r="I1869" s="54">
        <f>COUNTIF(N1869:BB1869,G1869)</f>
        <v>1</v>
      </c>
      <c r="J1869" s="55">
        <f>_xlfn.MAXIFS(N1869:BB1869,N1869:BB1869,"&lt;"&amp;G1869)</f>
        <v>37800</v>
      </c>
      <c r="K1869" s="56">
        <f t="shared" si="608"/>
        <v>1200</v>
      </c>
      <c r="L1869" s="1"/>
      <c r="M1869" s="1"/>
      <c r="N1869" s="41">
        <v>39000</v>
      </c>
      <c r="O1869" s="41">
        <v>35500</v>
      </c>
      <c r="P1869" s="41">
        <v>36100</v>
      </c>
      <c r="S1869" s="41">
        <v>37800</v>
      </c>
    </row>
    <row r="1870" spans="1:35" ht="30" customHeight="1" x14ac:dyDescent="0.2">
      <c r="A1870" s="67">
        <f t="shared" si="610"/>
        <v>187</v>
      </c>
      <c r="B1870" s="67">
        <v>8</v>
      </c>
      <c r="C1870" s="50" t="s">
        <v>14</v>
      </c>
      <c r="D1870" s="50" t="s">
        <v>1865</v>
      </c>
      <c r="E1870" s="51">
        <v>50000000</v>
      </c>
      <c r="F1870" s="52">
        <f t="shared" si="607"/>
        <v>48200</v>
      </c>
      <c r="G1870" s="52">
        <f>MAX(N1870:BB1870)</f>
        <v>47800</v>
      </c>
      <c r="H1870" s="53" t="str">
        <f>IF(I1870=1,INDEX($N:$BB,1,MATCH(G1870,N1870:BB1870,0)),"")</f>
        <v>755 おお蔵</v>
      </c>
      <c r="I1870" s="54">
        <f>COUNTIF(N1870:BB1870,G1870)</f>
        <v>1</v>
      </c>
      <c r="J1870" s="55">
        <f>_xlfn.MAXIFS(N1870:BB1870,N1870:BB1870,"&lt;"&amp;G1870)</f>
        <v>47200</v>
      </c>
      <c r="K1870" s="56">
        <f t="shared" si="608"/>
        <v>600</v>
      </c>
      <c r="L1870" s="1"/>
      <c r="M1870" s="1"/>
      <c r="N1870" s="41">
        <v>47800</v>
      </c>
      <c r="O1870" s="41">
        <v>45000</v>
      </c>
      <c r="P1870" s="41">
        <v>47200</v>
      </c>
      <c r="S1870" s="41">
        <v>44500</v>
      </c>
    </row>
    <row r="1871" spans="1:35" ht="30" customHeight="1" x14ac:dyDescent="0.2">
      <c r="A1871" s="67">
        <f t="shared" si="610"/>
        <v>187</v>
      </c>
      <c r="B1871" s="67">
        <v>9</v>
      </c>
      <c r="C1871" s="50" t="s">
        <v>14</v>
      </c>
      <c r="D1871" s="50" t="s">
        <v>1866</v>
      </c>
      <c r="E1871" s="51">
        <v>50000000</v>
      </c>
      <c r="F1871" s="52">
        <f t="shared" si="607"/>
        <v>58200</v>
      </c>
      <c r="G1871" s="52">
        <f>MAX(N1871:BB1871)</f>
        <v>58000</v>
      </c>
      <c r="H1871" s="53" t="str">
        <f>IF(I1871=1,INDEX($N:$BB,1,MATCH(G1871,N1871:BB1871,0)),"")</f>
        <v/>
      </c>
      <c r="I1871" s="54">
        <f>COUNTIF(N1871:BB1871,G1871)</f>
        <v>2</v>
      </c>
      <c r="J1871" s="55">
        <f>_xlfn.MAXIFS(N1871:BB1871,N1871:BB1871,"&lt;"&amp;G1871)</f>
        <v>57200</v>
      </c>
      <c r="K1871" s="56">
        <f t="shared" si="608"/>
        <v>800</v>
      </c>
      <c r="L1871" s="1"/>
      <c r="M1871" s="1"/>
      <c r="N1871" s="41">
        <v>56400</v>
      </c>
      <c r="O1871" s="41">
        <v>58000</v>
      </c>
      <c r="P1871" s="41">
        <v>57200</v>
      </c>
      <c r="S1871" s="41">
        <v>55700</v>
      </c>
      <c r="V1871" s="41">
        <v>58000</v>
      </c>
    </row>
    <row r="1872" spans="1:35" ht="30" customHeight="1" x14ac:dyDescent="0.2">
      <c r="A1872" s="67">
        <f t="shared" si="610"/>
        <v>187</v>
      </c>
      <c r="B1872" s="67">
        <v>10</v>
      </c>
      <c r="C1872" s="50" t="s">
        <v>14</v>
      </c>
      <c r="D1872" s="50" t="s">
        <v>1867</v>
      </c>
      <c r="E1872" s="51">
        <v>50000000</v>
      </c>
      <c r="F1872" s="52">
        <f t="shared" si="607"/>
        <v>89000</v>
      </c>
      <c r="G1872" s="52">
        <f>MAX(N1872:BB1872)</f>
        <v>90000</v>
      </c>
      <c r="H1872" s="53" t="str">
        <f>IF(I1872=1,INDEX($N:$BB,1,MATCH(G1872,N1872:BB1872,0)),"")</f>
        <v>578大谷商事</v>
      </c>
      <c r="I1872" s="54">
        <f>COUNTIF(N1872:BB1872,G1872)</f>
        <v>1</v>
      </c>
      <c r="J1872" s="55">
        <f>_xlfn.MAXIFS(N1872:BB1872,N1872:BB1872,"&lt;"&amp;G1872)</f>
        <v>88000</v>
      </c>
      <c r="K1872" s="56">
        <f t="shared" si="608"/>
        <v>2000</v>
      </c>
      <c r="L1872" s="1"/>
      <c r="M1872" s="1"/>
      <c r="N1872" s="41">
        <v>69200</v>
      </c>
      <c r="O1872" s="41">
        <v>88000</v>
      </c>
      <c r="X1872" s="41">
        <v>90000</v>
      </c>
    </row>
    <row r="1873" spans="1:31" ht="30" customHeight="1" x14ac:dyDescent="0.2">
      <c r="A1873" s="67">
        <f>A1872+1</f>
        <v>188</v>
      </c>
      <c r="B1873" s="67">
        <v>1</v>
      </c>
      <c r="C1873" s="50" t="s">
        <v>53</v>
      </c>
      <c r="D1873" s="50" t="s">
        <v>1868</v>
      </c>
      <c r="E1873" s="51">
        <v>50000000</v>
      </c>
      <c r="F1873" s="52">
        <f t="shared" si="607"/>
        <v>27600</v>
      </c>
      <c r="G1873" s="52">
        <f>MAX(N1873:BB1873)</f>
        <v>82500</v>
      </c>
      <c r="H1873" s="53" t="str">
        <f>IF(I1873=1,INDEX($N:$BB,1,MATCH(G1873,N1873:BB1873,0)),"")</f>
        <v>30モンチ</v>
      </c>
      <c r="I1873" s="54">
        <f>COUNTIF(N1873:BB1873,G1873)</f>
        <v>1</v>
      </c>
      <c r="J1873" s="55">
        <f>_xlfn.MAXIFS(N1873:BB1873,N1873:BB1873,"&lt;"&amp;G1873)</f>
        <v>26600</v>
      </c>
      <c r="K1873" s="56">
        <f t="shared" si="608"/>
        <v>55900</v>
      </c>
      <c r="L1873" s="1"/>
      <c r="M1873" s="1"/>
      <c r="N1873" s="41">
        <v>26600</v>
      </c>
      <c r="U1873" s="41">
        <v>82500</v>
      </c>
    </row>
    <row r="1874" spans="1:31" ht="30" customHeight="1" x14ac:dyDescent="0.2">
      <c r="A1874" s="67">
        <f t="shared" ref="A1874:A1882" si="611">A1873</f>
        <v>188</v>
      </c>
      <c r="B1874" s="67">
        <v>2</v>
      </c>
      <c r="C1874" s="50" t="s">
        <v>1078</v>
      </c>
      <c r="D1874" s="61" t="s">
        <v>1869</v>
      </c>
      <c r="E1874" s="51">
        <v>50000000</v>
      </c>
      <c r="F1874" s="52">
        <f t="shared" si="607"/>
        <v>64700</v>
      </c>
      <c r="G1874" s="52">
        <f>MAX(N1874:BB1874)</f>
        <v>155000</v>
      </c>
      <c r="H1874" s="53" t="str">
        <f>IF(I1874=1,INDEX($N:$BB,1,MATCH(G1874,N1874:BB1874,0)),"")</f>
        <v>30モンチ</v>
      </c>
      <c r="I1874" s="54">
        <f>COUNTIF(N1874:BB1874,G1874)</f>
        <v>1</v>
      </c>
      <c r="J1874" s="55">
        <f>_xlfn.MAXIFS(N1874:BB1874,N1874:BB1874,"&lt;"&amp;G1874)</f>
        <v>63700</v>
      </c>
      <c r="K1874" s="56">
        <f t="shared" si="608"/>
        <v>91300</v>
      </c>
      <c r="L1874" s="1"/>
      <c r="M1874" s="1"/>
      <c r="N1874" s="41">
        <v>63700</v>
      </c>
      <c r="U1874" s="41">
        <v>155000</v>
      </c>
    </row>
    <row r="1875" spans="1:31" ht="30" customHeight="1" x14ac:dyDescent="0.2">
      <c r="A1875" s="67">
        <f t="shared" si="611"/>
        <v>188</v>
      </c>
      <c r="B1875" s="67">
        <v>3</v>
      </c>
      <c r="C1875" s="61" t="s">
        <v>14</v>
      </c>
      <c r="D1875" s="50" t="s">
        <v>1870</v>
      </c>
      <c r="E1875" s="51">
        <v>50000000</v>
      </c>
      <c r="F1875" s="52">
        <f t="shared" si="607"/>
        <v>67000</v>
      </c>
      <c r="G1875" s="52">
        <f>MAX(N1875:BB1875)</f>
        <v>70500</v>
      </c>
      <c r="H1875" s="53" t="str">
        <f>IF(I1875=1,INDEX($N:$BB,1,MATCH(G1875,N1875:BB1875,0)),"")</f>
        <v>755 おお蔵</v>
      </c>
      <c r="I1875" s="54">
        <f>COUNTIF(N1875:BB1875,G1875)</f>
        <v>1</v>
      </c>
      <c r="J1875" s="55">
        <f>_xlfn.MAXIFS(N1875:BB1875,N1875:BB1875,"&lt;"&amp;G1875)</f>
        <v>66000</v>
      </c>
      <c r="K1875" s="56">
        <f t="shared" si="608"/>
        <v>4500</v>
      </c>
      <c r="L1875" s="1"/>
      <c r="M1875" s="1"/>
      <c r="N1875" s="41">
        <v>70500</v>
      </c>
      <c r="O1875" s="41">
        <v>66000</v>
      </c>
    </row>
    <row r="1876" spans="1:31" ht="30" customHeight="1" x14ac:dyDescent="0.2">
      <c r="A1876" s="67">
        <f t="shared" si="611"/>
        <v>188</v>
      </c>
      <c r="B1876" s="67">
        <v>4</v>
      </c>
      <c r="C1876" s="50" t="s">
        <v>53</v>
      </c>
      <c r="D1876" s="61" t="s">
        <v>1871</v>
      </c>
      <c r="E1876" s="51">
        <v>50000000</v>
      </c>
      <c r="F1876" s="52">
        <f t="shared" si="607"/>
        <v>1000</v>
      </c>
      <c r="G1876" s="52">
        <f>MAX(N1876:BB1876)</f>
        <v>18300</v>
      </c>
      <c r="H1876" s="53" t="str">
        <f>IF(I1876=1,INDEX($N:$BB,1,MATCH(G1876,N1876:BB1876,0)),"")</f>
        <v>755 おお蔵</v>
      </c>
      <c r="I1876" s="54">
        <f>COUNTIF(N1876:BB1876,G1876)</f>
        <v>1</v>
      </c>
      <c r="J1876" s="55">
        <f>_xlfn.MAXIFS(N1876:BB1876,N1876:BB1876,"&lt;"&amp;G1876)</f>
        <v>0</v>
      </c>
      <c r="K1876" s="56" t="str">
        <f t="shared" si="608"/>
        <v/>
      </c>
      <c r="L1876" s="1"/>
      <c r="M1876" s="1"/>
      <c r="N1876" s="41">
        <v>18300</v>
      </c>
    </row>
    <row r="1877" spans="1:31" ht="30" customHeight="1" x14ac:dyDescent="0.2">
      <c r="A1877" s="67">
        <f t="shared" si="611"/>
        <v>188</v>
      </c>
      <c r="B1877" s="67">
        <v>5</v>
      </c>
      <c r="C1877" s="50" t="s">
        <v>14</v>
      </c>
      <c r="D1877" s="50" t="s">
        <v>1872</v>
      </c>
      <c r="E1877" s="51">
        <v>50000000</v>
      </c>
      <c r="F1877" s="52">
        <f t="shared" si="607"/>
        <v>21000</v>
      </c>
      <c r="G1877" s="52">
        <f>MAX(N1877:BB1877)</f>
        <v>59100</v>
      </c>
      <c r="H1877" s="53" t="str">
        <f>IF(I1877=1,INDEX($N:$BB,1,MATCH(G1877,N1877:BB1877,0)),"")</f>
        <v>205 宝美堂</v>
      </c>
      <c r="I1877" s="54">
        <f>COUNTIF(N1877:BB1877,G1877)</f>
        <v>1</v>
      </c>
      <c r="J1877" s="55">
        <f>_xlfn.MAXIFS(N1877:BB1877,N1877:BB1877,"&lt;"&amp;G1877)</f>
        <v>20000</v>
      </c>
      <c r="K1877" s="56">
        <f t="shared" si="608"/>
        <v>39100</v>
      </c>
      <c r="L1877" s="1"/>
      <c r="M1877" s="1"/>
      <c r="N1877" s="41">
        <v>18000</v>
      </c>
      <c r="O1877" s="41">
        <v>19100</v>
      </c>
      <c r="Q1877" s="41">
        <v>59100</v>
      </c>
      <c r="R1877" s="41">
        <v>19200</v>
      </c>
      <c r="S1877" s="41">
        <v>19300</v>
      </c>
      <c r="T1877" s="41">
        <v>20000</v>
      </c>
      <c r="U1877" s="41">
        <v>19000</v>
      </c>
    </row>
    <row r="1878" spans="1:31" ht="30" customHeight="1" x14ac:dyDescent="0.2">
      <c r="A1878" s="67">
        <f t="shared" si="611"/>
        <v>188</v>
      </c>
      <c r="B1878" s="67">
        <v>6</v>
      </c>
      <c r="C1878" s="50" t="s">
        <v>14</v>
      </c>
      <c r="D1878" s="50" t="s">
        <v>1873</v>
      </c>
      <c r="E1878" s="51">
        <v>50000000</v>
      </c>
      <c r="F1878" s="52">
        <f t="shared" si="607"/>
        <v>79000</v>
      </c>
      <c r="G1878" s="52">
        <f>MAX(N1878:BB1878)</f>
        <v>83400</v>
      </c>
      <c r="H1878" s="53" t="str">
        <f>IF(I1878=1,INDEX($N:$BB,1,MATCH(G1878,N1878:BB1878,0)),"")</f>
        <v>407 北友</v>
      </c>
      <c r="I1878" s="54">
        <f>COUNTIF(N1878:BB1878,G1878)</f>
        <v>1</v>
      </c>
      <c r="J1878" s="55">
        <f>_xlfn.MAXIFS(N1878:BB1878,N1878:BB1878,"&lt;"&amp;G1878)</f>
        <v>78000</v>
      </c>
      <c r="K1878" s="56">
        <f t="shared" si="608"/>
        <v>5400</v>
      </c>
      <c r="L1878" s="1"/>
      <c r="M1878" s="1"/>
      <c r="N1878" s="41">
        <v>66200</v>
      </c>
      <c r="O1878" s="41">
        <v>78000</v>
      </c>
      <c r="P1878" s="41">
        <v>83400</v>
      </c>
      <c r="U1878" s="41">
        <v>77000</v>
      </c>
    </row>
    <row r="1879" spans="1:31" ht="30" customHeight="1" x14ac:dyDescent="0.2">
      <c r="A1879" s="67">
        <f t="shared" si="611"/>
        <v>188</v>
      </c>
      <c r="B1879" s="67">
        <v>7</v>
      </c>
      <c r="C1879" s="50"/>
      <c r="D1879" s="50"/>
      <c r="E1879" s="51"/>
      <c r="F1879" s="52">
        <f t="shared" si="607"/>
        <v>1000</v>
      </c>
      <c r="G1879" s="52">
        <f>MAX(N1879:BB1879)</f>
        <v>0</v>
      </c>
      <c r="H1879" s="53" t="str">
        <f>IF(I1879=1,INDEX($N:$BB,1,MATCH(G1879,N1879:BB1879,0)),"")</f>
        <v/>
      </c>
      <c r="I1879" s="54">
        <f>COUNTIF(N1879:BB1879,G1879)</f>
        <v>0</v>
      </c>
      <c r="J1879" s="55">
        <f>_xlfn.MAXIFS(N1879:BB1879,N1879:BB1879,"&lt;"&amp;G1879)</f>
        <v>0</v>
      </c>
      <c r="K1879" s="56" t="str">
        <f t="shared" si="608"/>
        <v/>
      </c>
      <c r="L1879" s="1"/>
      <c r="M1879" s="1"/>
    </row>
    <row r="1880" spans="1:31" ht="30" customHeight="1" x14ac:dyDescent="0.2">
      <c r="A1880" s="67">
        <f t="shared" si="611"/>
        <v>188</v>
      </c>
      <c r="B1880" s="67">
        <v>8</v>
      </c>
      <c r="C1880" s="50"/>
      <c r="D1880" s="50"/>
      <c r="E1880" s="51"/>
      <c r="F1880" s="52">
        <f t="shared" si="607"/>
        <v>1000</v>
      </c>
      <c r="G1880" s="52">
        <f>MAX(N1880:BB1880)</f>
        <v>0</v>
      </c>
      <c r="H1880" s="53" t="str">
        <f>IF(I1880=1,INDEX($N:$BB,1,MATCH(G1880,N1880:BB1880,0)),"")</f>
        <v/>
      </c>
      <c r="I1880" s="54">
        <f>COUNTIF(N1880:BB1880,G1880)</f>
        <v>0</v>
      </c>
      <c r="J1880" s="55">
        <f>_xlfn.MAXIFS(N1880:BB1880,N1880:BB1880,"&lt;"&amp;G1880)</f>
        <v>0</v>
      </c>
      <c r="K1880" s="56" t="str">
        <f t="shared" si="608"/>
        <v/>
      </c>
      <c r="L1880" s="1"/>
      <c r="M1880" s="1"/>
    </row>
    <row r="1881" spans="1:31" ht="30" customHeight="1" x14ac:dyDescent="0.2">
      <c r="A1881" s="67">
        <f t="shared" si="611"/>
        <v>188</v>
      </c>
      <c r="B1881" s="67">
        <v>9</v>
      </c>
      <c r="C1881" s="50"/>
      <c r="D1881" s="50"/>
      <c r="E1881" s="51"/>
      <c r="F1881" s="52">
        <f t="shared" si="607"/>
        <v>1000</v>
      </c>
      <c r="G1881" s="52">
        <f>MAX(N1881:BB1881)</f>
        <v>0</v>
      </c>
      <c r="H1881" s="53" t="str">
        <f>IF(I1881=1,INDEX($N:$BB,1,MATCH(G1881,N1881:BB1881,0)),"")</f>
        <v/>
      </c>
      <c r="I1881" s="54">
        <f>COUNTIF(N1881:BB1881,G1881)</f>
        <v>0</v>
      </c>
      <c r="J1881" s="55">
        <f>_xlfn.MAXIFS(N1881:BB1881,N1881:BB1881,"&lt;"&amp;G1881)</f>
        <v>0</v>
      </c>
      <c r="K1881" s="56" t="str">
        <f t="shared" si="608"/>
        <v/>
      </c>
      <c r="L1881" s="1"/>
      <c r="M1881" s="1"/>
    </row>
    <row r="1882" spans="1:31" ht="30" customHeight="1" x14ac:dyDescent="0.2">
      <c r="A1882" s="67">
        <f t="shared" si="611"/>
        <v>188</v>
      </c>
      <c r="B1882" s="67">
        <v>10</v>
      </c>
      <c r="C1882" s="50"/>
      <c r="D1882" s="50"/>
      <c r="E1882" s="51"/>
      <c r="F1882" s="52">
        <f t="shared" si="607"/>
        <v>1000</v>
      </c>
      <c r="G1882" s="52">
        <f>MAX(N1882:BB1882)</f>
        <v>0</v>
      </c>
      <c r="H1882" s="53" t="str">
        <f>IF(I1882=1,INDEX($N:$BB,1,MATCH(G1882,N1882:BB1882,0)),"")</f>
        <v/>
      </c>
      <c r="I1882" s="54">
        <f>COUNTIF(N1882:BB1882,G1882)</f>
        <v>0</v>
      </c>
      <c r="J1882" s="55">
        <f>_xlfn.MAXIFS(N1882:BB1882,N1882:BB1882,"&lt;"&amp;G1882)</f>
        <v>0</v>
      </c>
      <c r="K1882" s="56" t="str">
        <f t="shared" si="608"/>
        <v/>
      </c>
      <c r="L1882" s="1"/>
      <c r="M1882" s="1"/>
    </row>
    <row r="1883" spans="1:31" ht="30" customHeight="1" x14ac:dyDescent="0.2">
      <c r="A1883" s="67">
        <f>A1882+1</f>
        <v>189</v>
      </c>
      <c r="B1883" s="67">
        <v>1</v>
      </c>
      <c r="C1883" s="50" t="s">
        <v>53</v>
      </c>
      <c r="D1883" s="50" t="s">
        <v>1874</v>
      </c>
      <c r="E1883" s="59">
        <v>60000</v>
      </c>
      <c r="F1883" s="52">
        <f t="shared" si="607"/>
        <v>63000</v>
      </c>
      <c r="G1883" s="52">
        <f>MAX(N1883:BB1883)</f>
        <v>62200</v>
      </c>
      <c r="H1883" s="53" t="str">
        <f>IF(I1883=1,INDEX($N:$BB,1,MATCH(G1883,N1883:BB1883,0)),"")</f>
        <v>22 ネット</v>
      </c>
      <c r="I1883" s="54">
        <f>COUNTIF(N1883:BB1883,G1883)</f>
        <v>1</v>
      </c>
      <c r="J1883" s="55">
        <f>_xlfn.MAXIFS(N1883:BB1883,N1883:BB1883,"&lt;"&amp;G1883)</f>
        <v>62000</v>
      </c>
      <c r="K1883" s="56">
        <f t="shared" si="608"/>
        <v>200</v>
      </c>
      <c r="L1883" s="1"/>
      <c r="M1883" s="1"/>
      <c r="N1883" s="41">
        <v>45800</v>
      </c>
      <c r="O1883" s="41">
        <v>62000</v>
      </c>
      <c r="P1883" s="41">
        <v>52700</v>
      </c>
      <c r="R1883" s="41">
        <v>62200</v>
      </c>
      <c r="S1883" s="41">
        <v>40700</v>
      </c>
      <c r="AB1883" s="7">
        <v>45000</v>
      </c>
      <c r="AE1883" s="41">
        <v>59000</v>
      </c>
    </row>
    <row r="1884" spans="1:31" ht="30" customHeight="1" x14ac:dyDescent="0.2">
      <c r="A1884" s="67">
        <f t="shared" ref="A1884:A1892" si="612">A1883</f>
        <v>189</v>
      </c>
      <c r="B1884" s="67">
        <v>2</v>
      </c>
      <c r="C1884" s="50" t="s">
        <v>53</v>
      </c>
      <c r="D1884" s="50" t="s">
        <v>1875</v>
      </c>
      <c r="E1884" s="59">
        <v>30000</v>
      </c>
      <c r="F1884" s="52">
        <f t="shared" si="607"/>
        <v>27000</v>
      </c>
      <c r="G1884" s="52">
        <f>MAX(N1884:BB1884)</f>
        <v>27000</v>
      </c>
      <c r="H1884" s="53" t="str">
        <f>IF(I1884=1,INDEX($N:$BB,1,MATCH(G1884,N1884:BB1884,0)),"")</f>
        <v>45大田質屋</v>
      </c>
      <c r="I1884" s="54">
        <f>COUNTIF(N1884:BB1884,G1884)</f>
        <v>1</v>
      </c>
      <c r="J1884" s="55">
        <f>_xlfn.MAXIFS(N1884:BB1884,N1884:BB1884,"&lt;"&amp;G1884)</f>
        <v>26000</v>
      </c>
      <c r="K1884" s="56">
        <f t="shared" si="608"/>
        <v>1000</v>
      </c>
      <c r="L1884" s="1"/>
      <c r="M1884" s="1"/>
      <c r="N1884" s="41">
        <v>22200</v>
      </c>
      <c r="O1884" s="41">
        <v>26000</v>
      </c>
      <c r="P1884" s="41">
        <v>22400</v>
      </c>
      <c r="S1884" s="41">
        <v>20300</v>
      </c>
      <c r="T1884" s="41">
        <v>27000</v>
      </c>
      <c r="AC1884" s="34">
        <v>19000</v>
      </c>
    </row>
    <row r="1885" spans="1:31" ht="30" customHeight="1" x14ac:dyDescent="0.2">
      <c r="A1885" s="67">
        <f t="shared" si="612"/>
        <v>189</v>
      </c>
      <c r="B1885" s="67">
        <v>3</v>
      </c>
      <c r="C1885" s="50" t="s">
        <v>53</v>
      </c>
      <c r="D1885" s="50" t="s">
        <v>1876</v>
      </c>
      <c r="E1885" s="59">
        <v>30000</v>
      </c>
      <c r="F1885" s="52">
        <f t="shared" si="607"/>
        <v>18000</v>
      </c>
      <c r="G1885" s="52">
        <f>MAX(N1885:BB1885)</f>
        <v>22000</v>
      </c>
      <c r="H1885" s="53" t="str">
        <f>IF(I1885=1,INDEX($N:$BB,1,MATCH(G1885,N1885:BB1885,0)),"")</f>
        <v>22 ネット</v>
      </c>
      <c r="I1885" s="54">
        <f>COUNTIF(N1885:BB1885,G1885)</f>
        <v>1</v>
      </c>
      <c r="J1885" s="55">
        <f>_xlfn.MAXIFS(N1885:BB1885,N1885:BB1885,"&lt;"&amp;G1885)</f>
        <v>17000</v>
      </c>
      <c r="K1885" s="56">
        <f t="shared" si="608"/>
        <v>5000</v>
      </c>
      <c r="L1885" s="1"/>
      <c r="M1885" s="1"/>
      <c r="N1885" s="41">
        <v>17000</v>
      </c>
      <c r="O1885" s="41">
        <v>16000</v>
      </c>
      <c r="P1885" s="41">
        <v>16200</v>
      </c>
      <c r="R1885" s="41">
        <v>22000</v>
      </c>
      <c r="S1885" s="41">
        <v>15600</v>
      </c>
      <c r="AB1885" s="7">
        <v>15000</v>
      </c>
      <c r="AC1885" s="34">
        <v>14000</v>
      </c>
    </row>
    <row r="1886" spans="1:31" ht="30" customHeight="1" x14ac:dyDescent="0.2">
      <c r="A1886" s="67">
        <f t="shared" si="612"/>
        <v>189</v>
      </c>
      <c r="B1886" s="67">
        <v>4</v>
      </c>
      <c r="C1886" s="50" t="s">
        <v>53</v>
      </c>
      <c r="D1886" s="50" t="s">
        <v>1877</v>
      </c>
      <c r="E1886" s="59">
        <v>30000</v>
      </c>
      <c r="F1886" s="52">
        <f t="shared" si="607"/>
        <v>18000</v>
      </c>
      <c r="G1886" s="52">
        <f>MAX(N1886:BB1886)</f>
        <v>18200</v>
      </c>
      <c r="H1886" s="53" t="str">
        <f>IF(I1886=1,INDEX($N:$BB,1,MATCH(G1886,N1886:BB1886,0)),"")</f>
        <v>755 おお蔵</v>
      </c>
      <c r="I1886" s="54">
        <f>COUNTIF(N1886:BB1886,G1886)</f>
        <v>1</v>
      </c>
      <c r="J1886" s="55">
        <f>_xlfn.MAXIFS(N1886:BB1886,N1886:BB1886,"&lt;"&amp;G1886)</f>
        <v>17000</v>
      </c>
      <c r="K1886" s="56">
        <f t="shared" si="608"/>
        <v>1200</v>
      </c>
      <c r="L1886" s="1"/>
      <c r="M1886" s="1"/>
      <c r="N1886" s="41">
        <v>18200</v>
      </c>
      <c r="O1886" s="41">
        <v>17000</v>
      </c>
      <c r="P1886" s="41">
        <v>16900</v>
      </c>
      <c r="S1886" s="41">
        <v>15700</v>
      </c>
      <c r="AC1886" s="34">
        <v>15000</v>
      </c>
    </row>
    <row r="1887" spans="1:31" ht="30" customHeight="1" x14ac:dyDescent="0.2">
      <c r="A1887" s="67">
        <f t="shared" si="612"/>
        <v>189</v>
      </c>
      <c r="B1887" s="67">
        <v>5</v>
      </c>
      <c r="C1887" s="50" t="s">
        <v>53</v>
      </c>
      <c r="D1887" s="50" t="s">
        <v>1878</v>
      </c>
      <c r="E1887" s="59">
        <v>60000</v>
      </c>
      <c r="F1887" s="52">
        <f t="shared" si="607"/>
        <v>80900</v>
      </c>
      <c r="G1887" s="52">
        <f>MAX(N1887:BB1887)</f>
        <v>80000</v>
      </c>
      <c r="H1887" s="53" t="str">
        <f>IF(I1887=1,INDEX($N:$BB,1,MATCH(G1887,N1887:BB1887,0)),"")</f>
        <v>311 原田</v>
      </c>
      <c r="I1887" s="54">
        <f>COUNTIF(N1887:BB1887,G1887)</f>
        <v>1</v>
      </c>
      <c r="J1887" s="55">
        <f>_xlfn.MAXIFS(N1887:BB1887,N1887:BB1887,"&lt;"&amp;G1887)</f>
        <v>79900</v>
      </c>
      <c r="K1887" s="56">
        <f t="shared" si="608"/>
        <v>100</v>
      </c>
      <c r="L1887" s="1"/>
      <c r="M1887" s="1"/>
      <c r="N1887" s="41">
        <v>47900</v>
      </c>
      <c r="O1887" s="41">
        <v>75000</v>
      </c>
      <c r="P1887" s="41">
        <v>66000</v>
      </c>
      <c r="Q1887" s="41">
        <v>79900</v>
      </c>
      <c r="S1887" s="41">
        <v>80000</v>
      </c>
      <c r="T1887" s="41">
        <v>68000</v>
      </c>
      <c r="U1887" s="41">
        <v>60000</v>
      </c>
      <c r="AC1887" s="34">
        <v>39000</v>
      </c>
    </row>
    <row r="1888" spans="1:31" ht="30" customHeight="1" x14ac:dyDescent="0.2">
      <c r="A1888" s="67">
        <f t="shared" si="612"/>
        <v>189</v>
      </c>
      <c r="B1888" s="67">
        <v>6</v>
      </c>
      <c r="C1888" s="60" t="s">
        <v>53</v>
      </c>
      <c r="D1888" s="50" t="s">
        <v>1879</v>
      </c>
      <c r="E1888" s="59">
        <v>100000</v>
      </c>
      <c r="F1888" s="52">
        <f t="shared" si="607"/>
        <v>98000</v>
      </c>
      <c r="G1888" s="52">
        <f>MAX(N1888:BB1888)</f>
        <v>108000</v>
      </c>
      <c r="H1888" s="53" t="str">
        <f>IF(I1888=1,INDEX($N:$BB,1,MATCH(G1888,N1888:BB1888,0)),"")</f>
        <v>407 北友</v>
      </c>
      <c r="I1888" s="54">
        <f>COUNTIF(N1888:BB1888,G1888)</f>
        <v>1</v>
      </c>
      <c r="J1888" s="55">
        <f>_xlfn.MAXIFS(N1888:BB1888,N1888:BB1888,"&lt;"&amp;G1888)</f>
        <v>97000</v>
      </c>
      <c r="K1888" s="56">
        <f t="shared" si="608"/>
        <v>11000</v>
      </c>
      <c r="L1888" s="1"/>
      <c r="M1888" s="1"/>
      <c r="N1888" s="41">
        <v>69300</v>
      </c>
      <c r="O1888" s="41">
        <v>97000</v>
      </c>
      <c r="P1888" s="41">
        <v>108000</v>
      </c>
      <c r="Q1888" s="41">
        <v>88900</v>
      </c>
      <c r="T1888" s="41">
        <v>78000</v>
      </c>
    </row>
    <row r="1889" spans="1:29" ht="30" customHeight="1" x14ac:dyDescent="0.2">
      <c r="A1889" s="67">
        <f t="shared" si="612"/>
        <v>189</v>
      </c>
      <c r="B1889" s="67">
        <v>7</v>
      </c>
      <c r="C1889" s="50" t="s">
        <v>53</v>
      </c>
      <c r="D1889" s="50" t="s">
        <v>1880</v>
      </c>
      <c r="E1889" s="59">
        <v>30000</v>
      </c>
      <c r="F1889" s="52">
        <f t="shared" si="607"/>
        <v>30200</v>
      </c>
      <c r="G1889" s="52">
        <f>MAX(N1889:BB1889)</f>
        <v>50000</v>
      </c>
      <c r="H1889" s="53" t="str">
        <f>IF(I1889=1,INDEX($N:$BB,1,MATCH(G1889,N1889:BB1889,0)),"")</f>
        <v>22 ネット</v>
      </c>
      <c r="I1889" s="54">
        <f>COUNTIF(N1889:BB1889,G1889)</f>
        <v>1</v>
      </c>
      <c r="J1889" s="55">
        <f>_xlfn.MAXIFS(N1889:BB1889,N1889:BB1889,"&lt;"&amp;G1889)</f>
        <v>29200</v>
      </c>
      <c r="K1889" s="56">
        <f t="shared" si="608"/>
        <v>20800</v>
      </c>
      <c r="L1889" s="1"/>
      <c r="M1889" s="1"/>
      <c r="N1889" s="41">
        <v>20100</v>
      </c>
      <c r="O1889" s="41">
        <v>24000</v>
      </c>
      <c r="P1889" s="41">
        <v>29200</v>
      </c>
      <c r="R1889" s="41">
        <v>50000</v>
      </c>
      <c r="AB1889" s="7">
        <v>23600</v>
      </c>
      <c r="AC1889" s="34">
        <v>18000</v>
      </c>
    </row>
    <row r="1890" spans="1:29" ht="30" customHeight="1" x14ac:dyDescent="0.2">
      <c r="A1890" s="67">
        <f t="shared" si="612"/>
        <v>189</v>
      </c>
      <c r="B1890" s="67">
        <v>8</v>
      </c>
      <c r="C1890" s="50" t="s">
        <v>53</v>
      </c>
      <c r="D1890" s="50" t="s">
        <v>1881</v>
      </c>
      <c r="E1890" s="59">
        <v>60000</v>
      </c>
      <c r="F1890" s="52">
        <f t="shared" si="607"/>
        <v>45500</v>
      </c>
      <c r="G1890" s="52">
        <f>MAX(N1890:BB1890)</f>
        <v>57000</v>
      </c>
      <c r="H1890" s="53" t="str">
        <f>IF(I1890=1,INDEX($N:$BB,1,MATCH(G1890,N1890:BB1890,0)),"")</f>
        <v>4 足立</v>
      </c>
      <c r="I1890" s="54">
        <f>COUNTIF(N1890:BB1890,G1890)</f>
        <v>1</v>
      </c>
      <c r="J1890" s="55">
        <f>_xlfn.MAXIFS(N1890:BB1890,N1890:BB1890,"&lt;"&amp;G1890)</f>
        <v>44500</v>
      </c>
      <c r="K1890" s="56">
        <f t="shared" si="608"/>
        <v>12500</v>
      </c>
      <c r="L1890" s="1"/>
      <c r="M1890" s="1"/>
      <c r="N1890" s="41">
        <v>39900</v>
      </c>
      <c r="O1890" s="41">
        <v>57000</v>
      </c>
      <c r="P1890" s="41">
        <v>44500</v>
      </c>
      <c r="S1890" s="41">
        <v>43300</v>
      </c>
      <c r="U1890" s="41">
        <v>44000</v>
      </c>
      <c r="AC1890" s="34">
        <v>38000</v>
      </c>
    </row>
    <row r="1891" spans="1:29" ht="30" customHeight="1" x14ac:dyDescent="0.2">
      <c r="A1891" s="67">
        <f t="shared" si="612"/>
        <v>189</v>
      </c>
      <c r="B1891" s="67">
        <v>9</v>
      </c>
      <c r="C1891" s="50" t="s">
        <v>53</v>
      </c>
      <c r="D1891" s="50" t="s">
        <v>1882</v>
      </c>
      <c r="E1891" s="59">
        <v>50000</v>
      </c>
      <c r="F1891" s="52">
        <f t="shared" si="607"/>
        <v>36000</v>
      </c>
      <c r="G1891" s="52">
        <f>MAX(N1891:BB1891)</f>
        <v>44000</v>
      </c>
      <c r="H1891" s="53" t="str">
        <f>IF(I1891=1,INDEX($N:$BB,1,MATCH(G1891,N1891:BB1891,0)),"")</f>
        <v>45大田質屋</v>
      </c>
      <c r="I1891" s="54">
        <f>COUNTIF(N1891:BB1891,G1891)</f>
        <v>1</v>
      </c>
      <c r="J1891" s="55">
        <f>_xlfn.MAXIFS(N1891:BB1891,N1891:BB1891,"&lt;"&amp;G1891)</f>
        <v>35000</v>
      </c>
      <c r="K1891" s="56">
        <f t="shared" si="608"/>
        <v>9000</v>
      </c>
      <c r="L1891" s="1"/>
      <c r="M1891" s="1"/>
      <c r="N1891" s="41">
        <v>18100</v>
      </c>
      <c r="O1891" s="41">
        <v>35000</v>
      </c>
      <c r="P1891" s="41">
        <v>33000</v>
      </c>
      <c r="T1891" s="41">
        <v>44000</v>
      </c>
      <c r="AC1891" s="34">
        <v>20000</v>
      </c>
    </row>
    <row r="1892" spans="1:29" ht="30" customHeight="1" x14ac:dyDescent="0.2">
      <c r="A1892" s="67">
        <f t="shared" si="612"/>
        <v>189</v>
      </c>
      <c r="B1892" s="67">
        <v>10</v>
      </c>
      <c r="C1892" s="50" t="s">
        <v>53</v>
      </c>
      <c r="D1892" s="50" t="s">
        <v>1883</v>
      </c>
      <c r="E1892" s="59">
        <v>40000</v>
      </c>
      <c r="F1892" s="52">
        <f t="shared" si="607"/>
        <v>41000</v>
      </c>
      <c r="G1892" s="52">
        <f>MAX(N1892:BB1892)</f>
        <v>40100</v>
      </c>
      <c r="H1892" s="53" t="str">
        <f>IF(I1892=1,INDEX($N:$BB,1,MATCH(G1892,N1892:BB1892,0)),"")</f>
        <v>407 北友</v>
      </c>
      <c r="I1892" s="54">
        <f>COUNTIF(N1892:BB1892,G1892)</f>
        <v>1</v>
      </c>
      <c r="J1892" s="55">
        <f>_xlfn.MAXIFS(N1892:BB1892,N1892:BB1892,"&lt;"&amp;G1892)</f>
        <v>40000</v>
      </c>
      <c r="K1892" s="56">
        <f t="shared" si="608"/>
        <v>100</v>
      </c>
      <c r="L1892" s="1"/>
      <c r="M1892" s="1"/>
      <c r="N1892" s="41">
        <v>22700</v>
      </c>
      <c r="O1892" s="41">
        <v>39500</v>
      </c>
      <c r="P1892" s="41">
        <v>40100</v>
      </c>
      <c r="T1892" s="41">
        <v>40000</v>
      </c>
      <c r="AC1892" s="34">
        <v>22000</v>
      </c>
    </row>
    <row r="1893" spans="1:29" ht="30" customHeight="1" x14ac:dyDescent="0.2">
      <c r="A1893" s="67">
        <f>A1892+1</f>
        <v>190</v>
      </c>
      <c r="B1893" s="67">
        <v>1</v>
      </c>
      <c r="C1893" s="50" t="s">
        <v>53</v>
      </c>
      <c r="D1893" s="50" t="s">
        <v>1884</v>
      </c>
      <c r="E1893" s="59">
        <v>50000000</v>
      </c>
      <c r="F1893" s="52">
        <f t="shared" si="607"/>
        <v>12800</v>
      </c>
      <c r="G1893" s="52">
        <f>MAX(N1893:BB1893)</f>
        <v>19000</v>
      </c>
      <c r="H1893" s="53" t="str">
        <f>IF(I1893=1,INDEX($N:$BB,1,MATCH(G1893,N1893:BB1893,0)),"")</f>
        <v>407 北友</v>
      </c>
      <c r="I1893" s="54">
        <f>COUNTIF(N1893:BB1893,G1893)</f>
        <v>1</v>
      </c>
      <c r="J1893" s="55">
        <f>_xlfn.MAXIFS(N1893:BB1893,N1893:BB1893,"&lt;"&amp;G1893)</f>
        <v>11800</v>
      </c>
      <c r="K1893" s="56">
        <f t="shared" si="608"/>
        <v>7200</v>
      </c>
      <c r="L1893" s="1"/>
      <c r="M1893" s="1"/>
      <c r="N1893" s="41">
        <v>4200</v>
      </c>
      <c r="O1893" s="41">
        <v>11800</v>
      </c>
      <c r="P1893" s="41">
        <v>19000</v>
      </c>
      <c r="S1893" s="41">
        <v>10100</v>
      </c>
      <c r="AC1893" s="34">
        <v>6000</v>
      </c>
    </row>
    <row r="1894" spans="1:29" ht="30" customHeight="1" x14ac:dyDescent="0.2">
      <c r="A1894" s="67">
        <f t="shared" ref="A1894:A1902" si="613">A1893</f>
        <v>190</v>
      </c>
      <c r="B1894" s="67">
        <v>2</v>
      </c>
      <c r="C1894" s="50" t="s">
        <v>62</v>
      </c>
      <c r="D1894" s="50" t="s">
        <v>1885</v>
      </c>
      <c r="E1894" s="59">
        <v>50000000</v>
      </c>
      <c r="F1894" s="52">
        <f t="shared" si="607"/>
        <v>86000</v>
      </c>
      <c r="G1894" s="52">
        <f>MAX(N1894:BB1894)</f>
        <v>87200</v>
      </c>
      <c r="H1894" s="53" t="str">
        <f>IF(I1894=1,INDEX($N:$BB,1,MATCH(G1894,N1894:BB1894,0)),"")</f>
        <v>407 北友</v>
      </c>
      <c r="I1894" s="54">
        <f>COUNTIF(N1894:BB1894,G1894)</f>
        <v>1</v>
      </c>
      <c r="J1894" s="55">
        <f>_xlfn.MAXIFS(N1894:BB1894,N1894:BB1894,"&lt;"&amp;G1894)</f>
        <v>85000</v>
      </c>
      <c r="K1894" s="56">
        <f t="shared" si="608"/>
        <v>2200</v>
      </c>
      <c r="L1894" s="1"/>
      <c r="M1894" s="1"/>
      <c r="N1894" s="41">
        <v>76000</v>
      </c>
      <c r="O1894" s="41">
        <v>85000</v>
      </c>
      <c r="P1894" s="41">
        <v>87200</v>
      </c>
      <c r="R1894" s="41">
        <v>73400</v>
      </c>
    </row>
    <row r="1895" spans="1:29" ht="30" customHeight="1" x14ac:dyDescent="0.2">
      <c r="A1895" s="67">
        <f t="shared" si="613"/>
        <v>190</v>
      </c>
      <c r="B1895" s="67">
        <v>3</v>
      </c>
      <c r="C1895" s="50" t="s">
        <v>119</v>
      </c>
      <c r="D1895" s="50" t="s">
        <v>1886</v>
      </c>
      <c r="E1895" s="59">
        <v>50000000</v>
      </c>
      <c r="F1895" s="52">
        <f t="shared" si="607"/>
        <v>36800</v>
      </c>
      <c r="G1895" s="52">
        <f>MAX(N1895:BB1895)</f>
        <v>36800</v>
      </c>
      <c r="H1895" s="53" t="str">
        <f>IF(I1895=1,INDEX($N:$BB,1,MATCH(G1895,N1895:BB1895,0)),"")</f>
        <v>205 宝美堂</v>
      </c>
      <c r="I1895" s="54">
        <f>COUNTIF(N1895:BB1895,G1895)</f>
        <v>1</v>
      </c>
      <c r="J1895" s="55">
        <f>_xlfn.MAXIFS(N1895:BB1895,N1895:BB1895,"&lt;"&amp;G1895)</f>
        <v>35800</v>
      </c>
      <c r="K1895" s="56">
        <f t="shared" si="608"/>
        <v>1000</v>
      </c>
      <c r="L1895" s="1"/>
      <c r="M1895" s="1"/>
      <c r="N1895" s="41">
        <v>28800</v>
      </c>
      <c r="P1895" s="41">
        <v>35800</v>
      </c>
      <c r="Q1895" s="41">
        <v>36800</v>
      </c>
      <c r="U1895" s="41">
        <v>34000</v>
      </c>
    </row>
    <row r="1896" spans="1:29" ht="30" customHeight="1" x14ac:dyDescent="0.2">
      <c r="A1896" s="67">
        <f t="shared" si="613"/>
        <v>190</v>
      </c>
      <c r="B1896" s="67">
        <v>4</v>
      </c>
      <c r="C1896" s="50" t="s">
        <v>14</v>
      </c>
      <c r="D1896" s="50" t="s">
        <v>1887</v>
      </c>
      <c r="E1896" s="59">
        <v>50000000</v>
      </c>
      <c r="F1896" s="52">
        <f t="shared" si="607"/>
        <v>9000</v>
      </c>
      <c r="G1896" s="52">
        <f>MAX(N1896:BB1896)</f>
        <v>10500</v>
      </c>
      <c r="H1896" s="53" t="str">
        <f>IF(I1896=1,INDEX($N:$BB,1,MATCH(G1896,N1896:BB1896,0)),"")</f>
        <v>4 足立</v>
      </c>
      <c r="I1896" s="54">
        <f>COUNTIF(N1896:BB1896,G1896)</f>
        <v>1</v>
      </c>
      <c r="J1896" s="55">
        <f>_xlfn.MAXIFS(N1896:BB1896,N1896:BB1896,"&lt;"&amp;G1896)</f>
        <v>8000</v>
      </c>
      <c r="K1896" s="56">
        <f t="shared" si="608"/>
        <v>2500</v>
      </c>
      <c r="L1896" s="1"/>
      <c r="M1896" s="1"/>
      <c r="N1896" s="41">
        <v>4300</v>
      </c>
      <c r="O1896" s="41">
        <v>10500</v>
      </c>
      <c r="V1896" s="41">
        <v>8000</v>
      </c>
    </row>
    <row r="1897" spans="1:29" ht="30" customHeight="1" x14ac:dyDescent="0.2">
      <c r="A1897" s="67">
        <f t="shared" si="613"/>
        <v>190</v>
      </c>
      <c r="B1897" s="67">
        <v>5</v>
      </c>
      <c r="C1897" s="50" t="s">
        <v>14</v>
      </c>
      <c r="D1897" s="50" t="s">
        <v>1888</v>
      </c>
      <c r="E1897" s="59">
        <v>50000000</v>
      </c>
      <c r="F1897" s="52">
        <f t="shared" si="607"/>
        <v>221000</v>
      </c>
      <c r="G1897" s="52">
        <f>MAX(N1897:BB1897)</f>
        <v>223000</v>
      </c>
      <c r="H1897" s="53" t="str">
        <f>IF(I1897=1,INDEX($N:$BB,1,MATCH(G1897,N1897:BB1897,0)),"")</f>
        <v>4 足立</v>
      </c>
      <c r="I1897" s="54">
        <f>COUNTIF(N1897:BB1897,G1897)</f>
        <v>1</v>
      </c>
      <c r="J1897" s="55">
        <f>_xlfn.MAXIFS(N1897:BB1897,N1897:BB1897,"&lt;"&amp;G1897)</f>
        <v>216000</v>
      </c>
      <c r="K1897" s="56">
        <f t="shared" si="608"/>
        <v>7000</v>
      </c>
      <c r="L1897" s="1"/>
      <c r="M1897" s="1"/>
      <c r="N1897" s="41">
        <v>216000</v>
      </c>
      <c r="O1897" s="41">
        <v>223000</v>
      </c>
      <c r="P1897" s="41">
        <v>187000</v>
      </c>
    </row>
    <row r="1898" spans="1:29" ht="30" customHeight="1" x14ac:dyDescent="0.2">
      <c r="A1898" s="67">
        <f t="shared" si="613"/>
        <v>190</v>
      </c>
      <c r="B1898" s="67">
        <v>6</v>
      </c>
      <c r="C1898" s="50" t="s">
        <v>14</v>
      </c>
      <c r="D1898" s="50" t="s">
        <v>1889</v>
      </c>
      <c r="E1898" s="59">
        <v>50000000</v>
      </c>
      <c r="F1898" s="52">
        <f t="shared" si="607"/>
        <v>228000</v>
      </c>
      <c r="G1898" s="52">
        <f>MAX(N1898:BB1898)</f>
        <v>247000</v>
      </c>
      <c r="H1898" s="53" t="str">
        <f>IF(I1898=1,INDEX($N:$BB,1,MATCH(G1898,N1898:BB1898,0)),"")</f>
        <v>205 宝美堂</v>
      </c>
      <c r="I1898" s="54">
        <f>COUNTIF(N1898:BB1898,G1898)</f>
        <v>1</v>
      </c>
      <c r="J1898" s="55">
        <f>_xlfn.MAXIFS(N1898:BB1898,N1898:BB1898,"&lt;"&amp;G1898)</f>
        <v>223000</v>
      </c>
      <c r="K1898" s="56">
        <f t="shared" si="608"/>
        <v>24000</v>
      </c>
      <c r="L1898" s="1"/>
      <c r="M1898" s="1"/>
      <c r="N1898" s="41">
        <v>223000</v>
      </c>
      <c r="P1898" s="41">
        <v>213000</v>
      </c>
      <c r="Q1898" s="41">
        <v>247000</v>
      </c>
      <c r="V1898" s="41">
        <v>205000</v>
      </c>
    </row>
    <row r="1899" spans="1:29" ht="30" customHeight="1" x14ac:dyDescent="0.2">
      <c r="A1899" s="67">
        <f t="shared" si="613"/>
        <v>190</v>
      </c>
      <c r="B1899" s="67">
        <v>7</v>
      </c>
      <c r="C1899" s="50"/>
      <c r="D1899" s="50"/>
      <c r="E1899" s="59"/>
      <c r="F1899" s="52">
        <f t="shared" si="607"/>
        <v>1000</v>
      </c>
      <c r="G1899" s="52">
        <f>MAX(N1899:BB1899)</f>
        <v>0</v>
      </c>
      <c r="H1899" s="53" t="str">
        <f>IF(I1899=1,INDEX($N:$BB,1,MATCH(G1899,N1899:BB1899,0)),"")</f>
        <v/>
      </c>
      <c r="I1899" s="54">
        <f>COUNTIF(N1899:BB1899,G1899)</f>
        <v>0</v>
      </c>
      <c r="J1899" s="55">
        <f>_xlfn.MAXIFS(N1899:BB1899,N1899:BB1899,"&lt;"&amp;G1899)</f>
        <v>0</v>
      </c>
      <c r="K1899" s="56" t="str">
        <f t="shared" si="608"/>
        <v/>
      </c>
      <c r="L1899" s="1"/>
      <c r="M1899" s="1"/>
    </row>
    <row r="1900" spans="1:29" ht="30" customHeight="1" x14ac:dyDescent="0.2">
      <c r="A1900" s="67">
        <f t="shared" si="613"/>
        <v>190</v>
      </c>
      <c r="B1900" s="67">
        <v>8</v>
      </c>
      <c r="C1900" s="50"/>
      <c r="D1900" s="50"/>
      <c r="E1900" s="59"/>
      <c r="F1900" s="52">
        <f t="shared" si="607"/>
        <v>1000</v>
      </c>
      <c r="G1900" s="52">
        <f>MAX(N1900:BB1900)</f>
        <v>0</v>
      </c>
      <c r="H1900" s="53" t="str">
        <f>IF(I1900=1,INDEX($N:$BB,1,MATCH(G1900,N1900:BB1900,0)),"")</f>
        <v/>
      </c>
      <c r="I1900" s="54">
        <f>COUNTIF(N1900:BB1900,G1900)</f>
        <v>0</v>
      </c>
      <c r="J1900" s="55">
        <f>_xlfn.MAXIFS(N1900:BB1900,N1900:BB1900,"&lt;"&amp;G1900)</f>
        <v>0</v>
      </c>
      <c r="K1900" s="56" t="str">
        <f t="shared" si="608"/>
        <v/>
      </c>
      <c r="L1900" s="1"/>
      <c r="M1900" s="1"/>
    </row>
    <row r="1901" spans="1:29" ht="30" customHeight="1" x14ac:dyDescent="0.2">
      <c r="A1901" s="67">
        <f t="shared" si="613"/>
        <v>190</v>
      </c>
      <c r="B1901" s="67">
        <v>9</v>
      </c>
      <c r="C1901" s="50"/>
      <c r="D1901" s="50"/>
      <c r="E1901" s="59"/>
      <c r="F1901" s="52">
        <f t="shared" si="607"/>
        <v>1000</v>
      </c>
      <c r="G1901" s="52">
        <f>MAX(N1901:BB1901)</f>
        <v>0</v>
      </c>
      <c r="H1901" s="53" t="str">
        <f>IF(I1901=1,INDEX($N:$BB,1,MATCH(G1901,N1901:BB1901,0)),"")</f>
        <v/>
      </c>
      <c r="I1901" s="54">
        <f>COUNTIF(N1901:BB1901,G1901)</f>
        <v>0</v>
      </c>
      <c r="J1901" s="55">
        <f>_xlfn.MAXIFS(N1901:BB1901,N1901:BB1901,"&lt;"&amp;G1901)</f>
        <v>0</v>
      </c>
      <c r="K1901" s="56" t="str">
        <f t="shared" si="608"/>
        <v/>
      </c>
      <c r="L1901" s="1"/>
      <c r="M1901" s="1"/>
    </row>
    <row r="1902" spans="1:29" ht="30" customHeight="1" x14ac:dyDescent="0.2">
      <c r="A1902" s="67">
        <f t="shared" si="613"/>
        <v>190</v>
      </c>
      <c r="B1902" s="67">
        <v>10</v>
      </c>
      <c r="C1902" s="50"/>
      <c r="D1902" s="50"/>
      <c r="E1902" s="59"/>
      <c r="F1902" s="52">
        <f t="shared" si="607"/>
        <v>1000</v>
      </c>
      <c r="G1902" s="52">
        <f>MAX(N1902:BB1902)</f>
        <v>0</v>
      </c>
      <c r="H1902" s="53" t="str">
        <f>IF(I1902=1,INDEX($N:$BB,1,MATCH(G1902,N1902:BB1902,0)),"")</f>
        <v/>
      </c>
      <c r="I1902" s="54">
        <f>COUNTIF(N1902:BB1902,G1902)</f>
        <v>0</v>
      </c>
      <c r="J1902" s="55">
        <f>_xlfn.MAXIFS(N1902:BB1902,N1902:BB1902,"&lt;"&amp;G1902)</f>
        <v>0</v>
      </c>
      <c r="K1902" s="56" t="str">
        <f t="shared" si="608"/>
        <v/>
      </c>
      <c r="L1902" s="1"/>
      <c r="M1902" s="1"/>
    </row>
    <row r="1903" spans="1:29" ht="30" customHeight="1" x14ac:dyDescent="0.2">
      <c r="A1903" s="67">
        <f>A1902+1</f>
        <v>191</v>
      </c>
      <c r="B1903" s="67">
        <v>1</v>
      </c>
      <c r="C1903" s="50" t="s">
        <v>1890</v>
      </c>
      <c r="D1903" s="50" t="s">
        <v>1891</v>
      </c>
      <c r="E1903" s="59">
        <v>40000</v>
      </c>
      <c r="F1903" s="52">
        <f t="shared" si="607"/>
        <v>46000</v>
      </c>
      <c r="G1903" s="52">
        <f>MAX(N1903:BB1903)</f>
        <v>45700</v>
      </c>
      <c r="H1903" s="53" t="str">
        <f>IF(I1903=1,INDEX($N:$BB,1,MATCH(G1903,N1903:BB1903,0)),"")</f>
        <v>407 北友</v>
      </c>
      <c r="I1903" s="54">
        <f>COUNTIF(N1903:BB1903,G1903)</f>
        <v>1</v>
      </c>
      <c r="J1903" s="55">
        <f>_xlfn.MAXIFS(N1903:BB1903,N1903:BB1903,"&lt;"&amp;G1903)</f>
        <v>45000</v>
      </c>
      <c r="K1903" s="56">
        <f t="shared" si="608"/>
        <v>700</v>
      </c>
      <c r="L1903" s="1"/>
      <c r="M1903" s="1"/>
      <c r="N1903" s="41">
        <v>27900</v>
      </c>
      <c r="O1903" s="41">
        <v>45000</v>
      </c>
      <c r="P1903" s="41">
        <v>45700</v>
      </c>
      <c r="S1903" s="41">
        <v>37700</v>
      </c>
    </row>
    <row r="1904" spans="1:29" ht="30" customHeight="1" x14ac:dyDescent="0.2">
      <c r="A1904" s="67">
        <f t="shared" ref="A1904:A1912" si="614">A1903</f>
        <v>191</v>
      </c>
      <c r="B1904" s="67">
        <v>2</v>
      </c>
      <c r="C1904" s="50" t="s">
        <v>89</v>
      </c>
      <c r="D1904" s="50" t="s">
        <v>1892</v>
      </c>
      <c r="E1904" s="59">
        <v>110000</v>
      </c>
      <c r="F1904" s="52">
        <f t="shared" si="607"/>
        <v>95600</v>
      </c>
      <c r="G1904" s="52">
        <f>MAX(N1904:BB1904)</f>
        <v>100000</v>
      </c>
      <c r="H1904" s="53" t="str">
        <f>IF(I1904=1,INDEX($N:$BB,1,MATCH(G1904,N1904:BB1904,0)),"")</f>
        <v/>
      </c>
      <c r="I1904" s="54">
        <f>COUNTIF(N1904:BB1904,G1904)</f>
        <v>2</v>
      </c>
      <c r="J1904" s="55">
        <f>_xlfn.MAXIFS(N1904:BB1904,N1904:BB1904,"&lt;"&amp;G1904)</f>
        <v>94600</v>
      </c>
      <c r="K1904" s="56">
        <f t="shared" si="608"/>
        <v>5400</v>
      </c>
      <c r="L1904" s="1"/>
      <c r="M1904" s="1"/>
      <c r="N1904" s="41">
        <v>94600</v>
      </c>
      <c r="O1904" s="41">
        <v>100000</v>
      </c>
      <c r="P1904" s="41">
        <v>100000</v>
      </c>
    </row>
    <row r="1905" spans="1:32" ht="30" customHeight="1" x14ac:dyDescent="0.2">
      <c r="A1905" s="67">
        <f t="shared" si="614"/>
        <v>191</v>
      </c>
      <c r="B1905" s="67">
        <v>3</v>
      </c>
      <c r="C1905" s="50" t="s">
        <v>62</v>
      </c>
      <c r="D1905" s="50" t="s">
        <v>1893</v>
      </c>
      <c r="E1905" s="59">
        <v>85000</v>
      </c>
      <c r="F1905" s="52">
        <f t="shared" si="607"/>
        <v>90500</v>
      </c>
      <c r="G1905" s="52">
        <f>MAX(N1905:BB1905)</f>
        <v>90000</v>
      </c>
      <c r="H1905" s="53" t="str">
        <f>IF(I1905=1,INDEX($N:$BB,1,MATCH(G1905,N1905:BB1905,0)),"")</f>
        <v>60 エコリング</v>
      </c>
      <c r="I1905" s="54">
        <f>COUNTIF(N1905:BB1905,G1905)</f>
        <v>1</v>
      </c>
      <c r="J1905" s="55">
        <f>_xlfn.MAXIFS(N1905:BB1905,N1905:BB1905,"&lt;"&amp;G1905)</f>
        <v>89500</v>
      </c>
      <c r="K1905" s="56">
        <f t="shared" si="608"/>
        <v>500</v>
      </c>
      <c r="L1905" s="1"/>
      <c r="M1905" s="1"/>
      <c r="N1905" s="41">
        <v>75100</v>
      </c>
      <c r="O1905" s="41">
        <v>86000</v>
      </c>
      <c r="P1905" s="41">
        <v>89500</v>
      </c>
      <c r="R1905" s="41">
        <v>88600</v>
      </c>
      <c r="AE1905" s="41">
        <v>90000</v>
      </c>
    </row>
    <row r="1906" spans="1:32" ht="30" customHeight="1" x14ac:dyDescent="0.2">
      <c r="A1906" s="67">
        <f t="shared" si="614"/>
        <v>191</v>
      </c>
      <c r="B1906" s="67">
        <v>4</v>
      </c>
      <c r="C1906" s="50" t="s">
        <v>53</v>
      </c>
      <c r="D1906" s="50" t="s">
        <v>1894</v>
      </c>
      <c r="E1906" s="59">
        <v>50000</v>
      </c>
      <c r="F1906" s="52">
        <f t="shared" si="607"/>
        <v>43600</v>
      </c>
      <c r="G1906" s="52">
        <f>MAX(N1906:BB1906)</f>
        <v>43000</v>
      </c>
      <c r="H1906" s="53" t="str">
        <f>IF(I1906=1,INDEX($N:$BB,1,MATCH(G1906,N1906:BB1906,0)),"")</f>
        <v>637KMS</v>
      </c>
      <c r="I1906" s="54">
        <f>COUNTIF(N1906:BB1906,G1906)</f>
        <v>1</v>
      </c>
      <c r="J1906" s="55">
        <f>_xlfn.MAXIFS(N1906:BB1906,N1906:BB1906,"&lt;"&amp;G1906)</f>
        <v>42600</v>
      </c>
      <c r="K1906" s="56">
        <f t="shared" si="608"/>
        <v>400</v>
      </c>
      <c r="L1906" s="1"/>
      <c r="M1906" s="1"/>
      <c r="N1906" s="41">
        <v>37600</v>
      </c>
      <c r="O1906" s="41">
        <v>40500</v>
      </c>
      <c r="P1906" s="41">
        <v>42600</v>
      </c>
      <c r="AB1906" s="7">
        <v>43000</v>
      </c>
      <c r="AF1906" s="41">
        <v>39800</v>
      </c>
    </row>
    <row r="1907" spans="1:32" ht="30" customHeight="1" x14ac:dyDescent="0.2">
      <c r="A1907" s="67">
        <f t="shared" si="614"/>
        <v>191</v>
      </c>
      <c r="B1907" s="67">
        <v>5</v>
      </c>
      <c r="C1907" s="50" t="s">
        <v>14</v>
      </c>
      <c r="D1907" s="50" t="s">
        <v>1895</v>
      </c>
      <c r="E1907" s="59">
        <v>30000</v>
      </c>
      <c r="F1907" s="52">
        <f t="shared" si="607"/>
        <v>16900</v>
      </c>
      <c r="G1907" s="52">
        <f>MAX(N1907:BB1907)</f>
        <v>17000</v>
      </c>
      <c r="H1907" s="53" t="str">
        <f>IF(I1907=1,INDEX($N:$BB,1,MATCH(G1907,N1907:BB1907,0)),"")</f>
        <v/>
      </c>
      <c r="I1907" s="54">
        <f>COUNTIF(N1907:BB1907,G1907)</f>
        <v>2</v>
      </c>
      <c r="J1907" s="55">
        <f>_xlfn.MAXIFS(N1907:BB1907,N1907:BB1907,"&lt;"&amp;G1907)</f>
        <v>15900</v>
      </c>
      <c r="K1907" s="56">
        <f t="shared" si="608"/>
        <v>1100</v>
      </c>
      <c r="L1907" s="1"/>
      <c r="M1907" s="1"/>
      <c r="N1907" s="41">
        <v>10300</v>
      </c>
      <c r="O1907" s="41">
        <v>17000</v>
      </c>
      <c r="P1907" s="41">
        <v>15900</v>
      </c>
      <c r="T1907" s="41">
        <v>17000</v>
      </c>
      <c r="AB1907" s="7">
        <v>10500</v>
      </c>
      <c r="AF1907" s="41">
        <v>15200</v>
      </c>
    </row>
    <row r="1908" spans="1:32" ht="30" customHeight="1" x14ac:dyDescent="0.2">
      <c r="A1908" s="67">
        <f t="shared" si="614"/>
        <v>191</v>
      </c>
      <c r="B1908" s="67">
        <v>6</v>
      </c>
      <c r="C1908" s="50" t="s">
        <v>14</v>
      </c>
      <c r="D1908" s="50" t="s">
        <v>1896</v>
      </c>
      <c r="E1908" s="59">
        <v>30000</v>
      </c>
      <c r="F1908" s="52">
        <f t="shared" si="607"/>
        <v>24500</v>
      </c>
      <c r="G1908" s="52">
        <f>MAX(N1908:BB1908)</f>
        <v>29000</v>
      </c>
      <c r="H1908" s="53" t="str">
        <f>IF(I1908=1,INDEX($N:$BB,1,MATCH(G1908,N1908:BB1908,0)),"")</f>
        <v>4 足立</v>
      </c>
      <c r="I1908" s="54">
        <f>COUNTIF(N1908:BB1908,G1908)</f>
        <v>1</v>
      </c>
      <c r="J1908" s="55">
        <f>_xlfn.MAXIFS(N1908:BB1908,N1908:BB1908,"&lt;"&amp;G1908)</f>
        <v>23500</v>
      </c>
      <c r="K1908" s="56">
        <f t="shared" si="608"/>
        <v>5500</v>
      </c>
      <c r="L1908" s="1"/>
      <c r="M1908" s="1"/>
      <c r="N1908" s="41">
        <v>23500</v>
      </c>
      <c r="O1908" s="41">
        <v>29000</v>
      </c>
      <c r="P1908" s="41">
        <v>23300</v>
      </c>
      <c r="S1908" s="41">
        <v>21100</v>
      </c>
    </row>
    <row r="1909" spans="1:32" ht="30" customHeight="1" x14ac:dyDescent="0.2">
      <c r="A1909" s="67">
        <f t="shared" si="614"/>
        <v>191</v>
      </c>
      <c r="B1909" s="67">
        <v>7</v>
      </c>
      <c r="C1909" s="60" t="s">
        <v>72</v>
      </c>
      <c r="D1909" s="50" t="s">
        <v>1897</v>
      </c>
      <c r="E1909" s="59">
        <v>50000</v>
      </c>
      <c r="F1909" s="52">
        <f t="shared" si="607"/>
        <v>46500</v>
      </c>
      <c r="G1909" s="52">
        <f>MAX(N1909:BB1909)</f>
        <v>47000</v>
      </c>
      <c r="H1909" s="53" t="str">
        <f>IF(I1909=1,INDEX($N:$BB,1,MATCH(G1909,N1909:BB1909,0)),"")</f>
        <v>22 ネット</v>
      </c>
      <c r="I1909" s="54">
        <f>COUNTIF(N1909:BB1909,G1909)</f>
        <v>1</v>
      </c>
      <c r="J1909" s="55">
        <f>_xlfn.MAXIFS(N1909:BB1909,N1909:BB1909,"&lt;"&amp;G1909)</f>
        <v>45500</v>
      </c>
      <c r="K1909" s="56">
        <f t="shared" si="608"/>
        <v>1500</v>
      </c>
      <c r="L1909" s="1"/>
      <c r="M1909" s="1"/>
      <c r="N1909" s="41">
        <v>37100</v>
      </c>
      <c r="O1909" s="41">
        <v>45500</v>
      </c>
      <c r="P1909" s="41">
        <v>40200</v>
      </c>
      <c r="Q1909" s="41">
        <v>27800</v>
      </c>
      <c r="R1909" s="41">
        <v>47000</v>
      </c>
      <c r="S1909" s="41">
        <v>35400</v>
      </c>
      <c r="AE1909" s="41">
        <v>45000</v>
      </c>
      <c r="AF1909" s="41">
        <v>41700</v>
      </c>
    </row>
    <row r="1910" spans="1:32" ht="30" customHeight="1" x14ac:dyDescent="0.2">
      <c r="A1910" s="67">
        <f t="shared" si="614"/>
        <v>191</v>
      </c>
      <c r="B1910" s="67">
        <v>8</v>
      </c>
      <c r="C1910" s="50" t="s">
        <v>14</v>
      </c>
      <c r="D1910" s="50" t="s">
        <v>1898</v>
      </c>
      <c r="E1910" s="59">
        <v>30000</v>
      </c>
      <c r="F1910" s="52">
        <f t="shared" ref="F1910:F1973" si="615">IF(J1910&lt;10001,J1910+1000,IF(J1910&lt;100001,J1910+1000,IF(J1910&lt;500001,J1910+5000,IF(J1910&lt;1000001,J1910+10000,J1910+20000))))</f>
        <v>28500</v>
      </c>
      <c r="G1910" s="52">
        <f>MAX(N1910:BB1910)</f>
        <v>30600</v>
      </c>
      <c r="H1910" s="53" t="str">
        <f>IF(I1910=1,INDEX($N:$BB,1,MATCH(G1910,N1910:BB1910,0)),"")</f>
        <v>407 北友</v>
      </c>
      <c r="I1910" s="54">
        <f>COUNTIF(N1910:BB1910,G1910)</f>
        <v>1</v>
      </c>
      <c r="J1910" s="55">
        <f>_xlfn.MAXIFS(N1910:BB1910,N1910:BB1910,"&lt;"&amp;G1910)</f>
        <v>27500</v>
      </c>
      <c r="K1910" s="56">
        <f t="shared" si="608"/>
        <v>3100</v>
      </c>
      <c r="L1910" s="1"/>
      <c r="M1910" s="1"/>
      <c r="N1910" s="41">
        <v>22200</v>
      </c>
      <c r="O1910" s="41">
        <v>27500</v>
      </c>
      <c r="P1910" s="41">
        <v>30600</v>
      </c>
      <c r="R1910" s="41">
        <v>26800</v>
      </c>
      <c r="S1910" s="41">
        <v>24100</v>
      </c>
      <c r="W1910" s="41">
        <v>26000</v>
      </c>
    </row>
    <row r="1911" spans="1:32" ht="30" customHeight="1" x14ac:dyDescent="0.2">
      <c r="A1911" s="67">
        <f t="shared" si="614"/>
        <v>191</v>
      </c>
      <c r="B1911" s="67">
        <v>9</v>
      </c>
      <c r="C1911" s="50" t="s">
        <v>62</v>
      </c>
      <c r="D1911" s="50" t="s">
        <v>1899</v>
      </c>
      <c r="E1911" s="59">
        <v>40000</v>
      </c>
      <c r="F1911" s="52">
        <f t="shared" si="615"/>
        <v>42600</v>
      </c>
      <c r="G1911" s="52">
        <f>MAX(N1911:BB1911)</f>
        <v>43000</v>
      </c>
      <c r="H1911" s="53" t="str">
        <f>IF(I1911=1,INDEX($N:$BB,1,MATCH(G1911,N1911:BB1911,0)),"")</f>
        <v>60 エコリング</v>
      </c>
      <c r="I1911" s="54">
        <f>COUNTIF(N1911:BB1911,G1911)</f>
        <v>1</v>
      </c>
      <c r="J1911" s="55">
        <f>_xlfn.MAXIFS(N1911:BB1911,N1911:BB1911,"&lt;"&amp;G1911)</f>
        <v>41600</v>
      </c>
      <c r="K1911" s="56">
        <f t="shared" si="608"/>
        <v>1400</v>
      </c>
      <c r="L1911" s="1"/>
      <c r="M1911" s="1"/>
      <c r="N1911" s="41">
        <v>35700</v>
      </c>
      <c r="O1911" s="41">
        <v>41500</v>
      </c>
      <c r="P1911" s="41">
        <v>39800</v>
      </c>
      <c r="R1911" s="41">
        <v>41600</v>
      </c>
      <c r="S1911" s="41">
        <v>35300</v>
      </c>
      <c r="AB1911" s="7">
        <v>39000</v>
      </c>
      <c r="AE1911" s="41">
        <v>43000</v>
      </c>
    </row>
    <row r="1912" spans="1:32" ht="30" customHeight="1" x14ac:dyDescent="0.2">
      <c r="A1912" s="67">
        <f t="shared" si="614"/>
        <v>191</v>
      </c>
      <c r="B1912" s="67">
        <v>10</v>
      </c>
      <c r="C1912" s="50" t="s">
        <v>14</v>
      </c>
      <c r="D1912" s="50" t="s">
        <v>1900</v>
      </c>
      <c r="E1912" s="59">
        <v>75000</v>
      </c>
      <c r="F1912" s="52">
        <f t="shared" si="615"/>
        <v>73000</v>
      </c>
      <c r="G1912" s="52">
        <f>MAX(N1912:BB1912)</f>
        <v>74000</v>
      </c>
      <c r="H1912" s="53" t="str">
        <f>IF(I1912=1,INDEX($N:$BB,1,MATCH(G1912,N1912:BB1912,0)),"")</f>
        <v>36吉村質店</v>
      </c>
      <c r="I1912" s="54">
        <f>COUNTIF(N1912:BB1912,G1912)</f>
        <v>1</v>
      </c>
      <c r="J1912" s="55">
        <f>_xlfn.MAXIFS(N1912:BB1912,N1912:BB1912,"&lt;"&amp;G1912)</f>
        <v>72000</v>
      </c>
      <c r="K1912" s="56">
        <f t="shared" si="608"/>
        <v>2000</v>
      </c>
      <c r="L1912" s="1"/>
      <c r="M1912" s="1"/>
      <c r="N1912" s="41">
        <v>68100</v>
      </c>
      <c r="O1912" s="41">
        <v>72000</v>
      </c>
      <c r="P1912" s="41">
        <v>71900</v>
      </c>
      <c r="S1912" s="41">
        <v>68500</v>
      </c>
      <c r="V1912" s="41">
        <v>74000</v>
      </c>
      <c r="AB1912" s="7">
        <v>69200</v>
      </c>
    </row>
    <row r="1913" spans="1:32" ht="30" customHeight="1" x14ac:dyDescent="0.2">
      <c r="A1913" s="67">
        <f>A1912+1</f>
        <v>192</v>
      </c>
      <c r="B1913" s="67">
        <v>1</v>
      </c>
      <c r="C1913" s="50" t="s">
        <v>53</v>
      </c>
      <c r="D1913" s="50" t="s">
        <v>1901</v>
      </c>
      <c r="E1913" s="51">
        <v>30000</v>
      </c>
      <c r="F1913" s="52">
        <f t="shared" si="615"/>
        <v>39000</v>
      </c>
      <c r="G1913" s="52">
        <f>MAX(N1913:BB1913)</f>
        <v>40500</v>
      </c>
      <c r="H1913" s="53" t="str">
        <f>IF(I1913=1,INDEX($N:$BB,1,MATCH(G1913,N1913:BB1913,0)),"")</f>
        <v>407 北友</v>
      </c>
      <c r="I1913" s="54">
        <f>COUNTIF(N1913:BB1913,G1913)</f>
        <v>1</v>
      </c>
      <c r="J1913" s="55">
        <f>_xlfn.MAXIFS(N1913:BB1913,N1913:BB1913,"&lt;"&amp;G1913)</f>
        <v>38000</v>
      </c>
      <c r="K1913" s="56">
        <f t="shared" si="608"/>
        <v>2500</v>
      </c>
      <c r="L1913" s="1"/>
      <c r="M1913" s="1"/>
      <c r="N1913" s="41">
        <v>29300</v>
      </c>
      <c r="O1913" s="41">
        <v>38000</v>
      </c>
      <c r="P1913" s="41">
        <v>40500</v>
      </c>
      <c r="R1913" s="41">
        <v>37100</v>
      </c>
      <c r="S1913" s="41">
        <v>26100</v>
      </c>
      <c r="AC1913" s="34">
        <v>26000</v>
      </c>
      <c r="AE1913" s="41">
        <v>38000</v>
      </c>
    </row>
    <row r="1914" spans="1:32" ht="30" customHeight="1" x14ac:dyDescent="0.2">
      <c r="A1914" s="67">
        <f t="shared" ref="A1914:A1922" si="616">A1913</f>
        <v>192</v>
      </c>
      <c r="B1914" s="67">
        <v>2</v>
      </c>
      <c r="C1914" s="50" t="s">
        <v>53</v>
      </c>
      <c r="D1914" s="50" t="s">
        <v>1902</v>
      </c>
      <c r="E1914" s="51">
        <v>30000</v>
      </c>
      <c r="F1914" s="52">
        <f t="shared" si="615"/>
        <v>28500</v>
      </c>
      <c r="G1914" s="52">
        <f>MAX(N1914:BB1914)</f>
        <v>27700</v>
      </c>
      <c r="H1914" s="53" t="str">
        <f>IF(I1914=1,INDEX($N:$BB,1,MATCH(G1914,N1914:BB1914,0)),"")</f>
        <v>407 北友</v>
      </c>
      <c r="I1914" s="54">
        <f>COUNTIF(N1914:BB1914,G1914)</f>
        <v>1</v>
      </c>
      <c r="J1914" s="55">
        <f>_xlfn.MAXIFS(N1914:BB1914,N1914:BB1914,"&lt;"&amp;G1914)</f>
        <v>27500</v>
      </c>
      <c r="K1914" s="56">
        <f t="shared" si="608"/>
        <v>200</v>
      </c>
      <c r="L1914" s="1"/>
      <c r="M1914" s="1"/>
      <c r="N1914" s="41">
        <v>22100</v>
      </c>
      <c r="O1914" s="41">
        <v>27500</v>
      </c>
      <c r="P1914" s="41">
        <v>27700</v>
      </c>
      <c r="T1914" s="41">
        <v>24000</v>
      </c>
      <c r="AC1914" s="34">
        <v>24000</v>
      </c>
    </row>
    <row r="1915" spans="1:32" ht="30" customHeight="1" x14ac:dyDescent="0.2">
      <c r="A1915" s="67">
        <f t="shared" si="616"/>
        <v>192</v>
      </c>
      <c r="B1915" s="67">
        <v>3</v>
      </c>
      <c r="C1915" s="50" t="s">
        <v>53</v>
      </c>
      <c r="D1915" s="50" t="s">
        <v>1903</v>
      </c>
      <c r="E1915" s="51">
        <v>30000</v>
      </c>
      <c r="F1915" s="52">
        <f t="shared" si="615"/>
        <v>20800</v>
      </c>
      <c r="G1915" s="52">
        <f>MAX(N1915:BB1915)</f>
        <v>20000</v>
      </c>
      <c r="H1915" s="53" t="str">
        <f>IF(I1915=1,INDEX($N:$BB,1,MATCH(G1915,N1915:BB1915,0)),"")</f>
        <v/>
      </c>
      <c r="I1915" s="54">
        <f>COUNTIF(N1915:BB1915,G1915)</f>
        <v>2</v>
      </c>
      <c r="J1915" s="55">
        <f>_xlfn.MAXIFS(N1915:BB1915,N1915:BB1915,"&lt;"&amp;G1915)</f>
        <v>19800</v>
      </c>
      <c r="K1915" s="56">
        <f t="shared" si="608"/>
        <v>200</v>
      </c>
      <c r="L1915" s="1"/>
      <c r="M1915" s="1"/>
      <c r="N1915" s="41">
        <v>20000</v>
      </c>
      <c r="O1915" s="41">
        <v>19500</v>
      </c>
      <c r="P1915" s="41">
        <v>19800</v>
      </c>
      <c r="S1915" s="41">
        <v>18200</v>
      </c>
      <c r="AC1915" s="34">
        <v>20000</v>
      </c>
    </row>
    <row r="1916" spans="1:32" ht="30" customHeight="1" x14ac:dyDescent="0.2">
      <c r="A1916" s="67">
        <f t="shared" si="616"/>
        <v>192</v>
      </c>
      <c r="B1916" s="67">
        <v>4</v>
      </c>
      <c r="C1916" s="60" t="s">
        <v>53</v>
      </c>
      <c r="D1916" s="50" t="s">
        <v>1904</v>
      </c>
      <c r="E1916" s="51">
        <v>45000</v>
      </c>
      <c r="F1916" s="52">
        <f t="shared" si="615"/>
        <v>48000</v>
      </c>
      <c r="G1916" s="52">
        <f>MAX(N1916:BB1916)</f>
        <v>60000</v>
      </c>
      <c r="H1916" s="53" t="str">
        <f>IF(I1916=1,INDEX($N:$BB,1,MATCH(G1916,N1916:BB1916,0)),"")</f>
        <v>60 エコリング</v>
      </c>
      <c r="I1916" s="54">
        <f>COUNTIF(N1916:BB1916,G1916)</f>
        <v>1</v>
      </c>
      <c r="J1916" s="55">
        <f>_xlfn.MAXIFS(N1916:BB1916,N1916:BB1916,"&lt;"&amp;G1916)</f>
        <v>47000</v>
      </c>
      <c r="K1916" s="56">
        <f t="shared" si="608"/>
        <v>13000</v>
      </c>
      <c r="L1916" s="1"/>
      <c r="M1916" s="1"/>
      <c r="N1916" s="41">
        <v>26000</v>
      </c>
      <c r="O1916" s="41">
        <v>47000</v>
      </c>
      <c r="P1916" s="41">
        <v>44700</v>
      </c>
      <c r="R1916" s="41">
        <v>44100</v>
      </c>
      <c r="S1916" s="41">
        <v>34100</v>
      </c>
      <c r="AE1916" s="41">
        <v>60000</v>
      </c>
    </row>
    <row r="1917" spans="1:32" ht="30" customHeight="1" x14ac:dyDescent="0.2">
      <c r="A1917" s="67">
        <f t="shared" si="616"/>
        <v>192</v>
      </c>
      <c r="B1917" s="67">
        <v>5</v>
      </c>
      <c r="C1917" s="50" t="s">
        <v>14</v>
      </c>
      <c r="D1917" s="50" t="s">
        <v>1905</v>
      </c>
      <c r="E1917" s="51">
        <v>75000</v>
      </c>
      <c r="F1917" s="52">
        <f t="shared" si="615"/>
        <v>66000</v>
      </c>
      <c r="G1917" s="52">
        <f>MAX(N1917:BB1917)</f>
        <v>71600</v>
      </c>
      <c r="H1917" s="53" t="str">
        <f>IF(I1917=1,INDEX($N:$BB,1,MATCH(G1917,N1917:BB1917,0)),"")</f>
        <v>407 北友</v>
      </c>
      <c r="I1917" s="54">
        <f>COUNTIF(N1917:BB1917,G1917)</f>
        <v>1</v>
      </c>
      <c r="J1917" s="55">
        <f>_xlfn.MAXIFS(N1917:BB1917,N1917:BB1917,"&lt;"&amp;G1917)</f>
        <v>65000</v>
      </c>
      <c r="K1917" s="56">
        <f t="shared" si="608"/>
        <v>6600</v>
      </c>
      <c r="L1917" s="1"/>
      <c r="M1917" s="1"/>
      <c r="N1917" s="41">
        <v>61000</v>
      </c>
      <c r="O1917" s="41">
        <v>65000</v>
      </c>
      <c r="P1917" s="41">
        <v>71600</v>
      </c>
    </row>
    <row r="1918" spans="1:32" ht="30" customHeight="1" x14ac:dyDescent="0.2">
      <c r="A1918" s="67">
        <f t="shared" si="616"/>
        <v>192</v>
      </c>
      <c r="B1918" s="67">
        <v>6</v>
      </c>
      <c r="C1918" s="50" t="s">
        <v>62</v>
      </c>
      <c r="D1918" s="50" t="s">
        <v>1906</v>
      </c>
      <c r="E1918" s="51">
        <v>250000</v>
      </c>
      <c r="F1918" s="52">
        <f t="shared" si="615"/>
        <v>257000</v>
      </c>
      <c r="G1918" s="52">
        <f>MAX(N1918:BB1918)</f>
        <v>255000</v>
      </c>
      <c r="H1918" s="53" t="str">
        <f>IF(I1918=1,INDEX($N:$BB,1,MATCH(G1918,N1918:BB1918,0)),"")</f>
        <v>4 足立</v>
      </c>
      <c r="I1918" s="54">
        <f>COUNTIF(N1918:BB1918,G1918)</f>
        <v>1</v>
      </c>
      <c r="J1918" s="55">
        <f>_xlfn.MAXIFS(N1918:BB1918,N1918:BB1918,"&lt;"&amp;G1918)</f>
        <v>252000</v>
      </c>
      <c r="K1918" s="56">
        <f t="shared" si="608"/>
        <v>3000</v>
      </c>
      <c r="L1918" s="1"/>
      <c r="M1918" s="1"/>
      <c r="N1918" s="41">
        <v>211000</v>
      </c>
      <c r="O1918" s="41">
        <v>255000</v>
      </c>
      <c r="P1918" s="41">
        <v>251000</v>
      </c>
      <c r="Q1918" s="41">
        <v>252000</v>
      </c>
      <c r="R1918" s="41">
        <v>226000</v>
      </c>
    </row>
    <row r="1919" spans="1:32" ht="30" customHeight="1" x14ac:dyDescent="0.2">
      <c r="A1919" s="67">
        <f t="shared" si="616"/>
        <v>192</v>
      </c>
      <c r="B1919" s="67">
        <v>7</v>
      </c>
      <c r="C1919" s="50" t="s">
        <v>1890</v>
      </c>
      <c r="D1919" s="50" t="s">
        <v>1907</v>
      </c>
      <c r="E1919" s="51">
        <v>40000</v>
      </c>
      <c r="F1919" s="52">
        <f t="shared" si="615"/>
        <v>35000</v>
      </c>
      <c r="G1919" s="52">
        <f>MAX(N1919:BB1919)</f>
        <v>37000</v>
      </c>
      <c r="H1919" s="53" t="str">
        <f>IF(I1919=1,INDEX($N:$BB,1,MATCH(G1919,N1919:BB1919,0)),"")</f>
        <v>193Jカン</v>
      </c>
      <c r="I1919" s="54">
        <f>COUNTIF(N1919:BB1919,G1919)</f>
        <v>1</v>
      </c>
      <c r="J1919" s="55">
        <f>_xlfn.MAXIFS(N1919:BB1919,N1919:BB1919,"&lt;"&amp;G1919)</f>
        <v>34000</v>
      </c>
      <c r="K1919" s="56">
        <f t="shared" si="608"/>
        <v>3000</v>
      </c>
      <c r="L1919" s="1"/>
      <c r="M1919" s="1"/>
      <c r="N1919" s="41">
        <v>27400</v>
      </c>
      <c r="O1919" s="41">
        <v>33500</v>
      </c>
      <c r="P1919" s="41">
        <v>23000</v>
      </c>
      <c r="T1919" s="41">
        <v>34000</v>
      </c>
      <c r="AC1919" s="34">
        <v>37000</v>
      </c>
      <c r="AE1919" s="41">
        <v>30000</v>
      </c>
    </row>
    <row r="1920" spans="1:32" ht="30" customHeight="1" x14ac:dyDescent="0.2">
      <c r="A1920" s="67">
        <f t="shared" si="616"/>
        <v>192</v>
      </c>
      <c r="B1920" s="67">
        <v>8</v>
      </c>
      <c r="C1920" s="50" t="s">
        <v>1908</v>
      </c>
      <c r="D1920" s="50" t="s">
        <v>1909</v>
      </c>
      <c r="E1920" s="51">
        <v>40000</v>
      </c>
      <c r="F1920" s="52">
        <f t="shared" si="615"/>
        <v>39000</v>
      </c>
      <c r="G1920" s="52">
        <f>MAX(N1920:BB1920)</f>
        <v>40900</v>
      </c>
      <c r="H1920" s="53" t="str">
        <f>IF(I1920=1,INDEX($N:$BB,1,MATCH(G1920,N1920:BB1920,0)),"")</f>
        <v>407 北友</v>
      </c>
      <c r="I1920" s="54">
        <f>COUNTIF(N1920:BB1920,G1920)</f>
        <v>1</v>
      </c>
      <c r="J1920" s="55">
        <f>_xlfn.MAXIFS(N1920:BB1920,N1920:BB1920,"&lt;"&amp;G1920)</f>
        <v>38000</v>
      </c>
      <c r="K1920" s="56">
        <f t="shared" si="608"/>
        <v>2900</v>
      </c>
      <c r="L1920" s="1"/>
      <c r="M1920" s="1"/>
      <c r="N1920" s="41">
        <v>26900</v>
      </c>
      <c r="O1920" s="41">
        <v>29000</v>
      </c>
      <c r="P1920" s="41">
        <v>40900</v>
      </c>
      <c r="AC1920" s="34">
        <v>38000</v>
      </c>
    </row>
    <row r="1921" spans="1:33" ht="30" customHeight="1" x14ac:dyDescent="0.2">
      <c r="A1921" s="67">
        <f t="shared" si="616"/>
        <v>192</v>
      </c>
      <c r="B1921" s="67">
        <v>9</v>
      </c>
      <c r="C1921" s="50" t="s">
        <v>1910</v>
      </c>
      <c r="D1921" s="50" t="s">
        <v>1911</v>
      </c>
      <c r="E1921" s="51">
        <v>50000</v>
      </c>
      <c r="F1921" s="52">
        <f t="shared" si="615"/>
        <v>54000</v>
      </c>
      <c r="G1921" s="52">
        <f>MAX(N1921:BB1921)</f>
        <v>56000</v>
      </c>
      <c r="H1921" s="53" t="str">
        <f>IF(I1921=1,INDEX($N:$BB,1,MATCH(G1921,N1921:BB1921,0)),"")</f>
        <v>60 エコリング</v>
      </c>
      <c r="I1921" s="54">
        <f>COUNTIF(N1921:BB1921,G1921)</f>
        <v>1</v>
      </c>
      <c r="J1921" s="55">
        <f>_xlfn.MAXIFS(N1921:BB1921,N1921:BB1921,"&lt;"&amp;G1921)</f>
        <v>53000</v>
      </c>
      <c r="K1921" s="56">
        <f t="shared" si="608"/>
        <v>3000</v>
      </c>
      <c r="L1921" s="1"/>
      <c r="M1921" s="1"/>
      <c r="N1921" s="41">
        <v>38300</v>
      </c>
      <c r="O1921" s="41">
        <v>47000</v>
      </c>
      <c r="P1921" s="41">
        <v>53000</v>
      </c>
      <c r="Q1921" s="41">
        <v>34700</v>
      </c>
      <c r="AB1921" s="7">
        <v>45500</v>
      </c>
      <c r="AE1921" s="41">
        <v>56000</v>
      </c>
    </row>
    <row r="1922" spans="1:33" ht="30" customHeight="1" x14ac:dyDescent="0.2">
      <c r="A1922" s="67">
        <f t="shared" si="616"/>
        <v>192</v>
      </c>
      <c r="B1922" s="67">
        <v>10</v>
      </c>
      <c r="C1922" s="50" t="s">
        <v>1890</v>
      </c>
      <c r="D1922" s="50" t="s">
        <v>1912</v>
      </c>
      <c r="E1922" s="51">
        <v>40000</v>
      </c>
      <c r="F1922" s="52">
        <f t="shared" si="615"/>
        <v>29200</v>
      </c>
      <c r="G1922" s="52">
        <f>MAX(N1922:BB1922)</f>
        <v>29000</v>
      </c>
      <c r="H1922" s="53" t="str">
        <f>IF(I1922=1,INDEX($N:$BB,1,MATCH(G1922,N1922:BB1922,0)),"")</f>
        <v>4 足立</v>
      </c>
      <c r="I1922" s="54">
        <f>COUNTIF(N1922:BB1922,G1922)</f>
        <v>1</v>
      </c>
      <c r="J1922" s="55">
        <f>_xlfn.MAXIFS(N1922:BB1922,N1922:BB1922,"&lt;"&amp;G1922)</f>
        <v>28200</v>
      </c>
      <c r="K1922" s="56">
        <f t="shared" si="608"/>
        <v>800</v>
      </c>
      <c r="L1922" s="1"/>
      <c r="M1922" s="1"/>
      <c r="N1922" s="41">
        <v>27800</v>
      </c>
      <c r="O1922" s="41">
        <v>29000</v>
      </c>
      <c r="P1922" s="41">
        <v>28200</v>
      </c>
      <c r="S1922" s="41">
        <v>21100</v>
      </c>
      <c r="AC1922" s="34">
        <v>25000</v>
      </c>
    </row>
    <row r="1923" spans="1:33" ht="30" customHeight="1" x14ac:dyDescent="0.2">
      <c r="A1923" s="67">
        <f>A1922+1</f>
        <v>193</v>
      </c>
      <c r="B1923" s="67">
        <v>1</v>
      </c>
      <c r="C1923" s="50">
        <v>585</v>
      </c>
      <c r="D1923" s="50" t="s">
        <v>1913</v>
      </c>
      <c r="E1923" s="59">
        <v>30000</v>
      </c>
      <c r="F1923" s="52">
        <f t="shared" si="615"/>
        <v>8000</v>
      </c>
      <c r="G1923" s="52">
        <f>MAX(N1923:BB1923)</f>
        <v>9600</v>
      </c>
      <c r="H1923" s="53" t="str">
        <f>IF(I1923=1,INDEX($N:$BB,1,MATCH(G1923,N1923:BB1923,0)),"")</f>
        <v>23 ヒラコバ</v>
      </c>
      <c r="I1923" s="54">
        <f>COUNTIF(N1923:BB1923,G1923)</f>
        <v>1</v>
      </c>
      <c r="J1923" s="55">
        <f>_xlfn.MAXIFS(N1923:BB1923,N1923:BB1923,"&lt;"&amp;G1923)</f>
        <v>7000</v>
      </c>
      <c r="K1923" s="56">
        <f t="shared" si="608"/>
        <v>2600</v>
      </c>
      <c r="L1923" s="1"/>
      <c r="M1923" s="1"/>
      <c r="O1923" s="41">
        <v>7000</v>
      </c>
      <c r="AF1923" s="41">
        <v>9600</v>
      </c>
    </row>
    <row r="1924" spans="1:33" ht="30" customHeight="1" x14ac:dyDescent="0.2">
      <c r="A1924" s="67">
        <f t="shared" ref="A1924:A1932" si="617">A1923</f>
        <v>193</v>
      </c>
      <c r="B1924" s="67">
        <v>2</v>
      </c>
      <c r="C1924" s="50" t="s">
        <v>14</v>
      </c>
      <c r="D1924" s="50" t="s">
        <v>1914</v>
      </c>
      <c r="E1924" s="59">
        <v>36000</v>
      </c>
      <c r="F1924" s="52">
        <f t="shared" si="615"/>
        <v>35600</v>
      </c>
      <c r="G1924" s="52">
        <f>MAX(N1924:BB1924)</f>
        <v>34700</v>
      </c>
      <c r="H1924" s="53" t="str">
        <f>IF(I1924=1,INDEX($N:$BB,1,MATCH(G1924,N1924:BB1924,0)),"")</f>
        <v>407 北友</v>
      </c>
      <c r="I1924" s="54">
        <f>COUNTIF(N1924:BB1924,G1924)</f>
        <v>1</v>
      </c>
      <c r="J1924" s="55">
        <f>_xlfn.MAXIFS(N1924:BB1924,N1924:BB1924,"&lt;"&amp;G1924)</f>
        <v>34600</v>
      </c>
      <c r="K1924" s="56">
        <f t="shared" si="608"/>
        <v>100</v>
      </c>
      <c r="L1924" s="1"/>
      <c r="M1924" s="1"/>
      <c r="O1924" s="41">
        <v>34600</v>
      </c>
      <c r="P1924" s="41">
        <v>34700</v>
      </c>
      <c r="S1924" s="41">
        <v>34600</v>
      </c>
    </row>
    <row r="1925" spans="1:33" ht="30" customHeight="1" x14ac:dyDescent="0.2">
      <c r="A1925" s="67">
        <f t="shared" si="617"/>
        <v>193</v>
      </c>
      <c r="B1925" s="67">
        <v>3</v>
      </c>
      <c r="C1925" s="50" t="s">
        <v>119</v>
      </c>
      <c r="D1925" s="50" t="s">
        <v>1915</v>
      </c>
      <c r="E1925" s="59">
        <v>35000</v>
      </c>
      <c r="F1925" s="52">
        <f t="shared" si="615"/>
        <v>24000</v>
      </c>
      <c r="G1925" s="52">
        <f>MAX(N1925:BB1925)</f>
        <v>24100</v>
      </c>
      <c r="H1925" s="53" t="str">
        <f>IF(I1925=1,INDEX($N:$BB,1,MATCH(G1925,N1925:BB1925,0)),"")</f>
        <v>205 宝美堂</v>
      </c>
      <c r="I1925" s="54">
        <f>COUNTIF(N1925:BB1925,G1925)</f>
        <v>1</v>
      </c>
      <c r="J1925" s="55">
        <f>_xlfn.MAXIFS(N1925:BB1925,N1925:BB1925,"&lt;"&amp;G1925)</f>
        <v>23000</v>
      </c>
      <c r="K1925" s="56">
        <f t="shared" si="608"/>
        <v>1100</v>
      </c>
      <c r="L1925" s="1"/>
      <c r="M1925" s="1"/>
      <c r="Q1925" s="41">
        <v>24100</v>
      </c>
      <c r="T1925" s="41">
        <v>23000</v>
      </c>
    </row>
    <row r="1926" spans="1:33" ht="30" customHeight="1" x14ac:dyDescent="0.2">
      <c r="A1926" s="67">
        <f t="shared" si="617"/>
        <v>193</v>
      </c>
      <c r="B1926" s="67">
        <v>4</v>
      </c>
      <c r="C1926" s="50" t="s">
        <v>89</v>
      </c>
      <c r="D1926" s="50" t="s">
        <v>1916</v>
      </c>
      <c r="E1926" s="59">
        <v>85000</v>
      </c>
      <c r="F1926" s="52">
        <f t="shared" si="615"/>
        <v>86000</v>
      </c>
      <c r="G1926" s="52">
        <f>MAX(N1926:BB1926)</f>
        <v>158000</v>
      </c>
      <c r="H1926" s="53" t="str">
        <f>IF(I1926=1,INDEX($N:$BB,1,MATCH(G1926,N1926:BB1926,0)),"")</f>
        <v>407 北友</v>
      </c>
      <c r="I1926" s="54">
        <f>COUNTIF(N1926:BB1926,G1926)</f>
        <v>1</v>
      </c>
      <c r="J1926" s="55">
        <f>_xlfn.MAXIFS(N1926:BB1926,N1926:BB1926,"&lt;"&amp;G1926)</f>
        <v>85000</v>
      </c>
      <c r="K1926" s="56">
        <f t="shared" si="608"/>
        <v>73000</v>
      </c>
      <c r="L1926" s="1"/>
      <c r="M1926" s="1"/>
      <c r="O1926" s="41">
        <v>85000</v>
      </c>
      <c r="P1926" s="41">
        <v>158000</v>
      </c>
    </row>
    <row r="1927" spans="1:33" ht="30" customHeight="1" x14ac:dyDescent="0.2">
      <c r="A1927" s="67">
        <f t="shared" si="617"/>
        <v>193</v>
      </c>
      <c r="B1927" s="67">
        <v>5</v>
      </c>
      <c r="C1927" s="60">
        <v>750</v>
      </c>
      <c r="D1927" s="50" t="s">
        <v>1917</v>
      </c>
      <c r="E1927" s="59">
        <v>160000</v>
      </c>
      <c r="F1927" s="52">
        <f t="shared" si="615"/>
        <v>161000</v>
      </c>
      <c r="G1927" s="52">
        <f>MAX(N1927:BB1927)</f>
        <v>158000</v>
      </c>
      <c r="H1927" s="53" t="str">
        <f>IF(I1927=1,INDEX($N:$BB,1,MATCH(G1927,N1927:BB1927,0)),"")</f>
        <v>4 足立</v>
      </c>
      <c r="I1927" s="54">
        <f>COUNTIF(N1927:BB1927,G1927)</f>
        <v>1</v>
      </c>
      <c r="J1927" s="55">
        <f>_xlfn.MAXIFS(N1927:BB1927,N1927:BB1927,"&lt;"&amp;G1927)</f>
        <v>156000</v>
      </c>
      <c r="K1927" s="56">
        <f t="shared" si="608"/>
        <v>2000</v>
      </c>
      <c r="L1927" s="1"/>
      <c r="M1927" s="1"/>
      <c r="O1927" s="41">
        <v>158000</v>
      </c>
      <c r="Y1927" s="41">
        <v>156000</v>
      </c>
    </row>
    <row r="1928" spans="1:33" ht="30" customHeight="1" x14ac:dyDescent="0.2">
      <c r="A1928" s="67">
        <f t="shared" si="617"/>
        <v>193</v>
      </c>
      <c r="B1928" s="67">
        <v>6</v>
      </c>
      <c r="C1928" s="50">
        <v>750</v>
      </c>
      <c r="D1928" s="50" t="s">
        <v>1918</v>
      </c>
      <c r="E1928" s="51">
        <v>125000</v>
      </c>
      <c r="F1928" s="52">
        <f t="shared" si="615"/>
        <v>110000</v>
      </c>
      <c r="G1928" s="52">
        <f>MAX(N1928:BB1928)</f>
        <v>106000</v>
      </c>
      <c r="H1928" s="53" t="str">
        <f>IF(I1928=1,INDEX($N:$BB,1,MATCH(G1928,N1928:BB1928,0)),"")</f>
        <v>23 ヒラコバ</v>
      </c>
      <c r="I1928" s="54">
        <f>COUNTIF(N1928:BB1928,G1928)</f>
        <v>1</v>
      </c>
      <c r="J1928" s="55">
        <f>_xlfn.MAXIFS(N1928:BB1928,N1928:BB1928,"&lt;"&amp;G1928)</f>
        <v>105000</v>
      </c>
      <c r="K1928" s="56">
        <f t="shared" si="608"/>
        <v>1000</v>
      </c>
      <c r="L1928" s="1"/>
      <c r="M1928" s="1"/>
      <c r="U1928" s="41">
        <v>105000</v>
      </c>
      <c r="Y1928" s="41">
        <v>101000</v>
      </c>
      <c r="AD1928" s="41">
        <v>101000</v>
      </c>
      <c r="AF1928" s="41">
        <v>106000</v>
      </c>
      <c r="AG1928" s="35">
        <v>105000</v>
      </c>
    </row>
    <row r="1929" spans="1:33" ht="30" customHeight="1" x14ac:dyDescent="0.2">
      <c r="A1929" s="67">
        <f t="shared" si="617"/>
        <v>193</v>
      </c>
      <c r="B1929" s="67">
        <v>7</v>
      </c>
      <c r="C1929" s="50">
        <v>750</v>
      </c>
      <c r="D1929" s="50" t="s">
        <v>1919</v>
      </c>
      <c r="E1929" s="51">
        <v>130000</v>
      </c>
      <c r="F1929" s="52">
        <f t="shared" si="615"/>
        <v>38000</v>
      </c>
      <c r="G1929" s="52">
        <f>MAX(N1929:BB1929)</f>
        <v>108000</v>
      </c>
      <c r="H1929" s="53" t="str">
        <f>IF(I1929=1,INDEX($N:$BB,1,MATCH(G1929,N1929:BB1929,0)),"")</f>
        <v>204 真子住吉</v>
      </c>
      <c r="I1929" s="54">
        <f>COUNTIF(N1929:BB1929,G1929)</f>
        <v>1</v>
      </c>
      <c r="J1929" s="55">
        <f>_xlfn.MAXIFS(N1929:BB1929,N1929:BB1929,"&lt;"&amp;G1929)</f>
        <v>37000</v>
      </c>
      <c r="K1929" s="56">
        <f t="shared" si="608"/>
        <v>71000</v>
      </c>
      <c r="L1929" s="1"/>
      <c r="M1929" s="1"/>
      <c r="O1929" s="41">
        <v>21000</v>
      </c>
      <c r="P1929" s="41">
        <v>26000</v>
      </c>
      <c r="Q1929" s="41">
        <v>32100</v>
      </c>
      <c r="U1929" s="41">
        <v>37000</v>
      </c>
      <c r="AC1929" s="34">
        <v>26000</v>
      </c>
      <c r="AF1929" s="41">
        <v>28100</v>
      </c>
      <c r="AG1929" s="35">
        <v>108000</v>
      </c>
    </row>
    <row r="1930" spans="1:33" ht="30" customHeight="1" x14ac:dyDescent="0.2">
      <c r="A1930" s="67">
        <f t="shared" si="617"/>
        <v>193</v>
      </c>
      <c r="B1930" s="67">
        <v>8</v>
      </c>
      <c r="C1930" s="50"/>
      <c r="D1930" s="50"/>
      <c r="E1930" s="59"/>
      <c r="F1930" s="52">
        <f t="shared" si="615"/>
        <v>1000</v>
      </c>
      <c r="G1930" s="52">
        <f>MAX(N1930:BB1930)</f>
        <v>0</v>
      </c>
      <c r="H1930" s="53" t="str">
        <f>IF(I1930=1,INDEX($N:$BB,1,MATCH(G1930,N1930:BB1930,0)),"")</f>
        <v/>
      </c>
      <c r="I1930" s="54">
        <f>COUNTIF(N1930:BB1930,G1930)</f>
        <v>0</v>
      </c>
      <c r="J1930" s="55">
        <f>_xlfn.MAXIFS(N1930:BB1930,N1930:BB1930,"&lt;"&amp;G1930)</f>
        <v>0</v>
      </c>
      <c r="K1930" s="56" t="str">
        <f t="shared" si="608"/>
        <v/>
      </c>
      <c r="L1930" s="1"/>
      <c r="M1930" s="1"/>
    </row>
    <row r="1931" spans="1:33" ht="30" customHeight="1" x14ac:dyDescent="0.2">
      <c r="A1931" s="67">
        <f t="shared" si="617"/>
        <v>193</v>
      </c>
      <c r="B1931" s="67">
        <v>9</v>
      </c>
      <c r="C1931" s="50"/>
      <c r="D1931" s="50"/>
      <c r="E1931" s="51"/>
      <c r="F1931" s="52">
        <f t="shared" si="615"/>
        <v>1000</v>
      </c>
      <c r="G1931" s="52">
        <f>MAX(N1931:BB1931)</f>
        <v>0</v>
      </c>
      <c r="H1931" s="53" t="str">
        <f>IF(I1931=1,INDEX($N:$BB,1,MATCH(G1931,N1931:BB1931,0)),"")</f>
        <v/>
      </c>
      <c r="I1931" s="54">
        <f>COUNTIF(N1931:BB1931,G1931)</f>
        <v>0</v>
      </c>
      <c r="J1931" s="55">
        <f>_xlfn.MAXIFS(N1931:BB1931,N1931:BB1931,"&lt;"&amp;G1931)</f>
        <v>0</v>
      </c>
      <c r="K1931" s="56" t="str">
        <f t="shared" si="608"/>
        <v/>
      </c>
      <c r="L1931" s="1"/>
      <c r="M1931" s="1"/>
    </row>
    <row r="1932" spans="1:33" ht="30" customHeight="1" x14ac:dyDescent="0.2">
      <c r="A1932" s="67">
        <f t="shared" si="617"/>
        <v>193</v>
      </c>
      <c r="B1932" s="67">
        <v>10</v>
      </c>
      <c r="C1932" s="57"/>
      <c r="D1932" s="50"/>
      <c r="E1932" s="51"/>
      <c r="F1932" s="52">
        <f t="shared" si="615"/>
        <v>1000</v>
      </c>
      <c r="G1932" s="52">
        <f>MAX(N1932:BB1932)</f>
        <v>0</v>
      </c>
      <c r="H1932" s="53" t="str">
        <f>IF(I1932=1,INDEX($N:$BB,1,MATCH(G1932,N1932:BB1932,0)),"")</f>
        <v/>
      </c>
      <c r="I1932" s="54">
        <f>COUNTIF(N1932:BB1932,G1932)</f>
        <v>0</v>
      </c>
      <c r="J1932" s="55">
        <f>_xlfn.MAXIFS(N1932:BB1932,N1932:BB1932,"&lt;"&amp;G1932)</f>
        <v>0</v>
      </c>
      <c r="K1932" s="56" t="str">
        <f t="shared" si="608"/>
        <v/>
      </c>
      <c r="L1932" s="1"/>
      <c r="M1932" s="1"/>
    </row>
    <row r="1933" spans="1:33" ht="30" customHeight="1" x14ac:dyDescent="0.2">
      <c r="A1933" s="67">
        <f>A1932+1</f>
        <v>194</v>
      </c>
      <c r="B1933" s="67">
        <v>1</v>
      </c>
      <c r="C1933" s="50" t="s">
        <v>119</v>
      </c>
      <c r="D1933" s="50" t="s">
        <v>1920</v>
      </c>
      <c r="E1933" s="51">
        <v>200000</v>
      </c>
      <c r="F1933" s="52">
        <f t="shared" si="615"/>
        <v>145000</v>
      </c>
      <c r="G1933" s="52">
        <f>MAX(N1933:BB1933)</f>
        <v>153000</v>
      </c>
      <c r="H1933" s="53" t="str">
        <f>IF(I1933=1,INDEX($N:$BB,1,MATCH(G1933,N1933:BB1933,0)),"")</f>
        <v>30モンチ</v>
      </c>
      <c r="I1933" s="54">
        <f>COUNTIF(N1933:BB1933,G1933)</f>
        <v>1</v>
      </c>
      <c r="J1933" s="55">
        <f>_xlfn.MAXIFS(N1933:BB1933,N1933:BB1933,"&lt;"&amp;G1933)</f>
        <v>140000</v>
      </c>
      <c r="K1933" s="56">
        <f t="shared" si="608"/>
        <v>13000</v>
      </c>
      <c r="L1933" s="1"/>
      <c r="M1933" s="1"/>
      <c r="N1933" s="41">
        <v>140000</v>
      </c>
      <c r="U1933" s="41">
        <v>153000</v>
      </c>
    </row>
    <row r="1934" spans="1:33" ht="30" customHeight="1" x14ac:dyDescent="0.2">
      <c r="A1934" s="67">
        <f t="shared" ref="A1934:A1942" si="618">A1933</f>
        <v>194</v>
      </c>
      <c r="B1934" s="67">
        <v>2</v>
      </c>
      <c r="C1934" s="50" t="s">
        <v>119</v>
      </c>
      <c r="D1934" s="50" t="s">
        <v>1921</v>
      </c>
      <c r="E1934" s="51">
        <v>100000</v>
      </c>
      <c r="F1934" s="52">
        <f t="shared" si="615"/>
        <v>32000</v>
      </c>
      <c r="G1934" s="52">
        <f>MAX(N1934:BB1934)</f>
        <v>69000</v>
      </c>
      <c r="H1934" s="53" t="str">
        <f>IF(I1934=1,INDEX($N:$BB,1,MATCH(G1934,N1934:BB1934,0)),"")</f>
        <v>30モンチ</v>
      </c>
      <c r="I1934" s="54">
        <f>COUNTIF(N1934:BB1934,G1934)</f>
        <v>1</v>
      </c>
      <c r="J1934" s="55">
        <f>_xlfn.MAXIFS(N1934:BB1934,N1934:BB1934,"&lt;"&amp;G1934)</f>
        <v>31000</v>
      </c>
      <c r="K1934" s="56">
        <f t="shared" si="608"/>
        <v>38000</v>
      </c>
      <c r="L1934" s="1"/>
      <c r="M1934" s="1"/>
      <c r="U1934" s="41">
        <v>69000</v>
      </c>
      <c r="AC1934" s="34">
        <v>31000</v>
      </c>
    </row>
    <row r="1935" spans="1:33" ht="30" customHeight="1" x14ac:dyDescent="0.2">
      <c r="A1935" s="67">
        <f t="shared" si="618"/>
        <v>194</v>
      </c>
      <c r="B1935" s="67">
        <v>3</v>
      </c>
      <c r="C1935" s="50" t="s">
        <v>119</v>
      </c>
      <c r="D1935" s="50" t="s">
        <v>1922</v>
      </c>
      <c r="E1935" s="51">
        <v>100000</v>
      </c>
      <c r="F1935" s="52">
        <f t="shared" si="615"/>
        <v>51000</v>
      </c>
      <c r="G1935" s="52">
        <f>MAX(N1935:BB1935)</f>
        <v>64000</v>
      </c>
      <c r="H1935" s="53" t="str">
        <f>IF(I1935=1,INDEX($N:$BB,1,MATCH(G1935,N1935:BB1935,0)),"")</f>
        <v>30モンチ</v>
      </c>
      <c r="I1935" s="54">
        <f>COUNTIF(N1935:BB1935,G1935)</f>
        <v>1</v>
      </c>
      <c r="J1935" s="55">
        <f>_xlfn.MAXIFS(N1935:BB1935,N1935:BB1935,"&lt;"&amp;G1935)</f>
        <v>50000</v>
      </c>
      <c r="K1935" s="56">
        <f t="shared" si="608"/>
        <v>14000</v>
      </c>
      <c r="L1935" s="1"/>
      <c r="M1935" s="1"/>
      <c r="N1935" s="41">
        <v>50000</v>
      </c>
      <c r="U1935" s="41">
        <v>64000</v>
      </c>
      <c r="AC1935" s="34">
        <v>40000</v>
      </c>
    </row>
    <row r="1936" spans="1:33" ht="30" customHeight="1" x14ac:dyDescent="0.2">
      <c r="A1936" s="67">
        <f t="shared" si="618"/>
        <v>194</v>
      </c>
      <c r="B1936" s="67">
        <v>4</v>
      </c>
      <c r="C1936" s="57" t="s">
        <v>14</v>
      </c>
      <c r="D1936" s="50" t="s">
        <v>1923</v>
      </c>
      <c r="E1936" s="51">
        <v>30000</v>
      </c>
      <c r="F1936" s="52">
        <f t="shared" si="615"/>
        <v>15000</v>
      </c>
      <c r="G1936" s="52">
        <f>MAX(N1936:BB1936)</f>
        <v>15000</v>
      </c>
      <c r="H1936" s="53" t="str">
        <f>IF(I1936=1,INDEX($N:$BB,1,MATCH(G1936,N1936:BB1936,0)),"")</f>
        <v>158コエラ</v>
      </c>
      <c r="I1936" s="54">
        <f>COUNTIF(N1936:BB1936,G1936)</f>
        <v>1</v>
      </c>
      <c r="J1936" s="55">
        <f>_xlfn.MAXIFS(N1936:BB1936,N1936:BB1936,"&lt;"&amp;G1936)</f>
        <v>14000</v>
      </c>
      <c r="K1936" s="56">
        <f t="shared" si="608"/>
        <v>1000</v>
      </c>
      <c r="L1936" s="1"/>
      <c r="M1936" s="1"/>
      <c r="N1936" s="41">
        <v>12000</v>
      </c>
      <c r="O1936" s="41">
        <v>12500</v>
      </c>
      <c r="P1936" s="41">
        <v>12400</v>
      </c>
      <c r="S1936" s="41">
        <v>12300</v>
      </c>
      <c r="T1936" s="41">
        <v>13000</v>
      </c>
      <c r="W1936" s="41">
        <v>12000</v>
      </c>
      <c r="Y1936" s="41">
        <v>15000</v>
      </c>
      <c r="AC1936" s="34">
        <v>14000</v>
      </c>
      <c r="AF1936" s="41">
        <v>12600</v>
      </c>
    </row>
    <row r="1937" spans="1:35" ht="30" customHeight="1" x14ac:dyDescent="0.2">
      <c r="A1937" s="67">
        <f t="shared" si="618"/>
        <v>194</v>
      </c>
      <c r="B1937" s="67">
        <v>5</v>
      </c>
      <c r="C1937" s="50">
        <v>750</v>
      </c>
      <c r="D1937" s="50" t="s">
        <v>1924</v>
      </c>
      <c r="E1937" s="51">
        <v>55000</v>
      </c>
      <c r="F1937" s="52">
        <f t="shared" si="615"/>
        <v>48000</v>
      </c>
      <c r="G1937" s="52">
        <f>MAX(N1937:BB1937)</f>
        <v>54000</v>
      </c>
      <c r="H1937" s="53" t="str">
        <f>IF(I1937=1,INDEX($N:$BB,1,MATCH(G1937,N1937:BB1937,0)),"")</f>
        <v>30モンチ</v>
      </c>
      <c r="I1937" s="54">
        <f>COUNTIF(N1937:BB1937,G1937)</f>
        <v>1</v>
      </c>
      <c r="J1937" s="55">
        <f>_xlfn.MAXIFS(N1937:BB1937,N1937:BB1937,"&lt;"&amp;G1937)</f>
        <v>47000</v>
      </c>
      <c r="K1937" s="56">
        <f t="shared" si="608"/>
        <v>7000</v>
      </c>
      <c r="L1937" s="1"/>
      <c r="M1937" s="1"/>
      <c r="N1937" s="41">
        <v>43000</v>
      </c>
      <c r="O1937" s="41">
        <v>43400</v>
      </c>
      <c r="P1937" s="41">
        <v>43400</v>
      </c>
      <c r="Q1937" s="41">
        <v>45200</v>
      </c>
      <c r="S1937" s="41">
        <v>43200</v>
      </c>
      <c r="U1937" s="41">
        <v>54000</v>
      </c>
      <c r="W1937" s="41">
        <v>43000</v>
      </c>
      <c r="Y1937" s="41">
        <v>45000</v>
      </c>
      <c r="AF1937" s="41">
        <v>43600</v>
      </c>
      <c r="AI1937" s="41">
        <v>47000</v>
      </c>
    </row>
    <row r="1938" spans="1:35" ht="30" customHeight="1" x14ac:dyDescent="0.2">
      <c r="A1938" s="67">
        <f t="shared" si="618"/>
        <v>194</v>
      </c>
      <c r="B1938" s="67">
        <v>6</v>
      </c>
      <c r="C1938" s="50" t="s">
        <v>14</v>
      </c>
      <c r="D1938" s="50" t="s">
        <v>1925</v>
      </c>
      <c r="E1938" s="51">
        <v>30000</v>
      </c>
      <c r="F1938" s="52">
        <f t="shared" si="615"/>
        <v>17100</v>
      </c>
      <c r="G1938" s="52">
        <f>MAX(N1938:BB1938)</f>
        <v>18000</v>
      </c>
      <c r="H1938" s="53" t="str">
        <f>IF(I1938=1,INDEX($N:$BB,1,MATCH(G1938,N1938:BB1938,0)),"")</f>
        <v/>
      </c>
      <c r="I1938" s="54">
        <f>COUNTIF(N1938:BB1938,G1938)</f>
        <v>2</v>
      </c>
      <c r="J1938" s="55">
        <f>_xlfn.MAXIFS(N1938:BB1938,N1938:BB1938,"&lt;"&amp;G1938)</f>
        <v>16100</v>
      </c>
      <c r="K1938" s="56">
        <f t="shared" si="608"/>
        <v>1900</v>
      </c>
      <c r="L1938" s="1"/>
      <c r="M1938" s="1"/>
      <c r="N1938" s="41">
        <v>15400</v>
      </c>
      <c r="O1938" s="41">
        <v>15600</v>
      </c>
      <c r="P1938" s="41">
        <v>15600</v>
      </c>
      <c r="T1938" s="41">
        <v>18000</v>
      </c>
      <c r="U1938" s="41">
        <v>18000</v>
      </c>
      <c r="W1938" s="41">
        <v>16000</v>
      </c>
      <c r="AF1938" s="41">
        <v>16100</v>
      </c>
    </row>
    <row r="1939" spans="1:35" ht="30" customHeight="1" x14ac:dyDescent="0.2">
      <c r="A1939" s="67">
        <f t="shared" si="618"/>
        <v>194</v>
      </c>
      <c r="B1939" s="67">
        <v>7</v>
      </c>
      <c r="C1939" s="50">
        <v>750</v>
      </c>
      <c r="D1939" s="50" t="s">
        <v>1926</v>
      </c>
      <c r="E1939" s="51">
        <v>50000</v>
      </c>
      <c r="F1939" s="52">
        <f t="shared" si="615"/>
        <v>37600</v>
      </c>
      <c r="G1939" s="52">
        <f>MAX(N1939:BB1939)</f>
        <v>40000</v>
      </c>
      <c r="H1939" s="53" t="str">
        <f>IF(I1939=1,INDEX($N:$BB,1,MATCH(G1939,N1939:BB1939,0)),"")</f>
        <v>755 おお蔵</v>
      </c>
      <c r="I1939" s="54">
        <f>COUNTIF(N1939:BB1939,G1939)</f>
        <v>1</v>
      </c>
      <c r="J1939" s="55">
        <f>_xlfn.MAXIFS(N1939:BB1939,N1939:BB1939,"&lt;"&amp;G1939)</f>
        <v>36600</v>
      </c>
      <c r="K1939" s="56">
        <f t="shared" si="608"/>
        <v>3400</v>
      </c>
      <c r="L1939" s="1"/>
      <c r="M1939" s="1"/>
      <c r="N1939" s="41">
        <v>40000</v>
      </c>
      <c r="O1939" s="41">
        <v>36400</v>
      </c>
      <c r="P1939" s="41">
        <v>36500</v>
      </c>
      <c r="R1939" s="41">
        <v>36600</v>
      </c>
      <c r="S1939" s="41">
        <v>36300</v>
      </c>
    </row>
    <row r="1940" spans="1:35" ht="30" customHeight="1" x14ac:dyDescent="0.2">
      <c r="A1940" s="67">
        <f t="shared" si="618"/>
        <v>194</v>
      </c>
      <c r="B1940" s="67">
        <v>8</v>
      </c>
      <c r="C1940" s="50">
        <v>750</v>
      </c>
      <c r="D1940" s="50" t="s">
        <v>1927</v>
      </c>
      <c r="E1940" s="51">
        <v>50000</v>
      </c>
      <c r="F1940" s="52">
        <f t="shared" si="615"/>
        <v>44200</v>
      </c>
      <c r="G1940" s="52">
        <f>MAX(N1940:BB1940)</f>
        <v>45000</v>
      </c>
      <c r="H1940" s="53" t="str">
        <f>IF(I1940=1,INDEX($N:$BB,1,MATCH(G1940,N1940:BB1940,0)),"")</f>
        <v>30モンチ</v>
      </c>
      <c r="I1940" s="54">
        <f>COUNTIF(N1940:BB1940,G1940)</f>
        <v>1</v>
      </c>
      <c r="J1940" s="55">
        <f>_xlfn.MAXIFS(N1940:BB1940,N1940:BB1940,"&lt;"&amp;G1940)</f>
        <v>43200</v>
      </c>
      <c r="K1940" s="56">
        <f t="shared" si="608"/>
        <v>1800</v>
      </c>
      <c r="L1940" s="1"/>
      <c r="M1940" s="1"/>
      <c r="N1940" s="41">
        <v>43200</v>
      </c>
      <c r="O1940" s="41">
        <v>41800</v>
      </c>
      <c r="P1940" s="41">
        <v>41700</v>
      </c>
      <c r="R1940" s="41">
        <v>42000</v>
      </c>
      <c r="U1940" s="41">
        <v>45000</v>
      </c>
      <c r="Y1940" s="41">
        <v>43000</v>
      </c>
    </row>
    <row r="1941" spans="1:35" ht="30" customHeight="1" x14ac:dyDescent="0.2">
      <c r="A1941" s="67">
        <f t="shared" si="618"/>
        <v>194</v>
      </c>
      <c r="B1941" s="67">
        <v>9</v>
      </c>
      <c r="C1941" s="50" t="s">
        <v>14</v>
      </c>
      <c r="D1941" s="50" t="s">
        <v>1928</v>
      </c>
      <c r="E1941" s="51">
        <v>55000</v>
      </c>
      <c r="F1941" s="52">
        <f t="shared" si="615"/>
        <v>51800</v>
      </c>
      <c r="G1941" s="52">
        <f>MAX(N1941:BB1941)</f>
        <v>52000</v>
      </c>
      <c r="H1941" s="53" t="str">
        <f>IF(I1941=1,INDEX($N:$BB,1,MATCH(G1941,N1941:BB1941,0)),"")</f>
        <v>158コエラ</v>
      </c>
      <c r="I1941" s="54">
        <f>COUNTIF(N1941:BB1941,G1941)</f>
        <v>1</v>
      </c>
      <c r="J1941" s="55">
        <f>_xlfn.MAXIFS(N1941:BB1941,N1941:BB1941,"&lt;"&amp;G1941)</f>
        <v>50800</v>
      </c>
      <c r="K1941" s="56">
        <f t="shared" si="608"/>
        <v>1200</v>
      </c>
      <c r="L1941" s="1"/>
      <c r="M1941" s="1"/>
      <c r="N1941" s="41">
        <v>47600</v>
      </c>
      <c r="O1941" s="41">
        <v>50800</v>
      </c>
      <c r="P1941" s="41">
        <v>50500</v>
      </c>
      <c r="T1941" s="41">
        <v>48000</v>
      </c>
      <c r="Y1941" s="41">
        <v>52000</v>
      </c>
    </row>
    <row r="1942" spans="1:35" ht="30" customHeight="1" x14ac:dyDescent="0.2">
      <c r="A1942" s="67">
        <f t="shared" si="618"/>
        <v>194</v>
      </c>
      <c r="B1942" s="67">
        <v>10</v>
      </c>
      <c r="C1942" s="50" t="s">
        <v>1929</v>
      </c>
      <c r="D1942" s="50" t="s">
        <v>1930</v>
      </c>
      <c r="E1942" s="51">
        <v>30000</v>
      </c>
      <c r="F1942" s="52">
        <f t="shared" si="615"/>
        <v>23200</v>
      </c>
      <c r="G1942" s="52">
        <f>MAX(N1942:BB1942)</f>
        <v>29000</v>
      </c>
      <c r="H1942" s="53" t="str">
        <f>IF(I1942=1,INDEX($N:$BB,1,MATCH(G1942,N1942:BB1942,0)),"")</f>
        <v>193Jカン</v>
      </c>
      <c r="I1942" s="54">
        <f>COUNTIF(N1942:BB1942,G1942)</f>
        <v>1</v>
      </c>
      <c r="J1942" s="55">
        <f>_xlfn.MAXIFS(N1942:BB1942,N1942:BB1942,"&lt;"&amp;G1942)</f>
        <v>22200</v>
      </c>
      <c r="K1942" s="56">
        <f t="shared" si="608"/>
        <v>6800</v>
      </c>
      <c r="L1942" s="1"/>
      <c r="M1942" s="1"/>
      <c r="N1942" s="41">
        <v>11600</v>
      </c>
      <c r="P1942" s="41">
        <v>10000</v>
      </c>
      <c r="AC1942" s="34">
        <v>29000</v>
      </c>
      <c r="AF1942" s="41">
        <v>22200</v>
      </c>
    </row>
    <row r="1943" spans="1:35" ht="30" customHeight="1" x14ac:dyDescent="0.2">
      <c r="A1943" s="67">
        <f>A1942+1</f>
        <v>195</v>
      </c>
      <c r="B1943" s="67">
        <v>1</v>
      </c>
      <c r="C1943" s="50" t="s">
        <v>14</v>
      </c>
      <c r="D1943" s="50" t="s">
        <v>1931</v>
      </c>
      <c r="E1943" s="51">
        <v>120000</v>
      </c>
      <c r="F1943" s="52">
        <f t="shared" si="615"/>
        <v>76300</v>
      </c>
      <c r="G1943" s="52">
        <f>MAX(N1943:BB1943)</f>
        <v>85000</v>
      </c>
      <c r="H1943" s="53" t="str">
        <f>IF(I1943=1,INDEX($N:$BB,1,MATCH(G1943,N1943:BB1943,0)),"")</f>
        <v>4 足立</v>
      </c>
      <c r="I1943" s="54">
        <f>COUNTIF(N1943:BB1943,G1943)</f>
        <v>1</v>
      </c>
      <c r="J1943" s="55">
        <f>_xlfn.MAXIFS(N1943:BB1943,N1943:BB1943,"&lt;"&amp;G1943)</f>
        <v>75300</v>
      </c>
      <c r="K1943" s="56">
        <f t="shared" si="608"/>
        <v>9700</v>
      </c>
      <c r="L1943" s="1"/>
      <c r="M1943" s="1"/>
      <c r="N1943" s="41">
        <v>75300</v>
      </c>
      <c r="O1943" s="41">
        <v>85000</v>
      </c>
      <c r="Q1943" s="41">
        <v>73400</v>
      </c>
      <c r="AB1943" s="7">
        <v>70000</v>
      </c>
    </row>
    <row r="1944" spans="1:35" ht="30" customHeight="1" x14ac:dyDescent="0.2">
      <c r="A1944" s="67">
        <f t="shared" ref="A1944:A1952" si="619">A1943</f>
        <v>195</v>
      </c>
      <c r="B1944" s="67">
        <v>2</v>
      </c>
      <c r="C1944" s="60" t="s">
        <v>14</v>
      </c>
      <c r="D1944" s="50" t="s">
        <v>1932</v>
      </c>
      <c r="E1944" s="51">
        <v>100000</v>
      </c>
      <c r="F1944" s="52">
        <f t="shared" si="615"/>
        <v>94000</v>
      </c>
      <c r="G1944" s="52">
        <f>MAX(N1944:BB1944)</f>
        <v>93500</v>
      </c>
      <c r="H1944" s="53" t="str">
        <f>IF(I1944=1,INDEX($N:$BB,1,MATCH(G1944,N1944:BB1944,0)),"")</f>
        <v>755 おお蔵</v>
      </c>
      <c r="I1944" s="54">
        <f>COUNTIF(N1944:BB1944,G1944)</f>
        <v>1</v>
      </c>
      <c r="J1944" s="55">
        <f>_xlfn.MAXIFS(N1944:BB1944,N1944:BB1944,"&lt;"&amp;G1944)</f>
        <v>93000</v>
      </c>
      <c r="K1944" s="56">
        <f t="shared" si="608"/>
        <v>500</v>
      </c>
      <c r="L1944" s="1"/>
      <c r="M1944" s="1"/>
      <c r="N1944" s="41">
        <v>93500</v>
      </c>
      <c r="O1944" s="41">
        <v>93000</v>
      </c>
      <c r="P1944" s="41">
        <v>91400</v>
      </c>
    </row>
    <row r="1945" spans="1:35" ht="30" customHeight="1" x14ac:dyDescent="0.2">
      <c r="A1945" s="67">
        <f t="shared" si="619"/>
        <v>195</v>
      </c>
      <c r="B1945" s="67">
        <v>3</v>
      </c>
      <c r="C1945" s="50"/>
      <c r="D1945" s="50"/>
      <c r="E1945" s="51"/>
      <c r="F1945" s="52">
        <f t="shared" si="615"/>
        <v>1000</v>
      </c>
      <c r="G1945" s="52">
        <f>MAX(N1945:BB1945)</f>
        <v>0</v>
      </c>
      <c r="H1945" s="53" t="str">
        <f>IF(I1945=1,INDEX($N:$BB,1,MATCH(G1945,N1945:BB1945,0)),"")</f>
        <v/>
      </c>
      <c r="I1945" s="54">
        <f>COUNTIF(N1945:BB1945,G1945)</f>
        <v>0</v>
      </c>
      <c r="J1945" s="55">
        <f>_xlfn.MAXIFS(N1945:BB1945,N1945:BB1945,"&lt;"&amp;G1945)</f>
        <v>0</v>
      </c>
      <c r="K1945" s="56" t="str">
        <f t="shared" si="608"/>
        <v/>
      </c>
      <c r="L1945" s="1"/>
      <c r="M1945" s="1"/>
    </row>
    <row r="1946" spans="1:35" ht="30" customHeight="1" x14ac:dyDescent="0.2">
      <c r="A1946" s="67">
        <f t="shared" si="619"/>
        <v>195</v>
      </c>
      <c r="B1946" s="67">
        <v>4</v>
      </c>
      <c r="C1946" s="50"/>
      <c r="D1946" s="50"/>
      <c r="E1946" s="51"/>
      <c r="F1946" s="52">
        <f t="shared" si="615"/>
        <v>1000</v>
      </c>
      <c r="G1946" s="52">
        <f>MAX(N1946:BB1946)</f>
        <v>0</v>
      </c>
      <c r="H1946" s="53" t="str">
        <f>IF(I1946=1,INDEX($N:$BB,1,MATCH(G1946,N1946:BB1946,0)),"")</f>
        <v/>
      </c>
      <c r="I1946" s="54">
        <f>COUNTIF(N1946:BB1946,G1946)</f>
        <v>0</v>
      </c>
      <c r="J1946" s="55">
        <f>_xlfn.MAXIFS(N1946:BB1946,N1946:BB1946,"&lt;"&amp;G1946)</f>
        <v>0</v>
      </c>
      <c r="K1946" s="56" t="str">
        <f t="shared" si="608"/>
        <v/>
      </c>
      <c r="L1946" s="1"/>
      <c r="M1946" s="1"/>
    </row>
    <row r="1947" spans="1:35" ht="30" customHeight="1" x14ac:dyDescent="0.2">
      <c r="A1947" s="67">
        <f t="shared" si="619"/>
        <v>195</v>
      </c>
      <c r="B1947" s="67">
        <v>5</v>
      </c>
      <c r="C1947" s="60"/>
      <c r="D1947" s="50"/>
      <c r="E1947" s="51"/>
      <c r="F1947" s="52">
        <f t="shared" si="615"/>
        <v>1000</v>
      </c>
      <c r="G1947" s="52">
        <f>MAX(N1947:BB1947)</f>
        <v>0</v>
      </c>
      <c r="H1947" s="53" t="str">
        <f>IF(I1947=1,INDEX($N:$BB,1,MATCH(G1947,N1947:BB1947,0)),"")</f>
        <v/>
      </c>
      <c r="I1947" s="54">
        <f>COUNTIF(N1947:BB1947,G1947)</f>
        <v>0</v>
      </c>
      <c r="J1947" s="55">
        <f>_xlfn.MAXIFS(N1947:BB1947,N1947:BB1947,"&lt;"&amp;G1947)</f>
        <v>0</v>
      </c>
      <c r="K1947" s="56" t="str">
        <f t="shared" si="608"/>
        <v/>
      </c>
      <c r="L1947" s="1"/>
      <c r="M1947" s="1"/>
    </row>
    <row r="1948" spans="1:35" ht="30" customHeight="1" x14ac:dyDescent="0.2">
      <c r="A1948" s="67">
        <f t="shared" si="619"/>
        <v>195</v>
      </c>
      <c r="B1948" s="67">
        <v>6</v>
      </c>
      <c r="C1948" s="50"/>
      <c r="D1948" s="50"/>
      <c r="E1948" s="51"/>
      <c r="F1948" s="52">
        <f t="shared" si="615"/>
        <v>1000</v>
      </c>
      <c r="G1948" s="52">
        <f>MAX(N1948:BB1948)</f>
        <v>0</v>
      </c>
      <c r="H1948" s="53" t="str">
        <f>IF(I1948=1,INDEX($N:$BB,1,MATCH(G1948,N1948:BB1948,0)),"")</f>
        <v/>
      </c>
      <c r="I1948" s="54">
        <f>COUNTIF(N1948:BB1948,G1948)</f>
        <v>0</v>
      </c>
      <c r="J1948" s="55">
        <f>_xlfn.MAXIFS(N1948:BB1948,N1948:BB1948,"&lt;"&amp;G1948)</f>
        <v>0</v>
      </c>
      <c r="K1948" s="56" t="str">
        <f t="shared" si="608"/>
        <v/>
      </c>
      <c r="L1948" s="1"/>
      <c r="M1948" s="1"/>
    </row>
    <row r="1949" spans="1:35" ht="30" customHeight="1" x14ac:dyDescent="0.2">
      <c r="A1949" s="67">
        <f t="shared" si="619"/>
        <v>195</v>
      </c>
      <c r="B1949" s="67">
        <v>7</v>
      </c>
      <c r="C1949" s="50"/>
      <c r="D1949" s="50"/>
      <c r="E1949" s="51"/>
      <c r="F1949" s="52">
        <f t="shared" si="615"/>
        <v>1000</v>
      </c>
      <c r="G1949" s="52">
        <f>MAX(N1949:BB1949)</f>
        <v>0</v>
      </c>
      <c r="H1949" s="53" t="str">
        <f>IF(I1949=1,INDEX($N:$BB,1,MATCH(G1949,N1949:BB1949,0)),"")</f>
        <v/>
      </c>
      <c r="I1949" s="54">
        <f>COUNTIF(N1949:BB1949,G1949)</f>
        <v>0</v>
      </c>
      <c r="J1949" s="55">
        <f>_xlfn.MAXIFS(N1949:BB1949,N1949:BB1949,"&lt;"&amp;G1949)</f>
        <v>0</v>
      </c>
      <c r="K1949" s="56" t="str">
        <f t="shared" si="608"/>
        <v/>
      </c>
      <c r="L1949" s="1"/>
      <c r="M1949" s="1"/>
    </row>
    <row r="1950" spans="1:35" ht="30" customHeight="1" x14ac:dyDescent="0.2">
      <c r="A1950" s="67">
        <f t="shared" si="619"/>
        <v>195</v>
      </c>
      <c r="B1950" s="67">
        <v>8</v>
      </c>
      <c r="C1950" s="50"/>
      <c r="D1950" s="50"/>
      <c r="E1950" s="51"/>
      <c r="F1950" s="52">
        <f t="shared" si="615"/>
        <v>1000</v>
      </c>
      <c r="G1950" s="52">
        <f>MAX(N1950:BB1950)</f>
        <v>0</v>
      </c>
      <c r="H1950" s="53" t="str">
        <f>IF(I1950=1,INDEX($N:$BB,1,MATCH(G1950,N1950:BB1950,0)),"")</f>
        <v/>
      </c>
      <c r="I1950" s="54">
        <f>COUNTIF(N1950:BB1950,G1950)</f>
        <v>0</v>
      </c>
      <c r="J1950" s="55">
        <f>_xlfn.MAXIFS(N1950:BB1950,N1950:BB1950,"&lt;"&amp;G1950)</f>
        <v>0</v>
      </c>
      <c r="K1950" s="56" t="str">
        <f t="shared" si="608"/>
        <v/>
      </c>
      <c r="L1950" s="1"/>
      <c r="M1950" s="1"/>
    </row>
    <row r="1951" spans="1:35" ht="30" customHeight="1" x14ac:dyDescent="0.2">
      <c r="A1951" s="67">
        <f t="shared" si="619"/>
        <v>195</v>
      </c>
      <c r="B1951" s="67">
        <v>9</v>
      </c>
      <c r="C1951" s="50"/>
      <c r="D1951" s="50"/>
      <c r="E1951" s="51"/>
      <c r="F1951" s="52">
        <f t="shared" si="615"/>
        <v>1000</v>
      </c>
      <c r="G1951" s="52">
        <f>MAX(N1951:BB1951)</f>
        <v>0</v>
      </c>
      <c r="H1951" s="53" t="str">
        <f>IF(I1951=1,INDEX($N:$BB,1,MATCH(G1951,N1951:BB1951,0)),"")</f>
        <v/>
      </c>
      <c r="I1951" s="54">
        <f>COUNTIF(N1951:BB1951,G1951)</f>
        <v>0</v>
      </c>
      <c r="J1951" s="55">
        <f>_xlfn.MAXIFS(N1951:BB1951,N1951:BB1951,"&lt;"&amp;G1951)</f>
        <v>0</v>
      </c>
      <c r="K1951" s="56" t="str">
        <f t="shared" si="608"/>
        <v/>
      </c>
      <c r="L1951" s="1"/>
      <c r="M1951" s="1"/>
    </row>
    <row r="1952" spans="1:35" ht="30" customHeight="1" x14ac:dyDescent="0.2">
      <c r="A1952" s="67">
        <f t="shared" si="619"/>
        <v>195</v>
      </c>
      <c r="B1952" s="67">
        <v>10</v>
      </c>
      <c r="C1952" s="50"/>
      <c r="D1952" s="50"/>
      <c r="E1952" s="51"/>
      <c r="F1952" s="52">
        <f t="shared" si="615"/>
        <v>1000</v>
      </c>
      <c r="G1952" s="52">
        <f>MAX(N1952:BB1952)</f>
        <v>0</v>
      </c>
      <c r="H1952" s="53" t="str">
        <f>IF(I1952=1,INDEX($N:$BB,1,MATCH(G1952,N1952:BB1952,0)),"")</f>
        <v/>
      </c>
      <c r="I1952" s="54">
        <f>COUNTIF(N1952:BB1952,G1952)</f>
        <v>0</v>
      </c>
      <c r="J1952" s="55">
        <f>_xlfn.MAXIFS(N1952:BB1952,N1952:BB1952,"&lt;"&amp;G1952)</f>
        <v>0</v>
      </c>
      <c r="K1952" s="56" t="str">
        <f t="shared" si="608"/>
        <v/>
      </c>
      <c r="L1952" s="1"/>
      <c r="M1952" s="1"/>
    </row>
    <row r="1953" spans="1:36" ht="30" customHeight="1" x14ac:dyDescent="0.2">
      <c r="A1953" s="67">
        <f>A1952+1</f>
        <v>196</v>
      </c>
      <c r="B1953" s="67">
        <v>1</v>
      </c>
      <c r="C1953" s="60">
        <v>750</v>
      </c>
      <c r="D1953" s="50" t="s">
        <v>1933</v>
      </c>
      <c r="E1953" s="51">
        <v>250000</v>
      </c>
      <c r="F1953" s="52">
        <f t="shared" si="615"/>
        <v>89000</v>
      </c>
      <c r="G1953" s="52">
        <f>MAX(N1953:BB1953)</f>
        <v>91200</v>
      </c>
      <c r="H1953" s="53" t="str">
        <f>IF(I1953=1,INDEX($N:$BB,1,MATCH(G1953,N1953:BB1953,0)),"")</f>
        <v>205 宝美堂</v>
      </c>
      <c r="I1953" s="54">
        <f>COUNTIF(N1953:BB1953,G1953)</f>
        <v>1</v>
      </c>
      <c r="J1953" s="55">
        <f>_xlfn.MAXIFS(N1953:BB1953,N1953:BB1953,"&lt;"&amp;G1953)</f>
        <v>88000</v>
      </c>
      <c r="K1953" s="56">
        <f t="shared" si="608"/>
        <v>3200</v>
      </c>
      <c r="L1953" s="1"/>
      <c r="M1953" s="1"/>
      <c r="O1953" s="41">
        <v>88000</v>
      </c>
      <c r="P1953" s="41">
        <v>87700</v>
      </c>
      <c r="Q1953" s="41">
        <v>91200</v>
      </c>
      <c r="R1953" s="41">
        <v>87900</v>
      </c>
    </row>
    <row r="1954" spans="1:36" ht="30" customHeight="1" x14ac:dyDescent="0.2">
      <c r="A1954" s="67">
        <f t="shared" ref="A1954:A1962" si="620">A1953</f>
        <v>196</v>
      </c>
      <c r="B1954" s="67">
        <v>2</v>
      </c>
      <c r="C1954" s="60">
        <v>750</v>
      </c>
      <c r="D1954" s="50" t="s">
        <v>1934</v>
      </c>
      <c r="E1954" s="51">
        <v>270000</v>
      </c>
      <c r="F1954" s="52">
        <f t="shared" si="615"/>
        <v>161000</v>
      </c>
      <c r="G1954" s="52">
        <f>MAX(N1954:BB1954)</f>
        <v>159000</v>
      </c>
      <c r="H1954" s="53" t="str">
        <f>IF(I1954=1,INDEX($N:$BB,1,MATCH(G1954,N1954:BB1954,0)),"")</f>
        <v>205 宝美堂</v>
      </c>
      <c r="I1954" s="54">
        <f>COUNTIF(N1954:BB1954,G1954)</f>
        <v>1</v>
      </c>
      <c r="J1954" s="55">
        <f>_xlfn.MAXIFS(N1954:BB1954,N1954:BB1954,"&lt;"&amp;G1954)</f>
        <v>156000</v>
      </c>
      <c r="K1954" s="56">
        <f t="shared" si="608"/>
        <v>3000</v>
      </c>
      <c r="L1954" s="1"/>
      <c r="M1954" s="1"/>
      <c r="O1954" s="41">
        <v>156000</v>
      </c>
      <c r="P1954" s="41">
        <v>156000</v>
      </c>
      <c r="Q1954" s="41">
        <v>159000</v>
      </c>
      <c r="R1954" s="41">
        <v>155000</v>
      </c>
      <c r="AB1954" s="7">
        <v>154000</v>
      </c>
      <c r="AF1954" s="41">
        <v>155000</v>
      </c>
    </row>
    <row r="1955" spans="1:36" ht="30" customHeight="1" x14ac:dyDescent="0.2">
      <c r="A1955" s="67">
        <f t="shared" si="620"/>
        <v>196</v>
      </c>
      <c r="B1955" s="67">
        <v>3</v>
      </c>
      <c r="C1955" s="60"/>
      <c r="D1955" s="50"/>
      <c r="E1955" s="51"/>
      <c r="F1955" s="52">
        <f t="shared" si="615"/>
        <v>1000</v>
      </c>
      <c r="G1955" s="52">
        <f>MAX(N1955:BB1955)</f>
        <v>0</v>
      </c>
      <c r="H1955" s="53" t="str">
        <f>IF(I1955=1,INDEX($N:$BB,1,MATCH(G1955,N1955:BB1955,0)),"")</f>
        <v/>
      </c>
      <c r="I1955" s="54">
        <f>COUNTIF(N1955:BB1955,G1955)</f>
        <v>0</v>
      </c>
      <c r="J1955" s="55">
        <f>_xlfn.MAXIFS(N1955:BB1955,N1955:BB1955,"&lt;"&amp;G1955)</f>
        <v>0</v>
      </c>
      <c r="K1955" s="56" t="str">
        <f t="shared" si="608"/>
        <v/>
      </c>
      <c r="L1955" s="1"/>
      <c r="M1955" s="1"/>
    </row>
    <row r="1956" spans="1:36" ht="30" customHeight="1" x14ac:dyDescent="0.2">
      <c r="A1956" s="67">
        <f t="shared" si="620"/>
        <v>196</v>
      </c>
      <c r="B1956" s="67">
        <v>4</v>
      </c>
      <c r="C1956" s="62"/>
      <c r="D1956" s="50"/>
      <c r="E1956" s="51"/>
      <c r="F1956" s="52">
        <f t="shared" si="615"/>
        <v>1000</v>
      </c>
      <c r="G1956" s="52">
        <f>MAX(N1956:BB1956)</f>
        <v>0</v>
      </c>
      <c r="H1956" s="53" t="str">
        <f>IF(I1956=1,INDEX($N:$BB,1,MATCH(G1956,N1956:BB1956,0)),"")</f>
        <v/>
      </c>
      <c r="I1956" s="54">
        <f>COUNTIF(N1956:BB1956,G1956)</f>
        <v>0</v>
      </c>
      <c r="J1956" s="55">
        <f>_xlfn.MAXIFS(N1956:BB1956,N1956:BB1956,"&lt;"&amp;G1956)</f>
        <v>0</v>
      </c>
      <c r="K1956" s="56" t="str">
        <f t="shared" si="608"/>
        <v/>
      </c>
      <c r="L1956" s="1"/>
      <c r="M1956" s="1"/>
    </row>
    <row r="1957" spans="1:36" ht="30" customHeight="1" x14ac:dyDescent="0.2">
      <c r="A1957" s="67">
        <f t="shared" si="620"/>
        <v>196</v>
      </c>
      <c r="B1957" s="67">
        <v>5</v>
      </c>
      <c r="C1957" s="62"/>
      <c r="D1957" s="62"/>
      <c r="E1957" s="59"/>
      <c r="F1957" s="52">
        <f t="shared" si="615"/>
        <v>1000</v>
      </c>
      <c r="G1957" s="52">
        <f>MAX(N1957:BB1957)</f>
        <v>0</v>
      </c>
      <c r="H1957" s="53" t="str">
        <f>IF(I1957=1,INDEX($N:$BB,1,MATCH(G1957,N1957:BB1957,0)),"")</f>
        <v/>
      </c>
      <c r="I1957" s="54">
        <f>COUNTIF(N1957:BB1957,G1957)</f>
        <v>0</v>
      </c>
      <c r="J1957" s="55">
        <f>_xlfn.MAXIFS(N1957:BB1957,N1957:BB1957,"&lt;"&amp;G1957)</f>
        <v>0</v>
      </c>
      <c r="K1957" s="56" t="str">
        <f t="shared" si="608"/>
        <v/>
      </c>
      <c r="L1957" s="1"/>
      <c r="M1957" s="1"/>
    </row>
    <row r="1958" spans="1:36" ht="30" customHeight="1" x14ac:dyDescent="0.2">
      <c r="A1958" s="67">
        <f t="shared" si="620"/>
        <v>196</v>
      </c>
      <c r="B1958" s="67">
        <v>6</v>
      </c>
      <c r="C1958" s="62"/>
      <c r="D1958" s="62"/>
      <c r="E1958" s="59"/>
      <c r="F1958" s="52">
        <f t="shared" si="615"/>
        <v>1000</v>
      </c>
      <c r="G1958" s="52">
        <f>MAX(N1958:BB1958)</f>
        <v>0</v>
      </c>
      <c r="H1958" s="53" t="str">
        <f>IF(I1958=1,INDEX($N:$BB,1,MATCH(G1958,N1958:BB1958,0)),"")</f>
        <v/>
      </c>
      <c r="I1958" s="54">
        <f>COUNTIF(N1958:BB1958,G1958)</f>
        <v>0</v>
      </c>
      <c r="J1958" s="55">
        <f>_xlfn.MAXIFS(N1958:BB1958,N1958:BB1958,"&lt;"&amp;G1958)</f>
        <v>0</v>
      </c>
      <c r="K1958" s="56" t="str">
        <f t="shared" si="608"/>
        <v/>
      </c>
      <c r="L1958" s="1"/>
      <c r="M1958" s="1"/>
    </row>
    <row r="1959" spans="1:36" ht="30" customHeight="1" x14ac:dyDescent="0.2">
      <c r="A1959" s="67">
        <f t="shared" si="620"/>
        <v>196</v>
      </c>
      <c r="B1959" s="67">
        <v>7</v>
      </c>
      <c r="C1959" s="62"/>
      <c r="D1959" s="62"/>
      <c r="E1959" s="59"/>
      <c r="F1959" s="52">
        <f t="shared" si="615"/>
        <v>1000</v>
      </c>
      <c r="G1959" s="52">
        <f>MAX(N1959:BB1959)</f>
        <v>0</v>
      </c>
      <c r="H1959" s="53" t="str">
        <f>IF(I1959=1,INDEX($N:$BB,1,MATCH(G1959,N1959:BB1959,0)),"")</f>
        <v/>
      </c>
      <c r="I1959" s="54">
        <f>COUNTIF(N1959:BB1959,G1959)</f>
        <v>0</v>
      </c>
      <c r="J1959" s="55">
        <f>_xlfn.MAXIFS(N1959:BB1959,N1959:BB1959,"&lt;"&amp;G1959)</f>
        <v>0</v>
      </c>
      <c r="K1959" s="56" t="str">
        <f t="shared" si="608"/>
        <v/>
      </c>
      <c r="L1959" s="1"/>
      <c r="M1959" s="1"/>
    </row>
    <row r="1960" spans="1:36" ht="30" customHeight="1" x14ac:dyDescent="0.2">
      <c r="A1960" s="67">
        <f t="shared" si="620"/>
        <v>196</v>
      </c>
      <c r="B1960" s="67">
        <v>8</v>
      </c>
      <c r="C1960" s="62"/>
      <c r="D1960" s="62"/>
      <c r="E1960" s="59"/>
      <c r="F1960" s="52">
        <f t="shared" si="615"/>
        <v>1000</v>
      </c>
      <c r="G1960" s="52">
        <f>MAX(N1960:BB1960)</f>
        <v>0</v>
      </c>
      <c r="H1960" s="53" t="str">
        <f>IF(I1960=1,INDEX($N:$BB,1,MATCH(G1960,N1960:BB1960,0)),"")</f>
        <v/>
      </c>
      <c r="I1960" s="54">
        <f>COUNTIF(N1960:BB1960,G1960)</f>
        <v>0</v>
      </c>
      <c r="J1960" s="55">
        <f>_xlfn.MAXIFS(N1960:BB1960,N1960:BB1960,"&lt;"&amp;G1960)</f>
        <v>0</v>
      </c>
      <c r="K1960" s="56" t="str">
        <f t="shared" si="608"/>
        <v/>
      </c>
      <c r="L1960" s="1"/>
      <c r="M1960" s="1"/>
    </row>
    <row r="1961" spans="1:36" ht="30" customHeight="1" x14ac:dyDescent="0.2">
      <c r="A1961" s="67">
        <f t="shared" si="620"/>
        <v>196</v>
      </c>
      <c r="B1961" s="67">
        <v>9</v>
      </c>
      <c r="C1961" s="62"/>
      <c r="D1961" s="62"/>
      <c r="E1961" s="59"/>
      <c r="F1961" s="52">
        <f t="shared" si="615"/>
        <v>1000</v>
      </c>
      <c r="G1961" s="52">
        <f>MAX(N1961:BB1961)</f>
        <v>0</v>
      </c>
      <c r="H1961" s="53" t="str">
        <f>IF(I1961=1,INDEX($N:$BB,1,MATCH(G1961,N1961:BB1961,0)),"")</f>
        <v/>
      </c>
      <c r="I1961" s="54">
        <f>COUNTIF(N1961:BB1961,G1961)</f>
        <v>0</v>
      </c>
      <c r="J1961" s="55">
        <f>_xlfn.MAXIFS(N1961:BB1961,N1961:BB1961,"&lt;"&amp;G1961)</f>
        <v>0</v>
      </c>
      <c r="K1961" s="56" t="str">
        <f t="shared" si="608"/>
        <v/>
      </c>
      <c r="L1961" s="1"/>
      <c r="M1961" s="1"/>
    </row>
    <row r="1962" spans="1:36" ht="30" customHeight="1" x14ac:dyDescent="0.2">
      <c r="A1962" s="67">
        <f t="shared" si="620"/>
        <v>196</v>
      </c>
      <c r="B1962" s="67">
        <v>10</v>
      </c>
      <c r="C1962" s="62"/>
      <c r="D1962" s="62"/>
      <c r="E1962" s="59"/>
      <c r="F1962" s="52">
        <f t="shared" si="615"/>
        <v>1000</v>
      </c>
      <c r="G1962" s="52">
        <f>MAX(N1962:BB1962)</f>
        <v>0</v>
      </c>
      <c r="H1962" s="53" t="str">
        <f>IF(I1962=1,INDEX($N:$BB,1,MATCH(G1962,N1962:BB1962,0)),"")</f>
        <v/>
      </c>
      <c r="I1962" s="54">
        <f>COUNTIF(N1962:BB1962,G1962)</f>
        <v>0</v>
      </c>
      <c r="J1962" s="55">
        <f>_xlfn.MAXIFS(N1962:BB1962,N1962:BB1962,"&lt;"&amp;G1962)</f>
        <v>0</v>
      </c>
      <c r="K1962" s="56" t="str">
        <f t="shared" si="608"/>
        <v/>
      </c>
      <c r="L1962" s="1"/>
      <c r="M1962" s="1"/>
    </row>
    <row r="1963" spans="1:36" ht="30" customHeight="1" x14ac:dyDescent="0.2">
      <c r="A1963" s="67">
        <f>A1962+1</f>
        <v>197</v>
      </c>
      <c r="B1963" s="67">
        <v>1</v>
      </c>
      <c r="C1963" s="50" t="s">
        <v>99</v>
      </c>
      <c r="D1963" s="50" t="s">
        <v>1935</v>
      </c>
      <c r="E1963" s="51">
        <v>350000</v>
      </c>
      <c r="F1963" s="52">
        <f t="shared" si="615"/>
        <v>235000</v>
      </c>
      <c r="G1963" s="52">
        <f>MAX(N1963:BB1963)</f>
        <v>231000</v>
      </c>
      <c r="H1963" s="53" t="str">
        <f>IF(I1963=1,INDEX($N:$BB,1,MATCH(G1963,N1963:BB1963,0)),"")</f>
        <v>60 エコリング</v>
      </c>
      <c r="I1963" s="54">
        <f>COUNTIF(N1963:BB1963,G1963)</f>
        <v>1</v>
      </c>
      <c r="J1963" s="55">
        <f>_xlfn.MAXIFS(N1963:BB1963,N1963:BB1963,"&lt;"&amp;G1963)</f>
        <v>230000</v>
      </c>
      <c r="K1963" s="56">
        <f t="shared" si="608"/>
        <v>1000</v>
      </c>
      <c r="L1963" s="1"/>
      <c r="M1963" s="1"/>
      <c r="N1963" s="41">
        <v>211000</v>
      </c>
      <c r="O1963" s="41">
        <v>207000</v>
      </c>
      <c r="P1963" s="41">
        <v>230000</v>
      </c>
      <c r="AE1963" s="41">
        <v>231000</v>
      </c>
    </row>
    <row r="1964" spans="1:36" ht="30" customHeight="1" x14ac:dyDescent="0.2">
      <c r="A1964" s="67">
        <f t="shared" ref="A1964:A1972" si="621">A1963</f>
        <v>197</v>
      </c>
      <c r="B1964" s="67">
        <v>2</v>
      </c>
      <c r="C1964" s="50" t="s">
        <v>62</v>
      </c>
      <c r="D1964" s="50" t="s">
        <v>1936</v>
      </c>
      <c r="E1964" s="51">
        <v>410000</v>
      </c>
      <c r="F1964" s="52">
        <f t="shared" si="615"/>
        <v>375000</v>
      </c>
      <c r="G1964" s="52">
        <f>MAX(N1964:BB1964)</f>
        <v>384000</v>
      </c>
      <c r="H1964" s="53" t="str">
        <f>IF(I1964=1,INDEX($N:$BB,1,MATCH(G1964,N1964:BB1964,0)),"")</f>
        <v>755 おお蔵</v>
      </c>
      <c r="I1964" s="54">
        <f>COUNTIF(N1964:BB1964,G1964)</f>
        <v>1</v>
      </c>
      <c r="J1964" s="55">
        <f>_xlfn.MAXIFS(N1964:BB1964,N1964:BB1964,"&lt;"&amp;G1964)</f>
        <v>370000</v>
      </c>
      <c r="K1964" s="56">
        <f t="shared" si="608"/>
        <v>14000</v>
      </c>
      <c r="L1964" s="1"/>
      <c r="M1964" s="1"/>
      <c r="N1964" s="41">
        <v>384000</v>
      </c>
      <c r="O1964" s="41">
        <v>351000</v>
      </c>
      <c r="AB1964" s="7">
        <v>351000</v>
      </c>
      <c r="AG1964" s="35">
        <v>370000</v>
      </c>
    </row>
    <row r="1965" spans="1:36" ht="30" customHeight="1" x14ac:dyDescent="0.2">
      <c r="A1965" s="67">
        <f t="shared" si="621"/>
        <v>197</v>
      </c>
      <c r="B1965" s="67">
        <v>3</v>
      </c>
      <c r="C1965" s="50" t="s">
        <v>99</v>
      </c>
      <c r="D1965" s="50" t="s">
        <v>1937</v>
      </c>
      <c r="E1965" s="51">
        <v>75000</v>
      </c>
      <c r="F1965" s="52">
        <f t="shared" si="615"/>
        <v>39500</v>
      </c>
      <c r="G1965" s="52">
        <f>MAX(N1965:BB1965)</f>
        <v>43000</v>
      </c>
      <c r="H1965" s="53" t="str">
        <f>IF(I1965=1,INDEX($N:$BB,1,MATCH(G1965,N1965:BB1965,0)),"")</f>
        <v>4 足立</v>
      </c>
      <c r="I1965" s="54">
        <f>COUNTIF(N1965:BB1965,G1965)</f>
        <v>1</v>
      </c>
      <c r="J1965" s="55">
        <f>_xlfn.MAXIFS(N1965:BB1965,N1965:BB1965,"&lt;"&amp;G1965)</f>
        <v>38500</v>
      </c>
      <c r="K1965" s="56">
        <f t="shared" si="608"/>
        <v>4500</v>
      </c>
      <c r="L1965" s="1"/>
      <c r="M1965" s="1"/>
      <c r="N1965" s="41">
        <v>38500</v>
      </c>
      <c r="O1965" s="41">
        <v>43000</v>
      </c>
      <c r="AC1965" s="34">
        <v>34000</v>
      </c>
    </row>
    <row r="1966" spans="1:36" ht="30" customHeight="1" x14ac:dyDescent="0.2">
      <c r="A1966" s="67">
        <f t="shared" si="621"/>
        <v>197</v>
      </c>
      <c r="B1966" s="67">
        <v>4</v>
      </c>
      <c r="C1966" s="50" t="s">
        <v>1938</v>
      </c>
      <c r="D1966" s="50" t="s">
        <v>1939</v>
      </c>
      <c r="E1966" s="51">
        <v>110000</v>
      </c>
      <c r="F1966" s="52">
        <f t="shared" si="615"/>
        <v>76100</v>
      </c>
      <c r="G1966" s="52">
        <f>MAX(N1966:BB1966)</f>
        <v>79000</v>
      </c>
      <c r="H1966" s="53" t="str">
        <f>IF(I1966=1,INDEX($N:$BB,1,MATCH(G1966,N1966:BB1966,0)),"")</f>
        <v>4 足立</v>
      </c>
      <c r="I1966" s="54">
        <f>COUNTIF(N1966:BB1966,G1966)</f>
        <v>1</v>
      </c>
      <c r="J1966" s="55">
        <f>_xlfn.MAXIFS(N1966:BB1966,N1966:BB1966,"&lt;"&amp;G1966)</f>
        <v>75100</v>
      </c>
      <c r="K1966" s="56">
        <f t="shared" si="608"/>
        <v>3900</v>
      </c>
      <c r="L1966" s="1"/>
      <c r="M1966" s="1"/>
      <c r="N1966" s="41">
        <v>59000</v>
      </c>
      <c r="O1966" s="41">
        <v>79000</v>
      </c>
      <c r="Q1966" s="41">
        <v>75100</v>
      </c>
      <c r="AE1966" s="41">
        <v>70000</v>
      </c>
      <c r="AF1966" s="41">
        <v>72600</v>
      </c>
    </row>
    <row r="1967" spans="1:36" ht="30" customHeight="1" x14ac:dyDescent="0.2">
      <c r="A1967" s="67">
        <f t="shared" si="621"/>
        <v>197</v>
      </c>
      <c r="B1967" s="67">
        <v>5</v>
      </c>
      <c r="C1967" s="50" t="s">
        <v>157</v>
      </c>
      <c r="D1967" s="50" t="s">
        <v>1940</v>
      </c>
      <c r="E1967" s="51">
        <v>120000</v>
      </c>
      <c r="F1967" s="52">
        <f t="shared" si="615"/>
        <v>113000</v>
      </c>
      <c r="G1967" s="52">
        <f>MAX(N1967:BB1967)</f>
        <v>176000</v>
      </c>
      <c r="H1967" s="53" t="str">
        <f>IF(I1967=1,INDEX($N:$BB,1,MATCH(G1967,N1967:BB1967,0)),"")</f>
        <v>755 おお蔵</v>
      </c>
      <c r="I1967" s="54">
        <f>COUNTIF(N1967:BB1967,G1967)</f>
        <v>1</v>
      </c>
      <c r="J1967" s="55">
        <f>_xlfn.MAXIFS(N1967:BB1967,N1967:BB1967,"&lt;"&amp;G1967)</f>
        <v>108000</v>
      </c>
      <c r="K1967" s="56">
        <f t="shared" si="608"/>
        <v>68000</v>
      </c>
      <c r="L1967" s="1"/>
      <c r="M1967" s="1"/>
      <c r="N1967" s="41">
        <v>176000</v>
      </c>
      <c r="O1967" s="41">
        <v>106000</v>
      </c>
      <c r="W1967" s="41">
        <v>108000</v>
      </c>
    </row>
    <row r="1968" spans="1:36" ht="30" customHeight="1" x14ac:dyDescent="0.2">
      <c r="A1968" s="67">
        <f t="shared" si="621"/>
        <v>197</v>
      </c>
      <c r="B1968" s="67">
        <v>6</v>
      </c>
      <c r="C1968" s="50" t="s">
        <v>53</v>
      </c>
      <c r="D1968" s="50" t="s">
        <v>1941</v>
      </c>
      <c r="E1968" s="51">
        <v>180000</v>
      </c>
      <c r="F1968" s="52">
        <f t="shared" si="615"/>
        <v>145000</v>
      </c>
      <c r="G1968" s="52">
        <f>MAX(N1968:BB1968)</f>
        <v>155000</v>
      </c>
      <c r="H1968" s="53" t="str">
        <f>IF(I1968=1,INDEX($N:$BB,1,MATCH(G1968,N1968:BB1968,0)),"")</f>
        <v>755 おお蔵</v>
      </c>
      <c r="I1968" s="54">
        <f>COUNTIF(N1968:BB1968,G1968)</f>
        <v>1</v>
      </c>
      <c r="J1968" s="55">
        <f>_xlfn.MAXIFS(N1968:BB1968,N1968:BB1968,"&lt;"&amp;G1968)</f>
        <v>140000</v>
      </c>
      <c r="K1968" s="56">
        <f t="shared" si="608"/>
        <v>15000</v>
      </c>
      <c r="L1968" s="1"/>
      <c r="M1968" s="1"/>
      <c r="N1968" s="41">
        <v>155000</v>
      </c>
      <c r="O1968" s="41">
        <v>111000</v>
      </c>
      <c r="T1968" s="41">
        <v>78000</v>
      </c>
      <c r="W1968" s="41">
        <v>90000</v>
      </c>
      <c r="X1968" s="41">
        <v>140000</v>
      </c>
      <c r="AC1968" s="34">
        <v>48000</v>
      </c>
      <c r="AE1968" s="41">
        <v>111000</v>
      </c>
      <c r="AF1968" s="41">
        <v>93700</v>
      </c>
      <c r="AI1968" s="41">
        <v>83000</v>
      </c>
      <c r="AJ1968" s="41">
        <v>130000</v>
      </c>
    </row>
    <row r="1969" spans="1:36" ht="30" customHeight="1" x14ac:dyDescent="0.2">
      <c r="A1969" s="67">
        <f t="shared" si="621"/>
        <v>197</v>
      </c>
      <c r="B1969" s="67">
        <v>7</v>
      </c>
      <c r="C1969" s="50" t="s">
        <v>119</v>
      </c>
      <c r="D1969" s="50" t="s">
        <v>1942</v>
      </c>
      <c r="E1969" s="51">
        <v>150000</v>
      </c>
      <c r="F1969" s="52">
        <f t="shared" si="615"/>
        <v>67000</v>
      </c>
      <c r="G1969" s="52">
        <f>MAX(N1969:BB1969)</f>
        <v>70100</v>
      </c>
      <c r="H1969" s="53" t="str">
        <f>IF(I1969=1,INDEX($N:$BB,1,MATCH(G1969,N1969:BB1969,0)),"")</f>
        <v>637KMS</v>
      </c>
      <c r="I1969" s="54">
        <f>COUNTIF(N1969:BB1969,G1969)</f>
        <v>1</v>
      </c>
      <c r="J1969" s="55">
        <f>_xlfn.MAXIFS(N1969:BB1969,N1969:BB1969,"&lt;"&amp;G1969)</f>
        <v>66000</v>
      </c>
      <c r="K1969" s="56">
        <f t="shared" si="608"/>
        <v>4100</v>
      </c>
      <c r="L1969" s="1"/>
      <c r="M1969" s="1"/>
      <c r="N1969" s="41">
        <v>32100</v>
      </c>
      <c r="O1969" s="41">
        <v>50000</v>
      </c>
      <c r="S1969" s="41">
        <v>60000</v>
      </c>
      <c r="T1969" s="41">
        <v>50000</v>
      </c>
      <c r="V1969" s="41">
        <v>48000</v>
      </c>
      <c r="W1969" s="41">
        <v>49000</v>
      </c>
      <c r="Z1969" s="41">
        <v>55000</v>
      </c>
      <c r="AB1969" s="7">
        <v>70100</v>
      </c>
      <c r="AC1969" s="34">
        <v>26000</v>
      </c>
      <c r="AE1969" s="41">
        <v>66000</v>
      </c>
      <c r="AI1969" s="41">
        <v>48000</v>
      </c>
      <c r="AJ1969" s="41">
        <v>62000</v>
      </c>
    </row>
    <row r="1970" spans="1:36" ht="30" customHeight="1" x14ac:dyDescent="0.2">
      <c r="A1970" s="67">
        <f t="shared" si="621"/>
        <v>197</v>
      </c>
      <c r="B1970" s="67">
        <v>8</v>
      </c>
      <c r="C1970" s="50" t="s">
        <v>1943</v>
      </c>
      <c r="D1970" s="50" t="s">
        <v>1944</v>
      </c>
      <c r="E1970" s="51">
        <v>65000</v>
      </c>
      <c r="F1970" s="52">
        <f t="shared" si="615"/>
        <v>49000</v>
      </c>
      <c r="G1970" s="52">
        <f>MAX(N1970:BB1970)</f>
        <v>50000</v>
      </c>
      <c r="H1970" s="53" t="str">
        <f>IF(I1970=1,INDEX($N:$BB,1,MATCH(G1970,N1970:BB1970,0)),"")</f>
        <v>755 おお蔵</v>
      </c>
      <c r="I1970" s="54">
        <f>COUNTIF(N1970:BB1970,G1970)</f>
        <v>1</v>
      </c>
      <c r="J1970" s="55">
        <f>_xlfn.MAXIFS(N1970:BB1970,N1970:BB1970,"&lt;"&amp;G1970)</f>
        <v>48000</v>
      </c>
      <c r="K1970" s="56">
        <f t="shared" si="608"/>
        <v>2000</v>
      </c>
      <c r="L1970" s="1"/>
      <c r="M1970" s="1"/>
      <c r="N1970" s="41">
        <v>50000</v>
      </c>
      <c r="O1970" s="41">
        <v>48000</v>
      </c>
      <c r="P1970" s="41">
        <v>46600</v>
      </c>
      <c r="Z1970" s="41">
        <v>48000</v>
      </c>
    </row>
    <row r="1971" spans="1:36" ht="30" customHeight="1" x14ac:dyDescent="0.2">
      <c r="A1971" s="67">
        <f t="shared" si="621"/>
        <v>197</v>
      </c>
      <c r="B1971" s="67">
        <v>9</v>
      </c>
      <c r="C1971" s="50" t="s">
        <v>14</v>
      </c>
      <c r="D1971" s="50" t="s">
        <v>1945</v>
      </c>
      <c r="E1971" s="51">
        <v>160000</v>
      </c>
      <c r="F1971" s="52">
        <f t="shared" si="615"/>
        <v>138000</v>
      </c>
      <c r="G1971" s="52">
        <f>MAX(N1971:BB1971)</f>
        <v>136000</v>
      </c>
      <c r="H1971" s="53" t="str">
        <f>IF(I1971=1,INDEX($N:$BB,1,MATCH(G1971,N1971:BB1971,0)),"")</f>
        <v>4 足立</v>
      </c>
      <c r="I1971" s="54">
        <f>COUNTIF(N1971:BB1971,G1971)</f>
        <v>1</v>
      </c>
      <c r="J1971" s="55">
        <f>_xlfn.MAXIFS(N1971:BB1971,N1971:BB1971,"&lt;"&amp;G1971)</f>
        <v>133000</v>
      </c>
      <c r="K1971" s="56">
        <f t="shared" si="608"/>
        <v>3000</v>
      </c>
      <c r="L1971" s="1"/>
      <c r="M1971" s="1"/>
      <c r="N1971" s="41">
        <v>118000</v>
      </c>
      <c r="O1971" s="41">
        <v>136000</v>
      </c>
      <c r="Q1971" s="41">
        <v>88800</v>
      </c>
      <c r="T1971" s="41">
        <v>100000</v>
      </c>
      <c r="W1971" s="41">
        <v>110000</v>
      </c>
      <c r="Z1971" s="41">
        <v>127000</v>
      </c>
      <c r="AE1971" s="41">
        <v>133000</v>
      </c>
      <c r="AJ1971" s="41">
        <v>120000</v>
      </c>
    </row>
    <row r="1972" spans="1:36" ht="30" customHeight="1" x14ac:dyDescent="0.2">
      <c r="A1972" s="67">
        <f t="shared" si="621"/>
        <v>197</v>
      </c>
      <c r="B1972" s="67">
        <v>10</v>
      </c>
      <c r="C1972" s="50" t="s">
        <v>53</v>
      </c>
      <c r="D1972" s="50" t="s">
        <v>1946</v>
      </c>
      <c r="E1972" s="51">
        <v>145000</v>
      </c>
      <c r="F1972" s="52">
        <f t="shared" si="615"/>
        <v>145000</v>
      </c>
      <c r="G1972" s="52">
        <f>MAX(N1972:BB1972)</f>
        <v>169000</v>
      </c>
      <c r="H1972" s="53" t="str">
        <f>IF(I1972=1,INDEX($N:$BB,1,MATCH(G1972,N1972:BB1972,0)),"")</f>
        <v>755 おお蔵</v>
      </c>
      <c r="I1972" s="54">
        <f>COUNTIF(N1972:BB1972,G1972)</f>
        <v>1</v>
      </c>
      <c r="J1972" s="55">
        <f>_xlfn.MAXIFS(N1972:BB1972,N1972:BB1972,"&lt;"&amp;G1972)</f>
        <v>140000</v>
      </c>
      <c r="K1972" s="56">
        <f t="shared" si="608"/>
        <v>29000</v>
      </c>
      <c r="L1972" s="1"/>
      <c r="M1972" s="1"/>
      <c r="N1972" s="41">
        <v>169000</v>
      </c>
      <c r="O1972" s="41">
        <v>140000</v>
      </c>
      <c r="P1972" s="41">
        <v>36800</v>
      </c>
      <c r="Q1972" s="41">
        <v>68800</v>
      </c>
      <c r="T1972" s="41">
        <v>78000</v>
      </c>
      <c r="W1972" s="41">
        <v>70000</v>
      </c>
      <c r="Z1972" s="41">
        <v>90000</v>
      </c>
      <c r="AG1972" s="35">
        <v>128000</v>
      </c>
    </row>
    <row r="1973" spans="1:36" ht="30" customHeight="1" x14ac:dyDescent="0.2">
      <c r="A1973" s="67">
        <f>A1972+1</f>
        <v>198</v>
      </c>
      <c r="B1973" s="67">
        <v>1</v>
      </c>
      <c r="C1973" s="50" t="s">
        <v>14</v>
      </c>
      <c r="D1973" s="50" t="s">
        <v>1947</v>
      </c>
      <c r="E1973" s="51">
        <v>50000000</v>
      </c>
      <c r="F1973" s="52">
        <f t="shared" si="615"/>
        <v>36600</v>
      </c>
      <c r="G1973" s="52">
        <f>MAX(N1973:BB1973)</f>
        <v>37000</v>
      </c>
      <c r="H1973" s="53" t="str">
        <f>IF(I1973=1,INDEX($N:$BB,1,MATCH(G1973,N1973:BB1973,0)),"")</f>
        <v>4 足立</v>
      </c>
      <c r="I1973" s="54">
        <f>COUNTIF(N1973:BB1973,G1973)</f>
        <v>1</v>
      </c>
      <c r="J1973" s="55">
        <f>_xlfn.MAXIFS(N1973:BB1973,N1973:BB1973,"&lt;"&amp;G1973)</f>
        <v>35600</v>
      </c>
      <c r="K1973" s="56">
        <f t="shared" si="608"/>
        <v>1400</v>
      </c>
      <c r="L1973" s="1"/>
      <c r="M1973" s="1"/>
      <c r="N1973" s="41">
        <v>35600</v>
      </c>
      <c r="O1973" s="41">
        <v>37000</v>
      </c>
      <c r="P1973" s="41">
        <v>34600</v>
      </c>
    </row>
    <row r="1974" spans="1:36" ht="30" customHeight="1" x14ac:dyDescent="0.2">
      <c r="A1974" s="67">
        <f t="shared" ref="A1974:A1982" si="622">A1973</f>
        <v>198</v>
      </c>
      <c r="B1974" s="67">
        <v>2</v>
      </c>
      <c r="C1974" s="57" t="s">
        <v>343</v>
      </c>
      <c r="D1974" s="50" t="s">
        <v>1948</v>
      </c>
      <c r="E1974" s="51">
        <v>50000000</v>
      </c>
      <c r="F1974" s="52">
        <f t="shared" ref="F1974:F2037" si="623">IF(J1974&lt;10001,J1974+1000,IF(J1974&lt;100001,J1974+1000,IF(J1974&lt;500001,J1974+5000,IF(J1974&lt;1000001,J1974+10000,J1974+20000))))</f>
        <v>42300</v>
      </c>
      <c r="G1974" s="52">
        <f>MAX(N1974:BB1974)</f>
        <v>42500</v>
      </c>
      <c r="H1974" s="53" t="str">
        <f>IF(I1974=1,INDEX($N:$BB,1,MATCH(G1974,N1974:BB1974,0)),"")</f>
        <v>4 足立</v>
      </c>
      <c r="I1974" s="54">
        <f>COUNTIF(N1974:BB1974,G1974)</f>
        <v>1</v>
      </c>
      <c r="J1974" s="55">
        <f>_xlfn.MAXIFS(N1974:BB1974,N1974:BB1974,"&lt;"&amp;G1974)</f>
        <v>41300</v>
      </c>
      <c r="K1974" s="56">
        <f t="shared" si="608"/>
        <v>1200</v>
      </c>
      <c r="L1974" s="1"/>
      <c r="M1974" s="1"/>
      <c r="N1974" s="41">
        <v>36200</v>
      </c>
      <c r="O1974" s="41">
        <v>42500</v>
      </c>
      <c r="P1974" s="41">
        <v>41300</v>
      </c>
      <c r="S1974" s="41">
        <v>37100</v>
      </c>
    </row>
    <row r="1975" spans="1:36" ht="30" customHeight="1" x14ac:dyDescent="0.2">
      <c r="A1975" s="67">
        <f t="shared" si="622"/>
        <v>198</v>
      </c>
      <c r="B1975" s="67">
        <v>3</v>
      </c>
      <c r="C1975" s="50" t="s">
        <v>14</v>
      </c>
      <c r="D1975" s="50" t="s">
        <v>1949</v>
      </c>
      <c r="E1975" s="51">
        <v>50000000</v>
      </c>
      <c r="F1975" s="52">
        <f t="shared" si="623"/>
        <v>38200</v>
      </c>
      <c r="G1975" s="52">
        <f>MAX(N1975:BB1975)</f>
        <v>38600</v>
      </c>
      <c r="H1975" s="53" t="str">
        <f>IF(I1975=1,INDEX($N:$BB,1,MATCH(G1975,N1975:BB1975,0)),"")</f>
        <v>22 ネット</v>
      </c>
      <c r="I1975" s="54">
        <f>COUNTIF(N1975:BB1975,G1975)</f>
        <v>1</v>
      </c>
      <c r="J1975" s="55">
        <f>_xlfn.MAXIFS(N1975:BB1975,N1975:BB1975,"&lt;"&amp;G1975)</f>
        <v>37200</v>
      </c>
      <c r="K1975" s="56">
        <f t="shared" si="608"/>
        <v>1400</v>
      </c>
      <c r="L1975" s="1"/>
      <c r="M1975" s="1"/>
      <c r="N1975" s="41">
        <v>32300</v>
      </c>
      <c r="O1975" s="41">
        <v>32000</v>
      </c>
      <c r="P1975" s="41">
        <v>37200</v>
      </c>
      <c r="R1975" s="41">
        <v>38600</v>
      </c>
      <c r="S1975" s="41">
        <v>32100</v>
      </c>
      <c r="AE1975" s="41">
        <v>35000</v>
      </c>
    </row>
    <row r="1976" spans="1:36" ht="30" customHeight="1" x14ac:dyDescent="0.2">
      <c r="A1976" s="67">
        <f t="shared" si="622"/>
        <v>198</v>
      </c>
      <c r="B1976" s="67">
        <v>4</v>
      </c>
      <c r="C1976" s="50" t="s">
        <v>14</v>
      </c>
      <c r="D1976" s="50" t="s">
        <v>1950</v>
      </c>
      <c r="E1976" s="51">
        <v>50000000</v>
      </c>
      <c r="F1976" s="52">
        <f t="shared" si="623"/>
        <v>17800</v>
      </c>
      <c r="G1976" s="52">
        <f>MAX(N1976:BB1976)</f>
        <v>17200</v>
      </c>
      <c r="H1976" s="53" t="str">
        <f>IF(I1976=1,INDEX($N:$BB,1,MATCH(G1976,N1976:BB1976,0)),"")</f>
        <v>755 おお蔵</v>
      </c>
      <c r="I1976" s="54">
        <f>COUNTIF(N1976:BB1976,G1976)</f>
        <v>1</v>
      </c>
      <c r="J1976" s="55">
        <f>_xlfn.MAXIFS(N1976:BB1976,N1976:BB1976,"&lt;"&amp;G1976)</f>
        <v>16800</v>
      </c>
      <c r="K1976" s="56">
        <f t="shared" si="608"/>
        <v>400</v>
      </c>
      <c r="L1976" s="1"/>
      <c r="M1976" s="1"/>
      <c r="N1976" s="41">
        <v>17200</v>
      </c>
      <c r="O1976" s="41">
        <v>16800</v>
      </c>
      <c r="P1976" s="41">
        <v>16500</v>
      </c>
      <c r="S1976" s="41">
        <v>16000</v>
      </c>
    </row>
    <row r="1977" spans="1:36" ht="30" customHeight="1" x14ac:dyDescent="0.2">
      <c r="A1977" s="67">
        <f t="shared" si="622"/>
        <v>198</v>
      </c>
      <c r="B1977" s="67">
        <v>5</v>
      </c>
      <c r="C1977" s="50" t="s">
        <v>14</v>
      </c>
      <c r="D1977" s="50" t="s">
        <v>1951</v>
      </c>
      <c r="E1977" s="51">
        <v>50000000</v>
      </c>
      <c r="F1977" s="52">
        <f t="shared" si="623"/>
        <v>32100</v>
      </c>
      <c r="G1977" s="52">
        <f>MAX(N1977:BB1977)</f>
        <v>32100</v>
      </c>
      <c r="H1977" s="53" t="str">
        <f>IF(I1977=1,INDEX($N:$BB,1,MATCH(G1977,N1977:BB1977,0)),"")</f>
        <v>755 おお蔵</v>
      </c>
      <c r="I1977" s="54">
        <f>COUNTIF(N1977:BB1977,G1977)</f>
        <v>1</v>
      </c>
      <c r="J1977" s="55">
        <f>_xlfn.MAXIFS(N1977:BB1977,N1977:BB1977,"&lt;"&amp;G1977)</f>
        <v>31100</v>
      </c>
      <c r="K1977" s="56">
        <f t="shared" si="608"/>
        <v>1000</v>
      </c>
      <c r="L1977" s="1"/>
      <c r="M1977" s="1"/>
      <c r="N1977" s="41">
        <v>32100</v>
      </c>
      <c r="O1977" s="41">
        <v>29500</v>
      </c>
      <c r="P1977" s="41">
        <v>31100</v>
      </c>
      <c r="R1977" s="41">
        <v>30400</v>
      </c>
      <c r="S1977" s="41">
        <v>29100</v>
      </c>
    </row>
    <row r="1978" spans="1:36" ht="30" customHeight="1" x14ac:dyDescent="0.2">
      <c r="A1978" s="67">
        <f t="shared" si="622"/>
        <v>198</v>
      </c>
      <c r="B1978" s="67">
        <v>6</v>
      </c>
      <c r="C1978" s="50" t="s">
        <v>14</v>
      </c>
      <c r="D1978" s="50" t="s">
        <v>1952</v>
      </c>
      <c r="E1978" s="51">
        <v>50000000</v>
      </c>
      <c r="F1978" s="52">
        <f t="shared" si="623"/>
        <v>70000</v>
      </c>
      <c r="G1978" s="52">
        <f>MAX(N1978:BB1978)</f>
        <v>70000</v>
      </c>
      <c r="H1978" s="53" t="str">
        <f>IF(I1978=1,INDEX($N:$BB,1,MATCH(G1978,N1978:BB1978,0)),"")</f>
        <v>60 エコリング</v>
      </c>
      <c r="I1978" s="54">
        <f>COUNTIF(N1978:BB1978,G1978)</f>
        <v>1</v>
      </c>
      <c r="J1978" s="55">
        <f>_xlfn.MAXIFS(N1978:BB1978,N1978:BB1978,"&lt;"&amp;G1978)</f>
        <v>69000</v>
      </c>
      <c r="K1978" s="56">
        <f t="shared" si="608"/>
        <v>1000</v>
      </c>
      <c r="L1978" s="1"/>
      <c r="M1978" s="1"/>
      <c r="N1978" s="41">
        <v>68800</v>
      </c>
      <c r="O1978" s="41">
        <v>69000</v>
      </c>
      <c r="P1978" s="41">
        <v>65300</v>
      </c>
      <c r="Q1978" s="41">
        <v>58400</v>
      </c>
      <c r="R1978" s="41">
        <v>67400</v>
      </c>
      <c r="S1978" s="41">
        <v>47700</v>
      </c>
      <c r="AE1978" s="41">
        <v>70000</v>
      </c>
    </row>
    <row r="1979" spans="1:36" ht="30" customHeight="1" x14ac:dyDescent="0.2">
      <c r="A1979" s="67">
        <f t="shared" si="622"/>
        <v>198</v>
      </c>
      <c r="B1979" s="67">
        <v>7</v>
      </c>
      <c r="C1979" s="50" t="s">
        <v>14</v>
      </c>
      <c r="D1979" s="50" t="s">
        <v>1953</v>
      </c>
      <c r="E1979" s="51">
        <v>50000000</v>
      </c>
      <c r="F1979" s="52">
        <f t="shared" si="623"/>
        <v>98000</v>
      </c>
      <c r="G1979" s="52">
        <f>MAX(N1979:BB1979)</f>
        <v>115000</v>
      </c>
      <c r="H1979" s="53" t="str">
        <f>IF(I1979=1,INDEX($N:$BB,1,MATCH(G1979,N1979:BB1979,0)),"")</f>
        <v>22 ネット</v>
      </c>
      <c r="I1979" s="54">
        <f>COUNTIF(N1979:BB1979,G1979)</f>
        <v>1</v>
      </c>
      <c r="J1979" s="55">
        <f>_xlfn.MAXIFS(N1979:BB1979,N1979:BB1979,"&lt;"&amp;G1979)</f>
        <v>97000</v>
      </c>
      <c r="K1979" s="56">
        <f t="shared" si="608"/>
        <v>18000</v>
      </c>
      <c r="L1979" s="1"/>
      <c r="M1979" s="1"/>
      <c r="O1979" s="41">
        <v>97000</v>
      </c>
      <c r="P1979" s="41">
        <v>87500</v>
      </c>
      <c r="R1979" s="41">
        <v>115000</v>
      </c>
    </row>
    <row r="1980" spans="1:36" ht="30" customHeight="1" x14ac:dyDescent="0.2">
      <c r="A1980" s="67">
        <f t="shared" si="622"/>
        <v>198</v>
      </c>
      <c r="B1980" s="67">
        <v>8</v>
      </c>
      <c r="C1980" s="50" t="s">
        <v>14</v>
      </c>
      <c r="D1980" s="50" t="s">
        <v>1954</v>
      </c>
      <c r="E1980" s="51">
        <v>50000000</v>
      </c>
      <c r="F1980" s="52">
        <f t="shared" si="623"/>
        <v>87000</v>
      </c>
      <c r="G1980" s="52">
        <f>MAX(N1980:BB1980)</f>
        <v>87000</v>
      </c>
      <c r="H1980" s="53" t="str">
        <f>IF(I1980=1,INDEX($N:$BB,1,MATCH(G1980,N1980:BB1980,0)),"")</f>
        <v>60 エコリング</v>
      </c>
      <c r="I1980" s="54">
        <f>COUNTIF(N1980:BB1980,G1980)</f>
        <v>1</v>
      </c>
      <c r="J1980" s="55">
        <f>_xlfn.MAXIFS(N1980:BB1980,N1980:BB1980,"&lt;"&amp;G1980)</f>
        <v>86000</v>
      </c>
      <c r="K1980" s="56">
        <f t="shared" si="608"/>
        <v>1000</v>
      </c>
      <c r="L1980" s="1"/>
      <c r="M1980" s="1"/>
      <c r="N1980" s="41">
        <v>74300</v>
      </c>
      <c r="O1980" s="41">
        <v>72000</v>
      </c>
      <c r="P1980" s="41">
        <v>81000</v>
      </c>
      <c r="R1980" s="41">
        <v>86000</v>
      </c>
      <c r="S1980" s="41">
        <v>70100</v>
      </c>
      <c r="AE1980" s="41">
        <v>87000</v>
      </c>
    </row>
    <row r="1981" spans="1:36" ht="30" customHeight="1" x14ac:dyDescent="0.2">
      <c r="A1981" s="67">
        <f t="shared" si="622"/>
        <v>198</v>
      </c>
      <c r="B1981" s="67">
        <v>9</v>
      </c>
      <c r="C1981" s="50" t="s">
        <v>127</v>
      </c>
      <c r="D1981" s="50" t="s">
        <v>1955</v>
      </c>
      <c r="E1981" s="51">
        <v>50000000</v>
      </c>
      <c r="F1981" s="52">
        <f t="shared" si="623"/>
        <v>30500</v>
      </c>
      <c r="G1981" s="52">
        <f>MAX(N1981:BB1981)</f>
        <v>30700</v>
      </c>
      <c r="H1981" s="53" t="str">
        <f>IF(I1981=1,INDEX($N:$BB,1,MATCH(G1981,N1981:BB1981,0)),"")</f>
        <v>22 ネット</v>
      </c>
      <c r="I1981" s="54">
        <f>COUNTIF(N1981:BB1981,G1981)</f>
        <v>1</v>
      </c>
      <c r="J1981" s="55">
        <f>_xlfn.MAXIFS(N1981:BB1981,N1981:BB1981,"&lt;"&amp;G1981)</f>
        <v>29500</v>
      </c>
      <c r="K1981" s="56">
        <f t="shared" si="608"/>
        <v>1200</v>
      </c>
      <c r="L1981" s="1"/>
      <c r="M1981" s="1"/>
      <c r="N1981" s="41">
        <v>24100</v>
      </c>
      <c r="O1981" s="41">
        <v>28800</v>
      </c>
      <c r="P1981" s="41">
        <v>27100</v>
      </c>
      <c r="R1981" s="41">
        <v>30700</v>
      </c>
      <c r="S1981" s="41">
        <v>29500</v>
      </c>
    </row>
    <row r="1982" spans="1:36" ht="30" customHeight="1" x14ac:dyDescent="0.2">
      <c r="A1982" s="67">
        <f t="shared" si="622"/>
        <v>198</v>
      </c>
      <c r="B1982" s="67">
        <v>10</v>
      </c>
      <c r="C1982" s="50" t="s">
        <v>127</v>
      </c>
      <c r="D1982" s="50" t="s">
        <v>1956</v>
      </c>
      <c r="E1982" s="51">
        <v>50000000</v>
      </c>
      <c r="F1982" s="52">
        <f t="shared" si="623"/>
        <v>63700</v>
      </c>
      <c r="G1982" s="52">
        <f>MAX(N1982:BB1982)</f>
        <v>64000</v>
      </c>
      <c r="H1982" s="53" t="str">
        <f>IF(I1982=1,INDEX($N:$BB,1,MATCH(G1982,N1982:BB1982,0)),"")</f>
        <v>22 ネット</v>
      </c>
      <c r="I1982" s="54">
        <f>COUNTIF(N1982:BB1982,G1982)</f>
        <v>1</v>
      </c>
      <c r="J1982" s="55">
        <f>_xlfn.MAXIFS(N1982:BB1982,N1982:BB1982,"&lt;"&amp;G1982)</f>
        <v>62700</v>
      </c>
      <c r="K1982" s="56">
        <f t="shared" si="608"/>
        <v>1300</v>
      </c>
      <c r="L1982" s="1"/>
      <c r="M1982" s="1"/>
      <c r="N1982" s="41">
        <v>61000</v>
      </c>
      <c r="O1982" s="41">
        <v>57000</v>
      </c>
      <c r="P1982" s="41">
        <v>62700</v>
      </c>
      <c r="R1982" s="41">
        <v>64000</v>
      </c>
      <c r="S1982" s="41">
        <v>53100</v>
      </c>
      <c r="AE1982" s="41">
        <v>62000</v>
      </c>
    </row>
    <row r="1983" spans="1:36" ht="30" customHeight="1" x14ac:dyDescent="0.2">
      <c r="A1983" s="67">
        <f>A1982+1</f>
        <v>199</v>
      </c>
      <c r="B1983" s="67">
        <v>1</v>
      </c>
      <c r="C1983" s="50" t="s">
        <v>62</v>
      </c>
      <c r="D1983" s="50" t="s">
        <v>1957</v>
      </c>
      <c r="E1983" s="51">
        <v>50000000</v>
      </c>
      <c r="F1983" s="52">
        <f t="shared" si="623"/>
        <v>28000</v>
      </c>
      <c r="G1983" s="52">
        <f>MAX(N1983:BB1983)</f>
        <v>31000</v>
      </c>
      <c r="H1983" s="53" t="str">
        <f>IF(I1983=1,INDEX($N:$BB,1,MATCH(G1983,N1983:BB1983,0)),"")</f>
        <v>4 足立</v>
      </c>
      <c r="I1983" s="54">
        <f>COUNTIF(N1983:BB1983,G1983)</f>
        <v>1</v>
      </c>
      <c r="J1983" s="55">
        <f>_xlfn.MAXIFS(N1983:BB1983,N1983:BB1983,"&lt;"&amp;G1983)</f>
        <v>27000</v>
      </c>
      <c r="K1983" s="56">
        <f t="shared" si="608"/>
        <v>4000</v>
      </c>
      <c r="L1983" s="1"/>
      <c r="M1983" s="1"/>
      <c r="N1983" s="41">
        <v>24000</v>
      </c>
      <c r="O1983" s="41">
        <v>31000</v>
      </c>
      <c r="S1983" s="41">
        <v>24500</v>
      </c>
      <c r="V1983" s="41">
        <v>27000</v>
      </c>
      <c r="AC1983" s="34">
        <v>26000</v>
      </c>
    </row>
    <row r="1984" spans="1:36" ht="30" customHeight="1" x14ac:dyDescent="0.2">
      <c r="A1984" s="67">
        <f t="shared" ref="A1984:A1992" si="624">A1983</f>
        <v>199</v>
      </c>
      <c r="B1984" s="67">
        <v>2</v>
      </c>
      <c r="C1984" s="50" t="s">
        <v>62</v>
      </c>
      <c r="D1984" s="50" t="s">
        <v>1958</v>
      </c>
      <c r="E1984" s="51">
        <v>50000000</v>
      </c>
      <c r="F1984" s="52">
        <f t="shared" si="623"/>
        <v>31500</v>
      </c>
      <c r="G1984" s="52">
        <f>MAX(N1984:BB1984)</f>
        <v>32300</v>
      </c>
      <c r="H1984" s="53" t="str">
        <f>IF(I1984=1,INDEX($N:$BB,1,MATCH(G1984,N1984:BB1984,0)),"")</f>
        <v>407 北友</v>
      </c>
      <c r="I1984" s="54">
        <f>COUNTIF(N1984:BB1984,G1984)</f>
        <v>1</v>
      </c>
      <c r="J1984" s="55">
        <f>_xlfn.MAXIFS(N1984:BB1984,N1984:BB1984,"&lt;"&amp;G1984)</f>
        <v>30500</v>
      </c>
      <c r="K1984" s="56">
        <f t="shared" si="608"/>
        <v>1800</v>
      </c>
      <c r="L1984" s="1"/>
      <c r="M1984" s="1"/>
      <c r="N1984" s="41">
        <v>29800</v>
      </c>
      <c r="O1984" s="41">
        <v>30500</v>
      </c>
      <c r="P1984" s="41">
        <v>32300</v>
      </c>
      <c r="S1984" s="41">
        <v>30000</v>
      </c>
      <c r="V1984" s="41">
        <v>29000</v>
      </c>
    </row>
    <row r="1985" spans="1:31" ht="30" customHeight="1" x14ac:dyDescent="0.2">
      <c r="A1985" s="67">
        <f t="shared" si="624"/>
        <v>199</v>
      </c>
      <c r="B1985" s="67">
        <v>3</v>
      </c>
      <c r="C1985" s="50" t="s">
        <v>53</v>
      </c>
      <c r="D1985" s="50" t="s">
        <v>1959</v>
      </c>
      <c r="E1985" s="51">
        <v>50000000</v>
      </c>
      <c r="F1985" s="52">
        <f t="shared" si="623"/>
        <v>28500</v>
      </c>
      <c r="G1985" s="52">
        <f>MAX(N1985:BB1985)</f>
        <v>31000</v>
      </c>
      <c r="H1985" s="53" t="str">
        <f>IF(I1985=1,INDEX($N:$BB,1,MATCH(G1985,N1985:BB1985,0)),"")</f>
        <v>4 足立</v>
      </c>
      <c r="I1985" s="54">
        <f>COUNTIF(N1985:BB1985,G1985)</f>
        <v>1</v>
      </c>
      <c r="J1985" s="55">
        <f>_xlfn.MAXIFS(N1985:BB1985,N1985:BB1985,"&lt;"&amp;G1985)</f>
        <v>27500</v>
      </c>
      <c r="K1985" s="56">
        <f t="shared" si="608"/>
        <v>3500</v>
      </c>
      <c r="L1985" s="1"/>
      <c r="M1985" s="1"/>
      <c r="N1985" s="41">
        <v>24300</v>
      </c>
      <c r="O1985" s="41">
        <v>31000</v>
      </c>
      <c r="S1985" s="41">
        <v>27500</v>
      </c>
    </row>
    <row r="1986" spans="1:31" ht="30" customHeight="1" x14ac:dyDescent="0.2">
      <c r="A1986" s="67">
        <f t="shared" si="624"/>
        <v>199</v>
      </c>
      <c r="B1986" s="67">
        <v>4</v>
      </c>
      <c r="C1986" s="50" t="s">
        <v>179</v>
      </c>
      <c r="D1986" s="50" t="s">
        <v>1960</v>
      </c>
      <c r="E1986" s="51">
        <v>50000000</v>
      </c>
      <c r="F1986" s="52">
        <f t="shared" si="623"/>
        <v>34000</v>
      </c>
      <c r="G1986" s="52">
        <f>MAX(N1986:BB1986)</f>
        <v>35500</v>
      </c>
      <c r="H1986" s="53" t="str">
        <f>IF(I1986=1,INDEX($N:$BB,1,MATCH(G1986,N1986:BB1986,0)),"")</f>
        <v>755 おお蔵</v>
      </c>
      <c r="I1986" s="54">
        <f>COUNTIF(N1986:BB1986,G1986)</f>
        <v>1</v>
      </c>
      <c r="J1986" s="55">
        <f>_xlfn.MAXIFS(N1986:BB1986,N1986:BB1986,"&lt;"&amp;G1986)</f>
        <v>33000</v>
      </c>
      <c r="K1986" s="56">
        <f t="shared" si="608"/>
        <v>2500</v>
      </c>
      <c r="L1986" s="1"/>
      <c r="M1986" s="1"/>
      <c r="N1986" s="41">
        <v>35500</v>
      </c>
      <c r="O1986" s="41">
        <v>33000</v>
      </c>
      <c r="S1986" s="41">
        <v>26300</v>
      </c>
      <c r="AC1986" s="34">
        <v>26000</v>
      </c>
    </row>
    <row r="1987" spans="1:31" ht="30" customHeight="1" x14ac:dyDescent="0.2">
      <c r="A1987" s="67">
        <f t="shared" si="624"/>
        <v>199</v>
      </c>
      <c r="B1987" s="67">
        <v>5</v>
      </c>
      <c r="C1987" s="60" t="s">
        <v>53</v>
      </c>
      <c r="D1987" s="50" t="s">
        <v>1961</v>
      </c>
      <c r="E1987" s="51">
        <v>50000000</v>
      </c>
      <c r="F1987" s="52">
        <f t="shared" si="623"/>
        <v>18200</v>
      </c>
      <c r="G1987" s="52">
        <f>MAX(N1987:BB1987)</f>
        <v>19000</v>
      </c>
      <c r="H1987" s="53" t="str">
        <f>IF(I1987=1,INDEX($N:$BB,1,MATCH(G1987,N1987:BB1987,0)),"")</f>
        <v/>
      </c>
      <c r="I1987" s="54">
        <f>COUNTIF(N1987:BB1987,G1987)</f>
        <v>2</v>
      </c>
      <c r="J1987" s="55">
        <f>_xlfn.MAXIFS(N1987:BB1987,N1987:BB1987,"&lt;"&amp;G1987)</f>
        <v>17200</v>
      </c>
      <c r="K1987" s="56">
        <f t="shared" si="608"/>
        <v>1800</v>
      </c>
      <c r="L1987" s="1"/>
      <c r="M1987" s="1"/>
      <c r="N1987" s="41">
        <v>17200</v>
      </c>
      <c r="O1987" s="41">
        <v>15000</v>
      </c>
      <c r="S1987" s="41">
        <v>13500</v>
      </c>
      <c r="AC1987" s="34">
        <v>19000</v>
      </c>
      <c r="AE1987" s="41">
        <v>19000</v>
      </c>
    </row>
    <row r="1988" spans="1:31" ht="30" customHeight="1" x14ac:dyDescent="0.2">
      <c r="A1988" s="67">
        <f t="shared" si="624"/>
        <v>199</v>
      </c>
      <c r="B1988" s="67">
        <v>6</v>
      </c>
      <c r="C1988" s="50" t="s">
        <v>1383</v>
      </c>
      <c r="D1988" s="50" t="s">
        <v>1962</v>
      </c>
      <c r="E1988" s="51">
        <v>50000000</v>
      </c>
      <c r="F1988" s="52">
        <f t="shared" si="623"/>
        <v>28000</v>
      </c>
      <c r="G1988" s="52">
        <f>MAX(N1988:BB1988)</f>
        <v>29000</v>
      </c>
      <c r="H1988" s="53" t="str">
        <f>IF(I1988=1,INDEX($N:$BB,1,MATCH(G1988,N1988:BB1988,0)),"")</f>
        <v>60 エコリング</v>
      </c>
      <c r="I1988" s="54">
        <f>COUNTIF(N1988:BB1988,G1988)</f>
        <v>1</v>
      </c>
      <c r="J1988" s="55">
        <f>_xlfn.MAXIFS(N1988:BB1988,N1988:BB1988,"&lt;"&amp;G1988)</f>
        <v>27000</v>
      </c>
      <c r="K1988" s="56">
        <f t="shared" si="608"/>
        <v>2000</v>
      </c>
      <c r="L1988" s="1"/>
      <c r="M1988" s="1"/>
      <c r="N1988" s="41">
        <v>23200</v>
      </c>
      <c r="O1988" s="41">
        <v>19000</v>
      </c>
      <c r="S1988" s="41">
        <v>18100</v>
      </c>
      <c r="W1988" s="41">
        <v>27000</v>
      </c>
      <c r="AC1988" s="34">
        <v>21000</v>
      </c>
      <c r="AE1988" s="41">
        <v>29000</v>
      </c>
    </row>
    <row r="1989" spans="1:31" ht="30" customHeight="1" x14ac:dyDescent="0.2">
      <c r="A1989" s="67">
        <f t="shared" si="624"/>
        <v>199</v>
      </c>
      <c r="B1989" s="67">
        <v>7</v>
      </c>
      <c r="C1989" s="60" t="s">
        <v>53</v>
      </c>
      <c r="D1989" s="50" t="s">
        <v>1963</v>
      </c>
      <c r="E1989" s="51">
        <v>50000000</v>
      </c>
      <c r="F1989" s="52">
        <f t="shared" si="623"/>
        <v>44000</v>
      </c>
      <c r="G1989" s="52">
        <f>MAX(N1989:BB1989)</f>
        <v>47000</v>
      </c>
      <c r="H1989" s="53" t="str">
        <f>IF(I1989=1,INDEX($N:$BB,1,MATCH(G1989,N1989:BB1989,0)),"")</f>
        <v>60 エコリング</v>
      </c>
      <c r="I1989" s="54">
        <f>COUNTIF(N1989:BB1989,G1989)</f>
        <v>1</v>
      </c>
      <c r="J1989" s="55">
        <f>_xlfn.MAXIFS(N1989:BB1989,N1989:BB1989,"&lt;"&amp;G1989)</f>
        <v>43000</v>
      </c>
      <c r="K1989" s="56">
        <f t="shared" si="608"/>
        <v>4000</v>
      </c>
      <c r="L1989" s="1"/>
      <c r="M1989" s="1"/>
      <c r="N1989" s="41">
        <v>34800</v>
      </c>
      <c r="O1989" s="41">
        <v>43000</v>
      </c>
      <c r="S1989" s="41">
        <v>36500</v>
      </c>
      <c r="AE1989" s="41">
        <v>47000</v>
      </c>
    </row>
    <row r="1990" spans="1:31" ht="30" customHeight="1" x14ac:dyDescent="0.2">
      <c r="A1990" s="67">
        <f t="shared" si="624"/>
        <v>199</v>
      </c>
      <c r="B1990" s="67">
        <v>8</v>
      </c>
      <c r="C1990" s="57" t="s">
        <v>53</v>
      </c>
      <c r="D1990" s="50" t="s">
        <v>1964</v>
      </c>
      <c r="E1990" s="51">
        <v>50000000</v>
      </c>
      <c r="F1990" s="52">
        <f t="shared" si="623"/>
        <v>43000</v>
      </c>
      <c r="G1990" s="52">
        <f>MAX(N1990:BB1990)</f>
        <v>45500</v>
      </c>
      <c r="H1990" s="53" t="str">
        <f>IF(I1990=1,INDEX($N:$BB,1,MATCH(G1990,N1990:BB1990,0)),"")</f>
        <v>4 足立</v>
      </c>
      <c r="I1990" s="54">
        <f>COUNTIF(N1990:BB1990,G1990)</f>
        <v>1</v>
      </c>
      <c r="J1990" s="55">
        <f>_xlfn.MAXIFS(N1990:BB1990,N1990:BB1990,"&lt;"&amp;G1990)</f>
        <v>42000</v>
      </c>
      <c r="K1990" s="56">
        <f t="shared" si="608"/>
        <v>3500</v>
      </c>
      <c r="L1990" s="1"/>
      <c r="M1990" s="1"/>
      <c r="N1990" s="41">
        <v>38700</v>
      </c>
      <c r="O1990" s="41">
        <v>45500</v>
      </c>
      <c r="AC1990" s="34">
        <v>42000</v>
      </c>
    </row>
    <row r="1991" spans="1:31" ht="30" customHeight="1" x14ac:dyDescent="0.2">
      <c r="A1991" s="67">
        <f t="shared" si="624"/>
        <v>199</v>
      </c>
      <c r="B1991" s="67">
        <v>9</v>
      </c>
      <c r="C1991" s="57" t="s">
        <v>53</v>
      </c>
      <c r="D1991" s="50" t="s">
        <v>1965</v>
      </c>
      <c r="E1991" s="51">
        <v>50000000</v>
      </c>
      <c r="F1991" s="52">
        <f t="shared" si="623"/>
        <v>30700</v>
      </c>
      <c r="G1991" s="52">
        <f>MAX(N1991:BB1991)</f>
        <v>31000</v>
      </c>
      <c r="H1991" s="53" t="str">
        <f>IF(I1991=1,INDEX($N:$BB,1,MATCH(G1991,N1991:BB1991,0)),"")</f>
        <v>60 エコリング</v>
      </c>
      <c r="I1991" s="54">
        <f>COUNTIF(N1991:BB1991,G1991)</f>
        <v>1</v>
      </c>
      <c r="J1991" s="55">
        <f>_xlfn.MAXIFS(N1991:BB1991,N1991:BB1991,"&lt;"&amp;G1991)</f>
        <v>29700</v>
      </c>
      <c r="K1991" s="56">
        <f t="shared" si="608"/>
        <v>1300</v>
      </c>
      <c r="L1991" s="1"/>
      <c r="M1991" s="1"/>
      <c r="N1991" s="41">
        <v>29700</v>
      </c>
      <c r="O1991" s="41">
        <v>27500</v>
      </c>
      <c r="Q1991" s="41">
        <v>23600</v>
      </c>
      <c r="S1991" s="41">
        <v>23100</v>
      </c>
      <c r="AC1991" s="34">
        <v>28000</v>
      </c>
      <c r="AE1991" s="41">
        <v>31000</v>
      </c>
    </row>
    <row r="1992" spans="1:31" ht="30" customHeight="1" x14ac:dyDescent="0.2">
      <c r="A1992" s="67">
        <f t="shared" si="624"/>
        <v>199</v>
      </c>
      <c r="B1992" s="67">
        <v>10</v>
      </c>
      <c r="C1992" s="50" t="s">
        <v>53</v>
      </c>
      <c r="D1992" s="50" t="s">
        <v>1966</v>
      </c>
      <c r="E1992" s="51">
        <v>50000000</v>
      </c>
      <c r="F1992" s="52">
        <f t="shared" si="623"/>
        <v>36500</v>
      </c>
      <c r="G1992" s="52">
        <f>MAX(N1992:BB1992)</f>
        <v>41000</v>
      </c>
      <c r="H1992" s="53" t="str">
        <f>IF(I1992=1,INDEX($N:$BB,1,MATCH(G1992,N1992:BB1992,0)),"")</f>
        <v>60 エコリング</v>
      </c>
      <c r="I1992" s="54">
        <f>COUNTIF(N1992:BB1992,G1992)</f>
        <v>1</v>
      </c>
      <c r="J1992" s="55">
        <f>_xlfn.MAXIFS(N1992:BB1992,N1992:BB1992,"&lt;"&amp;G1992)</f>
        <v>35500</v>
      </c>
      <c r="K1992" s="56">
        <f t="shared" si="608"/>
        <v>5500</v>
      </c>
      <c r="L1992" s="1"/>
      <c r="M1992" s="1"/>
      <c r="N1992" s="41">
        <v>33300</v>
      </c>
      <c r="O1992" s="41">
        <v>35500</v>
      </c>
      <c r="S1992" s="41">
        <v>28100</v>
      </c>
      <c r="AC1992" s="34">
        <v>33000</v>
      </c>
      <c r="AE1992" s="41">
        <v>41000</v>
      </c>
    </row>
    <row r="1993" spans="1:31" ht="30" customHeight="1" x14ac:dyDescent="0.2">
      <c r="A1993" s="67">
        <f>A1992+1</f>
        <v>200</v>
      </c>
      <c r="B1993" s="67">
        <v>1</v>
      </c>
      <c r="C1993" s="50" t="s">
        <v>53</v>
      </c>
      <c r="D1993" s="50" t="s">
        <v>1967</v>
      </c>
      <c r="E1993" s="59">
        <v>50000000</v>
      </c>
      <c r="F1993" s="52">
        <f t="shared" si="623"/>
        <v>5900</v>
      </c>
      <c r="G1993" s="52">
        <f>MAX(N1993:BB1993)</f>
        <v>5800</v>
      </c>
      <c r="H1993" s="53" t="str">
        <f>IF(I1993=1,INDEX($N:$BB,1,MATCH(G1993,N1993:BB1993,0)),"")</f>
        <v>4 足立</v>
      </c>
      <c r="I1993" s="54">
        <f>COUNTIF(N1993:BB1993,G1993)</f>
        <v>1</v>
      </c>
      <c r="J1993" s="55">
        <f>_xlfn.MAXIFS(N1993:BB1993,N1993:BB1993,"&lt;"&amp;G1993)</f>
        <v>4900</v>
      </c>
      <c r="K1993" s="56">
        <f t="shared" si="608"/>
        <v>900</v>
      </c>
      <c r="L1993" s="1"/>
      <c r="M1993" s="1"/>
      <c r="O1993" s="41">
        <v>5800</v>
      </c>
      <c r="P1993" s="41">
        <v>4900</v>
      </c>
    </row>
    <row r="1994" spans="1:31" ht="30" customHeight="1" x14ac:dyDescent="0.2">
      <c r="A1994" s="67">
        <f t="shared" ref="A1994:A2002" si="625">A1993</f>
        <v>200</v>
      </c>
      <c r="B1994" s="67">
        <v>2</v>
      </c>
      <c r="C1994" s="50" t="s">
        <v>53</v>
      </c>
      <c r="D1994" s="50" t="s">
        <v>1968</v>
      </c>
      <c r="E1994" s="59">
        <v>50000000</v>
      </c>
      <c r="F1994" s="52">
        <f t="shared" si="623"/>
        <v>12900</v>
      </c>
      <c r="G1994" s="52">
        <f>MAX(N1994:BB1994)</f>
        <v>96000</v>
      </c>
      <c r="H1994" s="53" t="str">
        <f>IF(I1994=1,INDEX($N:$BB,1,MATCH(G1994,N1994:BB1994,0)),"")</f>
        <v>407 北友</v>
      </c>
      <c r="I1994" s="54">
        <f>COUNTIF(N1994:BB1994,G1994)</f>
        <v>1</v>
      </c>
      <c r="J1994" s="55">
        <f>_xlfn.MAXIFS(N1994:BB1994,N1994:BB1994,"&lt;"&amp;G1994)</f>
        <v>11900</v>
      </c>
      <c r="K1994" s="56">
        <f t="shared" si="608"/>
        <v>84100</v>
      </c>
      <c r="L1994" s="1"/>
      <c r="M1994" s="1"/>
      <c r="N1994" s="41">
        <v>11900</v>
      </c>
      <c r="O1994" s="41">
        <v>11500</v>
      </c>
      <c r="P1994" s="41">
        <v>96000</v>
      </c>
      <c r="AC1994" s="34">
        <v>10000</v>
      </c>
    </row>
    <row r="1995" spans="1:31" ht="30" customHeight="1" x14ac:dyDescent="0.2">
      <c r="A1995" s="67">
        <f t="shared" si="625"/>
        <v>200</v>
      </c>
      <c r="B1995" s="67">
        <v>3</v>
      </c>
      <c r="C1995" s="50" t="s">
        <v>99</v>
      </c>
      <c r="D1995" s="50" t="s">
        <v>1969</v>
      </c>
      <c r="E1995" s="59">
        <v>50000000</v>
      </c>
      <c r="F1995" s="52">
        <f t="shared" si="623"/>
        <v>21000</v>
      </c>
      <c r="G1995" s="52">
        <f>MAX(N1995:BB1995)</f>
        <v>23000</v>
      </c>
      <c r="H1995" s="53" t="str">
        <f>IF(I1995=1,INDEX($N:$BB,1,MATCH(G1995,N1995:BB1995,0)),"")</f>
        <v>4 足立</v>
      </c>
      <c r="I1995" s="54">
        <f>COUNTIF(N1995:BB1995,G1995)</f>
        <v>1</v>
      </c>
      <c r="J1995" s="55">
        <f>_xlfn.MAXIFS(N1995:BB1995,N1995:BB1995,"&lt;"&amp;G1995)</f>
        <v>20000</v>
      </c>
      <c r="K1995" s="56">
        <f t="shared" si="608"/>
        <v>3000</v>
      </c>
      <c r="L1995" s="1"/>
      <c r="M1995" s="1"/>
      <c r="N1995" s="41">
        <v>17300</v>
      </c>
      <c r="O1995" s="41">
        <v>23000</v>
      </c>
      <c r="P1995" s="41">
        <v>18900</v>
      </c>
      <c r="S1995" s="41">
        <v>16400</v>
      </c>
      <c r="AC1995" s="34">
        <v>20000</v>
      </c>
    </row>
    <row r="1996" spans="1:31" ht="30" customHeight="1" x14ac:dyDescent="0.2">
      <c r="A1996" s="67">
        <f t="shared" si="625"/>
        <v>200</v>
      </c>
      <c r="B1996" s="67">
        <v>4</v>
      </c>
      <c r="C1996" s="50" t="s">
        <v>53</v>
      </c>
      <c r="D1996" s="50" t="s">
        <v>1970</v>
      </c>
      <c r="E1996" s="59">
        <v>50000000</v>
      </c>
      <c r="F1996" s="52">
        <f t="shared" si="623"/>
        <v>16000</v>
      </c>
      <c r="G1996" s="52">
        <f>MAX(N1996:BB1996)</f>
        <v>43300</v>
      </c>
      <c r="H1996" s="53" t="str">
        <f>IF(I1996=1,INDEX($N:$BB,1,MATCH(G1996,N1996:BB1996,0)),"")</f>
        <v>407 北友</v>
      </c>
      <c r="I1996" s="54">
        <f>COUNTIF(N1996:BB1996,G1996)</f>
        <v>1</v>
      </c>
      <c r="J1996" s="55">
        <f>_xlfn.MAXIFS(N1996:BB1996,N1996:BB1996,"&lt;"&amp;G1996)</f>
        <v>15000</v>
      </c>
      <c r="K1996" s="56">
        <f t="shared" si="608"/>
        <v>28300</v>
      </c>
      <c r="L1996" s="1"/>
      <c r="M1996" s="1"/>
      <c r="O1996" s="41">
        <v>15000</v>
      </c>
      <c r="P1996" s="41">
        <v>43300</v>
      </c>
      <c r="S1996" s="41">
        <v>9500</v>
      </c>
    </row>
    <row r="1997" spans="1:31" ht="30" customHeight="1" x14ac:dyDescent="0.2">
      <c r="A1997" s="67">
        <f t="shared" si="625"/>
        <v>200</v>
      </c>
      <c r="B1997" s="67">
        <v>5</v>
      </c>
      <c r="C1997" s="50" t="s">
        <v>62</v>
      </c>
      <c r="D1997" s="50" t="s">
        <v>632</v>
      </c>
      <c r="E1997" s="59">
        <v>50000000</v>
      </c>
      <c r="F1997" s="52">
        <f t="shared" si="623"/>
        <v>26200</v>
      </c>
      <c r="G1997" s="52">
        <f>MAX(N1997:BB1997)</f>
        <v>26000</v>
      </c>
      <c r="H1997" s="53" t="str">
        <f>IF(I1997=1,INDEX($N:$BB,1,MATCH(G1997,N1997:BB1997,0)),"")</f>
        <v>193Jカン</v>
      </c>
      <c r="I1997" s="54">
        <f>COUNTIF(N1997:BB1997,G1997)</f>
        <v>1</v>
      </c>
      <c r="J1997" s="55">
        <f>_xlfn.MAXIFS(N1997:BB1997,N1997:BB1997,"&lt;"&amp;G1997)</f>
        <v>25200</v>
      </c>
      <c r="K1997" s="56">
        <f t="shared" si="608"/>
        <v>800</v>
      </c>
      <c r="L1997" s="1"/>
      <c r="M1997" s="1"/>
      <c r="N1997" s="41">
        <v>25200</v>
      </c>
      <c r="O1997" s="41">
        <v>24000</v>
      </c>
      <c r="P1997" s="41">
        <v>21700</v>
      </c>
      <c r="AC1997" s="34">
        <v>26000</v>
      </c>
    </row>
    <row r="1998" spans="1:31" ht="30" customHeight="1" x14ac:dyDescent="0.2">
      <c r="A1998" s="67">
        <f t="shared" si="625"/>
        <v>200</v>
      </c>
      <c r="B1998" s="67">
        <v>6</v>
      </c>
      <c r="C1998" s="50" t="s">
        <v>53</v>
      </c>
      <c r="D1998" s="50" t="s">
        <v>1971</v>
      </c>
      <c r="E1998" s="59">
        <v>50000000</v>
      </c>
      <c r="F1998" s="52">
        <f t="shared" si="623"/>
        <v>53100</v>
      </c>
      <c r="G1998" s="52">
        <f>MAX(N1998:BB1998)</f>
        <v>54000</v>
      </c>
      <c r="H1998" s="53" t="str">
        <f>IF(I1998=1,INDEX($N:$BB,1,MATCH(G1998,N1998:BB1998,0)),"")</f>
        <v>4 足立</v>
      </c>
      <c r="I1998" s="54">
        <f>COUNTIF(N1998:BB1998,G1998)</f>
        <v>1</v>
      </c>
      <c r="J1998" s="55">
        <f>_xlfn.MAXIFS(N1998:BB1998,N1998:BB1998,"&lt;"&amp;G1998)</f>
        <v>52100</v>
      </c>
      <c r="K1998" s="56">
        <f t="shared" si="608"/>
        <v>1900</v>
      </c>
      <c r="L1998" s="1"/>
      <c r="M1998" s="1"/>
      <c r="N1998" s="41">
        <v>26200</v>
      </c>
      <c r="O1998" s="41">
        <v>54000</v>
      </c>
      <c r="P1998" s="41">
        <v>52100</v>
      </c>
      <c r="R1998" s="41">
        <v>41100</v>
      </c>
      <c r="S1998" s="41">
        <v>31400</v>
      </c>
    </row>
    <row r="1999" spans="1:31" ht="30" customHeight="1" x14ac:dyDescent="0.2">
      <c r="A1999" s="67">
        <f t="shared" si="625"/>
        <v>200</v>
      </c>
      <c r="B1999" s="67">
        <v>7</v>
      </c>
      <c r="C1999" s="50" t="s">
        <v>53</v>
      </c>
      <c r="D1999" s="50" t="s">
        <v>1972</v>
      </c>
      <c r="E1999" s="59">
        <v>50000000</v>
      </c>
      <c r="F1999" s="52">
        <f t="shared" si="623"/>
        <v>54700</v>
      </c>
      <c r="G1999" s="52">
        <f>MAX(N1999:BB1999)</f>
        <v>54000</v>
      </c>
      <c r="H1999" s="53" t="str">
        <f>IF(I1999=1,INDEX($N:$BB,1,MATCH(G1999,N1999:BB1999,0)),"")</f>
        <v>4 足立</v>
      </c>
      <c r="I1999" s="54">
        <f>COUNTIF(N1999:BB1999,G1999)</f>
        <v>1</v>
      </c>
      <c r="J1999" s="55">
        <f>_xlfn.MAXIFS(N1999:BB1999,N1999:BB1999,"&lt;"&amp;G1999)</f>
        <v>53700</v>
      </c>
      <c r="K1999" s="56">
        <f t="shared" si="608"/>
        <v>300</v>
      </c>
      <c r="L1999" s="1"/>
      <c r="M1999" s="1"/>
      <c r="N1999" s="41">
        <v>43100</v>
      </c>
      <c r="O1999" s="41">
        <v>54000</v>
      </c>
      <c r="P1999" s="41">
        <v>53700</v>
      </c>
      <c r="Q1999" s="41">
        <v>30900</v>
      </c>
      <c r="R1999" s="41">
        <v>43200</v>
      </c>
      <c r="S1999" s="41">
        <v>25100</v>
      </c>
      <c r="AC1999" s="34">
        <v>35000</v>
      </c>
    </row>
    <row r="2000" spans="1:31" ht="30" customHeight="1" x14ac:dyDescent="0.2">
      <c r="A2000" s="67">
        <f t="shared" si="625"/>
        <v>200</v>
      </c>
      <c r="B2000" s="67">
        <v>8</v>
      </c>
      <c r="C2000" s="60" t="s">
        <v>62</v>
      </c>
      <c r="D2000" s="50" t="s">
        <v>1973</v>
      </c>
      <c r="E2000" s="59">
        <v>50000000</v>
      </c>
      <c r="F2000" s="52">
        <f t="shared" si="623"/>
        <v>37500</v>
      </c>
      <c r="G2000" s="52">
        <f>MAX(N2000:BB2000)</f>
        <v>37200</v>
      </c>
      <c r="H2000" s="53" t="str">
        <f>IF(I2000=1,INDEX($N:$BB,1,MATCH(G2000,N2000:BB2000,0)),"")</f>
        <v>407 北友</v>
      </c>
      <c r="I2000" s="54">
        <f>COUNTIF(N2000:BB2000,G2000)</f>
        <v>1</v>
      </c>
      <c r="J2000" s="55">
        <f>_xlfn.MAXIFS(N2000:BB2000,N2000:BB2000,"&lt;"&amp;G2000)</f>
        <v>36500</v>
      </c>
      <c r="K2000" s="56">
        <f t="shared" si="608"/>
        <v>700</v>
      </c>
      <c r="L2000" s="1"/>
      <c r="M2000" s="1"/>
      <c r="N2000" s="41">
        <v>31300</v>
      </c>
      <c r="O2000" s="41">
        <v>36500</v>
      </c>
      <c r="P2000" s="41">
        <v>37200</v>
      </c>
      <c r="S2000" s="41">
        <v>34500</v>
      </c>
    </row>
    <row r="2001" spans="1:36" ht="30" customHeight="1" x14ac:dyDescent="0.2">
      <c r="A2001" s="67">
        <f t="shared" si="625"/>
        <v>200</v>
      </c>
      <c r="B2001" s="67">
        <v>9</v>
      </c>
      <c r="C2001" s="50" t="s">
        <v>572</v>
      </c>
      <c r="D2001" s="50" t="s">
        <v>1974</v>
      </c>
      <c r="E2001" s="59">
        <v>50000000</v>
      </c>
      <c r="F2001" s="52">
        <f t="shared" si="623"/>
        <v>43500</v>
      </c>
      <c r="G2001" s="52">
        <f>MAX(N2001:BB2001)</f>
        <v>43400</v>
      </c>
      <c r="H2001" s="53" t="str">
        <f>IF(I2001=1,INDEX($N:$BB,1,MATCH(G2001,N2001:BB2001,0)),"")</f>
        <v>407 北友</v>
      </c>
      <c r="I2001" s="54">
        <f>COUNTIF(N2001:BB2001,G2001)</f>
        <v>1</v>
      </c>
      <c r="J2001" s="55">
        <f>_xlfn.MAXIFS(N2001:BB2001,N2001:BB2001,"&lt;"&amp;G2001)</f>
        <v>42500</v>
      </c>
      <c r="K2001" s="56">
        <f t="shared" si="608"/>
        <v>900</v>
      </c>
      <c r="L2001" s="1"/>
      <c r="M2001" s="1"/>
      <c r="N2001" s="41">
        <v>35400</v>
      </c>
      <c r="O2001" s="41">
        <v>42500</v>
      </c>
      <c r="P2001" s="41">
        <v>43400</v>
      </c>
      <c r="S2001" s="41">
        <v>32700</v>
      </c>
      <c r="AC2001" s="34">
        <v>33000</v>
      </c>
    </row>
    <row r="2002" spans="1:36" ht="30" customHeight="1" x14ac:dyDescent="0.2">
      <c r="A2002" s="67">
        <f t="shared" si="625"/>
        <v>200</v>
      </c>
      <c r="B2002" s="67">
        <v>10</v>
      </c>
      <c r="C2002" s="50">
        <v>750</v>
      </c>
      <c r="D2002" s="50" t="s">
        <v>1975</v>
      </c>
      <c r="E2002" s="59">
        <v>50000000</v>
      </c>
      <c r="F2002" s="52">
        <f t="shared" si="623"/>
        <v>454000</v>
      </c>
      <c r="G2002" s="52">
        <f>MAX(N2002:BB2002)</f>
        <v>460000</v>
      </c>
      <c r="H2002" s="53" t="str">
        <f>IF(I2002=1,INDEX($N:$BB,1,MATCH(G2002,N2002:BB2002,0)),"")</f>
        <v>4 足立</v>
      </c>
      <c r="I2002" s="54">
        <f>COUNTIF(N2002:BB2002,G2002)</f>
        <v>1</v>
      </c>
      <c r="J2002" s="55">
        <f>_xlfn.MAXIFS(N2002:BB2002,N2002:BB2002,"&lt;"&amp;G2002)</f>
        <v>449000</v>
      </c>
      <c r="K2002" s="56">
        <f t="shared" si="608"/>
        <v>11000</v>
      </c>
      <c r="L2002" s="1"/>
      <c r="M2002" s="1"/>
      <c r="N2002" s="41">
        <v>449000</v>
      </c>
      <c r="O2002" s="41">
        <v>460000</v>
      </c>
      <c r="P2002" s="41">
        <v>441000</v>
      </c>
      <c r="V2002" s="41">
        <v>380000</v>
      </c>
    </row>
    <row r="2003" spans="1:36" ht="30" customHeight="1" x14ac:dyDescent="0.2">
      <c r="A2003" s="67">
        <f>A2002+1</f>
        <v>201</v>
      </c>
      <c r="B2003" s="67">
        <v>1</v>
      </c>
      <c r="C2003" s="50" t="s">
        <v>36</v>
      </c>
      <c r="D2003" s="50" t="s">
        <v>1976</v>
      </c>
      <c r="E2003" s="59">
        <v>200000</v>
      </c>
      <c r="F2003" s="52">
        <f t="shared" si="623"/>
        <v>161000</v>
      </c>
      <c r="G2003" s="52">
        <f>MAX(N2003:BB2003)</f>
        <v>163000</v>
      </c>
      <c r="H2003" s="53" t="str">
        <f>IF(I2003=1,INDEX($N:$BB,1,MATCH(G2003,N2003:BB2003,0)),"")</f>
        <v>407 北友</v>
      </c>
      <c r="I2003" s="54">
        <f>COUNTIF(N2003:BB2003,G2003)</f>
        <v>1</v>
      </c>
      <c r="J2003" s="55">
        <f>_xlfn.MAXIFS(N2003:BB2003,N2003:BB2003,"&lt;"&amp;G2003)</f>
        <v>156000</v>
      </c>
      <c r="K2003" s="56">
        <f t="shared" si="608"/>
        <v>7000</v>
      </c>
      <c r="L2003" s="1"/>
      <c r="M2003" s="1"/>
      <c r="N2003" s="41">
        <v>127000</v>
      </c>
      <c r="O2003" s="41">
        <v>151000</v>
      </c>
      <c r="P2003" s="41">
        <v>163000</v>
      </c>
      <c r="AE2003" s="41">
        <v>156000</v>
      </c>
    </row>
    <row r="2004" spans="1:36" ht="30" customHeight="1" x14ac:dyDescent="0.2">
      <c r="A2004" s="67">
        <f t="shared" ref="A2004:A2012" si="626">A2003</f>
        <v>201</v>
      </c>
      <c r="B2004" s="67">
        <v>2</v>
      </c>
      <c r="C2004" s="50" t="s">
        <v>53</v>
      </c>
      <c r="D2004" s="50" t="s">
        <v>1977</v>
      </c>
      <c r="E2004" s="59">
        <v>110000</v>
      </c>
      <c r="F2004" s="52">
        <f t="shared" si="623"/>
        <v>89000</v>
      </c>
      <c r="G2004" s="52">
        <f>MAX(N2004:BB2004)</f>
        <v>98000</v>
      </c>
      <c r="H2004" s="53" t="str">
        <f>IF(I2004=1,INDEX($N:$BB,1,MATCH(G2004,N2004:BB2004,0)),"")</f>
        <v>60 エコリング</v>
      </c>
      <c r="I2004" s="54">
        <f>COUNTIF(N2004:BB2004,G2004)</f>
        <v>1</v>
      </c>
      <c r="J2004" s="55">
        <f>_xlfn.MAXIFS(N2004:BB2004,N2004:BB2004,"&lt;"&amp;G2004)</f>
        <v>88000</v>
      </c>
      <c r="K2004" s="56">
        <f t="shared" si="608"/>
        <v>10000</v>
      </c>
      <c r="L2004" s="1"/>
      <c r="M2004" s="1"/>
      <c r="N2004" s="41">
        <v>76000</v>
      </c>
      <c r="O2004" s="41">
        <v>81000</v>
      </c>
      <c r="W2004" s="41">
        <v>78000</v>
      </c>
      <c r="Z2004" s="41">
        <v>88000</v>
      </c>
      <c r="AC2004" s="34">
        <v>60000</v>
      </c>
      <c r="AE2004" s="41">
        <v>98000</v>
      </c>
    </row>
    <row r="2005" spans="1:36" ht="30" customHeight="1" x14ac:dyDescent="0.2">
      <c r="A2005" s="67">
        <f t="shared" si="626"/>
        <v>201</v>
      </c>
      <c r="B2005" s="67">
        <v>3</v>
      </c>
      <c r="C2005" s="50" t="s">
        <v>179</v>
      </c>
      <c r="D2005" s="50" t="s">
        <v>1978</v>
      </c>
      <c r="E2005" s="59">
        <v>85000</v>
      </c>
      <c r="F2005" s="52">
        <f t="shared" si="623"/>
        <v>46000</v>
      </c>
      <c r="G2005" s="52">
        <f>MAX(N2005:BB2005)</f>
        <v>63000</v>
      </c>
      <c r="H2005" s="53" t="str">
        <f>IF(I2005=1,INDEX($N:$BB,1,MATCH(G2005,N2005:BB2005,0)),"")</f>
        <v>193Jカン</v>
      </c>
      <c r="I2005" s="54">
        <f>COUNTIF(N2005:BB2005,G2005)</f>
        <v>1</v>
      </c>
      <c r="J2005" s="55">
        <f>_xlfn.MAXIFS(N2005:BB2005,N2005:BB2005,"&lt;"&amp;G2005)</f>
        <v>45000</v>
      </c>
      <c r="K2005" s="56">
        <f t="shared" si="608"/>
        <v>18000</v>
      </c>
      <c r="L2005" s="1"/>
      <c r="M2005" s="1"/>
      <c r="N2005" s="41">
        <v>41000</v>
      </c>
      <c r="O2005" s="41">
        <v>42000</v>
      </c>
      <c r="W2005" s="41">
        <v>45000</v>
      </c>
      <c r="AC2005" s="34">
        <v>63000</v>
      </c>
    </row>
    <row r="2006" spans="1:36" ht="30" customHeight="1" x14ac:dyDescent="0.2">
      <c r="A2006" s="67">
        <f t="shared" si="626"/>
        <v>201</v>
      </c>
      <c r="B2006" s="67">
        <v>4</v>
      </c>
      <c r="C2006" s="50" t="s">
        <v>162</v>
      </c>
      <c r="D2006" s="50" t="s">
        <v>1979</v>
      </c>
      <c r="E2006" s="59">
        <v>120000</v>
      </c>
      <c r="F2006" s="52">
        <f t="shared" si="623"/>
        <v>50700</v>
      </c>
      <c r="G2006" s="52">
        <f>MAX(N2006:BB2006)</f>
        <v>54000</v>
      </c>
      <c r="H2006" s="53" t="str">
        <f>IF(I2006=1,INDEX($N:$BB,1,MATCH(G2006,N2006:BB2006,0)),"")</f>
        <v>60 エコリング</v>
      </c>
      <c r="I2006" s="54">
        <f>COUNTIF(N2006:BB2006,G2006)</f>
        <v>1</v>
      </c>
      <c r="J2006" s="55">
        <f>_xlfn.MAXIFS(N2006:BB2006,N2006:BB2006,"&lt;"&amp;G2006)</f>
        <v>49700</v>
      </c>
      <c r="K2006" s="56">
        <f t="shared" si="608"/>
        <v>4300</v>
      </c>
      <c r="L2006" s="1"/>
      <c r="M2006" s="1"/>
      <c r="N2006" s="41">
        <v>49700</v>
      </c>
      <c r="O2006" s="41">
        <v>46000</v>
      </c>
      <c r="AC2006" s="34">
        <v>49000</v>
      </c>
      <c r="AE2006" s="41">
        <v>54000</v>
      </c>
      <c r="AI2006" s="41">
        <v>48000</v>
      </c>
    </row>
    <row r="2007" spans="1:36" ht="30" customHeight="1" x14ac:dyDescent="0.2">
      <c r="A2007" s="67">
        <f t="shared" si="626"/>
        <v>201</v>
      </c>
      <c r="B2007" s="67">
        <v>5</v>
      </c>
      <c r="C2007" s="60" t="s">
        <v>53</v>
      </c>
      <c r="D2007" s="50" t="s">
        <v>1980</v>
      </c>
      <c r="E2007" s="59">
        <v>50000</v>
      </c>
      <c r="F2007" s="52">
        <f t="shared" si="623"/>
        <v>43000</v>
      </c>
      <c r="G2007" s="52">
        <f>MAX(N2007:BB2007)</f>
        <v>43400</v>
      </c>
      <c r="H2007" s="53" t="str">
        <f>IF(I2007=1,INDEX($N:$BB,1,MATCH(G2007,N2007:BB2007,0)),"")</f>
        <v>22 ネット</v>
      </c>
      <c r="I2007" s="54">
        <f>COUNTIF(N2007:BB2007,G2007)</f>
        <v>1</v>
      </c>
      <c r="J2007" s="55">
        <f>_xlfn.MAXIFS(N2007:BB2007,N2007:BB2007,"&lt;"&amp;G2007)</f>
        <v>42000</v>
      </c>
      <c r="K2007" s="56">
        <f t="shared" si="608"/>
        <v>1400</v>
      </c>
      <c r="L2007" s="1"/>
      <c r="M2007" s="1"/>
      <c r="N2007" s="41">
        <v>33800</v>
      </c>
      <c r="O2007" s="41">
        <v>38000</v>
      </c>
      <c r="P2007" s="41">
        <v>36900</v>
      </c>
      <c r="R2007" s="41">
        <v>43400</v>
      </c>
      <c r="S2007" s="41">
        <v>29100</v>
      </c>
      <c r="AE2007" s="41">
        <v>42000</v>
      </c>
    </row>
    <row r="2008" spans="1:36" ht="30" customHeight="1" x14ac:dyDescent="0.2">
      <c r="A2008" s="67">
        <f t="shared" si="626"/>
        <v>201</v>
      </c>
      <c r="B2008" s="67">
        <v>6</v>
      </c>
      <c r="C2008" s="50" t="s">
        <v>53</v>
      </c>
      <c r="D2008" s="50" t="s">
        <v>1981</v>
      </c>
      <c r="E2008" s="59">
        <v>70000</v>
      </c>
      <c r="F2008" s="52">
        <f t="shared" si="623"/>
        <v>54000</v>
      </c>
      <c r="G2008" s="52">
        <f>MAX(N2008:BB2008)</f>
        <v>62000</v>
      </c>
      <c r="H2008" s="53" t="str">
        <f>IF(I2008=1,INDEX($N:$BB,1,MATCH(G2008,N2008:BB2008,0)),"")</f>
        <v>204 真子住吉</v>
      </c>
      <c r="I2008" s="54">
        <f>COUNTIF(N2008:BB2008,G2008)</f>
        <v>1</v>
      </c>
      <c r="J2008" s="55">
        <f>_xlfn.MAXIFS(N2008:BB2008,N2008:BB2008,"&lt;"&amp;G2008)</f>
        <v>53000</v>
      </c>
      <c r="K2008" s="56">
        <f t="shared" si="608"/>
        <v>9000</v>
      </c>
      <c r="L2008" s="1"/>
      <c r="M2008" s="1"/>
      <c r="N2008" s="41">
        <v>39700</v>
      </c>
      <c r="O2008" s="41">
        <v>51000</v>
      </c>
      <c r="P2008" s="41">
        <v>44100</v>
      </c>
      <c r="Q2008" s="41">
        <v>39500</v>
      </c>
      <c r="W2008" s="41">
        <v>44000</v>
      </c>
      <c r="AE2008" s="41">
        <v>53000</v>
      </c>
      <c r="AG2008" s="35">
        <v>62000</v>
      </c>
      <c r="AJ2008" s="41">
        <v>50000</v>
      </c>
    </row>
    <row r="2009" spans="1:36" ht="30" customHeight="1" x14ac:dyDescent="0.2">
      <c r="A2009" s="67">
        <f t="shared" si="626"/>
        <v>201</v>
      </c>
      <c r="B2009" s="67">
        <v>7</v>
      </c>
      <c r="C2009" s="50" t="s">
        <v>53</v>
      </c>
      <c r="D2009" s="50" t="s">
        <v>1982</v>
      </c>
      <c r="E2009" s="59">
        <v>55000</v>
      </c>
      <c r="F2009" s="52">
        <f t="shared" si="623"/>
        <v>22000</v>
      </c>
      <c r="G2009" s="52">
        <f>MAX(N2009:BB2009)</f>
        <v>23000</v>
      </c>
      <c r="H2009" s="53" t="str">
        <f>IF(I2009=1,INDEX($N:$BB,1,MATCH(G2009,N2009:BB2009,0)),"")</f>
        <v>193Jカン</v>
      </c>
      <c r="I2009" s="54">
        <f>COUNTIF(N2009:BB2009,G2009)</f>
        <v>1</v>
      </c>
      <c r="J2009" s="55">
        <f>_xlfn.MAXIFS(N2009:BB2009,N2009:BB2009,"&lt;"&amp;G2009)</f>
        <v>21000</v>
      </c>
      <c r="K2009" s="56">
        <f t="shared" si="608"/>
        <v>2000</v>
      </c>
      <c r="L2009" s="1"/>
      <c r="M2009" s="1"/>
      <c r="N2009" s="41">
        <v>20400</v>
      </c>
      <c r="O2009" s="41">
        <v>21000</v>
      </c>
      <c r="P2009" s="41">
        <v>19000</v>
      </c>
      <c r="S2009" s="41">
        <v>19600</v>
      </c>
      <c r="AC2009" s="34">
        <v>23000</v>
      </c>
    </row>
    <row r="2010" spans="1:36" ht="30" customHeight="1" x14ac:dyDescent="0.2">
      <c r="A2010" s="67">
        <f t="shared" si="626"/>
        <v>201</v>
      </c>
      <c r="B2010" s="67">
        <v>8</v>
      </c>
      <c r="C2010" s="57" t="s">
        <v>14</v>
      </c>
      <c r="D2010" s="50" t="s">
        <v>1983</v>
      </c>
      <c r="E2010" s="59">
        <v>80000</v>
      </c>
      <c r="F2010" s="52">
        <f t="shared" si="623"/>
        <v>39000</v>
      </c>
      <c r="G2010" s="52">
        <f>MAX(N2010:BB2010)</f>
        <v>53100</v>
      </c>
      <c r="H2010" s="53" t="str">
        <f>IF(I2010=1,INDEX($N:$BB,1,MATCH(G2010,N2010:BB2010,0)),"")</f>
        <v>23 ヒラコバ</v>
      </c>
      <c r="I2010" s="54">
        <f>COUNTIF(N2010:BB2010,G2010)</f>
        <v>1</v>
      </c>
      <c r="J2010" s="55">
        <f>_xlfn.MAXIFS(N2010:BB2010,N2010:BB2010,"&lt;"&amp;G2010)</f>
        <v>38000</v>
      </c>
      <c r="K2010" s="56">
        <f t="shared" si="608"/>
        <v>15100</v>
      </c>
      <c r="L2010" s="1"/>
      <c r="M2010" s="1"/>
      <c r="N2010" s="41">
        <v>33400</v>
      </c>
      <c r="O2010" s="41">
        <v>36000</v>
      </c>
      <c r="P2010" s="41">
        <v>38000</v>
      </c>
      <c r="V2010" s="41">
        <v>34000</v>
      </c>
      <c r="AF2010" s="41">
        <v>53100</v>
      </c>
    </row>
    <row r="2011" spans="1:36" ht="30" customHeight="1" x14ac:dyDescent="0.2">
      <c r="A2011" s="67">
        <f t="shared" si="626"/>
        <v>201</v>
      </c>
      <c r="B2011" s="67">
        <v>9</v>
      </c>
      <c r="C2011" s="50" t="s">
        <v>14</v>
      </c>
      <c r="D2011" s="50" t="s">
        <v>1984</v>
      </c>
      <c r="E2011" s="59">
        <v>40000</v>
      </c>
      <c r="F2011" s="52">
        <f t="shared" si="623"/>
        <v>39000</v>
      </c>
      <c r="G2011" s="52">
        <f>MAX(N2011:BB2011)</f>
        <v>49000</v>
      </c>
      <c r="H2011" s="53" t="str">
        <f>IF(I2011=1,INDEX($N:$BB,1,MATCH(G2011,N2011:BB2011,0)),"")</f>
        <v>755 おお蔵</v>
      </c>
      <c r="I2011" s="54">
        <f>COUNTIF(N2011:BB2011,G2011)</f>
        <v>1</v>
      </c>
      <c r="J2011" s="55">
        <f>_xlfn.MAXIFS(N2011:BB2011,N2011:BB2011,"&lt;"&amp;G2011)</f>
        <v>38000</v>
      </c>
      <c r="K2011" s="56">
        <f t="shared" si="608"/>
        <v>11000</v>
      </c>
      <c r="L2011" s="1"/>
      <c r="M2011" s="1"/>
      <c r="N2011" s="41">
        <v>49000</v>
      </c>
      <c r="O2011" s="41">
        <v>38000</v>
      </c>
      <c r="P2011" s="41">
        <v>33400</v>
      </c>
      <c r="S2011" s="41">
        <v>34600</v>
      </c>
    </row>
    <row r="2012" spans="1:36" ht="30" customHeight="1" x14ac:dyDescent="0.2">
      <c r="A2012" s="67">
        <f t="shared" si="626"/>
        <v>201</v>
      </c>
      <c r="B2012" s="67">
        <v>10</v>
      </c>
      <c r="C2012" s="50" t="s">
        <v>53</v>
      </c>
      <c r="D2012" s="50" t="s">
        <v>1985</v>
      </c>
      <c r="E2012" s="59">
        <v>90000</v>
      </c>
      <c r="F2012" s="52">
        <f t="shared" si="623"/>
        <v>74000</v>
      </c>
      <c r="G2012" s="52">
        <f>MAX(N2012:BB2012)</f>
        <v>85000</v>
      </c>
      <c r="H2012" s="53" t="str">
        <f>IF(I2012=1,INDEX($N:$BB,1,MATCH(G2012,N2012:BB2012,0)),"")</f>
        <v>204 真子住吉</v>
      </c>
      <c r="I2012" s="54">
        <f>COUNTIF(N2012:BB2012,G2012)</f>
        <v>1</v>
      </c>
      <c r="J2012" s="55">
        <f>_xlfn.MAXIFS(N2012:BB2012,N2012:BB2012,"&lt;"&amp;G2012)</f>
        <v>73000</v>
      </c>
      <c r="K2012" s="56">
        <f t="shared" si="608"/>
        <v>12000</v>
      </c>
      <c r="L2012" s="1"/>
      <c r="M2012" s="1"/>
      <c r="N2012" s="41">
        <v>42500</v>
      </c>
      <c r="O2012" s="41">
        <v>54000</v>
      </c>
      <c r="S2012" s="41">
        <v>40000</v>
      </c>
      <c r="V2012" s="41">
        <v>43000</v>
      </c>
      <c r="W2012" s="41">
        <v>52000</v>
      </c>
      <c r="AC2012" s="34">
        <v>23000</v>
      </c>
      <c r="AE2012" s="41">
        <v>73000</v>
      </c>
      <c r="AG2012" s="35">
        <v>85000</v>
      </c>
      <c r="AI2012" s="41">
        <v>54000</v>
      </c>
    </row>
    <row r="2013" spans="1:36" ht="30" customHeight="1" x14ac:dyDescent="0.2">
      <c r="A2013" s="67">
        <f>A2012+1</f>
        <v>202</v>
      </c>
      <c r="B2013" s="67">
        <v>1</v>
      </c>
      <c r="C2013" s="50" t="s">
        <v>174</v>
      </c>
      <c r="D2013" s="50" t="s">
        <v>1986</v>
      </c>
      <c r="E2013" s="59">
        <v>50000000</v>
      </c>
      <c r="F2013" s="52">
        <f t="shared" si="623"/>
        <v>7500</v>
      </c>
      <c r="G2013" s="52">
        <f>MAX(N2013:BB2013)</f>
        <v>7500</v>
      </c>
      <c r="H2013" s="53" t="str">
        <f>IF(I2013=1,INDEX($N:$BB,1,MATCH(G2013,N2013:BB2013,0)),"")</f>
        <v>4 足立</v>
      </c>
      <c r="I2013" s="54">
        <f>COUNTIF(N2013:BB2013,G2013)</f>
        <v>1</v>
      </c>
      <c r="J2013" s="55">
        <f>_xlfn.MAXIFS(N2013:BB2013,N2013:BB2013,"&lt;"&amp;G2013)</f>
        <v>6500</v>
      </c>
      <c r="K2013" s="56">
        <f t="shared" si="608"/>
        <v>1000</v>
      </c>
      <c r="L2013" s="1"/>
      <c r="M2013" s="1"/>
      <c r="N2013" s="41">
        <v>6500</v>
      </c>
      <c r="O2013" s="41">
        <v>7500</v>
      </c>
      <c r="P2013" s="41">
        <v>6000</v>
      </c>
      <c r="R2013" s="41">
        <v>6300</v>
      </c>
      <c r="S2013" s="41">
        <v>6500</v>
      </c>
    </row>
    <row r="2014" spans="1:36" ht="30" customHeight="1" x14ac:dyDescent="0.2">
      <c r="A2014" s="67">
        <f t="shared" ref="A2014:A2022" si="627">A2013</f>
        <v>202</v>
      </c>
      <c r="B2014" s="67">
        <v>2</v>
      </c>
      <c r="C2014" s="50" t="s">
        <v>14</v>
      </c>
      <c r="D2014" s="50" t="s">
        <v>1987</v>
      </c>
      <c r="E2014" s="59">
        <v>50000000</v>
      </c>
      <c r="F2014" s="52">
        <f t="shared" si="623"/>
        <v>130000</v>
      </c>
      <c r="G2014" s="52">
        <f>MAX(N2014:BB2014)</f>
        <v>130000</v>
      </c>
      <c r="H2014" s="53" t="str">
        <f>IF(I2014=1,INDEX($N:$BB,1,MATCH(G2014,N2014:BB2014,0)),"")</f>
        <v>4 足立</v>
      </c>
      <c r="I2014" s="54">
        <f>COUNTIF(N2014:BB2014,G2014)</f>
        <v>1</v>
      </c>
      <c r="J2014" s="55">
        <f>_xlfn.MAXIFS(N2014:BB2014,N2014:BB2014,"&lt;"&amp;G2014)</f>
        <v>125000</v>
      </c>
      <c r="K2014" s="56">
        <f t="shared" si="608"/>
        <v>5000</v>
      </c>
      <c r="L2014" s="1"/>
      <c r="M2014" s="1"/>
      <c r="N2014" s="41">
        <v>121000</v>
      </c>
      <c r="O2014" s="41">
        <v>130000</v>
      </c>
      <c r="P2014" s="41">
        <v>123000</v>
      </c>
      <c r="Q2014" s="41">
        <v>125000</v>
      </c>
      <c r="S2014" s="41">
        <v>121000</v>
      </c>
    </row>
    <row r="2015" spans="1:36" ht="30" customHeight="1" x14ac:dyDescent="0.2">
      <c r="A2015" s="67">
        <f t="shared" si="627"/>
        <v>202</v>
      </c>
      <c r="B2015" s="67">
        <v>3</v>
      </c>
      <c r="C2015" s="50" t="s">
        <v>14</v>
      </c>
      <c r="D2015" s="61" t="s">
        <v>1988</v>
      </c>
      <c r="E2015" s="59">
        <v>50000000</v>
      </c>
      <c r="F2015" s="52">
        <f t="shared" si="623"/>
        <v>40300</v>
      </c>
      <c r="G2015" s="52">
        <f>MAX(N2015:BB2015)</f>
        <v>59200</v>
      </c>
      <c r="H2015" s="53" t="str">
        <f>IF(I2015=1,INDEX($N:$BB,1,MATCH(G2015,N2015:BB2015,0)),"")</f>
        <v>755 おお蔵</v>
      </c>
      <c r="I2015" s="54">
        <f>COUNTIF(N2015:BB2015,G2015)</f>
        <v>1</v>
      </c>
      <c r="J2015" s="55">
        <f>_xlfn.MAXIFS(N2015:BB2015,N2015:BB2015,"&lt;"&amp;G2015)</f>
        <v>39300</v>
      </c>
      <c r="K2015" s="56">
        <f t="shared" si="608"/>
        <v>19900</v>
      </c>
      <c r="L2015" s="1"/>
      <c r="M2015" s="1"/>
      <c r="N2015" s="41">
        <v>59200</v>
      </c>
      <c r="O2015" s="41">
        <v>38500</v>
      </c>
      <c r="P2015" s="41">
        <v>36600</v>
      </c>
      <c r="R2015" s="41">
        <v>39300</v>
      </c>
      <c r="S2015" s="41">
        <v>36700</v>
      </c>
    </row>
    <row r="2016" spans="1:36" ht="30" customHeight="1" x14ac:dyDescent="0.2">
      <c r="A2016" s="67">
        <f t="shared" si="627"/>
        <v>202</v>
      </c>
      <c r="B2016" s="67">
        <v>4</v>
      </c>
      <c r="C2016" s="50" t="s">
        <v>14</v>
      </c>
      <c r="D2016" s="50" t="s">
        <v>1989</v>
      </c>
      <c r="E2016" s="59">
        <v>50000000</v>
      </c>
      <c r="F2016" s="52">
        <f t="shared" si="623"/>
        <v>18800</v>
      </c>
      <c r="G2016" s="52">
        <f>MAX(N2016:BB2016)</f>
        <v>21000</v>
      </c>
      <c r="H2016" s="53" t="str">
        <f>IF(I2016=1,INDEX($N:$BB,1,MATCH(G2016,N2016:BB2016,0)),"")</f>
        <v>4 足立</v>
      </c>
      <c r="I2016" s="54">
        <f>COUNTIF(N2016:BB2016,G2016)</f>
        <v>1</v>
      </c>
      <c r="J2016" s="55">
        <f>_xlfn.MAXIFS(N2016:BB2016,N2016:BB2016,"&lt;"&amp;G2016)</f>
        <v>17800</v>
      </c>
      <c r="K2016" s="56">
        <f t="shared" si="608"/>
        <v>3200</v>
      </c>
      <c r="L2016" s="1"/>
      <c r="M2016" s="1"/>
      <c r="N2016" s="41">
        <v>17800</v>
      </c>
      <c r="O2016" s="41">
        <v>21000</v>
      </c>
      <c r="P2016" s="41">
        <v>16900</v>
      </c>
      <c r="S2016" s="41">
        <v>17100</v>
      </c>
    </row>
    <row r="2017" spans="1:31" ht="30" customHeight="1" x14ac:dyDescent="0.2">
      <c r="A2017" s="67">
        <f t="shared" si="627"/>
        <v>202</v>
      </c>
      <c r="B2017" s="67">
        <v>5</v>
      </c>
      <c r="C2017" s="50" t="s">
        <v>14</v>
      </c>
      <c r="D2017" s="50" t="s">
        <v>1990</v>
      </c>
      <c r="E2017" s="59">
        <v>50000000</v>
      </c>
      <c r="F2017" s="52">
        <f t="shared" si="623"/>
        <v>27500</v>
      </c>
      <c r="G2017" s="52">
        <f>MAX(N2017:BB2017)</f>
        <v>29000</v>
      </c>
      <c r="H2017" s="53" t="str">
        <f>IF(I2017=1,INDEX($N:$BB,1,MATCH(G2017,N2017:BB2017,0)),"")</f>
        <v>4 足立</v>
      </c>
      <c r="I2017" s="54">
        <f>COUNTIF(N2017:BB2017,G2017)</f>
        <v>1</v>
      </c>
      <c r="J2017" s="55">
        <f>_xlfn.MAXIFS(N2017:BB2017,N2017:BB2017,"&lt;"&amp;G2017)</f>
        <v>26500</v>
      </c>
      <c r="K2017" s="56">
        <f t="shared" si="608"/>
        <v>2500</v>
      </c>
      <c r="L2017" s="1"/>
      <c r="M2017" s="1"/>
      <c r="N2017" s="41">
        <v>24600</v>
      </c>
      <c r="O2017" s="41">
        <v>29000</v>
      </c>
      <c r="P2017" s="41">
        <v>26500</v>
      </c>
      <c r="S2017" s="41">
        <v>24200</v>
      </c>
    </row>
    <row r="2018" spans="1:31" ht="30" customHeight="1" x14ac:dyDescent="0.2">
      <c r="A2018" s="67">
        <f t="shared" si="627"/>
        <v>202</v>
      </c>
      <c r="B2018" s="67">
        <v>6</v>
      </c>
      <c r="C2018" s="57" t="s">
        <v>14</v>
      </c>
      <c r="D2018" s="50" t="s">
        <v>1991</v>
      </c>
      <c r="E2018" s="59">
        <v>50000000</v>
      </c>
      <c r="F2018" s="52">
        <f t="shared" si="623"/>
        <v>52100</v>
      </c>
      <c r="G2018" s="52">
        <f>MAX(N2018:BB2018)</f>
        <v>52500</v>
      </c>
      <c r="H2018" s="53" t="str">
        <f>IF(I2018=1,INDEX($N:$BB,1,MATCH(G2018,N2018:BB2018,0)),"")</f>
        <v>4 足立</v>
      </c>
      <c r="I2018" s="54">
        <f>COUNTIF(N2018:BB2018,G2018)</f>
        <v>1</v>
      </c>
      <c r="J2018" s="55">
        <f>_xlfn.MAXIFS(N2018:BB2018,N2018:BB2018,"&lt;"&amp;G2018)</f>
        <v>51100</v>
      </c>
      <c r="K2018" s="56">
        <f t="shared" si="608"/>
        <v>1400</v>
      </c>
      <c r="L2018" s="1"/>
      <c r="M2018" s="1"/>
      <c r="N2018" s="41">
        <v>51100</v>
      </c>
      <c r="O2018" s="41">
        <v>52500</v>
      </c>
      <c r="P2018" s="41">
        <v>50600</v>
      </c>
      <c r="S2018" s="41">
        <v>49100</v>
      </c>
    </row>
    <row r="2019" spans="1:31" ht="30" customHeight="1" x14ac:dyDescent="0.2">
      <c r="A2019" s="67">
        <f t="shared" si="627"/>
        <v>202</v>
      </c>
      <c r="B2019" s="67">
        <v>7</v>
      </c>
      <c r="C2019" s="50" t="s">
        <v>127</v>
      </c>
      <c r="D2019" s="50" t="s">
        <v>1992</v>
      </c>
      <c r="E2019" s="59">
        <v>50000000</v>
      </c>
      <c r="F2019" s="52">
        <f t="shared" si="623"/>
        <v>13000</v>
      </c>
      <c r="G2019" s="52">
        <f>MAX(N2019:BB2019)</f>
        <v>14500</v>
      </c>
      <c r="H2019" s="53" t="str">
        <f>IF(I2019=1,INDEX($N:$BB,1,MATCH(G2019,N2019:BB2019,0)),"")</f>
        <v>4 足立</v>
      </c>
      <c r="I2019" s="54">
        <f>COUNTIF(N2019:BB2019,G2019)</f>
        <v>1</v>
      </c>
      <c r="J2019" s="55">
        <f>_xlfn.MAXIFS(N2019:BB2019,N2019:BB2019,"&lt;"&amp;G2019)</f>
        <v>12000</v>
      </c>
      <c r="K2019" s="56">
        <f t="shared" si="608"/>
        <v>2500</v>
      </c>
      <c r="L2019" s="1"/>
      <c r="M2019" s="1"/>
      <c r="N2019" s="41">
        <v>11000</v>
      </c>
      <c r="O2019" s="41">
        <v>14500</v>
      </c>
      <c r="P2019" s="41">
        <v>11700</v>
      </c>
      <c r="S2019" s="41">
        <v>12000</v>
      </c>
    </row>
    <row r="2020" spans="1:31" ht="30" customHeight="1" x14ac:dyDescent="0.2">
      <c r="A2020" s="67">
        <f t="shared" si="627"/>
        <v>202</v>
      </c>
      <c r="B2020" s="67">
        <v>8</v>
      </c>
      <c r="C2020" s="50" t="s">
        <v>127</v>
      </c>
      <c r="D2020" s="50" t="s">
        <v>1688</v>
      </c>
      <c r="E2020" s="59">
        <v>50000000</v>
      </c>
      <c r="F2020" s="52">
        <f t="shared" si="623"/>
        <v>35800</v>
      </c>
      <c r="G2020" s="52">
        <f>MAX(N2020:BB2020)</f>
        <v>49500</v>
      </c>
      <c r="H2020" s="53" t="str">
        <f>IF(I2020=1,INDEX($N:$BB,1,MATCH(G2020,N2020:BB2020,0)),"")</f>
        <v>22 ネット</v>
      </c>
      <c r="I2020" s="54">
        <f>COUNTIF(N2020:BB2020,G2020)</f>
        <v>1</v>
      </c>
      <c r="J2020" s="55">
        <f>_xlfn.MAXIFS(N2020:BB2020,N2020:BB2020,"&lt;"&amp;G2020)</f>
        <v>34800</v>
      </c>
      <c r="K2020" s="56">
        <f t="shared" si="608"/>
        <v>14700</v>
      </c>
      <c r="L2020" s="1"/>
      <c r="M2020" s="1"/>
      <c r="N2020" s="41">
        <v>27000</v>
      </c>
      <c r="O2020" s="41">
        <v>34800</v>
      </c>
      <c r="P2020" s="41">
        <v>31100</v>
      </c>
      <c r="R2020" s="41">
        <v>49500</v>
      </c>
      <c r="S2020" s="41">
        <v>30600</v>
      </c>
    </row>
    <row r="2021" spans="1:31" ht="30" customHeight="1" x14ac:dyDescent="0.2">
      <c r="A2021" s="67">
        <f t="shared" si="627"/>
        <v>202</v>
      </c>
      <c r="B2021" s="67">
        <v>9</v>
      </c>
      <c r="C2021" s="50" t="s">
        <v>127</v>
      </c>
      <c r="D2021" s="50" t="s">
        <v>1993</v>
      </c>
      <c r="E2021" s="59">
        <v>50000000</v>
      </c>
      <c r="F2021" s="52">
        <f t="shared" si="623"/>
        <v>31500</v>
      </c>
      <c r="G2021" s="52">
        <f>MAX(N2021:BB2021)</f>
        <v>34000</v>
      </c>
      <c r="H2021" s="53" t="str">
        <f>IF(I2021=1,INDEX($N:$BB,1,MATCH(G2021,N2021:BB2021,0)),"")</f>
        <v>22 ネット</v>
      </c>
      <c r="I2021" s="54">
        <f>COUNTIF(N2021:BB2021,G2021)</f>
        <v>1</v>
      </c>
      <c r="J2021" s="55">
        <f>_xlfn.MAXIFS(N2021:BB2021,N2021:BB2021,"&lt;"&amp;G2021)</f>
        <v>30500</v>
      </c>
      <c r="K2021" s="56">
        <f t="shared" si="608"/>
        <v>3500</v>
      </c>
      <c r="L2021" s="1"/>
      <c r="M2021" s="1"/>
      <c r="N2021" s="41">
        <v>29900</v>
      </c>
      <c r="O2021" s="41">
        <v>30500</v>
      </c>
      <c r="P2021" s="41">
        <v>28600</v>
      </c>
      <c r="R2021" s="41">
        <v>34000</v>
      </c>
      <c r="S2021" s="41">
        <v>28700</v>
      </c>
    </row>
    <row r="2022" spans="1:31" ht="30" customHeight="1" x14ac:dyDescent="0.2">
      <c r="A2022" s="67">
        <f t="shared" si="627"/>
        <v>202</v>
      </c>
      <c r="B2022" s="67">
        <v>10</v>
      </c>
      <c r="C2022" s="50" t="s">
        <v>127</v>
      </c>
      <c r="D2022" s="50" t="s">
        <v>1994</v>
      </c>
      <c r="E2022" s="59">
        <v>50000000</v>
      </c>
      <c r="F2022" s="52">
        <f t="shared" si="623"/>
        <v>60000</v>
      </c>
      <c r="G2022" s="52">
        <f>MAX(N2022:BB2022)</f>
        <v>63300</v>
      </c>
      <c r="H2022" s="53" t="str">
        <f>IF(I2022=1,INDEX($N:$BB,1,MATCH(G2022,N2022:BB2022,0)),"")</f>
        <v>22 ネット</v>
      </c>
      <c r="I2022" s="54">
        <f>COUNTIF(N2022:BB2022,G2022)</f>
        <v>1</v>
      </c>
      <c r="J2022" s="55">
        <f>_xlfn.MAXIFS(N2022:BB2022,N2022:BB2022,"&lt;"&amp;G2022)</f>
        <v>59000</v>
      </c>
      <c r="K2022" s="56">
        <f t="shared" si="608"/>
        <v>4300</v>
      </c>
      <c r="L2022" s="1"/>
      <c r="M2022" s="1"/>
      <c r="N2022" s="41">
        <v>47200</v>
      </c>
      <c r="O2022" s="41">
        <v>51500</v>
      </c>
      <c r="P2022" s="41">
        <v>51700</v>
      </c>
      <c r="R2022" s="41">
        <v>63300</v>
      </c>
      <c r="S2022" s="41">
        <v>44800</v>
      </c>
      <c r="AE2022" s="41">
        <v>59000</v>
      </c>
    </row>
    <row r="2023" spans="1:31" ht="30" customHeight="1" x14ac:dyDescent="0.2">
      <c r="A2023" s="67">
        <f>A2022+1</f>
        <v>203</v>
      </c>
      <c r="B2023" s="67">
        <v>1</v>
      </c>
      <c r="C2023" s="50" t="s">
        <v>127</v>
      </c>
      <c r="D2023" s="50" t="s">
        <v>1995</v>
      </c>
      <c r="E2023" s="51">
        <v>50000000</v>
      </c>
      <c r="F2023" s="52">
        <f t="shared" si="623"/>
        <v>15600</v>
      </c>
      <c r="G2023" s="52">
        <f>MAX(N2023:BB2023)</f>
        <v>16000</v>
      </c>
      <c r="H2023" s="53" t="str">
        <f>IF(I2023=1,INDEX($N:$BB,1,MATCH(G2023,N2023:BB2023,0)),"")</f>
        <v>4 足立</v>
      </c>
      <c r="I2023" s="54">
        <f>COUNTIF(N2023:BB2023,G2023)</f>
        <v>1</v>
      </c>
      <c r="J2023" s="55">
        <f>_xlfn.MAXIFS(N2023:BB2023,N2023:BB2023,"&lt;"&amp;G2023)</f>
        <v>14600</v>
      </c>
      <c r="K2023" s="56">
        <f t="shared" si="608"/>
        <v>1400</v>
      </c>
      <c r="L2023" s="1"/>
      <c r="M2023" s="1"/>
      <c r="N2023" s="41">
        <v>13200</v>
      </c>
      <c r="O2023" s="41">
        <v>16000</v>
      </c>
      <c r="P2023" s="41">
        <v>14600</v>
      </c>
      <c r="S2023" s="41">
        <v>13900</v>
      </c>
    </row>
    <row r="2024" spans="1:31" ht="30" customHeight="1" x14ac:dyDescent="0.2">
      <c r="A2024" s="67">
        <f t="shared" ref="A2024:A2032" si="628">A2023</f>
        <v>203</v>
      </c>
      <c r="B2024" s="67">
        <v>2</v>
      </c>
      <c r="C2024" s="50" t="s">
        <v>162</v>
      </c>
      <c r="D2024" s="50" t="s">
        <v>1996</v>
      </c>
      <c r="E2024" s="51">
        <v>50000000</v>
      </c>
      <c r="F2024" s="52">
        <f t="shared" si="623"/>
        <v>14500</v>
      </c>
      <c r="G2024" s="52">
        <f>MAX(N2024:BB2024)</f>
        <v>17000</v>
      </c>
      <c r="H2024" s="53" t="str">
        <f>IF(I2024=1,INDEX($N:$BB,1,MATCH(G2024,N2024:BB2024,0)),"")</f>
        <v>193Jカン</v>
      </c>
      <c r="I2024" s="54">
        <f>COUNTIF(N2024:BB2024,G2024)</f>
        <v>1</v>
      </c>
      <c r="J2024" s="55">
        <f>_xlfn.MAXIFS(N2024:BB2024,N2024:BB2024,"&lt;"&amp;G2024)</f>
        <v>13500</v>
      </c>
      <c r="K2024" s="56">
        <f t="shared" si="608"/>
        <v>3500</v>
      </c>
      <c r="L2024" s="1"/>
      <c r="M2024" s="1"/>
      <c r="N2024" s="41">
        <v>13500</v>
      </c>
      <c r="O2024" s="41">
        <v>13000</v>
      </c>
      <c r="P2024" s="41">
        <v>12400</v>
      </c>
      <c r="S2024" s="41">
        <v>11000</v>
      </c>
      <c r="AC2024" s="34">
        <v>17000</v>
      </c>
    </row>
    <row r="2025" spans="1:31" ht="30" customHeight="1" x14ac:dyDescent="0.2">
      <c r="A2025" s="67">
        <f t="shared" si="628"/>
        <v>203</v>
      </c>
      <c r="B2025" s="67">
        <v>3</v>
      </c>
      <c r="C2025" s="50" t="s">
        <v>14</v>
      </c>
      <c r="D2025" s="50" t="s">
        <v>1997</v>
      </c>
      <c r="E2025" s="51">
        <v>50000000</v>
      </c>
      <c r="F2025" s="52">
        <f t="shared" si="623"/>
        <v>19600</v>
      </c>
      <c r="G2025" s="52">
        <f>MAX(N2025:BB2025)</f>
        <v>18800</v>
      </c>
      <c r="H2025" s="53" t="str">
        <f>IF(I2025=1,INDEX($N:$BB,1,MATCH(G2025,N2025:BB2025,0)),"")</f>
        <v>755 おお蔵</v>
      </c>
      <c r="I2025" s="54">
        <f>COUNTIF(N2025:BB2025,G2025)</f>
        <v>1</v>
      </c>
      <c r="J2025" s="55">
        <f>_xlfn.MAXIFS(N2025:BB2025,N2025:BB2025,"&lt;"&amp;G2025)</f>
        <v>18600</v>
      </c>
      <c r="K2025" s="56">
        <f t="shared" si="608"/>
        <v>200</v>
      </c>
      <c r="L2025" s="1"/>
      <c r="M2025" s="1"/>
      <c r="N2025" s="41">
        <v>18800</v>
      </c>
      <c r="O2025" s="41">
        <v>18600</v>
      </c>
      <c r="P2025" s="41">
        <v>18200</v>
      </c>
      <c r="S2025" s="41">
        <v>18100</v>
      </c>
    </row>
    <row r="2026" spans="1:31" ht="30" customHeight="1" x14ac:dyDescent="0.2">
      <c r="A2026" s="67">
        <f t="shared" si="628"/>
        <v>203</v>
      </c>
      <c r="B2026" s="67">
        <v>4</v>
      </c>
      <c r="C2026" s="50" t="s">
        <v>14</v>
      </c>
      <c r="D2026" s="50" t="s">
        <v>1998</v>
      </c>
      <c r="E2026" s="51">
        <v>50000000</v>
      </c>
      <c r="F2026" s="52">
        <f t="shared" si="623"/>
        <v>20400</v>
      </c>
      <c r="G2026" s="52">
        <f>MAX(N2026:BB2026)</f>
        <v>20800</v>
      </c>
      <c r="H2026" s="53" t="str">
        <f>IF(I2026=1,INDEX($N:$BB,1,MATCH(G2026,N2026:BB2026,0)),"")</f>
        <v>755 おお蔵</v>
      </c>
      <c r="I2026" s="54">
        <f>COUNTIF(N2026:BB2026,G2026)</f>
        <v>1</v>
      </c>
      <c r="J2026" s="55">
        <f>_xlfn.MAXIFS(N2026:BB2026,N2026:BB2026,"&lt;"&amp;G2026)</f>
        <v>19400</v>
      </c>
      <c r="K2026" s="56">
        <f t="shared" si="608"/>
        <v>1400</v>
      </c>
      <c r="L2026" s="1"/>
      <c r="M2026" s="1"/>
      <c r="N2026" s="41">
        <v>20800</v>
      </c>
      <c r="O2026" s="41">
        <v>19000</v>
      </c>
      <c r="P2026" s="41">
        <v>18600</v>
      </c>
      <c r="S2026" s="41">
        <v>19400</v>
      </c>
    </row>
    <row r="2027" spans="1:31" ht="30" customHeight="1" x14ac:dyDescent="0.2">
      <c r="A2027" s="67">
        <f t="shared" si="628"/>
        <v>203</v>
      </c>
      <c r="B2027" s="67">
        <v>5</v>
      </c>
      <c r="C2027" s="50" t="s">
        <v>14</v>
      </c>
      <c r="D2027" s="50" t="s">
        <v>1999</v>
      </c>
      <c r="E2027" s="51">
        <v>50000000</v>
      </c>
      <c r="F2027" s="52">
        <f t="shared" si="623"/>
        <v>27000</v>
      </c>
      <c r="G2027" s="52">
        <f>MAX(N2027:BB2027)</f>
        <v>38600</v>
      </c>
      <c r="H2027" s="53" t="str">
        <f>IF(I2027=1,INDEX($N:$BB,1,MATCH(G2027,N2027:BB2027,0)),"")</f>
        <v>205 宝美堂</v>
      </c>
      <c r="I2027" s="54">
        <f>COUNTIF(N2027:BB2027,G2027)</f>
        <v>1</v>
      </c>
      <c r="J2027" s="55">
        <f>_xlfn.MAXIFS(N2027:BB2027,N2027:BB2027,"&lt;"&amp;G2027)</f>
        <v>26000</v>
      </c>
      <c r="K2027" s="56">
        <f t="shared" si="608"/>
        <v>12600</v>
      </c>
      <c r="L2027" s="1"/>
      <c r="M2027" s="1"/>
      <c r="N2027" s="41">
        <v>25000</v>
      </c>
      <c r="O2027" s="41">
        <v>26000</v>
      </c>
      <c r="P2027" s="41">
        <v>24200</v>
      </c>
      <c r="Q2027" s="41">
        <v>38600</v>
      </c>
      <c r="S2027" s="41">
        <v>25200</v>
      </c>
    </row>
    <row r="2028" spans="1:31" ht="30" customHeight="1" x14ac:dyDescent="0.2">
      <c r="A2028" s="67">
        <f t="shared" si="628"/>
        <v>203</v>
      </c>
      <c r="B2028" s="67">
        <v>6</v>
      </c>
      <c r="C2028" s="50" t="s">
        <v>53</v>
      </c>
      <c r="D2028" s="50" t="s">
        <v>2000</v>
      </c>
      <c r="E2028" s="51">
        <v>50000000</v>
      </c>
      <c r="F2028" s="52">
        <f t="shared" si="623"/>
        <v>27000</v>
      </c>
      <c r="G2028" s="52">
        <f>MAX(N2028:BB2028)</f>
        <v>26100</v>
      </c>
      <c r="H2028" s="53" t="str">
        <f>IF(I2028=1,INDEX($N:$BB,1,MATCH(G2028,N2028:BB2028,0)),"")</f>
        <v>311 原田</v>
      </c>
      <c r="I2028" s="54">
        <f>COUNTIF(N2028:BB2028,G2028)</f>
        <v>1</v>
      </c>
      <c r="J2028" s="55">
        <f>_xlfn.MAXIFS(N2028:BB2028,N2028:BB2028,"&lt;"&amp;G2028)</f>
        <v>26000</v>
      </c>
      <c r="K2028" s="56">
        <f t="shared" si="608"/>
        <v>100</v>
      </c>
      <c r="L2028" s="1"/>
      <c r="M2028" s="1"/>
      <c r="N2028" s="41">
        <v>16900</v>
      </c>
      <c r="O2028" s="41">
        <v>26000</v>
      </c>
      <c r="P2028" s="41">
        <v>23700</v>
      </c>
      <c r="S2028" s="41">
        <v>26100</v>
      </c>
      <c r="AC2028" s="34">
        <v>15000</v>
      </c>
    </row>
    <row r="2029" spans="1:31" ht="30" customHeight="1" x14ac:dyDescent="0.2">
      <c r="A2029" s="67">
        <f t="shared" si="628"/>
        <v>203</v>
      </c>
      <c r="B2029" s="67">
        <v>7</v>
      </c>
      <c r="C2029" s="50" t="s">
        <v>433</v>
      </c>
      <c r="D2029" s="50" t="s">
        <v>2001</v>
      </c>
      <c r="E2029" s="51">
        <v>50000000</v>
      </c>
      <c r="F2029" s="52">
        <f t="shared" si="623"/>
        <v>23100</v>
      </c>
      <c r="G2029" s="52">
        <f>MAX(N2029:BB2029)</f>
        <v>22700</v>
      </c>
      <c r="H2029" s="53" t="str">
        <f>IF(I2029=1,INDEX($N:$BB,1,MATCH(G2029,N2029:BB2029,0)),"")</f>
        <v>755 おお蔵</v>
      </c>
      <c r="I2029" s="54">
        <f>COUNTIF(N2029:BB2029,G2029)</f>
        <v>1</v>
      </c>
      <c r="J2029" s="55">
        <f>_xlfn.MAXIFS(N2029:BB2029,N2029:BB2029,"&lt;"&amp;G2029)</f>
        <v>22100</v>
      </c>
      <c r="K2029" s="56">
        <f t="shared" si="608"/>
        <v>600</v>
      </c>
      <c r="L2029" s="1"/>
      <c r="M2029" s="1"/>
      <c r="N2029" s="41">
        <v>22700</v>
      </c>
      <c r="O2029" s="41">
        <v>22000</v>
      </c>
      <c r="P2029" s="41">
        <v>22100</v>
      </c>
      <c r="S2029" s="41">
        <v>17400</v>
      </c>
      <c r="AC2029" s="34">
        <v>21000</v>
      </c>
    </row>
    <row r="2030" spans="1:31" ht="30" customHeight="1" x14ac:dyDescent="0.2">
      <c r="A2030" s="67">
        <f t="shared" si="628"/>
        <v>203</v>
      </c>
      <c r="B2030" s="67">
        <v>8</v>
      </c>
      <c r="C2030" s="50" t="s">
        <v>62</v>
      </c>
      <c r="D2030" s="50" t="s">
        <v>2002</v>
      </c>
      <c r="E2030" s="51">
        <v>50000000</v>
      </c>
      <c r="F2030" s="52">
        <f t="shared" si="623"/>
        <v>26600</v>
      </c>
      <c r="G2030" s="52">
        <f>MAX(N2030:BB2030)</f>
        <v>31700</v>
      </c>
      <c r="H2030" s="53" t="str">
        <f>IF(I2030=1,INDEX($N:$BB,1,MATCH(G2030,N2030:BB2030,0)),"")</f>
        <v>407 北友</v>
      </c>
      <c r="I2030" s="54">
        <f>COUNTIF(N2030:BB2030,G2030)</f>
        <v>1</v>
      </c>
      <c r="J2030" s="55">
        <f>_xlfn.MAXIFS(N2030:BB2030,N2030:BB2030,"&lt;"&amp;G2030)</f>
        <v>25600</v>
      </c>
      <c r="K2030" s="56">
        <f t="shared" si="608"/>
        <v>6100</v>
      </c>
      <c r="L2030" s="1"/>
      <c r="M2030" s="1"/>
      <c r="N2030" s="41">
        <v>25600</v>
      </c>
      <c r="O2030" s="41">
        <v>25000</v>
      </c>
      <c r="P2030" s="41">
        <v>31700</v>
      </c>
      <c r="S2030" s="41">
        <v>24400</v>
      </c>
    </row>
    <row r="2031" spans="1:31" ht="30" customHeight="1" x14ac:dyDescent="0.2">
      <c r="A2031" s="67">
        <f t="shared" si="628"/>
        <v>203</v>
      </c>
      <c r="B2031" s="67">
        <v>9</v>
      </c>
      <c r="C2031" s="50" t="s">
        <v>14</v>
      </c>
      <c r="D2031" s="50" t="s">
        <v>2003</v>
      </c>
      <c r="E2031" s="51">
        <v>50000000</v>
      </c>
      <c r="F2031" s="52">
        <f t="shared" si="623"/>
        <v>28500</v>
      </c>
      <c r="G2031" s="52">
        <f>MAX(N2031:BB2031)</f>
        <v>31000</v>
      </c>
      <c r="H2031" s="53" t="str">
        <f>IF(I2031=1,INDEX($N:$BB,1,MATCH(G2031,N2031:BB2031,0)),"")</f>
        <v>407 北友</v>
      </c>
      <c r="I2031" s="54">
        <f>COUNTIF(N2031:BB2031,G2031)</f>
        <v>1</v>
      </c>
      <c r="J2031" s="55">
        <f>_xlfn.MAXIFS(N2031:BB2031,N2031:BB2031,"&lt;"&amp;G2031)</f>
        <v>27500</v>
      </c>
      <c r="K2031" s="56">
        <f t="shared" si="608"/>
        <v>3500</v>
      </c>
      <c r="L2031" s="1"/>
      <c r="M2031" s="1"/>
      <c r="N2031" s="41">
        <v>21500</v>
      </c>
      <c r="O2031" s="41">
        <v>27500</v>
      </c>
      <c r="P2031" s="41">
        <v>31000</v>
      </c>
      <c r="S2031" s="41">
        <v>27300</v>
      </c>
    </row>
    <row r="2032" spans="1:31" ht="30" customHeight="1" x14ac:dyDescent="0.2">
      <c r="A2032" s="67">
        <f t="shared" si="628"/>
        <v>203</v>
      </c>
      <c r="B2032" s="67">
        <v>10</v>
      </c>
      <c r="C2032" s="50" t="s">
        <v>14</v>
      </c>
      <c r="D2032" s="50" t="s">
        <v>2004</v>
      </c>
      <c r="E2032" s="51">
        <v>50000000</v>
      </c>
      <c r="F2032" s="52">
        <f t="shared" si="623"/>
        <v>93000</v>
      </c>
      <c r="G2032" s="52">
        <f>MAX(N2032:BB2032)</f>
        <v>98000</v>
      </c>
      <c r="H2032" s="53" t="str">
        <f>IF(I2032=1,INDEX($N:$BB,1,MATCH(G2032,N2032:BB2032,0)),"")</f>
        <v>60 エコリング</v>
      </c>
      <c r="I2032" s="54">
        <f>COUNTIF(N2032:BB2032,G2032)</f>
        <v>1</v>
      </c>
      <c r="J2032" s="55">
        <f>_xlfn.MAXIFS(N2032:BB2032,N2032:BB2032,"&lt;"&amp;G2032)</f>
        <v>92000</v>
      </c>
      <c r="K2032" s="56">
        <f t="shared" si="608"/>
        <v>6000</v>
      </c>
      <c r="L2032" s="1"/>
      <c r="M2032" s="1"/>
      <c r="N2032" s="41">
        <v>92000</v>
      </c>
      <c r="O2032" s="41">
        <v>92000</v>
      </c>
      <c r="P2032" s="41">
        <v>89600</v>
      </c>
      <c r="R2032" s="41">
        <v>90000</v>
      </c>
      <c r="S2032" s="41">
        <v>90000</v>
      </c>
      <c r="AE2032" s="41">
        <v>98000</v>
      </c>
    </row>
    <row r="2033" spans="1:31" ht="30" customHeight="1" x14ac:dyDescent="0.2">
      <c r="A2033" s="67">
        <f>A2032+1</f>
        <v>204</v>
      </c>
      <c r="B2033" s="67">
        <v>1</v>
      </c>
      <c r="C2033" s="50" t="s">
        <v>14</v>
      </c>
      <c r="D2033" s="50" t="s">
        <v>2005</v>
      </c>
      <c r="E2033" s="51">
        <v>50000000</v>
      </c>
      <c r="F2033" s="52">
        <f t="shared" si="623"/>
        <v>21300</v>
      </c>
      <c r="G2033" s="52">
        <f>MAX(N2033:BB2033)</f>
        <v>21200</v>
      </c>
      <c r="H2033" s="53" t="str">
        <f>IF(I2033=1,INDEX($N:$BB,1,MATCH(G2033,N2033:BB2033,0)),"")</f>
        <v>311 原田</v>
      </c>
      <c r="I2033" s="54">
        <f>COUNTIF(N2033:BB2033,G2033)</f>
        <v>1</v>
      </c>
      <c r="J2033" s="55">
        <f>_xlfn.MAXIFS(N2033:BB2033,N2033:BB2033,"&lt;"&amp;G2033)</f>
        <v>20300</v>
      </c>
      <c r="K2033" s="56">
        <f t="shared" si="608"/>
        <v>900</v>
      </c>
      <c r="L2033" s="1"/>
      <c r="M2033" s="1"/>
      <c r="N2033" s="41">
        <v>19500</v>
      </c>
      <c r="O2033" s="41">
        <v>20300</v>
      </c>
      <c r="P2033" s="41">
        <v>20000</v>
      </c>
      <c r="S2033" s="41">
        <v>21200</v>
      </c>
    </row>
    <row r="2034" spans="1:31" ht="30" customHeight="1" x14ac:dyDescent="0.2">
      <c r="A2034" s="67">
        <f t="shared" ref="A2034:A2042" si="629">A2033</f>
        <v>204</v>
      </c>
      <c r="B2034" s="67">
        <v>2</v>
      </c>
      <c r="C2034" s="50" t="s">
        <v>14</v>
      </c>
      <c r="D2034" s="50" t="s">
        <v>2006</v>
      </c>
      <c r="E2034" s="51">
        <v>50000000</v>
      </c>
      <c r="F2034" s="52">
        <f t="shared" si="623"/>
        <v>22500</v>
      </c>
      <c r="G2034" s="52">
        <f>MAX(N2034:BB2034)</f>
        <v>23700</v>
      </c>
      <c r="H2034" s="53" t="str">
        <f>IF(I2034=1,INDEX($N:$BB,1,MATCH(G2034,N2034:BB2034,0)),"")</f>
        <v>22 ネット</v>
      </c>
      <c r="I2034" s="54">
        <f>COUNTIF(N2034:BB2034,G2034)</f>
        <v>1</v>
      </c>
      <c r="J2034" s="55">
        <f>_xlfn.MAXIFS(N2034:BB2034,N2034:BB2034,"&lt;"&amp;G2034)</f>
        <v>21500</v>
      </c>
      <c r="K2034" s="56">
        <f t="shared" si="608"/>
        <v>2200</v>
      </c>
      <c r="L2034" s="1"/>
      <c r="M2034" s="1"/>
      <c r="N2034" s="41">
        <v>19900</v>
      </c>
      <c r="O2034" s="41">
        <v>21500</v>
      </c>
      <c r="P2034" s="41">
        <v>18400</v>
      </c>
      <c r="R2034" s="41">
        <v>23700</v>
      </c>
      <c r="S2034" s="41">
        <v>17800</v>
      </c>
    </row>
    <row r="2035" spans="1:31" ht="30" customHeight="1" x14ac:dyDescent="0.2">
      <c r="A2035" s="67">
        <f t="shared" si="629"/>
        <v>204</v>
      </c>
      <c r="B2035" s="67">
        <v>3</v>
      </c>
      <c r="C2035" s="50" t="s">
        <v>14</v>
      </c>
      <c r="D2035" s="50" t="s">
        <v>2007</v>
      </c>
      <c r="E2035" s="51">
        <v>50000000</v>
      </c>
      <c r="F2035" s="52">
        <f t="shared" si="623"/>
        <v>73000</v>
      </c>
      <c r="G2035" s="52">
        <f>MAX(N2035:BB2035)</f>
        <v>73800</v>
      </c>
      <c r="H2035" s="53" t="str">
        <f>IF(I2035=1,INDEX($N:$BB,1,MATCH(G2035,N2035:BB2035,0)),"")</f>
        <v>637KMS</v>
      </c>
      <c r="I2035" s="54">
        <f>COUNTIF(N2035:BB2035,G2035)</f>
        <v>1</v>
      </c>
      <c r="J2035" s="55">
        <f>_xlfn.MAXIFS(N2035:BB2035,N2035:BB2035,"&lt;"&amp;G2035)</f>
        <v>72000</v>
      </c>
      <c r="K2035" s="56">
        <f t="shared" si="608"/>
        <v>1800</v>
      </c>
      <c r="L2035" s="1"/>
      <c r="M2035" s="1"/>
      <c r="N2035" s="41">
        <v>64400</v>
      </c>
      <c r="O2035" s="41">
        <v>70500</v>
      </c>
      <c r="P2035" s="41">
        <v>72000</v>
      </c>
      <c r="R2035" s="41">
        <v>69000</v>
      </c>
      <c r="S2035" s="41">
        <v>64300</v>
      </c>
      <c r="AB2035" s="7">
        <v>73800</v>
      </c>
      <c r="AE2035" s="41">
        <v>71000</v>
      </c>
    </row>
    <row r="2036" spans="1:31" ht="30" customHeight="1" x14ac:dyDescent="0.2">
      <c r="A2036" s="67">
        <f t="shared" si="629"/>
        <v>204</v>
      </c>
      <c r="B2036" s="67">
        <v>4</v>
      </c>
      <c r="C2036" s="50" t="s">
        <v>28</v>
      </c>
      <c r="D2036" s="50" t="s">
        <v>2008</v>
      </c>
      <c r="E2036" s="51">
        <v>50000000</v>
      </c>
      <c r="F2036" s="52">
        <f t="shared" si="623"/>
        <v>58400</v>
      </c>
      <c r="G2036" s="52">
        <f>MAX(N2036:BB2036)</f>
        <v>60000</v>
      </c>
      <c r="H2036" s="53" t="str">
        <f>IF(I2036=1,INDEX($N:$BB,1,MATCH(G2036,N2036:BB2036,0)),"")</f>
        <v>22 ネット</v>
      </c>
      <c r="I2036" s="54">
        <f>COUNTIF(N2036:BB2036,G2036)</f>
        <v>1</v>
      </c>
      <c r="J2036" s="55">
        <f>_xlfn.MAXIFS(N2036:BB2036,N2036:BB2036,"&lt;"&amp;G2036)</f>
        <v>57400</v>
      </c>
      <c r="K2036" s="56">
        <f t="shared" si="608"/>
        <v>2600</v>
      </c>
      <c r="L2036" s="1"/>
      <c r="M2036" s="1"/>
      <c r="N2036" s="41">
        <v>57000</v>
      </c>
      <c r="O2036" s="41">
        <v>55000</v>
      </c>
      <c r="P2036" s="41">
        <v>57400</v>
      </c>
      <c r="R2036" s="41">
        <v>60000</v>
      </c>
      <c r="S2036" s="41">
        <v>54200</v>
      </c>
    </row>
    <row r="2037" spans="1:31" ht="30" customHeight="1" x14ac:dyDescent="0.2">
      <c r="A2037" s="67">
        <f t="shared" si="629"/>
        <v>204</v>
      </c>
      <c r="B2037" s="67">
        <v>5</v>
      </c>
      <c r="C2037" s="50" t="s">
        <v>62</v>
      </c>
      <c r="D2037" s="50" t="s">
        <v>954</v>
      </c>
      <c r="E2037" s="51">
        <v>50000000</v>
      </c>
      <c r="F2037" s="52">
        <f t="shared" si="623"/>
        <v>72100</v>
      </c>
      <c r="G2037" s="52">
        <f>MAX(N2037:BB2037)</f>
        <v>83600</v>
      </c>
      <c r="H2037" s="53" t="str">
        <f>IF(I2037=1,INDEX($N:$BB,1,MATCH(G2037,N2037:BB2037,0)),"")</f>
        <v>22 ネット</v>
      </c>
      <c r="I2037" s="54">
        <f>COUNTIF(N2037:BB2037,G2037)</f>
        <v>1</v>
      </c>
      <c r="J2037" s="55">
        <f>_xlfn.MAXIFS(N2037:BB2037,N2037:BB2037,"&lt;"&amp;G2037)</f>
        <v>71100</v>
      </c>
      <c r="K2037" s="56">
        <f t="shared" si="608"/>
        <v>12500</v>
      </c>
      <c r="L2037" s="1"/>
      <c r="M2037" s="1"/>
      <c r="N2037" s="41">
        <v>71100</v>
      </c>
      <c r="O2037" s="41">
        <v>71000</v>
      </c>
      <c r="P2037" s="41">
        <v>70400</v>
      </c>
      <c r="R2037" s="41">
        <v>83600</v>
      </c>
      <c r="S2037" s="41">
        <v>71000</v>
      </c>
    </row>
    <row r="2038" spans="1:31" ht="30" customHeight="1" x14ac:dyDescent="0.2">
      <c r="A2038" s="67">
        <f t="shared" si="629"/>
        <v>204</v>
      </c>
      <c r="B2038" s="67">
        <v>6</v>
      </c>
      <c r="C2038" s="50" t="s">
        <v>14</v>
      </c>
      <c r="D2038" s="50" t="s">
        <v>2009</v>
      </c>
      <c r="E2038" s="51">
        <v>50000000</v>
      </c>
      <c r="F2038" s="52">
        <f t="shared" ref="F2038:F2101" si="630">IF(J2038&lt;10001,J2038+1000,IF(J2038&lt;100001,J2038+1000,IF(J2038&lt;500001,J2038+5000,IF(J2038&lt;1000001,J2038+10000,J2038+20000))))</f>
        <v>23300</v>
      </c>
      <c r="G2038" s="52">
        <f>MAX(N2038:BB2038)</f>
        <v>24200</v>
      </c>
      <c r="H2038" s="53" t="str">
        <f>IF(I2038=1,INDEX($N:$BB,1,MATCH(G2038,N2038:BB2038,0)),"")</f>
        <v>755 おお蔵</v>
      </c>
      <c r="I2038" s="54">
        <f>COUNTIF(N2038:BB2038,G2038)</f>
        <v>1</v>
      </c>
      <c r="J2038" s="55">
        <f>_xlfn.MAXIFS(N2038:BB2038,N2038:BB2038,"&lt;"&amp;G2038)</f>
        <v>22300</v>
      </c>
      <c r="K2038" s="56">
        <f t="shared" si="608"/>
        <v>1900</v>
      </c>
      <c r="L2038" s="1"/>
      <c r="M2038" s="1"/>
      <c r="N2038" s="41">
        <v>24200</v>
      </c>
      <c r="O2038" s="41">
        <v>22000</v>
      </c>
      <c r="P2038" s="41">
        <v>21300</v>
      </c>
      <c r="S2038" s="41">
        <v>22300</v>
      </c>
    </row>
    <row r="2039" spans="1:31" ht="30" customHeight="1" x14ac:dyDescent="0.2">
      <c r="A2039" s="67">
        <f t="shared" si="629"/>
        <v>204</v>
      </c>
      <c r="B2039" s="67">
        <v>7</v>
      </c>
      <c r="C2039" s="60" t="s">
        <v>28</v>
      </c>
      <c r="D2039" s="50" t="s">
        <v>2010</v>
      </c>
      <c r="E2039" s="51">
        <v>50000000</v>
      </c>
      <c r="F2039" s="52">
        <f t="shared" si="630"/>
        <v>23500</v>
      </c>
      <c r="G2039" s="52">
        <f>MAX(N2039:BB2039)</f>
        <v>22600</v>
      </c>
      <c r="H2039" s="53" t="str">
        <f>IF(I2039=1,INDEX($N:$BB,1,MATCH(G2039,N2039:BB2039,0)),"")</f>
        <v>755 おお蔵</v>
      </c>
      <c r="I2039" s="54">
        <f>COUNTIF(N2039:BB2039,G2039)</f>
        <v>1</v>
      </c>
      <c r="J2039" s="55">
        <f>_xlfn.MAXIFS(N2039:BB2039,N2039:BB2039,"&lt;"&amp;G2039)</f>
        <v>22500</v>
      </c>
      <c r="K2039" s="56">
        <f t="shared" si="608"/>
        <v>100</v>
      </c>
      <c r="L2039" s="1"/>
      <c r="M2039" s="1"/>
      <c r="N2039" s="41">
        <v>22600</v>
      </c>
      <c r="O2039" s="41">
        <v>22500</v>
      </c>
      <c r="P2039" s="41">
        <v>22300</v>
      </c>
      <c r="S2039" s="41">
        <v>21200</v>
      </c>
    </row>
    <row r="2040" spans="1:31" ht="30" customHeight="1" x14ac:dyDescent="0.2">
      <c r="A2040" s="67">
        <f t="shared" si="629"/>
        <v>204</v>
      </c>
      <c r="B2040" s="67">
        <v>8</v>
      </c>
      <c r="C2040" s="50" t="s">
        <v>14</v>
      </c>
      <c r="D2040" s="50" t="s">
        <v>2011</v>
      </c>
      <c r="E2040" s="51">
        <v>50000000</v>
      </c>
      <c r="F2040" s="52">
        <f t="shared" si="630"/>
        <v>25600</v>
      </c>
      <c r="G2040" s="52">
        <f>MAX(N2040:BB2040)</f>
        <v>25800</v>
      </c>
      <c r="H2040" s="53" t="str">
        <f>IF(I2040=1,INDEX($N:$BB,1,MATCH(G2040,N2040:BB2040,0)),"")</f>
        <v>4 足立</v>
      </c>
      <c r="I2040" s="54">
        <f>COUNTIF(N2040:BB2040,G2040)</f>
        <v>1</v>
      </c>
      <c r="J2040" s="55">
        <f>_xlfn.MAXIFS(N2040:BB2040,N2040:BB2040,"&lt;"&amp;G2040)</f>
        <v>24600</v>
      </c>
      <c r="K2040" s="56">
        <f t="shared" si="608"/>
        <v>1200</v>
      </c>
      <c r="L2040" s="1"/>
      <c r="M2040" s="1"/>
      <c r="N2040" s="41">
        <v>24200</v>
      </c>
      <c r="O2040" s="41">
        <v>25800</v>
      </c>
      <c r="P2040" s="41">
        <v>24300</v>
      </c>
      <c r="S2040" s="41">
        <v>24600</v>
      </c>
    </row>
    <row r="2041" spans="1:31" ht="30" customHeight="1" x14ac:dyDescent="0.2">
      <c r="A2041" s="67">
        <f t="shared" si="629"/>
        <v>204</v>
      </c>
      <c r="B2041" s="67">
        <v>9</v>
      </c>
      <c r="C2041" s="50" t="s">
        <v>14</v>
      </c>
      <c r="D2041" s="50" t="s">
        <v>2012</v>
      </c>
      <c r="E2041" s="51">
        <v>50000000</v>
      </c>
      <c r="F2041" s="52">
        <f t="shared" si="630"/>
        <v>41600</v>
      </c>
      <c r="G2041" s="52">
        <f>MAX(N2041:BB2041)</f>
        <v>44000</v>
      </c>
      <c r="H2041" s="53" t="str">
        <f>IF(I2041=1,INDEX($N:$BB,1,MATCH(G2041,N2041:BB2041,0)),"")</f>
        <v>60 エコリング</v>
      </c>
      <c r="I2041" s="54">
        <f>COUNTIF(N2041:BB2041,G2041)</f>
        <v>1</v>
      </c>
      <c r="J2041" s="55">
        <f>_xlfn.MAXIFS(N2041:BB2041,N2041:BB2041,"&lt;"&amp;G2041)</f>
        <v>40600</v>
      </c>
      <c r="K2041" s="56">
        <f t="shared" si="608"/>
        <v>3400</v>
      </c>
      <c r="L2041" s="1"/>
      <c r="M2041" s="1"/>
      <c r="N2041" s="41">
        <v>38000</v>
      </c>
      <c r="O2041" s="41">
        <v>30500</v>
      </c>
      <c r="P2041" s="41">
        <v>40600</v>
      </c>
      <c r="Q2041" s="41">
        <v>38200</v>
      </c>
      <c r="R2041" s="41">
        <v>40000</v>
      </c>
      <c r="S2041" s="41">
        <v>35600</v>
      </c>
      <c r="AE2041" s="41">
        <v>44000</v>
      </c>
    </row>
    <row r="2042" spans="1:31" ht="30" customHeight="1" x14ac:dyDescent="0.2">
      <c r="A2042" s="67">
        <f t="shared" si="629"/>
        <v>204</v>
      </c>
      <c r="B2042" s="67">
        <v>10</v>
      </c>
      <c r="C2042" s="50" t="s">
        <v>14</v>
      </c>
      <c r="D2042" s="50" t="s">
        <v>2013</v>
      </c>
      <c r="E2042" s="51">
        <v>50000000</v>
      </c>
      <c r="F2042" s="52">
        <f t="shared" si="630"/>
        <v>77000</v>
      </c>
      <c r="G2042" s="52">
        <f>MAX(N2042:BB2042)</f>
        <v>77000</v>
      </c>
      <c r="H2042" s="53" t="str">
        <f>IF(I2042=1,INDEX($N:$BB,1,MATCH(G2042,N2042:BB2042,0)),"")</f>
        <v>4 足立</v>
      </c>
      <c r="I2042" s="54">
        <f>COUNTIF(N2042:BB2042,G2042)</f>
        <v>1</v>
      </c>
      <c r="J2042" s="55">
        <f>_xlfn.MAXIFS(N2042:BB2042,N2042:BB2042,"&lt;"&amp;G2042)</f>
        <v>76000</v>
      </c>
      <c r="K2042" s="56">
        <f t="shared" si="608"/>
        <v>1000</v>
      </c>
      <c r="L2042" s="1"/>
      <c r="M2042" s="1"/>
      <c r="N2042" s="41">
        <v>69300</v>
      </c>
      <c r="O2042" s="41">
        <v>77000</v>
      </c>
      <c r="P2042" s="41">
        <v>76000</v>
      </c>
      <c r="S2042" s="41">
        <v>71700</v>
      </c>
    </row>
    <row r="2043" spans="1:31" ht="30" customHeight="1" x14ac:dyDescent="0.2">
      <c r="A2043" s="67">
        <f>A2042+1</f>
        <v>205</v>
      </c>
      <c r="B2043" s="67">
        <v>1</v>
      </c>
      <c r="C2043" s="57" t="s">
        <v>119</v>
      </c>
      <c r="D2043" s="50" t="s">
        <v>2014</v>
      </c>
      <c r="E2043" s="51">
        <v>50000000</v>
      </c>
      <c r="F2043" s="52">
        <f t="shared" si="630"/>
        <v>16000</v>
      </c>
      <c r="G2043" s="52">
        <f>MAX(N2043:BB2043)</f>
        <v>15700</v>
      </c>
      <c r="H2043" s="53" t="str">
        <f>IF(I2043=1,INDEX($N:$BB,1,MATCH(G2043,N2043:BB2043,0)),"")</f>
        <v>407 北友</v>
      </c>
      <c r="I2043" s="54">
        <f>COUNTIF(N2043:BB2043,G2043)</f>
        <v>1</v>
      </c>
      <c r="J2043" s="55">
        <f>_xlfn.MAXIFS(N2043:BB2043,N2043:BB2043,"&lt;"&amp;G2043)</f>
        <v>15000</v>
      </c>
      <c r="K2043" s="56">
        <f t="shared" si="608"/>
        <v>700</v>
      </c>
      <c r="L2043" s="1"/>
      <c r="M2043" s="1"/>
      <c r="N2043" s="41">
        <v>10500</v>
      </c>
      <c r="O2043" s="41">
        <v>15000</v>
      </c>
      <c r="P2043" s="41">
        <v>15700</v>
      </c>
      <c r="S2043" s="41">
        <v>10600</v>
      </c>
    </row>
    <row r="2044" spans="1:31" ht="30" customHeight="1" x14ac:dyDescent="0.2">
      <c r="A2044" s="67">
        <f t="shared" ref="A2044:A2052" si="631">A2043</f>
        <v>205</v>
      </c>
      <c r="B2044" s="67">
        <v>2</v>
      </c>
      <c r="C2044" s="58" t="s">
        <v>127</v>
      </c>
      <c r="D2044" s="50" t="s">
        <v>2015</v>
      </c>
      <c r="E2044" s="51">
        <v>50000000</v>
      </c>
      <c r="F2044" s="52">
        <f t="shared" si="630"/>
        <v>12500</v>
      </c>
      <c r="G2044" s="52">
        <f>MAX(N2044:BB2044)</f>
        <v>12500</v>
      </c>
      <c r="H2044" s="53" t="str">
        <f>IF(I2044=1,INDEX($N:$BB,1,MATCH(G2044,N2044:BB2044,0)),"")</f>
        <v>4 足立</v>
      </c>
      <c r="I2044" s="54">
        <f>COUNTIF(N2044:BB2044,G2044)</f>
        <v>1</v>
      </c>
      <c r="J2044" s="55">
        <f>_xlfn.MAXIFS(N2044:BB2044,N2044:BB2044,"&lt;"&amp;G2044)</f>
        <v>11500</v>
      </c>
      <c r="K2044" s="56">
        <f t="shared" si="608"/>
        <v>1000</v>
      </c>
      <c r="L2044" s="1"/>
      <c r="M2044" s="1"/>
      <c r="N2044" s="41">
        <v>11200</v>
      </c>
      <c r="O2044" s="41">
        <v>12500</v>
      </c>
      <c r="P2044" s="41">
        <v>11500</v>
      </c>
      <c r="S2044" s="41">
        <v>11300</v>
      </c>
    </row>
    <row r="2045" spans="1:31" ht="30" customHeight="1" x14ac:dyDescent="0.2">
      <c r="A2045" s="67">
        <f t="shared" si="631"/>
        <v>205</v>
      </c>
      <c r="B2045" s="67">
        <v>3</v>
      </c>
      <c r="C2045" s="50" t="s">
        <v>53</v>
      </c>
      <c r="D2045" s="50" t="s">
        <v>2016</v>
      </c>
      <c r="E2045" s="51">
        <v>50000000</v>
      </c>
      <c r="F2045" s="52">
        <f t="shared" si="630"/>
        <v>28500</v>
      </c>
      <c r="G2045" s="52">
        <f>MAX(N2045:BB2045)</f>
        <v>29500</v>
      </c>
      <c r="H2045" s="53" t="str">
        <f>IF(I2045=1,INDEX($N:$BB,1,MATCH(G2045,N2045:BB2045,0)),"")</f>
        <v>4 足立</v>
      </c>
      <c r="I2045" s="54">
        <f>COUNTIF(N2045:BB2045,G2045)</f>
        <v>1</v>
      </c>
      <c r="J2045" s="55">
        <f>_xlfn.MAXIFS(N2045:BB2045,N2045:BB2045,"&lt;"&amp;G2045)</f>
        <v>27500</v>
      </c>
      <c r="K2045" s="56">
        <f t="shared" si="608"/>
        <v>2000</v>
      </c>
      <c r="L2045" s="1"/>
      <c r="M2045" s="1"/>
      <c r="N2045" s="41">
        <v>22900</v>
      </c>
      <c r="O2045" s="41">
        <v>29500</v>
      </c>
      <c r="P2045" s="41">
        <v>22000</v>
      </c>
      <c r="R2045" s="41">
        <v>27500</v>
      </c>
      <c r="S2045" s="41">
        <v>20500</v>
      </c>
    </row>
    <row r="2046" spans="1:31" ht="30" customHeight="1" x14ac:dyDescent="0.2">
      <c r="A2046" s="67">
        <f t="shared" si="631"/>
        <v>205</v>
      </c>
      <c r="B2046" s="67">
        <v>4</v>
      </c>
      <c r="C2046" s="50" t="s">
        <v>62</v>
      </c>
      <c r="D2046" s="50" t="s">
        <v>705</v>
      </c>
      <c r="E2046" s="51">
        <v>50000000</v>
      </c>
      <c r="F2046" s="52">
        <f t="shared" si="630"/>
        <v>45200</v>
      </c>
      <c r="G2046" s="52">
        <f>MAX(N2046:BB2046)</f>
        <v>48000</v>
      </c>
      <c r="H2046" s="53" t="str">
        <f>IF(I2046=1,INDEX($N:$BB,1,MATCH(G2046,N2046:BB2046,0)),"")</f>
        <v>60 エコリング</v>
      </c>
      <c r="I2046" s="54">
        <f>COUNTIF(N2046:BB2046,G2046)</f>
        <v>1</v>
      </c>
      <c r="J2046" s="55">
        <f>_xlfn.MAXIFS(N2046:BB2046,N2046:BB2046,"&lt;"&amp;G2046)</f>
        <v>44200</v>
      </c>
      <c r="K2046" s="56">
        <f t="shared" si="608"/>
        <v>3800</v>
      </c>
      <c r="L2046" s="1"/>
      <c r="M2046" s="1"/>
      <c r="N2046" s="41">
        <v>40000</v>
      </c>
      <c r="O2046" s="41">
        <v>36000</v>
      </c>
      <c r="P2046" s="41">
        <v>38100</v>
      </c>
      <c r="R2046" s="41">
        <v>44200</v>
      </c>
      <c r="S2046" s="41">
        <v>35400</v>
      </c>
      <c r="AE2046" s="41">
        <v>48000</v>
      </c>
    </row>
    <row r="2047" spans="1:31" ht="30" customHeight="1" x14ac:dyDescent="0.2">
      <c r="A2047" s="67">
        <f t="shared" si="631"/>
        <v>205</v>
      </c>
      <c r="B2047" s="67">
        <v>5</v>
      </c>
      <c r="C2047" s="50" t="s">
        <v>14</v>
      </c>
      <c r="D2047" s="50" t="s">
        <v>2017</v>
      </c>
      <c r="E2047" s="51">
        <v>50000000</v>
      </c>
      <c r="F2047" s="52">
        <f t="shared" si="630"/>
        <v>46300</v>
      </c>
      <c r="G2047" s="52">
        <f>MAX(N2047:BB2047)</f>
        <v>45500</v>
      </c>
      <c r="H2047" s="53" t="str">
        <f>IF(I2047=1,INDEX($N:$BB,1,MATCH(G2047,N2047:BB2047,0)),"")</f>
        <v>4 足立</v>
      </c>
      <c r="I2047" s="54">
        <f>COUNTIF(N2047:BB2047,G2047)</f>
        <v>1</v>
      </c>
      <c r="J2047" s="55">
        <f>_xlfn.MAXIFS(N2047:BB2047,N2047:BB2047,"&lt;"&amp;G2047)</f>
        <v>45300</v>
      </c>
      <c r="K2047" s="56">
        <f t="shared" si="608"/>
        <v>200</v>
      </c>
      <c r="L2047" s="1"/>
      <c r="M2047" s="1"/>
      <c r="N2047" s="41">
        <v>42300</v>
      </c>
      <c r="O2047" s="41">
        <v>45500</v>
      </c>
      <c r="P2047" s="41">
        <v>45300</v>
      </c>
      <c r="S2047" s="41">
        <v>39100</v>
      </c>
    </row>
    <row r="2048" spans="1:31" ht="30" customHeight="1" x14ac:dyDescent="0.2">
      <c r="A2048" s="67">
        <f t="shared" si="631"/>
        <v>205</v>
      </c>
      <c r="B2048" s="67">
        <v>6</v>
      </c>
      <c r="C2048" s="50" t="s">
        <v>2018</v>
      </c>
      <c r="D2048" s="50" t="s">
        <v>2019</v>
      </c>
      <c r="E2048" s="51">
        <v>50000000</v>
      </c>
      <c r="F2048" s="52">
        <f t="shared" si="630"/>
        <v>27500</v>
      </c>
      <c r="G2048" s="52">
        <f>MAX(N2048:BB2048)</f>
        <v>29500</v>
      </c>
      <c r="H2048" s="53" t="str">
        <f>IF(I2048=1,INDEX($N:$BB,1,MATCH(G2048,N2048:BB2048,0)),"")</f>
        <v>4 足立</v>
      </c>
      <c r="I2048" s="54">
        <f>COUNTIF(N2048:BB2048,G2048)</f>
        <v>1</v>
      </c>
      <c r="J2048" s="55">
        <f>_xlfn.MAXIFS(N2048:BB2048,N2048:BB2048,"&lt;"&amp;G2048)</f>
        <v>26500</v>
      </c>
      <c r="K2048" s="56">
        <f t="shared" si="608"/>
        <v>3000</v>
      </c>
      <c r="L2048" s="1"/>
      <c r="M2048" s="1"/>
      <c r="N2048" s="41">
        <v>21500</v>
      </c>
      <c r="O2048" s="41">
        <v>29500</v>
      </c>
      <c r="P2048" s="41">
        <v>26500</v>
      </c>
      <c r="S2048" s="41">
        <v>22500</v>
      </c>
    </row>
    <row r="2049" spans="1:35" ht="30" customHeight="1" x14ac:dyDescent="0.2">
      <c r="A2049" s="67">
        <f t="shared" si="631"/>
        <v>205</v>
      </c>
      <c r="B2049" s="67">
        <v>7</v>
      </c>
      <c r="C2049" s="50" t="s">
        <v>127</v>
      </c>
      <c r="D2049" s="50" t="s">
        <v>2020</v>
      </c>
      <c r="E2049" s="51">
        <v>50000000</v>
      </c>
      <c r="F2049" s="52">
        <f t="shared" si="630"/>
        <v>68000</v>
      </c>
      <c r="G2049" s="52">
        <f>MAX(N2049:BB2049)</f>
        <v>68000</v>
      </c>
      <c r="H2049" s="53" t="str">
        <f>IF(I2049=1,INDEX($N:$BB,1,MATCH(G2049,N2049:BB2049,0)),"")</f>
        <v>4 足立</v>
      </c>
      <c r="I2049" s="54">
        <f>COUNTIF(N2049:BB2049,G2049)</f>
        <v>1</v>
      </c>
      <c r="J2049" s="55">
        <f>_xlfn.MAXIFS(N2049:BB2049,N2049:BB2049,"&lt;"&amp;G2049)</f>
        <v>67000</v>
      </c>
      <c r="K2049" s="56">
        <f t="shared" si="608"/>
        <v>1000</v>
      </c>
      <c r="L2049" s="1"/>
      <c r="M2049" s="1"/>
      <c r="N2049" s="41">
        <v>59500</v>
      </c>
      <c r="O2049" s="41">
        <v>68000</v>
      </c>
      <c r="P2049" s="41">
        <v>61400</v>
      </c>
      <c r="AE2049" s="41">
        <v>67000</v>
      </c>
    </row>
    <row r="2050" spans="1:35" ht="30" customHeight="1" x14ac:dyDescent="0.2">
      <c r="A2050" s="67">
        <f t="shared" si="631"/>
        <v>205</v>
      </c>
      <c r="B2050" s="67">
        <v>8</v>
      </c>
      <c r="C2050" s="50" t="s">
        <v>127</v>
      </c>
      <c r="D2050" s="50" t="s">
        <v>2021</v>
      </c>
      <c r="E2050" s="51">
        <v>50000000</v>
      </c>
      <c r="F2050" s="52">
        <f t="shared" si="630"/>
        <v>32000</v>
      </c>
      <c r="G2050" s="52">
        <f>MAX(N2050:BB2050)</f>
        <v>34000</v>
      </c>
      <c r="H2050" s="53" t="str">
        <f>IF(I2050=1,INDEX($N:$BB,1,MATCH(G2050,N2050:BB2050,0)),"")</f>
        <v>22 ネット</v>
      </c>
      <c r="I2050" s="54">
        <f>COUNTIF(N2050:BB2050,G2050)</f>
        <v>1</v>
      </c>
      <c r="J2050" s="55">
        <f>_xlfn.MAXIFS(N2050:BB2050,N2050:BB2050,"&lt;"&amp;G2050)</f>
        <v>31000</v>
      </c>
      <c r="K2050" s="56">
        <f t="shared" si="608"/>
        <v>3000</v>
      </c>
      <c r="L2050" s="1"/>
      <c r="M2050" s="1"/>
      <c r="N2050" s="41">
        <v>31000</v>
      </c>
      <c r="O2050" s="41">
        <v>31000</v>
      </c>
      <c r="P2050" s="41">
        <v>30400</v>
      </c>
      <c r="R2050" s="41">
        <v>34000</v>
      </c>
      <c r="S2050" s="41">
        <v>29700</v>
      </c>
    </row>
    <row r="2051" spans="1:35" ht="30" customHeight="1" x14ac:dyDescent="0.2">
      <c r="A2051" s="67">
        <f t="shared" si="631"/>
        <v>205</v>
      </c>
      <c r="B2051" s="67">
        <v>9</v>
      </c>
      <c r="C2051" s="50" t="s">
        <v>28</v>
      </c>
      <c r="D2051" s="50" t="s">
        <v>2022</v>
      </c>
      <c r="E2051" s="51">
        <v>50000000</v>
      </c>
      <c r="F2051" s="52">
        <f t="shared" si="630"/>
        <v>46500</v>
      </c>
      <c r="G2051" s="52">
        <f>MAX(N2051:BB2051)</f>
        <v>53200</v>
      </c>
      <c r="H2051" s="53" t="str">
        <f>IF(I2051=1,INDEX($N:$BB,1,MATCH(G2051,N2051:BB2051,0)),"")</f>
        <v>205 宝美堂</v>
      </c>
      <c r="I2051" s="54">
        <f>COUNTIF(N2051:BB2051,G2051)</f>
        <v>1</v>
      </c>
      <c r="J2051" s="55">
        <f>_xlfn.MAXIFS(N2051:BB2051,N2051:BB2051,"&lt;"&amp;G2051)</f>
        <v>45500</v>
      </c>
      <c r="K2051" s="56">
        <f t="shared" si="608"/>
        <v>7700</v>
      </c>
      <c r="L2051" s="1"/>
      <c r="M2051" s="1"/>
      <c r="N2051" s="41">
        <v>30400</v>
      </c>
      <c r="O2051" s="41">
        <v>45500</v>
      </c>
      <c r="P2051" s="41">
        <v>42900</v>
      </c>
      <c r="Q2051" s="41">
        <v>53200</v>
      </c>
      <c r="S2051" s="41">
        <v>40100</v>
      </c>
    </row>
    <row r="2052" spans="1:35" ht="30" customHeight="1" x14ac:dyDescent="0.2">
      <c r="A2052" s="67">
        <f t="shared" si="631"/>
        <v>205</v>
      </c>
      <c r="B2052" s="67">
        <v>10</v>
      </c>
      <c r="C2052" s="50" t="s">
        <v>127</v>
      </c>
      <c r="D2052" s="50" t="s">
        <v>2023</v>
      </c>
      <c r="E2052" s="51">
        <v>50000000</v>
      </c>
      <c r="F2052" s="52">
        <f t="shared" si="630"/>
        <v>68100</v>
      </c>
      <c r="G2052" s="52">
        <f>MAX(N2052:BB2052)</f>
        <v>74400</v>
      </c>
      <c r="H2052" s="53" t="str">
        <f>IF(I2052=1,INDEX($N:$BB,1,MATCH(G2052,N2052:BB2052,0)),"")</f>
        <v>407 北友</v>
      </c>
      <c r="I2052" s="54">
        <f>COUNTIF(N2052:BB2052,G2052)</f>
        <v>1</v>
      </c>
      <c r="J2052" s="55">
        <f>_xlfn.MAXIFS(N2052:BB2052,N2052:BB2052,"&lt;"&amp;G2052)</f>
        <v>67100</v>
      </c>
      <c r="K2052" s="56">
        <f t="shared" si="608"/>
        <v>7300</v>
      </c>
      <c r="L2052" s="1"/>
      <c r="M2052" s="1"/>
      <c r="N2052" s="41">
        <v>62400</v>
      </c>
      <c r="O2052" s="41">
        <v>67000</v>
      </c>
      <c r="P2052" s="41">
        <v>74400</v>
      </c>
      <c r="AF2052" s="41">
        <v>67100</v>
      </c>
    </row>
    <row r="2053" spans="1:35" ht="30" customHeight="1" x14ac:dyDescent="0.2">
      <c r="A2053" s="67">
        <f>A2052+1</f>
        <v>206</v>
      </c>
      <c r="B2053" s="67">
        <v>1</v>
      </c>
      <c r="C2053" s="50" t="s">
        <v>14</v>
      </c>
      <c r="D2053" s="50" t="s">
        <v>2024</v>
      </c>
      <c r="E2053" s="51">
        <v>140000</v>
      </c>
      <c r="F2053" s="52">
        <f t="shared" si="630"/>
        <v>79000</v>
      </c>
      <c r="G2053" s="52">
        <f>MAX(N2053:BB2053)</f>
        <v>89500</v>
      </c>
      <c r="H2053" s="53" t="str">
        <f>IF(I2053=1,INDEX($N:$BB,1,MATCH(G2053,N2053:BB2053,0)),"")</f>
        <v>755 おお蔵</v>
      </c>
      <c r="I2053" s="54">
        <f>COUNTIF(N2053:BB2053,G2053)</f>
        <v>1</v>
      </c>
      <c r="J2053" s="55">
        <f>_xlfn.MAXIFS(N2053:BB2053,N2053:BB2053,"&lt;"&amp;G2053)</f>
        <v>78000</v>
      </c>
      <c r="K2053" s="56">
        <f t="shared" si="608"/>
        <v>11500</v>
      </c>
      <c r="L2053" s="1"/>
      <c r="M2053" s="1"/>
      <c r="N2053" s="41">
        <v>89500</v>
      </c>
      <c r="O2053" s="41">
        <v>66000</v>
      </c>
      <c r="W2053" s="41">
        <v>78000</v>
      </c>
      <c r="AF2053" s="41">
        <v>72800</v>
      </c>
    </row>
    <row r="2054" spans="1:35" ht="30" customHeight="1" x14ac:dyDescent="0.2">
      <c r="A2054" s="67">
        <f t="shared" ref="A2054:A2062" si="632">A2053</f>
        <v>206</v>
      </c>
      <c r="B2054" s="67">
        <v>2</v>
      </c>
      <c r="C2054" s="50" t="s">
        <v>53</v>
      </c>
      <c r="D2054" s="50" t="s">
        <v>2025</v>
      </c>
      <c r="E2054" s="51">
        <v>150000</v>
      </c>
      <c r="F2054" s="52">
        <f t="shared" si="630"/>
        <v>91000</v>
      </c>
      <c r="G2054" s="52">
        <f>MAX(N2054:BB2054)</f>
        <v>99000</v>
      </c>
      <c r="H2054" s="53" t="str">
        <f>IF(I2054=1,INDEX($N:$BB,1,MATCH(G2054,N2054:BB2054,0)),"")</f>
        <v>60 エコリング</v>
      </c>
      <c r="I2054" s="54">
        <f>COUNTIF(N2054:BB2054,G2054)</f>
        <v>1</v>
      </c>
      <c r="J2054" s="55">
        <f>_xlfn.MAXIFS(N2054:BB2054,N2054:BB2054,"&lt;"&amp;G2054)</f>
        <v>90000</v>
      </c>
      <c r="K2054" s="56">
        <f t="shared" si="608"/>
        <v>9000</v>
      </c>
      <c r="L2054" s="1"/>
      <c r="M2054" s="1"/>
      <c r="N2054" s="41">
        <v>62700</v>
      </c>
      <c r="O2054" s="41">
        <v>90000</v>
      </c>
      <c r="Q2054" s="41">
        <v>59600</v>
      </c>
      <c r="S2054" s="41">
        <v>80000</v>
      </c>
      <c r="V2054" s="41">
        <v>82000</v>
      </c>
      <c r="W2054" s="41">
        <v>63000</v>
      </c>
      <c r="AC2054" s="34">
        <v>39000</v>
      </c>
      <c r="AE2054" s="41">
        <v>99000</v>
      </c>
      <c r="AF2054" s="41">
        <v>53400</v>
      </c>
      <c r="AG2054" s="35">
        <v>90000</v>
      </c>
      <c r="AI2054" s="41">
        <v>68000</v>
      </c>
    </row>
    <row r="2055" spans="1:35" ht="30" customHeight="1" x14ac:dyDescent="0.2">
      <c r="A2055" s="67">
        <f t="shared" si="632"/>
        <v>206</v>
      </c>
      <c r="B2055" s="67">
        <v>3</v>
      </c>
      <c r="C2055" s="50" t="s">
        <v>62</v>
      </c>
      <c r="D2055" s="50" t="s">
        <v>2026</v>
      </c>
      <c r="E2055" s="51">
        <v>75000</v>
      </c>
      <c r="F2055" s="52">
        <f t="shared" si="630"/>
        <v>71200</v>
      </c>
      <c r="G2055" s="52">
        <f>MAX(N2055:BB2055)</f>
        <v>82000</v>
      </c>
      <c r="H2055" s="53" t="str">
        <f>IF(I2055=1,INDEX($N:$BB,1,MATCH(G2055,N2055:BB2055,0)),"")</f>
        <v>60 エコリング</v>
      </c>
      <c r="I2055" s="54">
        <f>COUNTIF(N2055:BB2055,G2055)</f>
        <v>1</v>
      </c>
      <c r="J2055" s="55">
        <f>_xlfn.MAXIFS(N2055:BB2055,N2055:BB2055,"&lt;"&amp;G2055)</f>
        <v>70200</v>
      </c>
      <c r="K2055" s="56">
        <f t="shared" si="608"/>
        <v>11800</v>
      </c>
      <c r="L2055" s="1"/>
      <c r="M2055" s="1"/>
      <c r="N2055" s="41">
        <v>53300</v>
      </c>
      <c r="O2055" s="41">
        <v>69000</v>
      </c>
      <c r="P2055" s="41">
        <v>70200</v>
      </c>
      <c r="R2055" s="41">
        <v>69200</v>
      </c>
      <c r="W2055" s="41">
        <v>70000</v>
      </c>
      <c r="AE2055" s="41">
        <v>82000</v>
      </c>
      <c r="AF2055" s="41">
        <v>67100</v>
      </c>
    </row>
    <row r="2056" spans="1:35" ht="30" customHeight="1" x14ac:dyDescent="0.2">
      <c r="A2056" s="67">
        <f t="shared" si="632"/>
        <v>206</v>
      </c>
      <c r="B2056" s="67">
        <v>4</v>
      </c>
      <c r="C2056" s="50" t="s">
        <v>53</v>
      </c>
      <c r="D2056" s="50" t="s">
        <v>2027</v>
      </c>
      <c r="E2056" s="51">
        <v>72000</v>
      </c>
      <c r="F2056" s="52">
        <f t="shared" si="630"/>
        <v>65000</v>
      </c>
      <c r="G2056" s="52">
        <f>MAX(N2056:BB2056)</f>
        <v>65500</v>
      </c>
      <c r="H2056" s="53" t="str">
        <f>IF(I2056=1,INDEX($N:$BB,1,MATCH(G2056,N2056:BB2056,0)),"")</f>
        <v>755 おお蔵</v>
      </c>
      <c r="I2056" s="54">
        <f>COUNTIF(N2056:BB2056,G2056)</f>
        <v>1</v>
      </c>
      <c r="J2056" s="55">
        <f>_xlfn.MAXIFS(N2056:BB2056,N2056:BB2056,"&lt;"&amp;G2056)</f>
        <v>64000</v>
      </c>
      <c r="K2056" s="56">
        <f t="shared" si="608"/>
        <v>1500</v>
      </c>
      <c r="L2056" s="1"/>
      <c r="M2056" s="1"/>
      <c r="N2056" s="41">
        <v>65500</v>
      </c>
      <c r="O2056" s="41">
        <v>62000</v>
      </c>
      <c r="AC2056" s="34">
        <v>47000</v>
      </c>
      <c r="AE2056" s="41">
        <v>64000</v>
      </c>
    </row>
    <row r="2057" spans="1:35" ht="30" customHeight="1" x14ac:dyDescent="0.2">
      <c r="A2057" s="67">
        <f t="shared" si="632"/>
        <v>206</v>
      </c>
      <c r="B2057" s="67">
        <v>5</v>
      </c>
      <c r="C2057" s="50" t="s">
        <v>53</v>
      </c>
      <c r="D2057" s="50" t="s">
        <v>2028</v>
      </c>
      <c r="E2057" s="51">
        <v>85000</v>
      </c>
      <c r="F2057" s="52">
        <f t="shared" si="630"/>
        <v>66000</v>
      </c>
      <c r="G2057" s="52">
        <f>MAX(N2057:BB2057)</f>
        <v>81700</v>
      </c>
      <c r="H2057" s="53" t="str">
        <f>IF(I2057=1,INDEX($N:$BB,1,MATCH(G2057,N2057:BB2057,0)),"")</f>
        <v>755 おお蔵</v>
      </c>
      <c r="I2057" s="54">
        <f>COUNTIF(N2057:BB2057,G2057)</f>
        <v>1</v>
      </c>
      <c r="J2057" s="55">
        <f>_xlfn.MAXIFS(N2057:BB2057,N2057:BB2057,"&lt;"&amp;G2057)</f>
        <v>65000</v>
      </c>
      <c r="K2057" s="56">
        <f t="shared" si="608"/>
        <v>16700</v>
      </c>
      <c r="L2057" s="1"/>
      <c r="M2057" s="1"/>
      <c r="N2057" s="41">
        <v>81700</v>
      </c>
      <c r="O2057" s="41">
        <v>65000</v>
      </c>
      <c r="AC2057" s="34">
        <v>50000</v>
      </c>
      <c r="AE2057" s="41">
        <v>62000</v>
      </c>
      <c r="AF2057" s="41">
        <v>62100</v>
      </c>
      <c r="AG2057" s="35">
        <v>58000</v>
      </c>
    </row>
    <row r="2058" spans="1:35" ht="30" customHeight="1" x14ac:dyDescent="0.2">
      <c r="A2058" s="67">
        <f t="shared" si="632"/>
        <v>206</v>
      </c>
      <c r="B2058" s="67">
        <v>6</v>
      </c>
      <c r="C2058" s="50" t="s">
        <v>53</v>
      </c>
      <c r="D2058" s="50" t="s">
        <v>2029</v>
      </c>
      <c r="E2058" s="51">
        <v>107000</v>
      </c>
      <c r="F2058" s="52">
        <f t="shared" si="630"/>
        <v>66900</v>
      </c>
      <c r="G2058" s="52">
        <f>MAX(N2058:BB2058)</f>
        <v>72000</v>
      </c>
      <c r="H2058" s="53" t="str">
        <f>IF(I2058=1,INDEX($N:$BB,1,MATCH(G2058,N2058:BB2058,0)),"")</f>
        <v>60 エコリング</v>
      </c>
      <c r="I2058" s="54">
        <f>COUNTIF(N2058:BB2058,G2058)</f>
        <v>1</v>
      </c>
      <c r="J2058" s="55">
        <f>_xlfn.MAXIFS(N2058:BB2058,N2058:BB2058,"&lt;"&amp;G2058)</f>
        <v>65900</v>
      </c>
      <c r="K2058" s="56">
        <f t="shared" si="608"/>
        <v>6100</v>
      </c>
      <c r="L2058" s="1"/>
      <c r="M2058" s="1"/>
      <c r="N2058" s="41">
        <v>65900</v>
      </c>
      <c r="O2058" s="41">
        <v>64000</v>
      </c>
      <c r="AC2058" s="34">
        <v>50000</v>
      </c>
      <c r="AE2058" s="41">
        <v>72000</v>
      </c>
    </row>
    <row r="2059" spans="1:35" ht="30" customHeight="1" x14ac:dyDescent="0.2">
      <c r="A2059" s="67">
        <f t="shared" si="632"/>
        <v>206</v>
      </c>
      <c r="B2059" s="67">
        <v>7</v>
      </c>
      <c r="C2059" s="50"/>
      <c r="D2059" s="50"/>
      <c r="E2059" s="51"/>
      <c r="F2059" s="52">
        <f t="shared" si="630"/>
        <v>1000</v>
      </c>
      <c r="G2059" s="52">
        <f>MAX(N2059:BB2059)</f>
        <v>0</v>
      </c>
      <c r="H2059" s="53" t="str">
        <f>IF(I2059=1,INDEX($N:$BB,1,MATCH(G2059,N2059:BB2059,0)),"")</f>
        <v/>
      </c>
      <c r="I2059" s="54">
        <f>COUNTIF(N2059:BB2059,G2059)</f>
        <v>0</v>
      </c>
      <c r="J2059" s="55">
        <f>_xlfn.MAXIFS(N2059:BB2059,N2059:BB2059,"&lt;"&amp;G2059)</f>
        <v>0</v>
      </c>
      <c r="K2059" s="56" t="str">
        <f t="shared" si="608"/>
        <v/>
      </c>
      <c r="L2059" s="1"/>
      <c r="M2059" s="1"/>
    </row>
    <row r="2060" spans="1:35" ht="30" customHeight="1" x14ac:dyDescent="0.2">
      <c r="A2060" s="67">
        <f t="shared" si="632"/>
        <v>206</v>
      </c>
      <c r="B2060" s="67">
        <v>8</v>
      </c>
      <c r="C2060" s="50"/>
      <c r="D2060" s="50"/>
      <c r="E2060" s="51"/>
      <c r="F2060" s="52">
        <f t="shared" si="630"/>
        <v>1000</v>
      </c>
      <c r="G2060" s="52">
        <f>MAX(N2060:BB2060)</f>
        <v>0</v>
      </c>
      <c r="H2060" s="53" t="str">
        <f>IF(I2060=1,INDEX($N:$BB,1,MATCH(G2060,N2060:BB2060,0)),"")</f>
        <v/>
      </c>
      <c r="I2060" s="54">
        <f>COUNTIF(N2060:BB2060,G2060)</f>
        <v>0</v>
      </c>
      <c r="J2060" s="55">
        <f>_xlfn.MAXIFS(N2060:BB2060,N2060:BB2060,"&lt;"&amp;G2060)</f>
        <v>0</v>
      </c>
      <c r="K2060" s="56" t="str">
        <f t="shared" si="608"/>
        <v/>
      </c>
      <c r="L2060" s="1"/>
      <c r="M2060" s="1"/>
    </row>
    <row r="2061" spans="1:35" ht="30" customHeight="1" x14ac:dyDescent="0.2">
      <c r="A2061" s="67">
        <f t="shared" si="632"/>
        <v>206</v>
      </c>
      <c r="B2061" s="67">
        <v>9</v>
      </c>
      <c r="C2061" s="50"/>
      <c r="D2061" s="50"/>
      <c r="E2061" s="51"/>
      <c r="F2061" s="52">
        <f t="shared" si="630"/>
        <v>1000</v>
      </c>
      <c r="G2061" s="52">
        <f>MAX(N2061:BB2061)</f>
        <v>0</v>
      </c>
      <c r="H2061" s="53" t="str">
        <f>IF(I2061=1,INDEX($N:$BB,1,MATCH(G2061,N2061:BB2061,0)),"")</f>
        <v/>
      </c>
      <c r="I2061" s="54">
        <f>COUNTIF(N2061:BB2061,G2061)</f>
        <v>0</v>
      </c>
      <c r="J2061" s="55">
        <f>_xlfn.MAXIFS(N2061:BB2061,N2061:BB2061,"&lt;"&amp;G2061)</f>
        <v>0</v>
      </c>
      <c r="K2061" s="56" t="str">
        <f t="shared" si="608"/>
        <v/>
      </c>
      <c r="L2061" s="1"/>
      <c r="M2061" s="1"/>
    </row>
    <row r="2062" spans="1:35" ht="30" customHeight="1" x14ac:dyDescent="0.2">
      <c r="A2062" s="67">
        <f t="shared" si="632"/>
        <v>206</v>
      </c>
      <c r="B2062" s="67">
        <v>10</v>
      </c>
      <c r="C2062" s="50"/>
      <c r="D2062" s="50"/>
      <c r="E2062" s="51"/>
      <c r="F2062" s="52">
        <f t="shared" si="630"/>
        <v>1000</v>
      </c>
      <c r="G2062" s="52">
        <f>MAX(N2062:BB2062)</f>
        <v>0</v>
      </c>
      <c r="H2062" s="53" t="str">
        <f>IF(I2062=1,INDEX($N:$BB,1,MATCH(G2062,N2062:BB2062,0)),"")</f>
        <v/>
      </c>
      <c r="I2062" s="54">
        <f>COUNTIF(N2062:BB2062,G2062)</f>
        <v>0</v>
      </c>
      <c r="J2062" s="55">
        <f>_xlfn.MAXIFS(N2062:BB2062,N2062:BB2062,"&lt;"&amp;G2062)</f>
        <v>0</v>
      </c>
      <c r="K2062" s="56" t="str">
        <f t="shared" si="608"/>
        <v/>
      </c>
      <c r="L2062" s="1"/>
      <c r="M2062" s="1"/>
    </row>
    <row r="2063" spans="1:35" ht="30" customHeight="1" x14ac:dyDescent="0.2">
      <c r="A2063" s="67">
        <f>A2062+1</f>
        <v>207</v>
      </c>
      <c r="B2063" s="67">
        <v>1</v>
      </c>
      <c r="C2063" s="50" t="s">
        <v>14</v>
      </c>
      <c r="D2063" s="50" t="s">
        <v>2030</v>
      </c>
      <c r="E2063" s="59">
        <v>50000000</v>
      </c>
      <c r="F2063" s="52">
        <f t="shared" si="630"/>
        <v>22300</v>
      </c>
      <c r="G2063" s="52">
        <f>MAX(N2063:BB2063)</f>
        <v>24500</v>
      </c>
      <c r="H2063" s="53" t="str">
        <f>IF(I2063=1,INDEX($N:$BB,1,MATCH(G2063,N2063:BB2063,0)),"")</f>
        <v>407 北友</v>
      </c>
      <c r="I2063" s="54">
        <f>COUNTIF(N2063:BB2063,G2063)</f>
        <v>1</v>
      </c>
      <c r="J2063" s="55">
        <f>_xlfn.MAXIFS(N2063:BB2063,N2063:BB2063,"&lt;"&amp;G2063)</f>
        <v>21300</v>
      </c>
      <c r="K2063" s="56">
        <f t="shared" si="608"/>
        <v>3200</v>
      </c>
      <c r="L2063" s="1"/>
      <c r="M2063" s="1"/>
      <c r="N2063" s="41">
        <v>21300</v>
      </c>
      <c r="O2063" s="41">
        <v>19000</v>
      </c>
      <c r="P2063" s="41">
        <v>24500</v>
      </c>
      <c r="S2063" s="41">
        <v>20300</v>
      </c>
    </row>
    <row r="2064" spans="1:35" ht="30" customHeight="1" x14ac:dyDescent="0.2">
      <c r="A2064" s="67">
        <f t="shared" ref="A2064:A2072" si="633">A2063</f>
        <v>207</v>
      </c>
      <c r="B2064" s="67">
        <v>2</v>
      </c>
      <c r="C2064" s="50" t="s">
        <v>14</v>
      </c>
      <c r="D2064" s="50" t="s">
        <v>2031</v>
      </c>
      <c r="E2064" s="59">
        <v>50000000</v>
      </c>
      <c r="F2064" s="52">
        <f t="shared" si="630"/>
        <v>31700</v>
      </c>
      <c r="G2064" s="52">
        <f>MAX(N2064:BB2064)</f>
        <v>31000</v>
      </c>
      <c r="H2064" s="53" t="str">
        <f>IF(I2064=1,INDEX($N:$BB,1,MATCH(G2064,N2064:BB2064,0)),"")</f>
        <v>4 足立</v>
      </c>
      <c r="I2064" s="54">
        <f>COUNTIF(N2064:BB2064,G2064)</f>
        <v>1</v>
      </c>
      <c r="J2064" s="55">
        <f>_xlfn.MAXIFS(N2064:BB2064,N2064:BB2064,"&lt;"&amp;G2064)</f>
        <v>30700</v>
      </c>
      <c r="K2064" s="56">
        <f t="shared" si="608"/>
        <v>300</v>
      </c>
      <c r="L2064" s="1"/>
      <c r="M2064" s="1"/>
      <c r="N2064" s="41">
        <v>30400</v>
      </c>
      <c r="O2064" s="41">
        <v>31000</v>
      </c>
      <c r="P2064" s="41">
        <v>30400</v>
      </c>
      <c r="S2064" s="41">
        <v>30700</v>
      </c>
    </row>
    <row r="2065" spans="1:32" ht="30" customHeight="1" x14ac:dyDescent="0.2">
      <c r="A2065" s="67">
        <f t="shared" si="633"/>
        <v>207</v>
      </c>
      <c r="B2065" s="67">
        <v>3</v>
      </c>
      <c r="C2065" s="50" t="s">
        <v>14</v>
      </c>
      <c r="D2065" s="50" t="s">
        <v>2032</v>
      </c>
      <c r="E2065" s="59">
        <v>50000000</v>
      </c>
      <c r="F2065" s="52">
        <f t="shared" si="630"/>
        <v>46300</v>
      </c>
      <c r="G2065" s="52">
        <f>MAX(N2065:BB2065)</f>
        <v>47600</v>
      </c>
      <c r="H2065" s="53" t="str">
        <f>IF(I2065=1,INDEX($N:$BB,1,MATCH(G2065,N2065:BB2065,0)),"")</f>
        <v>755 おお蔵</v>
      </c>
      <c r="I2065" s="54">
        <f>COUNTIF(N2065:BB2065,G2065)</f>
        <v>1</v>
      </c>
      <c r="J2065" s="55">
        <f>_xlfn.MAXIFS(N2065:BB2065,N2065:BB2065,"&lt;"&amp;G2065)</f>
        <v>45300</v>
      </c>
      <c r="K2065" s="56">
        <f t="shared" si="608"/>
        <v>2300</v>
      </c>
      <c r="L2065" s="1"/>
      <c r="M2065" s="1"/>
      <c r="N2065" s="41">
        <v>47600</v>
      </c>
      <c r="O2065" s="41">
        <v>44400</v>
      </c>
      <c r="P2065" s="41">
        <v>45300</v>
      </c>
      <c r="S2065" s="41">
        <v>43800</v>
      </c>
    </row>
    <row r="2066" spans="1:32" ht="30" customHeight="1" x14ac:dyDescent="0.2">
      <c r="A2066" s="67">
        <f t="shared" si="633"/>
        <v>207</v>
      </c>
      <c r="B2066" s="67">
        <v>4</v>
      </c>
      <c r="C2066" s="50" t="s">
        <v>14</v>
      </c>
      <c r="D2066" s="50" t="s">
        <v>2033</v>
      </c>
      <c r="E2066" s="59">
        <v>50000000</v>
      </c>
      <c r="F2066" s="52">
        <f t="shared" si="630"/>
        <v>55000</v>
      </c>
      <c r="G2066" s="52">
        <f>MAX(N2066:BB2066)</f>
        <v>56300</v>
      </c>
      <c r="H2066" s="53" t="str">
        <f>IF(I2066=1,INDEX($N:$BB,1,MATCH(G2066,N2066:BB2066,0)),"")</f>
        <v>407 北友</v>
      </c>
      <c r="I2066" s="54">
        <f>COUNTIF(N2066:BB2066,G2066)</f>
        <v>1</v>
      </c>
      <c r="J2066" s="55">
        <f>_xlfn.MAXIFS(N2066:BB2066,N2066:BB2066,"&lt;"&amp;G2066)</f>
        <v>54000</v>
      </c>
      <c r="K2066" s="56">
        <f t="shared" si="608"/>
        <v>2300</v>
      </c>
      <c r="L2066" s="1"/>
      <c r="M2066" s="1"/>
      <c r="N2066" s="41">
        <v>47300</v>
      </c>
      <c r="O2066" s="41">
        <v>54000</v>
      </c>
      <c r="P2066" s="41">
        <v>56300</v>
      </c>
      <c r="S2066" s="41">
        <v>47800</v>
      </c>
    </row>
    <row r="2067" spans="1:32" ht="30" customHeight="1" x14ac:dyDescent="0.2">
      <c r="A2067" s="67">
        <f t="shared" si="633"/>
        <v>207</v>
      </c>
      <c r="B2067" s="67">
        <v>5</v>
      </c>
      <c r="C2067" s="50">
        <v>750</v>
      </c>
      <c r="D2067" s="50" t="s">
        <v>2034</v>
      </c>
      <c r="E2067" s="59">
        <v>50000000</v>
      </c>
      <c r="F2067" s="52">
        <f t="shared" si="630"/>
        <v>62100</v>
      </c>
      <c r="G2067" s="52">
        <f>MAX(N2067:BB2067)</f>
        <v>63000</v>
      </c>
      <c r="H2067" s="53" t="str">
        <f>IF(I2067=1,INDEX($N:$BB,1,MATCH(G2067,N2067:BB2067,0)),"")</f>
        <v>205 宝美堂</v>
      </c>
      <c r="I2067" s="54">
        <f>COUNTIF(N2067:BB2067,G2067)</f>
        <v>1</v>
      </c>
      <c r="J2067" s="55">
        <f>_xlfn.MAXIFS(N2067:BB2067,N2067:BB2067,"&lt;"&amp;G2067)</f>
        <v>61100</v>
      </c>
      <c r="K2067" s="56">
        <f t="shared" si="608"/>
        <v>1900</v>
      </c>
      <c r="L2067" s="1"/>
      <c r="M2067" s="1"/>
      <c r="N2067" s="41">
        <v>51600</v>
      </c>
      <c r="O2067" s="41">
        <v>60600</v>
      </c>
      <c r="P2067" s="41">
        <v>60500</v>
      </c>
      <c r="Q2067" s="41">
        <v>63000</v>
      </c>
      <c r="S2067" s="41">
        <v>61100</v>
      </c>
    </row>
    <row r="2068" spans="1:32" ht="30" customHeight="1" x14ac:dyDescent="0.2">
      <c r="A2068" s="67">
        <f t="shared" si="633"/>
        <v>207</v>
      </c>
      <c r="B2068" s="67">
        <v>6</v>
      </c>
      <c r="C2068" s="50" t="s">
        <v>14</v>
      </c>
      <c r="D2068" s="50" t="s">
        <v>2035</v>
      </c>
      <c r="E2068" s="59">
        <v>50000000</v>
      </c>
      <c r="F2068" s="52">
        <f t="shared" si="630"/>
        <v>36500</v>
      </c>
      <c r="G2068" s="52">
        <f>MAX(N2068:BB2068)</f>
        <v>35700</v>
      </c>
      <c r="H2068" s="53" t="str">
        <f>IF(I2068=1,INDEX($N:$BB,1,MATCH(G2068,N2068:BB2068,0)),"")</f>
        <v>755 おお蔵</v>
      </c>
      <c r="I2068" s="54">
        <f>COUNTIF(N2068:BB2068,G2068)</f>
        <v>1</v>
      </c>
      <c r="J2068" s="55">
        <f>_xlfn.MAXIFS(N2068:BB2068,N2068:BB2068,"&lt;"&amp;G2068)</f>
        <v>35500</v>
      </c>
      <c r="K2068" s="56">
        <f t="shared" si="608"/>
        <v>200</v>
      </c>
      <c r="L2068" s="1"/>
      <c r="M2068" s="1"/>
      <c r="N2068" s="41">
        <v>35700</v>
      </c>
      <c r="O2068" s="41">
        <v>34600</v>
      </c>
      <c r="P2068" s="41">
        <v>34400</v>
      </c>
      <c r="S2068" s="41">
        <v>35500</v>
      </c>
    </row>
    <row r="2069" spans="1:32" ht="30" customHeight="1" x14ac:dyDescent="0.2">
      <c r="A2069" s="67">
        <f t="shared" si="633"/>
        <v>207</v>
      </c>
      <c r="B2069" s="67">
        <v>7</v>
      </c>
      <c r="C2069" s="50" t="s">
        <v>14</v>
      </c>
      <c r="D2069" s="50" t="s">
        <v>2036</v>
      </c>
      <c r="E2069" s="59">
        <v>50000000</v>
      </c>
      <c r="F2069" s="52">
        <f t="shared" si="630"/>
        <v>32700</v>
      </c>
      <c r="G2069" s="52">
        <f>MAX(N2069:BB2069)</f>
        <v>31800</v>
      </c>
      <c r="H2069" s="53" t="str">
        <f>IF(I2069=1,INDEX($N:$BB,1,MATCH(G2069,N2069:BB2069,0)),"")</f>
        <v>755 おお蔵</v>
      </c>
      <c r="I2069" s="54">
        <f>COUNTIF(N2069:BB2069,G2069)</f>
        <v>1</v>
      </c>
      <c r="J2069" s="55">
        <f>_xlfn.MAXIFS(N2069:BB2069,N2069:BB2069,"&lt;"&amp;G2069)</f>
        <v>31700</v>
      </c>
      <c r="K2069" s="56">
        <f t="shared" si="608"/>
        <v>100</v>
      </c>
      <c r="L2069" s="1"/>
      <c r="M2069" s="1"/>
      <c r="N2069" s="41">
        <v>31800</v>
      </c>
      <c r="O2069" s="41">
        <v>31300</v>
      </c>
      <c r="P2069" s="41">
        <v>31500</v>
      </c>
      <c r="S2069" s="41">
        <v>31700</v>
      </c>
    </row>
    <row r="2070" spans="1:32" ht="30" customHeight="1" x14ac:dyDescent="0.2">
      <c r="A2070" s="67">
        <f t="shared" si="633"/>
        <v>207</v>
      </c>
      <c r="B2070" s="67">
        <v>8</v>
      </c>
      <c r="C2070" s="50" t="s">
        <v>14</v>
      </c>
      <c r="D2070" s="50" t="s">
        <v>2037</v>
      </c>
      <c r="E2070" s="59">
        <v>50000000</v>
      </c>
      <c r="F2070" s="52">
        <f t="shared" si="630"/>
        <v>66800</v>
      </c>
      <c r="G2070" s="52">
        <f>MAX(N2070:BB2070)</f>
        <v>67100</v>
      </c>
      <c r="H2070" s="53" t="str">
        <f>IF(I2070=1,INDEX($N:$BB,1,MATCH(G2070,N2070:BB2070,0)),"")</f>
        <v>407 北友</v>
      </c>
      <c r="I2070" s="54">
        <f>COUNTIF(N2070:BB2070,G2070)</f>
        <v>1</v>
      </c>
      <c r="J2070" s="55">
        <f>_xlfn.MAXIFS(N2070:BB2070,N2070:BB2070,"&lt;"&amp;G2070)</f>
        <v>65800</v>
      </c>
      <c r="K2070" s="56">
        <f t="shared" si="608"/>
        <v>1300</v>
      </c>
      <c r="L2070" s="1"/>
      <c r="M2070" s="1"/>
      <c r="N2070" s="41">
        <v>65800</v>
      </c>
      <c r="O2070" s="41">
        <v>65000</v>
      </c>
      <c r="P2070" s="41">
        <v>67100</v>
      </c>
    </row>
    <row r="2071" spans="1:32" ht="30" customHeight="1" x14ac:dyDescent="0.2">
      <c r="A2071" s="67">
        <f t="shared" si="633"/>
        <v>207</v>
      </c>
      <c r="B2071" s="67">
        <v>9</v>
      </c>
      <c r="C2071" s="60" t="s">
        <v>14</v>
      </c>
      <c r="D2071" s="50" t="s">
        <v>2038</v>
      </c>
      <c r="E2071" s="59">
        <v>50000000</v>
      </c>
      <c r="F2071" s="52">
        <f t="shared" si="630"/>
        <v>90500</v>
      </c>
      <c r="G2071" s="52">
        <f>MAX(N2071:BB2071)</f>
        <v>93000</v>
      </c>
      <c r="H2071" s="53" t="str">
        <f>IF(I2071=1,INDEX($N:$BB,1,MATCH(G2071,N2071:BB2071,0)),"")</f>
        <v>158コエラ</v>
      </c>
      <c r="I2071" s="54">
        <f>COUNTIF(N2071:BB2071,G2071)</f>
        <v>1</v>
      </c>
      <c r="J2071" s="55">
        <f>_xlfn.MAXIFS(N2071:BB2071,N2071:BB2071,"&lt;"&amp;G2071)</f>
        <v>89500</v>
      </c>
      <c r="K2071" s="56">
        <f t="shared" si="608"/>
        <v>3500</v>
      </c>
      <c r="L2071" s="1"/>
      <c r="M2071" s="1"/>
      <c r="N2071" s="41">
        <v>85400</v>
      </c>
      <c r="O2071" s="41">
        <v>86000</v>
      </c>
      <c r="P2071" s="41">
        <v>89500</v>
      </c>
      <c r="S2071" s="41">
        <v>86000</v>
      </c>
      <c r="Y2071" s="41">
        <v>93000</v>
      </c>
    </row>
    <row r="2072" spans="1:32" ht="30" customHeight="1" x14ac:dyDescent="0.2">
      <c r="A2072" s="67">
        <f t="shared" si="633"/>
        <v>207</v>
      </c>
      <c r="B2072" s="67">
        <v>10</v>
      </c>
      <c r="C2072" s="57">
        <v>750</v>
      </c>
      <c r="D2072" s="50" t="s">
        <v>2039</v>
      </c>
      <c r="E2072" s="59">
        <v>50000000</v>
      </c>
      <c r="F2072" s="52">
        <f t="shared" si="630"/>
        <v>124000</v>
      </c>
      <c r="G2072" s="52">
        <f>MAX(N2072:BB2072)</f>
        <v>121000</v>
      </c>
      <c r="H2072" s="53" t="str">
        <f>IF(I2072=1,INDEX($N:$BB,1,MATCH(G2072,N2072:BB2072,0)),"")</f>
        <v>4 足立</v>
      </c>
      <c r="I2072" s="54">
        <f>COUNTIF(N2072:BB2072,G2072)</f>
        <v>1</v>
      </c>
      <c r="J2072" s="55">
        <f>_xlfn.MAXIFS(N2072:BB2072,N2072:BB2072,"&lt;"&amp;G2072)</f>
        <v>119000</v>
      </c>
      <c r="K2072" s="56">
        <f t="shared" si="608"/>
        <v>2000</v>
      </c>
      <c r="L2072" s="1"/>
      <c r="M2072" s="1"/>
      <c r="N2072" s="41">
        <v>119000</v>
      </c>
      <c r="O2072" s="41">
        <v>121000</v>
      </c>
      <c r="P2072" s="41">
        <v>118000</v>
      </c>
      <c r="AF2072" s="41">
        <v>116000</v>
      </c>
    </row>
    <row r="2073" spans="1:32" ht="30" customHeight="1" x14ac:dyDescent="0.2">
      <c r="A2073" s="67">
        <f>A2072+1</f>
        <v>208</v>
      </c>
      <c r="B2073" s="67">
        <v>1</v>
      </c>
      <c r="C2073" s="50" t="s">
        <v>14</v>
      </c>
      <c r="D2073" s="50" t="s">
        <v>2040</v>
      </c>
      <c r="E2073" s="59">
        <v>50000000</v>
      </c>
      <c r="F2073" s="52">
        <f t="shared" si="630"/>
        <v>16700</v>
      </c>
      <c r="G2073" s="52">
        <f>MAX(N2073:BB2073)</f>
        <v>15800</v>
      </c>
      <c r="H2073" s="53" t="str">
        <f>IF(I2073=1,INDEX($N:$BB,1,MATCH(G2073,N2073:BB2073,0)),"")</f>
        <v>755 おお蔵</v>
      </c>
      <c r="I2073" s="54">
        <f>COUNTIF(N2073:BB2073,G2073)</f>
        <v>1</v>
      </c>
      <c r="J2073" s="55">
        <f>_xlfn.MAXIFS(N2073:BB2073,N2073:BB2073,"&lt;"&amp;G2073)</f>
        <v>15700</v>
      </c>
      <c r="K2073" s="56">
        <f t="shared" si="608"/>
        <v>100</v>
      </c>
      <c r="L2073" s="1"/>
      <c r="M2073" s="1"/>
      <c r="N2073" s="41">
        <v>15800</v>
      </c>
      <c r="O2073" s="41">
        <v>14000</v>
      </c>
      <c r="S2073" s="41">
        <v>15700</v>
      </c>
    </row>
    <row r="2074" spans="1:32" ht="30" customHeight="1" x14ac:dyDescent="0.2">
      <c r="A2074" s="67">
        <f t="shared" ref="A2074:A2082" si="634">A2073</f>
        <v>208</v>
      </c>
      <c r="B2074" s="67">
        <v>2</v>
      </c>
      <c r="C2074" s="60" t="s">
        <v>14</v>
      </c>
      <c r="D2074" s="50" t="s">
        <v>2041</v>
      </c>
      <c r="E2074" s="59">
        <v>50000000</v>
      </c>
      <c r="F2074" s="52">
        <f t="shared" si="630"/>
        <v>44400</v>
      </c>
      <c r="G2074" s="52">
        <f>MAX(N2074:BB2074)</f>
        <v>47000</v>
      </c>
      <c r="H2074" s="53" t="str">
        <f>IF(I2074=1,INDEX($N:$BB,1,MATCH(G2074,N2074:BB2074,0)),"")</f>
        <v>60 エコリング</v>
      </c>
      <c r="I2074" s="54">
        <f>COUNTIF(N2074:BB2074,G2074)</f>
        <v>1</v>
      </c>
      <c r="J2074" s="55">
        <f>_xlfn.MAXIFS(N2074:BB2074,N2074:BB2074,"&lt;"&amp;G2074)</f>
        <v>43400</v>
      </c>
      <c r="K2074" s="56">
        <f t="shared" si="608"/>
        <v>3600</v>
      </c>
      <c r="L2074" s="1"/>
      <c r="M2074" s="1"/>
      <c r="N2074" s="41">
        <v>43400</v>
      </c>
      <c r="O2074" s="41">
        <v>42000</v>
      </c>
      <c r="S2074" s="41">
        <v>37300</v>
      </c>
      <c r="AE2074" s="41">
        <v>47000</v>
      </c>
    </row>
    <row r="2075" spans="1:32" ht="30" customHeight="1" x14ac:dyDescent="0.2">
      <c r="A2075" s="67">
        <f t="shared" si="634"/>
        <v>208</v>
      </c>
      <c r="B2075" s="67">
        <v>3</v>
      </c>
      <c r="C2075" s="50" t="s">
        <v>28</v>
      </c>
      <c r="D2075" s="50" t="s">
        <v>2042</v>
      </c>
      <c r="E2075" s="59">
        <v>50000000</v>
      </c>
      <c r="F2075" s="52">
        <f t="shared" si="630"/>
        <v>85700</v>
      </c>
      <c r="G2075" s="52">
        <f>MAX(N2075:BB2075)</f>
        <v>85000</v>
      </c>
      <c r="H2075" s="53" t="str">
        <f>IF(I2075=1,INDEX($N:$BB,1,MATCH(G2075,N2075:BB2075,0)),"")</f>
        <v>60 エコリング</v>
      </c>
      <c r="I2075" s="54">
        <f>COUNTIF(N2075:BB2075,G2075)</f>
        <v>1</v>
      </c>
      <c r="J2075" s="55">
        <f>_xlfn.MAXIFS(N2075:BB2075,N2075:BB2075,"&lt;"&amp;G2075)</f>
        <v>84700</v>
      </c>
      <c r="K2075" s="56">
        <f t="shared" si="608"/>
        <v>300</v>
      </c>
      <c r="L2075" s="1"/>
      <c r="M2075" s="1"/>
      <c r="N2075" s="41">
        <v>84700</v>
      </c>
      <c r="O2075" s="41">
        <v>80000</v>
      </c>
      <c r="Q2075" s="41">
        <v>61100</v>
      </c>
      <c r="S2075" s="41">
        <v>67100</v>
      </c>
      <c r="AE2075" s="41">
        <v>85000</v>
      </c>
    </row>
    <row r="2076" spans="1:32" ht="30" customHeight="1" x14ac:dyDescent="0.2">
      <c r="A2076" s="67">
        <f t="shared" si="634"/>
        <v>208</v>
      </c>
      <c r="B2076" s="67">
        <v>4</v>
      </c>
      <c r="C2076" s="50" t="s">
        <v>250</v>
      </c>
      <c r="D2076" s="50" t="s">
        <v>2043</v>
      </c>
      <c r="E2076" s="59">
        <v>50000000</v>
      </c>
      <c r="F2076" s="52">
        <f t="shared" si="630"/>
        <v>1000</v>
      </c>
      <c r="G2076" s="52">
        <f>MAX(N2076:BB2076)</f>
        <v>65000</v>
      </c>
      <c r="H2076" s="53" t="str">
        <f>IF(I2076=1,INDEX($N:$BB,1,MATCH(G2076,N2076:BB2076,0)),"")</f>
        <v>4 足立</v>
      </c>
      <c r="I2076" s="54">
        <f>COUNTIF(N2076:BB2076,G2076)</f>
        <v>1</v>
      </c>
      <c r="J2076" s="55">
        <f>_xlfn.MAXIFS(N2076:BB2076,N2076:BB2076,"&lt;"&amp;G2076)</f>
        <v>0</v>
      </c>
      <c r="K2076" s="56" t="str">
        <f t="shared" si="608"/>
        <v/>
      </c>
      <c r="L2076" s="1"/>
      <c r="M2076" s="1"/>
      <c r="O2076" s="41">
        <v>65000</v>
      </c>
    </row>
    <row r="2077" spans="1:32" ht="30" customHeight="1" x14ac:dyDescent="0.2">
      <c r="A2077" s="67">
        <f t="shared" si="634"/>
        <v>208</v>
      </c>
      <c r="B2077" s="67">
        <v>5</v>
      </c>
      <c r="C2077" s="50" t="s">
        <v>14</v>
      </c>
      <c r="D2077" s="50" t="s">
        <v>2044</v>
      </c>
      <c r="E2077" s="59">
        <v>50000000</v>
      </c>
      <c r="F2077" s="52">
        <f t="shared" si="630"/>
        <v>68900</v>
      </c>
      <c r="G2077" s="52">
        <f>MAX(N2077:BB2077)</f>
        <v>98000</v>
      </c>
      <c r="H2077" s="53" t="str">
        <f>IF(I2077=1,INDEX($N:$BB,1,MATCH(G2077,N2077:BB2077,0)),"")</f>
        <v>4 足立</v>
      </c>
      <c r="I2077" s="54">
        <f>COUNTIF(N2077:BB2077,G2077)</f>
        <v>1</v>
      </c>
      <c r="J2077" s="55">
        <f>_xlfn.MAXIFS(N2077:BB2077,N2077:BB2077,"&lt;"&amp;G2077)</f>
        <v>67900</v>
      </c>
      <c r="K2077" s="56">
        <f t="shared" si="608"/>
        <v>30100</v>
      </c>
      <c r="L2077" s="1"/>
      <c r="M2077" s="1"/>
      <c r="N2077" s="41">
        <v>67900</v>
      </c>
      <c r="O2077" s="41">
        <v>98000</v>
      </c>
    </row>
    <row r="2078" spans="1:32" ht="30" customHeight="1" x14ac:dyDescent="0.2">
      <c r="A2078" s="67">
        <f t="shared" si="634"/>
        <v>208</v>
      </c>
      <c r="B2078" s="67">
        <v>6</v>
      </c>
      <c r="C2078" s="50" t="s">
        <v>28</v>
      </c>
      <c r="D2078" s="50" t="s">
        <v>2045</v>
      </c>
      <c r="E2078" s="59">
        <v>50000000</v>
      </c>
      <c r="F2078" s="52">
        <f t="shared" si="630"/>
        <v>72000</v>
      </c>
      <c r="G2078" s="52">
        <f>MAX(N2078:BB2078)</f>
        <v>74400</v>
      </c>
      <c r="H2078" s="53" t="str">
        <f>IF(I2078=1,INDEX($N:$BB,1,MATCH(G2078,N2078:BB2078,0)),"")</f>
        <v>755 おお蔵</v>
      </c>
      <c r="I2078" s="54">
        <f>COUNTIF(N2078:BB2078,G2078)</f>
        <v>1</v>
      </c>
      <c r="J2078" s="55">
        <f>_xlfn.MAXIFS(N2078:BB2078,N2078:BB2078,"&lt;"&amp;G2078)</f>
        <v>71000</v>
      </c>
      <c r="K2078" s="56">
        <f t="shared" si="608"/>
        <v>3400</v>
      </c>
      <c r="L2078" s="1"/>
      <c r="M2078" s="1"/>
      <c r="N2078" s="41">
        <v>74400</v>
      </c>
      <c r="O2078" s="41">
        <v>71000</v>
      </c>
      <c r="S2078" s="41">
        <v>69400</v>
      </c>
    </row>
    <row r="2079" spans="1:32" ht="30" customHeight="1" x14ac:dyDescent="0.2">
      <c r="A2079" s="67">
        <f t="shared" si="634"/>
        <v>208</v>
      </c>
      <c r="B2079" s="67">
        <v>7</v>
      </c>
      <c r="C2079" s="50" t="s">
        <v>14</v>
      </c>
      <c r="D2079" s="50" t="s">
        <v>2046</v>
      </c>
      <c r="E2079" s="59">
        <v>50000000</v>
      </c>
      <c r="F2079" s="52">
        <f t="shared" si="630"/>
        <v>19000</v>
      </c>
      <c r="G2079" s="52">
        <f>MAX(N2079:BB2079)</f>
        <v>24000</v>
      </c>
      <c r="H2079" s="53" t="str">
        <f>IF(I2079=1,INDEX($N:$BB,1,MATCH(G2079,N2079:BB2079,0)),"")</f>
        <v>4 足立</v>
      </c>
      <c r="I2079" s="54">
        <f>COUNTIF(N2079:BB2079,G2079)</f>
        <v>1</v>
      </c>
      <c r="J2079" s="55">
        <f>_xlfn.MAXIFS(N2079:BB2079,N2079:BB2079,"&lt;"&amp;G2079)</f>
        <v>18000</v>
      </c>
      <c r="K2079" s="56">
        <f t="shared" si="608"/>
        <v>6000</v>
      </c>
      <c r="L2079" s="1"/>
      <c r="M2079" s="1"/>
      <c r="O2079" s="41">
        <v>24000</v>
      </c>
      <c r="Z2079" s="41">
        <v>18000</v>
      </c>
    </row>
    <row r="2080" spans="1:32" ht="30" customHeight="1" x14ac:dyDescent="0.2">
      <c r="A2080" s="67">
        <f t="shared" si="634"/>
        <v>208</v>
      </c>
      <c r="B2080" s="67">
        <v>8</v>
      </c>
      <c r="C2080" s="50" t="s">
        <v>14</v>
      </c>
      <c r="D2080" s="50" t="s">
        <v>2047</v>
      </c>
      <c r="E2080" s="59">
        <v>50000000</v>
      </c>
      <c r="F2080" s="52">
        <f t="shared" si="630"/>
        <v>28000</v>
      </c>
      <c r="G2080" s="52">
        <f>MAX(N2080:BB2080)</f>
        <v>28000</v>
      </c>
      <c r="H2080" s="53" t="str">
        <f>IF(I2080=1,INDEX($N:$BB,1,MATCH(G2080,N2080:BB2080,0)),"")</f>
        <v>36吉村質店</v>
      </c>
      <c r="I2080" s="54">
        <f>COUNTIF(N2080:BB2080,G2080)</f>
        <v>1</v>
      </c>
      <c r="J2080" s="55">
        <f>_xlfn.MAXIFS(N2080:BB2080,N2080:BB2080,"&lt;"&amp;G2080)</f>
        <v>27000</v>
      </c>
      <c r="K2080" s="56">
        <f t="shared" si="608"/>
        <v>1000</v>
      </c>
      <c r="L2080" s="1"/>
      <c r="M2080" s="1"/>
      <c r="N2080" s="41">
        <v>25200</v>
      </c>
      <c r="O2080" s="41">
        <v>24000</v>
      </c>
      <c r="S2080" s="41">
        <v>27000</v>
      </c>
      <c r="V2080" s="41">
        <v>28000</v>
      </c>
    </row>
    <row r="2081" spans="1:32" ht="30" customHeight="1" x14ac:dyDescent="0.2">
      <c r="A2081" s="67">
        <f t="shared" si="634"/>
        <v>208</v>
      </c>
      <c r="B2081" s="67">
        <v>9</v>
      </c>
      <c r="C2081" s="50" t="s">
        <v>14</v>
      </c>
      <c r="D2081" s="50" t="s">
        <v>2048</v>
      </c>
      <c r="E2081" s="59">
        <v>50000000</v>
      </c>
      <c r="F2081" s="52">
        <f t="shared" si="630"/>
        <v>83000</v>
      </c>
      <c r="G2081" s="52">
        <f>MAX(N2081:BB2081)</f>
        <v>84100</v>
      </c>
      <c r="H2081" s="53" t="str">
        <f>IF(I2081=1,INDEX($N:$BB,1,MATCH(G2081,N2081:BB2081,0)),"")</f>
        <v>755 おお蔵</v>
      </c>
      <c r="I2081" s="54">
        <f>COUNTIF(N2081:BB2081,G2081)</f>
        <v>1</v>
      </c>
      <c r="J2081" s="55">
        <f>_xlfn.MAXIFS(N2081:BB2081,N2081:BB2081,"&lt;"&amp;G2081)</f>
        <v>82000</v>
      </c>
      <c r="K2081" s="56">
        <f t="shared" si="608"/>
        <v>2100</v>
      </c>
      <c r="L2081" s="1"/>
      <c r="M2081" s="1"/>
      <c r="N2081" s="41">
        <v>84100</v>
      </c>
      <c r="O2081" s="41">
        <v>82000</v>
      </c>
      <c r="P2081" s="41">
        <v>80700</v>
      </c>
      <c r="S2081" s="41">
        <v>80400</v>
      </c>
    </row>
    <row r="2082" spans="1:32" ht="30" customHeight="1" x14ac:dyDescent="0.2">
      <c r="A2082" s="67">
        <f t="shared" si="634"/>
        <v>208</v>
      </c>
      <c r="B2082" s="67">
        <v>10</v>
      </c>
      <c r="C2082" s="58" t="s">
        <v>14</v>
      </c>
      <c r="D2082" s="50" t="s">
        <v>2049</v>
      </c>
      <c r="E2082" s="59">
        <v>50000000</v>
      </c>
      <c r="F2082" s="52">
        <f t="shared" si="630"/>
        <v>126000</v>
      </c>
      <c r="G2082" s="52">
        <f>MAX(N2082:BB2082)</f>
        <v>124000</v>
      </c>
      <c r="H2082" s="53" t="str">
        <f>IF(I2082=1,INDEX($N:$BB,1,MATCH(G2082,N2082:BB2082,0)),"")</f>
        <v>4 足立</v>
      </c>
      <c r="I2082" s="54">
        <f>COUNTIF(N2082:BB2082,G2082)</f>
        <v>1</v>
      </c>
      <c r="J2082" s="55">
        <f>_xlfn.MAXIFS(N2082:BB2082,N2082:BB2082,"&lt;"&amp;G2082)</f>
        <v>121000</v>
      </c>
      <c r="K2082" s="56">
        <f t="shared" si="608"/>
        <v>3000</v>
      </c>
      <c r="L2082" s="1"/>
      <c r="M2082" s="1"/>
      <c r="N2082" s="41">
        <v>118000</v>
      </c>
      <c r="O2082" s="41">
        <v>124000</v>
      </c>
      <c r="P2082" s="41">
        <v>121000</v>
      </c>
      <c r="S2082" s="41">
        <v>117000</v>
      </c>
      <c r="Z2082" s="41">
        <v>120000</v>
      </c>
    </row>
    <row r="2083" spans="1:32" ht="30" customHeight="1" x14ac:dyDescent="0.2">
      <c r="A2083" s="67">
        <f>A2082+1</f>
        <v>209</v>
      </c>
      <c r="B2083" s="67">
        <v>1</v>
      </c>
      <c r="C2083" s="50" t="s">
        <v>53</v>
      </c>
      <c r="D2083" s="50" t="s">
        <v>2050</v>
      </c>
      <c r="E2083" s="59">
        <v>50000000</v>
      </c>
      <c r="F2083" s="52">
        <f t="shared" si="630"/>
        <v>25600</v>
      </c>
      <c r="G2083" s="52">
        <f>MAX(N2083:BB2083)</f>
        <v>25000</v>
      </c>
      <c r="H2083" s="53" t="str">
        <f>IF(I2083=1,INDEX($N:$BB,1,MATCH(G2083,N2083:BB2083,0)),"")</f>
        <v>407 北友</v>
      </c>
      <c r="I2083" s="54">
        <f>COUNTIF(N2083:BB2083,G2083)</f>
        <v>1</v>
      </c>
      <c r="J2083" s="55">
        <f>_xlfn.MAXIFS(N2083:BB2083,N2083:BB2083,"&lt;"&amp;G2083)</f>
        <v>24600</v>
      </c>
      <c r="K2083" s="56">
        <f t="shared" ref="K2083:K2146" si="635">IF(J2083&gt;0,G2083-J2083,"")</f>
        <v>400</v>
      </c>
      <c r="L2083" s="1"/>
      <c r="M2083" s="1"/>
      <c r="N2083" s="41">
        <v>24600</v>
      </c>
      <c r="O2083" s="41">
        <v>23500</v>
      </c>
      <c r="P2083" s="41">
        <v>25000</v>
      </c>
      <c r="S2083" s="41">
        <v>21700</v>
      </c>
      <c r="AC2083" s="34">
        <v>23000</v>
      </c>
    </row>
    <row r="2084" spans="1:32" ht="30" customHeight="1" x14ac:dyDescent="0.2">
      <c r="A2084" s="67">
        <f t="shared" ref="A2084:A2092" si="636">A2083</f>
        <v>209</v>
      </c>
      <c r="B2084" s="67">
        <v>2</v>
      </c>
      <c r="C2084" s="50" t="s">
        <v>53</v>
      </c>
      <c r="D2084" s="50" t="s">
        <v>2051</v>
      </c>
      <c r="E2084" s="59">
        <v>50000000</v>
      </c>
      <c r="F2084" s="52">
        <f t="shared" si="630"/>
        <v>22800</v>
      </c>
      <c r="G2084" s="52">
        <f>MAX(N2084:BB2084)</f>
        <v>22000</v>
      </c>
      <c r="H2084" s="53" t="str">
        <f>IF(I2084=1,INDEX($N:$BB,1,MATCH(G2084,N2084:BB2084,0)),"")</f>
        <v>193Jカン</v>
      </c>
      <c r="I2084" s="54">
        <f>COUNTIF(N2084:BB2084,G2084)</f>
        <v>1</v>
      </c>
      <c r="J2084" s="55">
        <f>_xlfn.MAXIFS(N2084:BB2084,N2084:BB2084,"&lt;"&amp;G2084)</f>
        <v>21800</v>
      </c>
      <c r="K2084" s="56">
        <f t="shared" si="635"/>
        <v>200</v>
      </c>
      <c r="L2084" s="1"/>
      <c r="M2084" s="1"/>
      <c r="N2084" s="41">
        <v>18000</v>
      </c>
      <c r="O2084" s="41">
        <v>21800</v>
      </c>
      <c r="P2084" s="41">
        <v>21300</v>
      </c>
      <c r="S2084" s="41">
        <v>19300</v>
      </c>
      <c r="AC2084" s="34">
        <v>22000</v>
      </c>
    </row>
    <row r="2085" spans="1:32" ht="30" customHeight="1" x14ac:dyDescent="0.2">
      <c r="A2085" s="67">
        <f t="shared" si="636"/>
        <v>209</v>
      </c>
      <c r="B2085" s="67">
        <v>3</v>
      </c>
      <c r="C2085" s="50" t="s">
        <v>179</v>
      </c>
      <c r="D2085" s="61" t="s">
        <v>2052</v>
      </c>
      <c r="E2085" s="59">
        <v>50000000</v>
      </c>
      <c r="F2085" s="52">
        <f t="shared" si="630"/>
        <v>22300</v>
      </c>
      <c r="G2085" s="52">
        <f>MAX(N2085:BB2085)</f>
        <v>25000</v>
      </c>
      <c r="H2085" s="53" t="str">
        <f>IF(I2085=1,INDEX($N:$BB,1,MATCH(G2085,N2085:BB2085,0)),"")</f>
        <v>4 足立</v>
      </c>
      <c r="I2085" s="54">
        <f>COUNTIF(N2085:BB2085,G2085)</f>
        <v>1</v>
      </c>
      <c r="J2085" s="55">
        <f>_xlfn.MAXIFS(N2085:BB2085,N2085:BB2085,"&lt;"&amp;G2085)</f>
        <v>21300</v>
      </c>
      <c r="K2085" s="56">
        <f t="shared" si="635"/>
        <v>3700</v>
      </c>
      <c r="L2085" s="1"/>
      <c r="M2085" s="1"/>
      <c r="N2085" s="41">
        <v>19000</v>
      </c>
      <c r="O2085" s="41">
        <v>25000</v>
      </c>
      <c r="P2085" s="41">
        <v>21300</v>
      </c>
      <c r="S2085" s="41">
        <v>19600</v>
      </c>
    </row>
    <row r="2086" spans="1:32" ht="30" customHeight="1" x14ac:dyDescent="0.2">
      <c r="A2086" s="67">
        <f t="shared" si="636"/>
        <v>209</v>
      </c>
      <c r="B2086" s="67">
        <v>4</v>
      </c>
      <c r="C2086" s="50" t="s">
        <v>53</v>
      </c>
      <c r="D2086" s="50" t="s">
        <v>2053</v>
      </c>
      <c r="E2086" s="59">
        <v>50000000</v>
      </c>
      <c r="F2086" s="52">
        <f t="shared" si="630"/>
        <v>35000</v>
      </c>
      <c r="G2086" s="52">
        <f>MAX(N2086:BB2086)</f>
        <v>35000</v>
      </c>
      <c r="H2086" s="53" t="str">
        <f>IF(I2086=1,INDEX($N:$BB,1,MATCH(G2086,N2086:BB2086,0)),"")</f>
        <v>4 足立</v>
      </c>
      <c r="I2086" s="54">
        <f>COUNTIF(N2086:BB2086,G2086)</f>
        <v>1</v>
      </c>
      <c r="J2086" s="55">
        <f>_xlfn.MAXIFS(N2086:BB2086,N2086:BB2086,"&lt;"&amp;G2086)</f>
        <v>34000</v>
      </c>
      <c r="K2086" s="56">
        <f t="shared" si="635"/>
        <v>1000</v>
      </c>
      <c r="L2086" s="1"/>
      <c r="M2086" s="1"/>
      <c r="N2086" s="41">
        <v>32700</v>
      </c>
      <c r="O2086" s="41">
        <v>35000</v>
      </c>
      <c r="P2086" s="41">
        <v>34000</v>
      </c>
      <c r="S2086" s="41">
        <v>29100</v>
      </c>
      <c r="AC2086" s="34">
        <v>30000</v>
      </c>
    </row>
    <row r="2087" spans="1:32" ht="30" customHeight="1" x14ac:dyDescent="0.2">
      <c r="A2087" s="67">
        <f t="shared" si="636"/>
        <v>209</v>
      </c>
      <c r="B2087" s="67">
        <v>5</v>
      </c>
      <c r="C2087" s="50" t="s">
        <v>62</v>
      </c>
      <c r="D2087" s="50" t="s">
        <v>2054</v>
      </c>
      <c r="E2087" s="59">
        <v>50000000</v>
      </c>
      <c r="F2087" s="52">
        <f t="shared" si="630"/>
        <v>18100</v>
      </c>
      <c r="G2087" s="52">
        <f>MAX(N2087:BB2087)</f>
        <v>17300</v>
      </c>
      <c r="H2087" s="53" t="str">
        <f>IF(I2087=1,INDEX($N:$BB,1,MATCH(G2087,N2087:BB2087,0)),"")</f>
        <v>755 おお蔵</v>
      </c>
      <c r="I2087" s="54">
        <f>COUNTIF(N2087:BB2087,G2087)</f>
        <v>1</v>
      </c>
      <c r="J2087" s="55">
        <f>_xlfn.MAXIFS(N2087:BB2087,N2087:BB2087,"&lt;"&amp;G2087)</f>
        <v>17100</v>
      </c>
      <c r="K2087" s="56">
        <f t="shared" si="635"/>
        <v>200</v>
      </c>
      <c r="L2087" s="1"/>
      <c r="M2087" s="1"/>
      <c r="N2087" s="41">
        <v>17300</v>
      </c>
      <c r="O2087" s="41">
        <v>12000</v>
      </c>
      <c r="AF2087" s="41">
        <v>17100</v>
      </c>
    </row>
    <row r="2088" spans="1:32" ht="30" customHeight="1" x14ac:dyDescent="0.2">
      <c r="A2088" s="67">
        <f t="shared" si="636"/>
        <v>209</v>
      </c>
      <c r="B2088" s="67">
        <v>6</v>
      </c>
      <c r="C2088" s="50" t="s">
        <v>53</v>
      </c>
      <c r="D2088" s="50" t="s">
        <v>2055</v>
      </c>
      <c r="E2088" s="59">
        <v>50000000</v>
      </c>
      <c r="F2088" s="52">
        <f t="shared" si="630"/>
        <v>32900</v>
      </c>
      <c r="G2088" s="52">
        <f>MAX(N2088:BB2088)</f>
        <v>34500</v>
      </c>
      <c r="H2088" s="53" t="str">
        <f>IF(I2088=1,INDEX($N:$BB,1,MATCH(G2088,N2088:BB2088,0)),"")</f>
        <v>4 足立</v>
      </c>
      <c r="I2088" s="54">
        <f>COUNTIF(N2088:BB2088,G2088)</f>
        <v>1</v>
      </c>
      <c r="J2088" s="55">
        <f>_xlfn.MAXIFS(N2088:BB2088,N2088:BB2088,"&lt;"&amp;G2088)</f>
        <v>31900</v>
      </c>
      <c r="K2088" s="56">
        <f t="shared" si="635"/>
        <v>2600</v>
      </c>
      <c r="L2088" s="1"/>
      <c r="M2088" s="1"/>
      <c r="N2088" s="41">
        <v>29400</v>
      </c>
      <c r="O2088" s="41">
        <v>34500</v>
      </c>
      <c r="P2088" s="41">
        <v>31900</v>
      </c>
      <c r="S2088" s="41">
        <v>23100</v>
      </c>
      <c r="AC2088" s="34">
        <v>27000</v>
      </c>
    </row>
    <row r="2089" spans="1:32" ht="30" customHeight="1" x14ac:dyDescent="0.2">
      <c r="A2089" s="67">
        <f t="shared" si="636"/>
        <v>209</v>
      </c>
      <c r="B2089" s="67">
        <v>7</v>
      </c>
      <c r="C2089" s="50" t="s">
        <v>14</v>
      </c>
      <c r="D2089" s="61" t="s">
        <v>2056</v>
      </c>
      <c r="E2089" s="59">
        <v>50000000</v>
      </c>
      <c r="F2089" s="52">
        <f t="shared" si="630"/>
        <v>123000</v>
      </c>
      <c r="G2089" s="52">
        <f>MAX(N2089:BB2089)</f>
        <v>125000</v>
      </c>
      <c r="H2089" s="53" t="str">
        <f>IF(I2089=1,INDEX($N:$BB,1,MATCH(G2089,N2089:BB2089,0)),"")</f>
        <v>36吉村質店</v>
      </c>
      <c r="I2089" s="54">
        <f>COUNTIF(N2089:BB2089,G2089)</f>
        <v>1</v>
      </c>
      <c r="J2089" s="55">
        <f>_xlfn.MAXIFS(N2089:BB2089,N2089:BB2089,"&lt;"&amp;G2089)</f>
        <v>118000</v>
      </c>
      <c r="K2089" s="56">
        <f t="shared" si="635"/>
        <v>7000</v>
      </c>
      <c r="L2089" s="1"/>
      <c r="M2089" s="1"/>
      <c r="N2089" s="41">
        <v>113000</v>
      </c>
      <c r="O2089" s="41">
        <v>118000</v>
      </c>
      <c r="S2089" s="41">
        <v>118000</v>
      </c>
      <c r="V2089" s="41">
        <v>125000</v>
      </c>
    </row>
    <row r="2090" spans="1:32" ht="30" customHeight="1" x14ac:dyDescent="0.2">
      <c r="A2090" s="67">
        <f t="shared" si="636"/>
        <v>209</v>
      </c>
      <c r="B2090" s="67">
        <v>8</v>
      </c>
      <c r="C2090" s="50" t="s">
        <v>14</v>
      </c>
      <c r="D2090" s="50" t="s">
        <v>2057</v>
      </c>
      <c r="E2090" s="59">
        <v>50000000</v>
      </c>
      <c r="F2090" s="52">
        <f t="shared" si="630"/>
        <v>61000</v>
      </c>
      <c r="G2090" s="52">
        <f>MAX(N2090:BB2090)</f>
        <v>61700</v>
      </c>
      <c r="H2090" s="53" t="str">
        <f>IF(I2090=1,INDEX($N:$BB,1,MATCH(G2090,N2090:BB2090,0)),"")</f>
        <v>205 宝美堂</v>
      </c>
      <c r="I2090" s="54">
        <f>COUNTIF(N2090:BB2090,G2090)</f>
        <v>1</v>
      </c>
      <c r="J2090" s="55">
        <f>_xlfn.MAXIFS(N2090:BB2090,N2090:BB2090,"&lt;"&amp;G2090)</f>
        <v>60000</v>
      </c>
      <c r="K2090" s="56">
        <f t="shared" si="635"/>
        <v>1700</v>
      </c>
      <c r="L2090" s="1"/>
      <c r="M2090" s="1"/>
      <c r="N2090" s="41">
        <v>47300</v>
      </c>
      <c r="O2090" s="41">
        <v>60000</v>
      </c>
      <c r="Q2090" s="41">
        <v>61700</v>
      </c>
      <c r="V2090" s="41">
        <v>49000</v>
      </c>
    </row>
    <row r="2091" spans="1:32" ht="30" customHeight="1" x14ac:dyDescent="0.2">
      <c r="A2091" s="67">
        <f t="shared" si="636"/>
        <v>209</v>
      </c>
      <c r="B2091" s="67">
        <v>9</v>
      </c>
      <c r="C2091" s="50" t="s">
        <v>14</v>
      </c>
      <c r="D2091" s="50" t="s">
        <v>2058</v>
      </c>
      <c r="E2091" s="59">
        <v>50000000</v>
      </c>
      <c r="F2091" s="52">
        <f t="shared" si="630"/>
        <v>41200</v>
      </c>
      <c r="G2091" s="52">
        <f>MAX(N2091:BB2091)</f>
        <v>41000</v>
      </c>
      <c r="H2091" s="53" t="str">
        <f>IF(I2091=1,INDEX($N:$BB,1,MATCH(G2091,N2091:BB2091,0)),"")</f>
        <v>755 おお蔵</v>
      </c>
      <c r="I2091" s="54">
        <f>COUNTIF(N2091:BB2091,G2091)</f>
        <v>1</v>
      </c>
      <c r="J2091" s="55">
        <f>_xlfn.MAXIFS(N2091:BB2091,N2091:BB2091,"&lt;"&amp;G2091)</f>
        <v>40200</v>
      </c>
      <c r="K2091" s="56">
        <f t="shared" si="635"/>
        <v>800</v>
      </c>
      <c r="L2091" s="1"/>
      <c r="M2091" s="1"/>
      <c r="N2091" s="41">
        <v>41000</v>
      </c>
      <c r="O2091" s="41">
        <v>38600</v>
      </c>
      <c r="P2091" s="41">
        <v>40200</v>
      </c>
    </row>
    <row r="2092" spans="1:32" ht="30" customHeight="1" x14ac:dyDescent="0.2">
      <c r="A2092" s="67">
        <f t="shared" si="636"/>
        <v>209</v>
      </c>
      <c r="B2092" s="67">
        <v>10</v>
      </c>
      <c r="C2092" s="60" t="s">
        <v>14</v>
      </c>
      <c r="D2092" s="50" t="s">
        <v>2059</v>
      </c>
      <c r="E2092" s="59">
        <v>50000000</v>
      </c>
      <c r="F2092" s="52">
        <f t="shared" si="630"/>
        <v>47100</v>
      </c>
      <c r="G2092" s="52">
        <f>MAX(N2092:BB2092)</f>
        <v>47000</v>
      </c>
      <c r="H2092" s="53" t="str">
        <f>IF(I2092=1,INDEX($N:$BB,1,MATCH(G2092,N2092:BB2092,0)),"")</f>
        <v>311 原田</v>
      </c>
      <c r="I2092" s="54">
        <f>COUNTIF(N2092:BB2092,G2092)</f>
        <v>1</v>
      </c>
      <c r="J2092" s="55">
        <f>_xlfn.MAXIFS(N2092:BB2092,N2092:BB2092,"&lt;"&amp;G2092)</f>
        <v>46100</v>
      </c>
      <c r="K2092" s="56">
        <f t="shared" si="635"/>
        <v>900</v>
      </c>
      <c r="L2092" s="1"/>
      <c r="M2092" s="1"/>
      <c r="N2092" s="41">
        <v>45000</v>
      </c>
      <c r="O2092" s="41">
        <v>42500</v>
      </c>
      <c r="P2092" s="41">
        <v>46100</v>
      </c>
      <c r="S2092" s="41">
        <v>47000</v>
      </c>
    </row>
    <row r="2093" spans="1:32" ht="30" customHeight="1" x14ac:dyDescent="0.2">
      <c r="A2093" s="67">
        <f>A2092+1</f>
        <v>210</v>
      </c>
      <c r="B2093" s="67">
        <v>1</v>
      </c>
      <c r="C2093" s="50" t="s">
        <v>1078</v>
      </c>
      <c r="D2093" s="50" t="s">
        <v>2060</v>
      </c>
      <c r="E2093" s="59">
        <v>50000000</v>
      </c>
      <c r="F2093" s="52">
        <f t="shared" si="630"/>
        <v>31000</v>
      </c>
      <c r="G2093" s="52">
        <f>MAX(N2093:BB2093)</f>
        <v>35000</v>
      </c>
      <c r="H2093" s="53" t="str">
        <f>IF(I2093=1,INDEX($N:$BB,1,MATCH(G2093,N2093:BB2093,0)),"")</f>
        <v>311 原田</v>
      </c>
      <c r="I2093" s="54">
        <f>COUNTIF(N2093:BB2093,G2093)</f>
        <v>1</v>
      </c>
      <c r="J2093" s="55">
        <f>_xlfn.MAXIFS(N2093:BB2093,N2093:BB2093,"&lt;"&amp;G2093)</f>
        <v>30000</v>
      </c>
      <c r="K2093" s="56">
        <f t="shared" si="635"/>
        <v>5000</v>
      </c>
      <c r="L2093" s="1"/>
      <c r="M2093" s="1"/>
      <c r="N2093" s="41">
        <v>21400</v>
      </c>
      <c r="O2093" s="41">
        <v>30000</v>
      </c>
      <c r="P2093" s="41">
        <v>29400</v>
      </c>
      <c r="S2093" s="41">
        <v>35000</v>
      </c>
      <c r="AC2093" s="34">
        <v>20000</v>
      </c>
    </row>
    <row r="2094" spans="1:32" ht="30" customHeight="1" x14ac:dyDescent="0.2">
      <c r="A2094" s="67">
        <f t="shared" ref="A2094:A2102" si="637">A2093</f>
        <v>210</v>
      </c>
      <c r="B2094" s="67">
        <v>2</v>
      </c>
      <c r="C2094" s="50" t="s">
        <v>99</v>
      </c>
      <c r="D2094" s="50" t="s">
        <v>2061</v>
      </c>
      <c r="E2094" s="59">
        <v>50000000</v>
      </c>
      <c r="F2094" s="52">
        <f t="shared" si="630"/>
        <v>17000</v>
      </c>
      <c r="G2094" s="52">
        <f>MAX(N2094:BB2094)</f>
        <v>17600</v>
      </c>
      <c r="H2094" s="53" t="str">
        <f>IF(I2094=1,INDEX($N:$BB,1,MATCH(G2094,N2094:BB2094,0)),"")</f>
        <v>311 原田</v>
      </c>
      <c r="I2094" s="54">
        <f>COUNTIF(N2094:BB2094,G2094)</f>
        <v>1</v>
      </c>
      <c r="J2094" s="55">
        <f>_xlfn.MAXIFS(N2094:BB2094,N2094:BB2094,"&lt;"&amp;G2094)</f>
        <v>16000</v>
      </c>
      <c r="K2094" s="56">
        <f t="shared" si="635"/>
        <v>1600</v>
      </c>
      <c r="L2094" s="1"/>
      <c r="M2094" s="1"/>
      <c r="N2094" s="41">
        <v>12400</v>
      </c>
      <c r="O2094" s="41">
        <v>12000</v>
      </c>
      <c r="P2094" s="41">
        <v>12300</v>
      </c>
      <c r="S2094" s="41">
        <v>17600</v>
      </c>
      <c r="AC2094" s="34">
        <v>16000</v>
      </c>
    </row>
    <row r="2095" spans="1:32" ht="30" customHeight="1" x14ac:dyDescent="0.2">
      <c r="A2095" s="67">
        <f t="shared" si="637"/>
        <v>210</v>
      </c>
      <c r="B2095" s="67">
        <v>3</v>
      </c>
      <c r="C2095" s="50" t="s">
        <v>99</v>
      </c>
      <c r="D2095" s="50" t="s">
        <v>2062</v>
      </c>
      <c r="E2095" s="59">
        <v>50000000</v>
      </c>
      <c r="F2095" s="52">
        <f t="shared" si="630"/>
        <v>32200</v>
      </c>
      <c r="G2095" s="52">
        <f>MAX(N2095:BB2095)</f>
        <v>37000</v>
      </c>
      <c r="H2095" s="53" t="str">
        <f>IF(I2095=1,INDEX($N:$BB,1,MATCH(G2095,N2095:BB2095,0)),"")</f>
        <v>4 足立</v>
      </c>
      <c r="I2095" s="54">
        <f>COUNTIF(N2095:BB2095,G2095)</f>
        <v>1</v>
      </c>
      <c r="J2095" s="55">
        <f>_xlfn.MAXIFS(N2095:BB2095,N2095:BB2095,"&lt;"&amp;G2095)</f>
        <v>31200</v>
      </c>
      <c r="K2095" s="56">
        <f t="shared" si="635"/>
        <v>5800</v>
      </c>
      <c r="L2095" s="1"/>
      <c r="M2095" s="1"/>
      <c r="N2095" s="41">
        <v>31100</v>
      </c>
      <c r="O2095" s="41">
        <v>37000</v>
      </c>
      <c r="P2095" s="41">
        <v>31200</v>
      </c>
      <c r="AC2095" s="34">
        <v>28000</v>
      </c>
    </row>
    <row r="2096" spans="1:32" ht="30" customHeight="1" x14ac:dyDescent="0.2">
      <c r="A2096" s="67">
        <f t="shared" si="637"/>
        <v>210</v>
      </c>
      <c r="B2096" s="67">
        <v>4</v>
      </c>
      <c r="C2096" s="50" t="s">
        <v>99</v>
      </c>
      <c r="D2096" s="50" t="s">
        <v>2063</v>
      </c>
      <c r="E2096" s="59">
        <v>50000000</v>
      </c>
      <c r="F2096" s="52">
        <f t="shared" si="630"/>
        <v>23200</v>
      </c>
      <c r="G2096" s="52">
        <f>MAX(N2096:BB2096)</f>
        <v>22900</v>
      </c>
      <c r="H2096" s="53" t="str">
        <f>IF(I2096=1,INDEX($N:$BB,1,MATCH(G2096,N2096:BB2096,0)),"")</f>
        <v>755 おお蔵</v>
      </c>
      <c r="I2096" s="54">
        <f>COUNTIF(N2096:BB2096,G2096)</f>
        <v>1</v>
      </c>
      <c r="J2096" s="55">
        <f>_xlfn.MAXIFS(N2096:BB2096,N2096:BB2096,"&lt;"&amp;G2096)</f>
        <v>22200</v>
      </c>
      <c r="K2096" s="56">
        <f t="shared" si="635"/>
        <v>700</v>
      </c>
      <c r="L2096" s="1"/>
      <c r="M2096" s="1"/>
      <c r="N2096" s="41">
        <v>22900</v>
      </c>
      <c r="O2096" s="41">
        <v>22200</v>
      </c>
      <c r="P2096" s="41">
        <v>19000</v>
      </c>
    </row>
    <row r="2097" spans="1:33" ht="30" customHeight="1" x14ac:dyDescent="0.2">
      <c r="A2097" s="67">
        <f t="shared" si="637"/>
        <v>210</v>
      </c>
      <c r="B2097" s="67">
        <v>5</v>
      </c>
      <c r="C2097" s="50" t="s">
        <v>162</v>
      </c>
      <c r="D2097" s="50" t="s">
        <v>2064</v>
      </c>
      <c r="E2097" s="59">
        <v>50000000</v>
      </c>
      <c r="F2097" s="52">
        <f t="shared" si="630"/>
        <v>14600</v>
      </c>
      <c r="G2097" s="52">
        <f>MAX(N2097:BB2097)</f>
        <v>17000</v>
      </c>
      <c r="H2097" s="53" t="str">
        <f>IF(I2097=1,INDEX($N:$BB,1,MATCH(G2097,N2097:BB2097,0)),"")</f>
        <v>193Jカン</v>
      </c>
      <c r="I2097" s="54">
        <f>COUNTIF(N2097:BB2097,G2097)</f>
        <v>1</v>
      </c>
      <c r="J2097" s="55">
        <f>_xlfn.MAXIFS(N2097:BB2097,N2097:BB2097,"&lt;"&amp;G2097)</f>
        <v>13600</v>
      </c>
      <c r="K2097" s="56">
        <f t="shared" si="635"/>
        <v>3400</v>
      </c>
      <c r="L2097" s="1"/>
      <c r="M2097" s="1"/>
      <c r="N2097" s="41">
        <v>13600</v>
      </c>
      <c r="O2097" s="41">
        <v>12000</v>
      </c>
      <c r="P2097" s="41">
        <v>8100</v>
      </c>
      <c r="AC2097" s="34">
        <v>17000</v>
      </c>
    </row>
    <row r="2098" spans="1:33" ht="30" customHeight="1" x14ac:dyDescent="0.2">
      <c r="A2098" s="67">
        <f t="shared" si="637"/>
        <v>210</v>
      </c>
      <c r="B2098" s="67">
        <v>6</v>
      </c>
      <c r="C2098" s="50" t="s">
        <v>162</v>
      </c>
      <c r="D2098" s="50" t="s">
        <v>2065</v>
      </c>
      <c r="E2098" s="59">
        <v>50000000</v>
      </c>
      <c r="F2098" s="52">
        <f t="shared" si="630"/>
        <v>24400</v>
      </c>
      <c r="G2098" s="52">
        <f>MAX(N2098:BB2098)</f>
        <v>29000</v>
      </c>
      <c r="H2098" s="53" t="str">
        <f>IF(I2098=1,INDEX($N:$BB,1,MATCH(G2098,N2098:BB2098,0)),"")</f>
        <v>4 足立</v>
      </c>
      <c r="I2098" s="54">
        <f>COUNTIF(N2098:BB2098,G2098)</f>
        <v>1</v>
      </c>
      <c r="J2098" s="55">
        <f>_xlfn.MAXIFS(N2098:BB2098,N2098:BB2098,"&lt;"&amp;G2098)</f>
        <v>23400</v>
      </c>
      <c r="K2098" s="56">
        <f t="shared" si="635"/>
        <v>5600</v>
      </c>
      <c r="L2098" s="1"/>
      <c r="M2098" s="1"/>
      <c r="N2098" s="41">
        <v>23400</v>
      </c>
      <c r="O2098" s="41">
        <v>29000</v>
      </c>
      <c r="P2098" s="41">
        <v>20700</v>
      </c>
      <c r="AC2098" s="34">
        <v>21000</v>
      </c>
    </row>
    <row r="2099" spans="1:33" ht="30" customHeight="1" x14ac:dyDescent="0.2">
      <c r="A2099" s="67">
        <f t="shared" si="637"/>
        <v>210</v>
      </c>
      <c r="B2099" s="67">
        <v>7</v>
      </c>
      <c r="C2099" s="50" t="s">
        <v>62</v>
      </c>
      <c r="D2099" s="50" t="s">
        <v>2066</v>
      </c>
      <c r="E2099" s="59">
        <v>50000000</v>
      </c>
      <c r="F2099" s="52">
        <f t="shared" si="630"/>
        <v>86000</v>
      </c>
      <c r="G2099" s="52">
        <f>MAX(N2099:BB2099)</f>
        <v>86000</v>
      </c>
      <c r="H2099" s="53" t="str">
        <f>IF(I2099=1,INDEX($N:$BB,1,MATCH(G2099,N2099:BB2099,0)),"")</f>
        <v>22 ネット</v>
      </c>
      <c r="I2099" s="54">
        <f>COUNTIF(N2099:BB2099,G2099)</f>
        <v>1</v>
      </c>
      <c r="J2099" s="55">
        <f>_xlfn.MAXIFS(N2099:BB2099,N2099:BB2099,"&lt;"&amp;G2099)</f>
        <v>85000</v>
      </c>
      <c r="K2099" s="56">
        <f t="shared" si="635"/>
        <v>1000</v>
      </c>
      <c r="L2099" s="1"/>
      <c r="M2099" s="1"/>
      <c r="N2099" s="41">
        <v>72500</v>
      </c>
      <c r="O2099" s="41">
        <v>84000</v>
      </c>
      <c r="P2099" s="41">
        <v>76800</v>
      </c>
      <c r="Q2099" s="41">
        <v>79900</v>
      </c>
      <c r="R2099" s="41">
        <v>86000</v>
      </c>
      <c r="AE2099" s="41">
        <v>85000</v>
      </c>
    </row>
    <row r="2100" spans="1:33" ht="30" customHeight="1" x14ac:dyDescent="0.2">
      <c r="A2100" s="67">
        <f t="shared" si="637"/>
        <v>210</v>
      </c>
      <c r="B2100" s="67">
        <v>8</v>
      </c>
      <c r="C2100" s="50" t="s">
        <v>36</v>
      </c>
      <c r="D2100" s="50" t="s">
        <v>2067</v>
      </c>
      <c r="E2100" s="59">
        <v>50000000</v>
      </c>
      <c r="F2100" s="52">
        <f t="shared" si="630"/>
        <v>169000</v>
      </c>
      <c r="G2100" s="52">
        <f>MAX(N2100:BB2100)</f>
        <v>168000</v>
      </c>
      <c r="H2100" s="53" t="str">
        <f>IF(I2100=1,INDEX($N:$BB,1,MATCH(G2100,N2100:BB2100,0)),"")</f>
        <v>407 北友</v>
      </c>
      <c r="I2100" s="54">
        <f>COUNTIF(N2100:BB2100,G2100)</f>
        <v>1</v>
      </c>
      <c r="J2100" s="55">
        <f>_xlfn.MAXIFS(N2100:BB2100,N2100:BB2100,"&lt;"&amp;G2100)</f>
        <v>164000</v>
      </c>
      <c r="K2100" s="56">
        <f t="shared" si="635"/>
        <v>4000</v>
      </c>
      <c r="L2100" s="1"/>
      <c r="M2100" s="1"/>
      <c r="N2100" s="41">
        <v>155000</v>
      </c>
      <c r="O2100" s="41">
        <v>164000</v>
      </c>
      <c r="P2100" s="41">
        <v>168000</v>
      </c>
      <c r="S2100" s="41">
        <v>157000</v>
      </c>
    </row>
    <row r="2101" spans="1:33" ht="30" customHeight="1" x14ac:dyDescent="0.2">
      <c r="A2101" s="67">
        <f t="shared" si="637"/>
        <v>210</v>
      </c>
      <c r="B2101" s="67">
        <v>9</v>
      </c>
      <c r="C2101" s="50" t="s">
        <v>572</v>
      </c>
      <c r="D2101" s="50" t="s">
        <v>2068</v>
      </c>
      <c r="E2101" s="59">
        <v>50000000</v>
      </c>
      <c r="F2101" s="52">
        <f t="shared" si="630"/>
        <v>45700</v>
      </c>
      <c r="G2101" s="52">
        <f>MAX(N2101:BB2101)</f>
        <v>51000</v>
      </c>
      <c r="H2101" s="53" t="str">
        <f>IF(I2101=1,INDEX($N:$BB,1,MATCH(G2101,N2101:BB2101,0)),"")</f>
        <v>4 足立</v>
      </c>
      <c r="I2101" s="54">
        <f>COUNTIF(N2101:BB2101,G2101)</f>
        <v>1</v>
      </c>
      <c r="J2101" s="55">
        <f>_xlfn.MAXIFS(N2101:BB2101,N2101:BB2101,"&lt;"&amp;G2101)</f>
        <v>44700</v>
      </c>
      <c r="K2101" s="56">
        <f t="shared" si="635"/>
        <v>6300</v>
      </c>
      <c r="L2101" s="1"/>
      <c r="M2101" s="1"/>
      <c r="N2101" s="41">
        <v>43800</v>
      </c>
      <c r="O2101" s="41">
        <v>51000</v>
      </c>
      <c r="P2101" s="41">
        <v>44700</v>
      </c>
      <c r="AC2101" s="34">
        <v>26000</v>
      </c>
    </row>
    <row r="2102" spans="1:33" ht="30" customHeight="1" x14ac:dyDescent="0.2">
      <c r="A2102" s="67">
        <f t="shared" si="637"/>
        <v>210</v>
      </c>
      <c r="B2102" s="67">
        <v>10</v>
      </c>
      <c r="C2102" s="50" t="s">
        <v>99</v>
      </c>
      <c r="D2102" s="61" t="s">
        <v>2069</v>
      </c>
      <c r="E2102" s="59">
        <v>50000000</v>
      </c>
      <c r="F2102" s="52">
        <f t="shared" ref="F2102:F2165" si="638">IF(J2102&lt;10001,J2102+1000,IF(J2102&lt;100001,J2102+1000,IF(J2102&lt;500001,J2102+5000,IF(J2102&lt;1000001,J2102+10000,J2102+20000))))</f>
        <v>137000</v>
      </c>
      <c r="G2102" s="52">
        <f>MAX(N2102:BB2102)</f>
        <v>138000</v>
      </c>
      <c r="H2102" s="53" t="str">
        <f>IF(I2102=1,INDEX($N:$BB,1,MATCH(G2102,N2102:BB2102,0)),"")</f>
        <v>60 エコリング</v>
      </c>
      <c r="I2102" s="54">
        <f>COUNTIF(N2102:BB2102,G2102)</f>
        <v>1</v>
      </c>
      <c r="J2102" s="55">
        <f>_xlfn.MAXIFS(N2102:BB2102,N2102:BB2102,"&lt;"&amp;G2102)</f>
        <v>132000</v>
      </c>
      <c r="K2102" s="56">
        <f t="shared" si="635"/>
        <v>6000</v>
      </c>
      <c r="L2102" s="1"/>
      <c r="M2102" s="1"/>
      <c r="N2102" s="41">
        <v>122000</v>
      </c>
      <c r="O2102" s="41">
        <v>131000</v>
      </c>
      <c r="P2102" s="41">
        <v>132000</v>
      </c>
      <c r="AE2102" s="41">
        <v>138000</v>
      </c>
    </row>
    <row r="2103" spans="1:33" ht="30" customHeight="1" x14ac:dyDescent="0.2">
      <c r="A2103" s="67">
        <f>A2102+1</f>
        <v>211</v>
      </c>
      <c r="B2103" s="67">
        <v>1</v>
      </c>
      <c r="C2103" s="50">
        <v>750</v>
      </c>
      <c r="D2103" s="50" t="s">
        <v>2070</v>
      </c>
      <c r="E2103" s="51">
        <v>170000</v>
      </c>
      <c r="F2103" s="52">
        <f t="shared" si="638"/>
        <v>287000</v>
      </c>
      <c r="G2103" s="52">
        <f>MAX(N2103:BB2103)</f>
        <v>286000</v>
      </c>
      <c r="H2103" s="53" t="str">
        <f>IF(I2103=1,INDEX($N:$BB,1,MATCH(G2103,N2103:BB2103,0)),"")</f>
        <v>489 GOD</v>
      </c>
      <c r="I2103" s="54">
        <f>COUNTIF(N2103:BB2103,G2103)</f>
        <v>1</v>
      </c>
      <c r="J2103" s="55">
        <f>_xlfn.MAXIFS(N2103:BB2103,N2103:BB2103,"&lt;"&amp;G2103)</f>
        <v>282000</v>
      </c>
      <c r="K2103" s="56">
        <f t="shared" si="635"/>
        <v>4000</v>
      </c>
      <c r="L2103" s="1"/>
      <c r="M2103" s="1"/>
      <c r="N2103" s="41">
        <v>265000</v>
      </c>
      <c r="Q2103" s="41">
        <v>166000</v>
      </c>
      <c r="U2103" s="41">
        <v>200000</v>
      </c>
      <c r="X2103" s="41">
        <v>98000</v>
      </c>
      <c r="AD2103" s="41">
        <v>286000</v>
      </c>
      <c r="AF2103" s="41">
        <v>282000</v>
      </c>
    </row>
    <row r="2104" spans="1:33" ht="30" customHeight="1" x14ac:dyDescent="0.2">
      <c r="A2104" s="67">
        <f t="shared" ref="A2104:A2112" si="639">A2103</f>
        <v>211</v>
      </c>
      <c r="B2104" s="67">
        <v>2</v>
      </c>
      <c r="C2104" s="50">
        <v>750</v>
      </c>
      <c r="D2104" s="50" t="s">
        <v>2071</v>
      </c>
      <c r="E2104" s="51">
        <v>70000</v>
      </c>
      <c r="F2104" s="52">
        <f t="shared" si="638"/>
        <v>61000</v>
      </c>
      <c r="G2104" s="52">
        <f>MAX(N2104:BB2104)</f>
        <v>70000</v>
      </c>
      <c r="H2104" s="53" t="str">
        <f>IF(I2104=1,INDEX($N:$BB,1,MATCH(G2104,N2104:BB2104,0)),"")</f>
        <v>30モンチ</v>
      </c>
      <c r="I2104" s="54">
        <f>COUNTIF(N2104:BB2104,G2104)</f>
        <v>1</v>
      </c>
      <c r="J2104" s="55">
        <f>_xlfn.MAXIFS(N2104:BB2104,N2104:BB2104,"&lt;"&amp;G2104)</f>
        <v>60000</v>
      </c>
      <c r="K2104" s="56">
        <f t="shared" si="635"/>
        <v>10000</v>
      </c>
      <c r="L2104" s="1"/>
      <c r="M2104" s="1"/>
      <c r="N2104" s="41">
        <v>60000</v>
      </c>
      <c r="U2104" s="41">
        <v>70000</v>
      </c>
    </row>
    <row r="2105" spans="1:33" ht="30" customHeight="1" x14ac:dyDescent="0.2">
      <c r="A2105" s="67">
        <f t="shared" si="639"/>
        <v>211</v>
      </c>
      <c r="B2105" s="67">
        <v>3</v>
      </c>
      <c r="C2105" s="50">
        <v>750</v>
      </c>
      <c r="D2105" s="50" t="s">
        <v>2072</v>
      </c>
      <c r="E2105" s="51">
        <v>85000</v>
      </c>
      <c r="F2105" s="52">
        <f t="shared" si="638"/>
        <v>69100</v>
      </c>
      <c r="G2105" s="52">
        <f>MAX(N2105:BB2105)</f>
        <v>70000</v>
      </c>
      <c r="H2105" s="53" t="str">
        <f>IF(I2105=1,INDEX($N:$BB,1,MATCH(G2105,N2105:BB2105,0)),"")</f>
        <v>755 おお蔵</v>
      </c>
      <c r="I2105" s="54">
        <f>COUNTIF(N2105:BB2105,G2105)</f>
        <v>1</v>
      </c>
      <c r="J2105" s="55">
        <f>_xlfn.MAXIFS(N2105:BB2105,N2105:BB2105,"&lt;"&amp;G2105)</f>
        <v>68100</v>
      </c>
      <c r="K2105" s="56">
        <f t="shared" si="635"/>
        <v>1900</v>
      </c>
      <c r="L2105" s="1"/>
      <c r="M2105" s="1"/>
      <c r="N2105" s="41">
        <v>70000</v>
      </c>
      <c r="AD2105" s="41">
        <v>66000</v>
      </c>
      <c r="AF2105" s="41">
        <v>68100</v>
      </c>
    </row>
    <row r="2106" spans="1:33" ht="30" customHeight="1" x14ac:dyDescent="0.2">
      <c r="A2106" s="67">
        <f t="shared" si="639"/>
        <v>211</v>
      </c>
      <c r="B2106" s="67">
        <v>4</v>
      </c>
      <c r="C2106" s="50">
        <v>750</v>
      </c>
      <c r="D2106" s="50" t="s">
        <v>2073</v>
      </c>
      <c r="E2106" s="51">
        <v>190000</v>
      </c>
      <c r="F2106" s="52">
        <f t="shared" si="638"/>
        <v>161000</v>
      </c>
      <c r="G2106" s="52">
        <f>MAX(N2106:BB2106)</f>
        <v>160000</v>
      </c>
      <c r="H2106" s="53" t="str">
        <f>IF(I2106=1,INDEX($N:$BB,1,MATCH(G2106,N2106:BB2106,0)),"")</f>
        <v>755 おお蔵</v>
      </c>
      <c r="I2106" s="54">
        <f>COUNTIF(N2106:BB2106,G2106)</f>
        <v>1</v>
      </c>
      <c r="J2106" s="55">
        <f>_xlfn.MAXIFS(N2106:BB2106,N2106:BB2106,"&lt;"&amp;G2106)</f>
        <v>156000</v>
      </c>
      <c r="K2106" s="56">
        <f t="shared" si="635"/>
        <v>4000</v>
      </c>
      <c r="L2106" s="1"/>
      <c r="M2106" s="1"/>
      <c r="N2106" s="41">
        <v>160000</v>
      </c>
      <c r="R2106" s="41">
        <v>40000</v>
      </c>
      <c r="U2106" s="41">
        <v>143000</v>
      </c>
      <c r="X2106" s="41">
        <v>98000</v>
      </c>
      <c r="AD2106" s="41">
        <v>156000</v>
      </c>
      <c r="AF2106" s="41">
        <v>126000</v>
      </c>
    </row>
    <row r="2107" spans="1:33" ht="30" customHeight="1" x14ac:dyDescent="0.2">
      <c r="A2107" s="67">
        <f t="shared" si="639"/>
        <v>211</v>
      </c>
      <c r="B2107" s="67">
        <v>5</v>
      </c>
      <c r="C2107" s="57" t="s">
        <v>841</v>
      </c>
      <c r="D2107" s="50" t="s">
        <v>2074</v>
      </c>
      <c r="E2107" s="51">
        <v>140000</v>
      </c>
      <c r="F2107" s="52">
        <f t="shared" si="638"/>
        <v>141000</v>
      </c>
      <c r="G2107" s="52">
        <f>MAX(N2107:BB2107)</f>
        <v>145000</v>
      </c>
      <c r="H2107" s="53" t="str">
        <f>IF(I2107=1,INDEX($N:$BB,1,MATCH(G2107,N2107:BB2107,0)),"")</f>
        <v>578大谷商事</v>
      </c>
      <c r="I2107" s="54">
        <f>COUNTIF(N2107:BB2107,G2107)</f>
        <v>1</v>
      </c>
      <c r="J2107" s="55">
        <f>_xlfn.MAXIFS(N2107:BB2107,N2107:BB2107,"&lt;"&amp;G2107)</f>
        <v>136000</v>
      </c>
      <c r="K2107" s="56">
        <f t="shared" si="635"/>
        <v>9000</v>
      </c>
      <c r="L2107" s="1"/>
      <c r="M2107" s="1"/>
      <c r="O2107" s="41">
        <v>133000</v>
      </c>
      <c r="P2107" s="41">
        <v>134000</v>
      </c>
      <c r="R2107" s="41">
        <v>71400</v>
      </c>
      <c r="S2107" s="41">
        <v>134000</v>
      </c>
      <c r="U2107" s="41">
        <v>120000</v>
      </c>
      <c r="X2107" s="41">
        <v>145000</v>
      </c>
      <c r="AF2107" s="41">
        <v>136000</v>
      </c>
    </row>
    <row r="2108" spans="1:33" ht="30" customHeight="1" x14ac:dyDescent="0.2">
      <c r="A2108" s="67">
        <f t="shared" si="639"/>
        <v>211</v>
      </c>
      <c r="B2108" s="67">
        <v>6</v>
      </c>
      <c r="C2108" s="50">
        <v>750</v>
      </c>
      <c r="D2108" s="50" t="s">
        <v>2075</v>
      </c>
      <c r="E2108" s="51">
        <v>145000</v>
      </c>
      <c r="F2108" s="52">
        <f t="shared" si="638"/>
        <v>130000</v>
      </c>
      <c r="G2108" s="52">
        <f>MAX(N2108:BB2108)</f>
        <v>131000</v>
      </c>
      <c r="H2108" s="53" t="str">
        <f>IF(I2108=1,INDEX($N:$BB,1,MATCH(G2108,N2108:BB2108,0)),"")</f>
        <v>30モンチ</v>
      </c>
      <c r="I2108" s="54">
        <f>COUNTIF(N2108:BB2108,G2108)</f>
        <v>1</v>
      </c>
      <c r="J2108" s="55">
        <f>_xlfn.MAXIFS(N2108:BB2108,N2108:BB2108,"&lt;"&amp;G2108)</f>
        <v>125000</v>
      </c>
      <c r="K2108" s="56">
        <f t="shared" si="635"/>
        <v>6000</v>
      </c>
      <c r="L2108" s="1"/>
      <c r="M2108" s="1"/>
      <c r="T2108" s="41">
        <v>115000</v>
      </c>
      <c r="U2108" s="41">
        <v>131000</v>
      </c>
      <c r="Y2108" s="41">
        <v>121000</v>
      </c>
      <c r="AD2108" s="41">
        <v>125000</v>
      </c>
      <c r="AF2108" s="41">
        <v>89100</v>
      </c>
      <c r="AG2108" s="35">
        <v>102000</v>
      </c>
    </row>
    <row r="2109" spans="1:33" ht="30" customHeight="1" x14ac:dyDescent="0.2">
      <c r="A2109" s="67">
        <f t="shared" si="639"/>
        <v>211</v>
      </c>
      <c r="B2109" s="67">
        <v>7</v>
      </c>
      <c r="C2109" s="50">
        <v>750</v>
      </c>
      <c r="D2109" s="50" t="s">
        <v>2076</v>
      </c>
      <c r="E2109" s="51">
        <v>80000</v>
      </c>
      <c r="F2109" s="52">
        <f t="shared" si="638"/>
        <v>73100</v>
      </c>
      <c r="G2109" s="52">
        <f>MAX(N2109:BB2109)</f>
        <v>75000</v>
      </c>
      <c r="H2109" s="53" t="str">
        <f>IF(I2109=1,INDEX($N:$BB,1,MATCH(G2109,N2109:BB2109,0)),"")</f>
        <v>755 おお蔵</v>
      </c>
      <c r="I2109" s="54">
        <f>COUNTIF(N2109:BB2109,G2109)</f>
        <v>1</v>
      </c>
      <c r="J2109" s="55">
        <f>_xlfn.MAXIFS(N2109:BB2109,N2109:BB2109,"&lt;"&amp;G2109)</f>
        <v>72100</v>
      </c>
      <c r="K2109" s="56">
        <f t="shared" si="635"/>
        <v>2900</v>
      </c>
      <c r="L2109" s="1"/>
      <c r="M2109" s="1"/>
      <c r="N2109" s="41">
        <v>75000</v>
      </c>
      <c r="O2109" s="41">
        <v>71000</v>
      </c>
      <c r="P2109" s="41">
        <v>71200</v>
      </c>
      <c r="S2109" s="41">
        <v>71100</v>
      </c>
      <c r="U2109" s="41">
        <v>70000</v>
      </c>
      <c r="AF2109" s="41">
        <v>72100</v>
      </c>
    </row>
    <row r="2110" spans="1:33" ht="30" customHeight="1" x14ac:dyDescent="0.2">
      <c r="A2110" s="67">
        <f t="shared" si="639"/>
        <v>211</v>
      </c>
      <c r="B2110" s="67">
        <v>8</v>
      </c>
      <c r="C2110" s="50" t="s">
        <v>14</v>
      </c>
      <c r="D2110" s="50" t="s">
        <v>2077</v>
      </c>
      <c r="E2110" s="51">
        <v>100000</v>
      </c>
      <c r="F2110" s="52">
        <f t="shared" si="638"/>
        <v>66000</v>
      </c>
      <c r="G2110" s="52">
        <f>MAX(N2110:BB2110)</f>
        <v>85000</v>
      </c>
      <c r="H2110" s="53" t="str">
        <f>IF(I2110=1,INDEX($N:$BB,1,MATCH(G2110,N2110:BB2110,0)),"")</f>
        <v>755 おお蔵</v>
      </c>
      <c r="I2110" s="54">
        <f>COUNTIF(N2110:BB2110,G2110)</f>
        <v>1</v>
      </c>
      <c r="J2110" s="55">
        <f>_xlfn.MAXIFS(N2110:BB2110,N2110:BB2110,"&lt;"&amp;G2110)</f>
        <v>65000</v>
      </c>
      <c r="K2110" s="56">
        <f t="shared" si="635"/>
        <v>20000</v>
      </c>
      <c r="L2110" s="1"/>
      <c r="M2110" s="1"/>
      <c r="N2110" s="41">
        <v>85000</v>
      </c>
      <c r="O2110" s="41">
        <v>61000</v>
      </c>
      <c r="W2110" s="41">
        <v>65000</v>
      </c>
      <c r="AF2110" s="41">
        <v>61100</v>
      </c>
    </row>
    <row r="2111" spans="1:33" ht="30" customHeight="1" x14ac:dyDescent="0.2">
      <c r="A2111" s="67">
        <f t="shared" si="639"/>
        <v>211</v>
      </c>
      <c r="B2111" s="67">
        <v>9</v>
      </c>
      <c r="C2111" s="50"/>
      <c r="D2111" s="50"/>
      <c r="E2111" s="51"/>
      <c r="F2111" s="52">
        <f t="shared" si="638"/>
        <v>1000</v>
      </c>
      <c r="G2111" s="52">
        <f>MAX(N2111:BB2111)</f>
        <v>0</v>
      </c>
      <c r="H2111" s="53" t="str">
        <f>IF(I2111=1,INDEX($N:$BB,1,MATCH(G2111,N2111:BB2111,0)),"")</f>
        <v/>
      </c>
      <c r="I2111" s="54">
        <f>COUNTIF(N2111:BB2111,G2111)</f>
        <v>0</v>
      </c>
      <c r="J2111" s="55">
        <f>_xlfn.MAXIFS(N2111:BB2111,N2111:BB2111,"&lt;"&amp;G2111)</f>
        <v>0</v>
      </c>
      <c r="K2111" s="56" t="str">
        <f t="shared" si="635"/>
        <v/>
      </c>
      <c r="L2111" s="1"/>
      <c r="M2111" s="1"/>
    </row>
    <row r="2112" spans="1:33" ht="30" customHeight="1" x14ac:dyDescent="0.2">
      <c r="A2112" s="67">
        <f t="shared" si="639"/>
        <v>211</v>
      </c>
      <c r="B2112" s="67">
        <v>10</v>
      </c>
      <c r="C2112" s="50"/>
      <c r="D2112" s="50"/>
      <c r="E2112" s="51"/>
      <c r="F2112" s="52">
        <f t="shared" si="638"/>
        <v>1000</v>
      </c>
      <c r="G2112" s="52">
        <f>MAX(N2112:BB2112)</f>
        <v>0</v>
      </c>
      <c r="H2112" s="53" t="str">
        <f>IF(I2112=1,INDEX($N:$BB,1,MATCH(G2112,N2112:BB2112,0)),"")</f>
        <v/>
      </c>
      <c r="I2112" s="54">
        <f>COUNTIF(N2112:BB2112,G2112)</f>
        <v>0</v>
      </c>
      <c r="J2112" s="55">
        <f>_xlfn.MAXIFS(N2112:BB2112,N2112:BB2112,"&lt;"&amp;G2112)</f>
        <v>0</v>
      </c>
      <c r="K2112" s="56" t="str">
        <f t="shared" si="635"/>
        <v/>
      </c>
      <c r="L2112" s="1"/>
      <c r="M2112" s="1"/>
    </row>
    <row r="2113" spans="1:32" ht="30" customHeight="1" x14ac:dyDescent="0.2">
      <c r="A2113" s="67">
        <f>A2112+1</f>
        <v>212</v>
      </c>
      <c r="B2113" s="67">
        <v>1</v>
      </c>
      <c r="C2113" s="60" t="s">
        <v>14</v>
      </c>
      <c r="D2113" s="50" t="s">
        <v>2078</v>
      </c>
      <c r="E2113" s="51">
        <v>50000000</v>
      </c>
      <c r="F2113" s="52">
        <f t="shared" si="638"/>
        <v>39100</v>
      </c>
      <c r="G2113" s="52">
        <f>MAX(N2113:BB2113)</f>
        <v>39100</v>
      </c>
      <c r="H2113" s="53" t="str">
        <f>IF(I2113=1,INDEX($N:$BB,1,MATCH(G2113,N2113:BB2113,0)),"")</f>
        <v>637KMS</v>
      </c>
      <c r="I2113" s="54">
        <f>COUNTIF(N2113:BB2113,G2113)</f>
        <v>1</v>
      </c>
      <c r="J2113" s="55">
        <f>_xlfn.MAXIFS(N2113:BB2113,N2113:BB2113,"&lt;"&amp;G2113)</f>
        <v>38100</v>
      </c>
      <c r="K2113" s="56">
        <f t="shared" si="635"/>
        <v>1000</v>
      </c>
      <c r="L2113" s="1"/>
      <c r="M2113" s="1"/>
      <c r="N2113" s="41">
        <v>38100</v>
      </c>
      <c r="O2113" s="41">
        <v>36000</v>
      </c>
      <c r="P2113" s="41">
        <v>36800</v>
      </c>
      <c r="V2113" s="41">
        <v>38000</v>
      </c>
      <c r="AB2113" s="7">
        <v>39100</v>
      </c>
      <c r="AF2113" s="41">
        <v>37800</v>
      </c>
    </row>
    <row r="2114" spans="1:32" ht="30" customHeight="1" x14ac:dyDescent="0.2">
      <c r="A2114" s="67">
        <f t="shared" ref="A2114:A2122" si="640">A2113</f>
        <v>212</v>
      </c>
      <c r="B2114" s="67">
        <v>2</v>
      </c>
      <c r="C2114" s="60" t="s">
        <v>36</v>
      </c>
      <c r="D2114" s="50" t="s">
        <v>2079</v>
      </c>
      <c r="E2114" s="51">
        <v>50000000</v>
      </c>
      <c r="F2114" s="52">
        <f t="shared" si="638"/>
        <v>44000</v>
      </c>
      <c r="G2114" s="52">
        <f>MAX(N2114:BB2114)</f>
        <v>58000</v>
      </c>
      <c r="H2114" s="53" t="str">
        <f>IF(I2114=1,INDEX($N:$BB,1,MATCH(G2114,N2114:BB2114,0)),"")</f>
        <v>4 足立</v>
      </c>
      <c r="I2114" s="54">
        <f>COUNTIF(N2114:BB2114,G2114)</f>
        <v>1</v>
      </c>
      <c r="J2114" s="55">
        <f>_xlfn.MAXIFS(N2114:BB2114,N2114:BB2114,"&lt;"&amp;G2114)</f>
        <v>43000</v>
      </c>
      <c r="K2114" s="56">
        <f t="shared" si="635"/>
        <v>15000</v>
      </c>
      <c r="L2114" s="1"/>
      <c r="M2114" s="1"/>
      <c r="N2114" s="41">
        <v>43000</v>
      </c>
      <c r="O2114" s="41">
        <v>58000</v>
      </c>
    </row>
    <row r="2115" spans="1:32" ht="30" customHeight="1" x14ac:dyDescent="0.2">
      <c r="A2115" s="67">
        <f t="shared" si="640"/>
        <v>212</v>
      </c>
      <c r="B2115" s="67">
        <v>3</v>
      </c>
      <c r="C2115" s="60" t="s">
        <v>410</v>
      </c>
      <c r="D2115" s="50" t="s">
        <v>2080</v>
      </c>
      <c r="E2115" s="51">
        <v>50000000</v>
      </c>
      <c r="F2115" s="52">
        <f t="shared" si="638"/>
        <v>70000</v>
      </c>
      <c r="G2115" s="52">
        <f>MAX(N2115:BB2115)</f>
        <v>76600</v>
      </c>
      <c r="H2115" s="53" t="str">
        <f>IF(I2115=1,INDEX($N:$BB,1,MATCH(G2115,N2115:BB2115,0)),"")</f>
        <v>205 宝美堂</v>
      </c>
      <c r="I2115" s="54">
        <f>COUNTIF(N2115:BB2115,G2115)</f>
        <v>1</v>
      </c>
      <c r="J2115" s="55">
        <f>_xlfn.MAXIFS(N2115:BB2115,N2115:BB2115,"&lt;"&amp;G2115)</f>
        <v>69000</v>
      </c>
      <c r="K2115" s="56">
        <f t="shared" si="635"/>
        <v>7600</v>
      </c>
      <c r="L2115" s="1"/>
      <c r="M2115" s="1"/>
      <c r="N2115" s="41">
        <v>57700</v>
      </c>
      <c r="O2115" s="41">
        <v>69000</v>
      </c>
      <c r="Q2115" s="41">
        <v>76600</v>
      </c>
    </row>
    <row r="2116" spans="1:32" ht="30" customHeight="1" x14ac:dyDescent="0.2">
      <c r="A2116" s="67">
        <f t="shared" si="640"/>
        <v>212</v>
      </c>
      <c r="B2116" s="67">
        <v>4</v>
      </c>
      <c r="C2116" s="50" t="s">
        <v>841</v>
      </c>
      <c r="D2116" s="50" t="s">
        <v>2081</v>
      </c>
      <c r="E2116" s="51">
        <v>50000000</v>
      </c>
      <c r="F2116" s="52">
        <f t="shared" si="638"/>
        <v>84000</v>
      </c>
      <c r="G2116" s="52">
        <f>MAX(N2116:BB2116)</f>
        <v>84000</v>
      </c>
      <c r="H2116" s="53" t="str">
        <f>IF(I2116=1,INDEX($N:$BB,1,MATCH(G2116,N2116:BB2116,0)),"")</f>
        <v>4 足立</v>
      </c>
      <c r="I2116" s="54">
        <f>COUNTIF(N2116:BB2116,G2116)</f>
        <v>1</v>
      </c>
      <c r="J2116" s="55">
        <f>_xlfn.MAXIFS(N2116:BB2116,N2116:BB2116,"&lt;"&amp;G2116)</f>
        <v>83000</v>
      </c>
      <c r="K2116" s="56">
        <f t="shared" si="635"/>
        <v>1000</v>
      </c>
      <c r="L2116" s="1"/>
      <c r="M2116" s="1"/>
      <c r="N2116" s="41">
        <v>67100</v>
      </c>
      <c r="O2116" s="41">
        <v>84000</v>
      </c>
      <c r="T2116" s="41">
        <v>83000</v>
      </c>
      <c r="X2116" s="41">
        <v>70000</v>
      </c>
    </row>
    <row r="2117" spans="1:32" ht="30" customHeight="1" x14ac:dyDescent="0.2">
      <c r="A2117" s="67">
        <f t="shared" si="640"/>
        <v>212</v>
      </c>
      <c r="B2117" s="67">
        <v>5</v>
      </c>
      <c r="C2117" s="60" t="s">
        <v>14</v>
      </c>
      <c r="D2117" s="50" t="s">
        <v>2082</v>
      </c>
      <c r="E2117" s="51">
        <v>50000000</v>
      </c>
      <c r="F2117" s="52">
        <f t="shared" si="638"/>
        <v>326000</v>
      </c>
      <c r="G2117" s="52">
        <f>MAX(N2117:BB2117)</f>
        <v>324000</v>
      </c>
      <c r="H2117" s="53" t="str">
        <f>IF(I2117=1,INDEX($N:$BB,1,MATCH(G2117,N2117:BB2117,0)),"")</f>
        <v>205 宝美堂</v>
      </c>
      <c r="I2117" s="54">
        <f>COUNTIF(N2117:BB2117,G2117)</f>
        <v>1</v>
      </c>
      <c r="J2117" s="55">
        <f>_xlfn.MAXIFS(N2117:BB2117,N2117:BB2117,"&lt;"&amp;G2117)</f>
        <v>321000</v>
      </c>
      <c r="K2117" s="56">
        <f t="shared" si="635"/>
        <v>3000</v>
      </c>
      <c r="L2117" s="1"/>
      <c r="M2117" s="1"/>
      <c r="N2117" s="41">
        <v>318000</v>
      </c>
      <c r="O2117" s="41">
        <v>321000</v>
      </c>
      <c r="P2117" s="41">
        <v>317000</v>
      </c>
      <c r="Q2117" s="41">
        <v>324000</v>
      </c>
    </row>
    <row r="2118" spans="1:32" ht="30" customHeight="1" x14ac:dyDescent="0.2">
      <c r="A2118" s="67">
        <f t="shared" si="640"/>
        <v>212</v>
      </c>
      <c r="B2118" s="67">
        <v>6</v>
      </c>
      <c r="C2118" s="50" t="s">
        <v>14</v>
      </c>
      <c r="D2118" s="50" t="s">
        <v>2083</v>
      </c>
      <c r="E2118" s="51">
        <v>50000000</v>
      </c>
      <c r="F2118" s="52">
        <f t="shared" si="638"/>
        <v>90000</v>
      </c>
      <c r="G2118" s="52">
        <f>MAX(N2118:BB2118)</f>
        <v>99000</v>
      </c>
      <c r="H2118" s="53" t="str">
        <f>IF(I2118=1,INDEX($N:$BB,1,MATCH(G2118,N2118:BB2118,0)),"")</f>
        <v>4 足立</v>
      </c>
      <c r="I2118" s="54">
        <f>COUNTIF(N2118:BB2118,G2118)</f>
        <v>1</v>
      </c>
      <c r="J2118" s="55">
        <f>_xlfn.MAXIFS(N2118:BB2118,N2118:BB2118,"&lt;"&amp;G2118)</f>
        <v>89000</v>
      </c>
      <c r="K2118" s="56">
        <f t="shared" si="635"/>
        <v>10000</v>
      </c>
      <c r="L2118" s="1"/>
      <c r="M2118" s="1"/>
      <c r="N2118" s="41">
        <v>75100</v>
      </c>
      <c r="O2118" s="41">
        <v>99000</v>
      </c>
      <c r="Q2118" s="41">
        <v>86300</v>
      </c>
      <c r="V2118" s="41">
        <v>89000</v>
      </c>
    </row>
    <row r="2119" spans="1:32" ht="30" customHeight="1" x14ac:dyDescent="0.2">
      <c r="A2119" s="67">
        <f t="shared" si="640"/>
        <v>212</v>
      </c>
      <c r="B2119" s="67">
        <v>7</v>
      </c>
      <c r="C2119" s="50" t="s">
        <v>14</v>
      </c>
      <c r="D2119" s="50" t="s">
        <v>2084</v>
      </c>
      <c r="E2119" s="51">
        <v>50000000</v>
      </c>
      <c r="F2119" s="52">
        <f t="shared" si="638"/>
        <v>25500</v>
      </c>
      <c r="G2119" s="52">
        <f>MAX(N2119:BB2119)</f>
        <v>26000</v>
      </c>
      <c r="H2119" s="53" t="str">
        <f>IF(I2119=1,INDEX($N:$BB,1,MATCH(G2119,N2119:BB2119,0)),"")</f>
        <v>36吉村質店</v>
      </c>
      <c r="I2119" s="54">
        <f>COUNTIF(N2119:BB2119,G2119)</f>
        <v>1</v>
      </c>
      <c r="J2119" s="55">
        <f>_xlfn.MAXIFS(N2119:BB2119,N2119:BB2119,"&lt;"&amp;G2119)</f>
        <v>24500</v>
      </c>
      <c r="K2119" s="56">
        <f t="shared" si="635"/>
        <v>1500</v>
      </c>
      <c r="L2119" s="1"/>
      <c r="M2119" s="1"/>
      <c r="N2119" s="41">
        <v>24100</v>
      </c>
      <c r="O2119" s="41">
        <v>24500</v>
      </c>
      <c r="V2119" s="41">
        <v>26000</v>
      </c>
      <c r="AF2119" s="41">
        <v>23900</v>
      </c>
    </row>
    <row r="2120" spans="1:32" ht="30" customHeight="1" x14ac:dyDescent="0.2">
      <c r="A2120" s="67">
        <f t="shared" si="640"/>
        <v>212</v>
      </c>
      <c r="B2120" s="67">
        <v>8</v>
      </c>
      <c r="C2120" s="50" t="s">
        <v>14</v>
      </c>
      <c r="D2120" s="50" t="s">
        <v>2085</v>
      </c>
      <c r="E2120" s="51">
        <v>50000000</v>
      </c>
      <c r="F2120" s="52">
        <f t="shared" si="638"/>
        <v>62000</v>
      </c>
      <c r="G2120" s="52">
        <f>MAX(N2120:BB2120)</f>
        <v>62000</v>
      </c>
      <c r="H2120" s="53" t="str">
        <f>IF(I2120=1,INDEX($N:$BB,1,MATCH(G2120,N2120:BB2120,0)),"")</f>
        <v>755 おお蔵</v>
      </c>
      <c r="I2120" s="54">
        <f>COUNTIF(N2120:BB2120,G2120)</f>
        <v>1</v>
      </c>
      <c r="J2120" s="55">
        <f>_xlfn.MAXIFS(N2120:BB2120,N2120:BB2120,"&lt;"&amp;G2120)</f>
        <v>61000</v>
      </c>
      <c r="K2120" s="56">
        <f t="shared" si="635"/>
        <v>1000</v>
      </c>
      <c r="L2120" s="1"/>
      <c r="M2120" s="1"/>
      <c r="N2120" s="41">
        <v>62000</v>
      </c>
      <c r="O2120" s="41">
        <v>61000</v>
      </c>
    </row>
    <row r="2121" spans="1:32" ht="30" customHeight="1" x14ac:dyDescent="0.2">
      <c r="A2121" s="67">
        <f t="shared" si="640"/>
        <v>212</v>
      </c>
      <c r="B2121" s="67">
        <v>9</v>
      </c>
      <c r="C2121" s="50" t="s">
        <v>62</v>
      </c>
      <c r="D2121" s="50" t="s">
        <v>2086</v>
      </c>
      <c r="E2121" s="51">
        <v>50000000</v>
      </c>
      <c r="F2121" s="52">
        <f t="shared" si="638"/>
        <v>63200</v>
      </c>
      <c r="G2121" s="52">
        <f>MAX(N2121:BB2121)</f>
        <v>72000</v>
      </c>
      <c r="H2121" s="53" t="str">
        <f>IF(I2121=1,INDEX($N:$BB,1,MATCH(G2121,N2121:BB2121,0)),"")</f>
        <v>4 足立</v>
      </c>
      <c r="I2121" s="54">
        <f>COUNTIF(N2121:BB2121,G2121)</f>
        <v>1</v>
      </c>
      <c r="J2121" s="55">
        <f>_xlfn.MAXIFS(N2121:BB2121,N2121:BB2121,"&lt;"&amp;G2121)</f>
        <v>62200</v>
      </c>
      <c r="K2121" s="56">
        <f t="shared" si="635"/>
        <v>9800</v>
      </c>
      <c r="L2121" s="1"/>
      <c r="M2121" s="1"/>
      <c r="N2121" s="41">
        <v>62200</v>
      </c>
      <c r="O2121" s="41">
        <v>72000</v>
      </c>
      <c r="V2121" s="41">
        <v>59000</v>
      </c>
    </row>
    <row r="2122" spans="1:32" ht="30" customHeight="1" x14ac:dyDescent="0.2">
      <c r="A2122" s="67">
        <f t="shared" si="640"/>
        <v>212</v>
      </c>
      <c r="B2122" s="67">
        <v>10</v>
      </c>
      <c r="C2122" s="50" t="s">
        <v>2087</v>
      </c>
      <c r="D2122" s="50" t="s">
        <v>2088</v>
      </c>
      <c r="E2122" s="51">
        <v>50000000</v>
      </c>
      <c r="F2122" s="52">
        <f t="shared" si="638"/>
        <v>34200</v>
      </c>
      <c r="G2122" s="52">
        <f>MAX(N2122:BB2122)</f>
        <v>35500</v>
      </c>
      <c r="H2122" s="53" t="str">
        <f>IF(I2122=1,INDEX($N:$BB,1,MATCH(G2122,N2122:BB2122,0)),"")</f>
        <v>4 足立</v>
      </c>
      <c r="I2122" s="54">
        <f>COUNTIF(N2122:BB2122,G2122)</f>
        <v>1</v>
      </c>
      <c r="J2122" s="55">
        <f>_xlfn.MAXIFS(N2122:BB2122,N2122:BB2122,"&lt;"&amp;G2122)</f>
        <v>33200</v>
      </c>
      <c r="K2122" s="56">
        <f t="shared" si="635"/>
        <v>2300</v>
      </c>
      <c r="L2122" s="1"/>
      <c r="M2122" s="1"/>
      <c r="N2122" s="41">
        <v>33200</v>
      </c>
      <c r="O2122" s="41">
        <v>35500</v>
      </c>
    </row>
    <row r="2123" spans="1:32" ht="30" customHeight="1" x14ac:dyDescent="0.2">
      <c r="A2123" s="67">
        <f>A2122+1</f>
        <v>213</v>
      </c>
      <c r="B2123" s="67">
        <v>1</v>
      </c>
      <c r="C2123" s="50" t="s">
        <v>301</v>
      </c>
      <c r="D2123" s="50" t="s">
        <v>2089</v>
      </c>
      <c r="E2123" s="51">
        <v>50000000</v>
      </c>
      <c r="F2123" s="52">
        <f t="shared" si="638"/>
        <v>23700</v>
      </c>
      <c r="G2123" s="52">
        <f>MAX(N2123:BB2123)</f>
        <v>24000</v>
      </c>
      <c r="H2123" s="53" t="str">
        <f>IF(I2123=1,INDEX($N:$BB,1,MATCH(G2123,N2123:BB2123,0)),"")</f>
        <v>4 足立</v>
      </c>
      <c r="I2123" s="54">
        <f>COUNTIF(N2123:BB2123,G2123)</f>
        <v>1</v>
      </c>
      <c r="J2123" s="55">
        <f>_xlfn.MAXIFS(N2123:BB2123,N2123:BB2123,"&lt;"&amp;G2123)</f>
        <v>22700</v>
      </c>
      <c r="K2123" s="56">
        <f t="shared" si="635"/>
        <v>1300</v>
      </c>
      <c r="L2123" s="1"/>
      <c r="M2123" s="1"/>
      <c r="O2123" s="41">
        <v>24000</v>
      </c>
      <c r="P2123" s="41">
        <v>22400</v>
      </c>
      <c r="S2123" s="41">
        <v>22700</v>
      </c>
    </row>
    <row r="2124" spans="1:32" ht="30" customHeight="1" x14ac:dyDescent="0.2">
      <c r="A2124" s="67">
        <f t="shared" ref="A2124:A2132" si="641">A2123</f>
        <v>213</v>
      </c>
      <c r="B2124" s="67">
        <v>2</v>
      </c>
      <c r="C2124" s="60">
        <v>750</v>
      </c>
      <c r="D2124" s="50" t="s">
        <v>2090</v>
      </c>
      <c r="E2124" s="51">
        <v>50000000</v>
      </c>
      <c r="F2124" s="52">
        <f t="shared" si="638"/>
        <v>45800</v>
      </c>
      <c r="G2124" s="52">
        <f>MAX(N2124:BB2124)</f>
        <v>47800</v>
      </c>
      <c r="H2124" s="53" t="str">
        <f>IF(I2124=1,INDEX($N:$BB,1,MATCH(G2124,N2124:BB2124,0)),"")</f>
        <v>407 北友</v>
      </c>
      <c r="I2124" s="54">
        <f>COUNTIF(N2124:BB2124,G2124)</f>
        <v>1</v>
      </c>
      <c r="J2124" s="55">
        <f>_xlfn.MAXIFS(N2124:BB2124,N2124:BB2124,"&lt;"&amp;G2124)</f>
        <v>44800</v>
      </c>
      <c r="K2124" s="56">
        <f t="shared" si="635"/>
        <v>3000</v>
      </c>
      <c r="L2124" s="1"/>
      <c r="M2124" s="1"/>
      <c r="N2124" s="41">
        <v>43000</v>
      </c>
      <c r="O2124" s="41">
        <v>44500</v>
      </c>
      <c r="P2124" s="41">
        <v>47800</v>
      </c>
      <c r="S2124" s="41">
        <v>44800</v>
      </c>
      <c r="AF2124" s="41">
        <v>44600</v>
      </c>
    </row>
    <row r="2125" spans="1:32" ht="30" customHeight="1" x14ac:dyDescent="0.2">
      <c r="A2125" s="67">
        <f t="shared" si="641"/>
        <v>213</v>
      </c>
      <c r="B2125" s="67">
        <v>3</v>
      </c>
      <c r="C2125" s="50" t="s">
        <v>53</v>
      </c>
      <c r="D2125" s="50" t="s">
        <v>2091</v>
      </c>
      <c r="E2125" s="51">
        <v>50000000</v>
      </c>
      <c r="F2125" s="52">
        <f t="shared" si="638"/>
        <v>11700</v>
      </c>
      <c r="G2125" s="52">
        <f>MAX(N2125:BB2125)</f>
        <v>11100</v>
      </c>
      <c r="H2125" s="53" t="str">
        <f>IF(I2125=1,INDEX($N:$BB,1,MATCH(G2125,N2125:BB2125,0)),"")</f>
        <v>23 ヒラコバ</v>
      </c>
      <c r="I2125" s="54">
        <f>COUNTIF(N2125:BB2125,G2125)</f>
        <v>1</v>
      </c>
      <c r="J2125" s="55">
        <f>_xlfn.MAXIFS(N2125:BB2125,N2125:BB2125,"&lt;"&amp;G2125)</f>
        <v>10700</v>
      </c>
      <c r="K2125" s="56">
        <f t="shared" si="635"/>
        <v>400</v>
      </c>
      <c r="L2125" s="1"/>
      <c r="M2125" s="1"/>
      <c r="N2125" s="41">
        <v>4200</v>
      </c>
      <c r="O2125" s="41">
        <v>9000</v>
      </c>
      <c r="P2125" s="41">
        <v>10700</v>
      </c>
      <c r="T2125" s="41">
        <v>10000</v>
      </c>
      <c r="V2125" s="41">
        <v>7000</v>
      </c>
      <c r="AC2125" s="34">
        <v>8500</v>
      </c>
      <c r="AF2125" s="41">
        <v>11100</v>
      </c>
    </row>
    <row r="2126" spans="1:32" ht="30" customHeight="1" x14ac:dyDescent="0.2">
      <c r="A2126" s="67">
        <f t="shared" si="641"/>
        <v>213</v>
      </c>
      <c r="B2126" s="67">
        <v>4</v>
      </c>
      <c r="C2126" s="50" t="s">
        <v>14</v>
      </c>
      <c r="D2126" s="50" t="s">
        <v>2092</v>
      </c>
      <c r="E2126" s="51">
        <v>50000000</v>
      </c>
      <c r="F2126" s="52">
        <f t="shared" si="638"/>
        <v>61200</v>
      </c>
      <c r="G2126" s="52">
        <f>MAX(N2126:BB2126)</f>
        <v>62000</v>
      </c>
      <c r="H2126" s="53" t="str">
        <f>IF(I2126=1,INDEX($N:$BB,1,MATCH(G2126,N2126:BB2126,0)),"")</f>
        <v>60 エコリング</v>
      </c>
      <c r="I2126" s="54">
        <f>COUNTIF(N2126:BB2126,G2126)</f>
        <v>1</v>
      </c>
      <c r="J2126" s="55">
        <f>_xlfn.MAXIFS(N2126:BB2126,N2126:BB2126,"&lt;"&amp;G2126)</f>
        <v>60200</v>
      </c>
      <c r="K2126" s="56">
        <f t="shared" si="635"/>
        <v>1800</v>
      </c>
      <c r="L2126" s="1"/>
      <c r="M2126" s="1"/>
      <c r="N2126" s="41">
        <v>51600</v>
      </c>
      <c r="O2126" s="41">
        <v>56000</v>
      </c>
      <c r="P2126" s="41">
        <v>60200</v>
      </c>
      <c r="Q2126" s="41">
        <v>48600</v>
      </c>
      <c r="S2126" s="41">
        <v>57000</v>
      </c>
      <c r="AB2126" s="7">
        <v>57000</v>
      </c>
      <c r="AE2126" s="41">
        <v>62000</v>
      </c>
    </row>
    <row r="2127" spans="1:32" ht="30" customHeight="1" x14ac:dyDescent="0.2">
      <c r="A2127" s="67">
        <f t="shared" si="641"/>
        <v>213</v>
      </c>
      <c r="B2127" s="67">
        <v>5</v>
      </c>
      <c r="C2127" s="50" t="s">
        <v>239</v>
      </c>
      <c r="D2127" s="50" t="s">
        <v>2093</v>
      </c>
      <c r="E2127" s="51">
        <v>50000000</v>
      </c>
      <c r="F2127" s="52">
        <f t="shared" si="638"/>
        <v>170000</v>
      </c>
      <c r="G2127" s="52">
        <f>MAX(N2127:BB2127)</f>
        <v>166000</v>
      </c>
      <c r="H2127" s="53" t="str">
        <f>IF(I2127=1,INDEX($N:$BB,1,MATCH(G2127,N2127:BB2127,0)),"")</f>
        <v>60 エコリング</v>
      </c>
      <c r="I2127" s="54">
        <f>COUNTIF(N2127:BB2127,G2127)</f>
        <v>1</v>
      </c>
      <c r="J2127" s="55">
        <f>_xlfn.MAXIFS(N2127:BB2127,N2127:BB2127,"&lt;"&amp;G2127)</f>
        <v>165000</v>
      </c>
      <c r="K2127" s="56">
        <f t="shared" si="635"/>
        <v>1000</v>
      </c>
      <c r="L2127" s="1"/>
      <c r="M2127" s="1"/>
      <c r="N2127" s="41">
        <v>156000</v>
      </c>
      <c r="O2127" s="41">
        <v>163000</v>
      </c>
      <c r="P2127" s="41">
        <v>165000</v>
      </c>
      <c r="AE2127" s="41">
        <v>166000</v>
      </c>
    </row>
    <row r="2128" spans="1:32" ht="30" customHeight="1" x14ac:dyDescent="0.2">
      <c r="A2128" s="67">
        <f t="shared" si="641"/>
        <v>213</v>
      </c>
      <c r="B2128" s="67">
        <v>6</v>
      </c>
      <c r="C2128" s="50" t="s">
        <v>14</v>
      </c>
      <c r="D2128" s="50" t="s">
        <v>2094</v>
      </c>
      <c r="E2128" s="51">
        <v>50000000</v>
      </c>
      <c r="F2128" s="52">
        <f t="shared" si="638"/>
        <v>63000</v>
      </c>
      <c r="G2128" s="52">
        <f>MAX(N2128:BB2128)</f>
        <v>62300</v>
      </c>
      <c r="H2128" s="53" t="str">
        <f>IF(I2128=1,INDEX($N:$BB,1,MATCH(G2128,N2128:BB2128,0)),"")</f>
        <v>407 北友</v>
      </c>
      <c r="I2128" s="54">
        <f>COUNTIF(N2128:BB2128,G2128)</f>
        <v>1</v>
      </c>
      <c r="J2128" s="55">
        <f>_xlfn.MAXIFS(N2128:BB2128,N2128:BB2128,"&lt;"&amp;G2128)</f>
        <v>62000</v>
      </c>
      <c r="K2128" s="56">
        <f t="shared" si="635"/>
        <v>300</v>
      </c>
      <c r="L2128" s="1"/>
      <c r="M2128" s="1"/>
      <c r="N2128" s="41">
        <v>57600</v>
      </c>
      <c r="O2128" s="41">
        <v>62000</v>
      </c>
      <c r="P2128" s="41">
        <v>62300</v>
      </c>
    </row>
    <row r="2129" spans="1:33" ht="30" customHeight="1" x14ac:dyDescent="0.2">
      <c r="A2129" s="67">
        <f t="shared" si="641"/>
        <v>213</v>
      </c>
      <c r="B2129" s="67">
        <v>7</v>
      </c>
      <c r="C2129" s="50" t="s">
        <v>62</v>
      </c>
      <c r="D2129" s="50" t="s">
        <v>2095</v>
      </c>
      <c r="E2129" s="51">
        <v>50000000</v>
      </c>
      <c r="F2129" s="52">
        <f t="shared" si="638"/>
        <v>117000</v>
      </c>
      <c r="G2129" s="52">
        <f>MAX(N2129:BB2129)</f>
        <v>125000</v>
      </c>
      <c r="H2129" s="53" t="str">
        <f>IF(I2129=1,INDEX($N:$BB,1,MATCH(G2129,N2129:BB2129,0)),"")</f>
        <v/>
      </c>
      <c r="I2129" s="54">
        <f>COUNTIF(N2129:BB2129,G2129)</f>
        <v>2</v>
      </c>
      <c r="J2129" s="55">
        <f>_xlfn.MAXIFS(N2129:BB2129,N2129:BB2129,"&lt;"&amp;G2129)</f>
        <v>112000</v>
      </c>
      <c r="K2129" s="56">
        <f t="shared" si="635"/>
        <v>13000</v>
      </c>
      <c r="L2129" s="1"/>
      <c r="M2129" s="1"/>
      <c r="N2129" s="41">
        <v>125000</v>
      </c>
      <c r="O2129" s="41">
        <v>125000</v>
      </c>
      <c r="P2129" s="41">
        <v>112000</v>
      </c>
    </row>
    <row r="2130" spans="1:33" ht="30" customHeight="1" x14ac:dyDescent="0.2">
      <c r="A2130" s="67">
        <f t="shared" si="641"/>
        <v>213</v>
      </c>
      <c r="B2130" s="67">
        <v>8</v>
      </c>
      <c r="C2130" s="60" t="s">
        <v>14</v>
      </c>
      <c r="D2130" s="50" t="s">
        <v>2096</v>
      </c>
      <c r="E2130" s="51">
        <v>50000000</v>
      </c>
      <c r="F2130" s="52">
        <f t="shared" si="638"/>
        <v>181000</v>
      </c>
      <c r="G2130" s="52">
        <f>MAX(N2130:BB2130)</f>
        <v>178000</v>
      </c>
      <c r="H2130" s="53" t="str">
        <f>IF(I2130=1,INDEX($N:$BB,1,MATCH(G2130,N2130:BB2130,0)),"")</f>
        <v>30モンチ</v>
      </c>
      <c r="I2130" s="54">
        <f>COUNTIF(N2130:BB2130,G2130)</f>
        <v>1</v>
      </c>
      <c r="J2130" s="55">
        <f>_xlfn.MAXIFS(N2130:BB2130,N2130:BB2130,"&lt;"&amp;G2130)</f>
        <v>176000</v>
      </c>
      <c r="K2130" s="56">
        <f t="shared" si="635"/>
        <v>2000</v>
      </c>
      <c r="L2130" s="1"/>
      <c r="M2130" s="1"/>
      <c r="N2130" s="41">
        <v>166000</v>
      </c>
      <c r="O2130" s="41">
        <v>168000</v>
      </c>
      <c r="P2130" s="41">
        <v>170000</v>
      </c>
      <c r="R2130" s="41">
        <v>169000</v>
      </c>
      <c r="S2130" s="41">
        <v>168000</v>
      </c>
      <c r="U2130" s="41">
        <v>178000</v>
      </c>
      <c r="AE2130" s="41">
        <v>166000</v>
      </c>
      <c r="AF2130" s="41">
        <v>176000</v>
      </c>
    </row>
    <row r="2131" spans="1:33" ht="30" customHeight="1" x14ac:dyDescent="0.2">
      <c r="A2131" s="67">
        <f t="shared" si="641"/>
        <v>213</v>
      </c>
      <c r="B2131" s="67">
        <v>9</v>
      </c>
      <c r="C2131" s="50" t="s">
        <v>14</v>
      </c>
      <c r="D2131" s="50" t="s">
        <v>2097</v>
      </c>
      <c r="E2131" s="51">
        <v>50000000</v>
      </c>
      <c r="F2131" s="52">
        <f t="shared" si="638"/>
        <v>137000</v>
      </c>
      <c r="G2131" s="52">
        <f>MAX(N2131:BB2131)</f>
        <v>133000</v>
      </c>
      <c r="H2131" s="53" t="str">
        <f>IF(I2131=1,INDEX($N:$BB,1,MATCH(G2131,N2131:BB2131,0)),"")</f>
        <v>407 北友</v>
      </c>
      <c r="I2131" s="54">
        <f>COUNTIF(N2131:BB2131,G2131)</f>
        <v>1</v>
      </c>
      <c r="J2131" s="55">
        <f>_xlfn.MAXIFS(N2131:BB2131,N2131:BB2131,"&lt;"&amp;G2131)</f>
        <v>132000</v>
      </c>
      <c r="K2131" s="56">
        <f t="shared" si="635"/>
        <v>1000</v>
      </c>
      <c r="L2131" s="1"/>
      <c r="M2131" s="1"/>
      <c r="N2131" s="41">
        <v>130000</v>
      </c>
      <c r="O2131" s="41">
        <v>130000</v>
      </c>
      <c r="P2131" s="41">
        <v>133000</v>
      </c>
      <c r="R2131" s="41">
        <v>131000</v>
      </c>
      <c r="S2131" s="41">
        <v>130000</v>
      </c>
      <c r="AE2131" s="41">
        <v>132000</v>
      </c>
    </row>
    <row r="2132" spans="1:33" ht="30" customHeight="1" x14ac:dyDescent="0.2">
      <c r="A2132" s="67">
        <f t="shared" si="641"/>
        <v>213</v>
      </c>
      <c r="B2132" s="67">
        <v>10</v>
      </c>
      <c r="C2132" s="57" t="s">
        <v>157</v>
      </c>
      <c r="D2132" s="50" t="s">
        <v>2098</v>
      </c>
      <c r="E2132" s="51">
        <v>50000000</v>
      </c>
      <c r="F2132" s="52">
        <f t="shared" si="638"/>
        <v>330000</v>
      </c>
      <c r="G2132" s="52">
        <f>MAX(N2132:BB2132)</f>
        <v>331000</v>
      </c>
      <c r="H2132" s="53" t="str">
        <f>IF(I2132=1,INDEX($N:$BB,1,MATCH(G2132,N2132:BB2132,0)),"")</f>
        <v>4 足立</v>
      </c>
      <c r="I2132" s="54">
        <f>COUNTIF(N2132:BB2132,G2132)</f>
        <v>1</v>
      </c>
      <c r="J2132" s="55">
        <f>_xlfn.MAXIFS(N2132:BB2132,N2132:BB2132,"&lt;"&amp;G2132)</f>
        <v>325000</v>
      </c>
      <c r="K2132" s="56">
        <f t="shared" si="635"/>
        <v>6000</v>
      </c>
      <c r="L2132" s="1"/>
      <c r="M2132" s="1"/>
      <c r="N2132" s="41">
        <v>218000</v>
      </c>
      <c r="O2132" s="41">
        <v>331000</v>
      </c>
      <c r="P2132" s="41">
        <v>318000</v>
      </c>
      <c r="S2132" s="41">
        <v>307000</v>
      </c>
      <c r="AE2132" s="41">
        <v>325000</v>
      </c>
    </row>
    <row r="2133" spans="1:33" ht="30" customHeight="1" x14ac:dyDescent="0.2">
      <c r="A2133" s="67">
        <f>A2132+1</f>
        <v>214</v>
      </c>
      <c r="B2133" s="67">
        <v>1</v>
      </c>
      <c r="C2133" s="58" t="s">
        <v>62</v>
      </c>
      <c r="D2133" s="61" t="s">
        <v>2099</v>
      </c>
      <c r="E2133" s="51">
        <v>50000000</v>
      </c>
      <c r="F2133" s="52">
        <f t="shared" si="638"/>
        <v>10900</v>
      </c>
      <c r="G2133" s="52">
        <f>MAX(N2133:BB2133)</f>
        <v>11000</v>
      </c>
      <c r="H2133" s="53" t="str">
        <f>IF(I2133=1,INDEX($N:$BB,1,MATCH(G2133,N2133:BB2133,0)),"")</f>
        <v>4 足立</v>
      </c>
      <c r="I2133" s="54">
        <f>COUNTIF(N2133:BB2133,G2133)</f>
        <v>1</v>
      </c>
      <c r="J2133" s="55">
        <f>_xlfn.MAXIFS(N2133:BB2133,N2133:BB2133,"&lt;"&amp;G2133)</f>
        <v>9900</v>
      </c>
      <c r="K2133" s="56">
        <f t="shared" si="635"/>
        <v>1100</v>
      </c>
      <c r="L2133" s="1"/>
      <c r="M2133" s="1"/>
      <c r="O2133" s="41">
        <v>11000</v>
      </c>
      <c r="P2133" s="41">
        <v>9900</v>
      </c>
      <c r="S2133" s="41">
        <v>7600</v>
      </c>
    </row>
    <row r="2134" spans="1:33" ht="30" customHeight="1" x14ac:dyDescent="0.2">
      <c r="A2134" s="67">
        <f t="shared" ref="A2134:A2142" si="642">A2133</f>
        <v>214</v>
      </c>
      <c r="B2134" s="67">
        <v>2</v>
      </c>
      <c r="C2134" s="62" t="s">
        <v>14</v>
      </c>
      <c r="D2134" s="62" t="s">
        <v>2100</v>
      </c>
      <c r="E2134" s="59">
        <v>50000000</v>
      </c>
      <c r="F2134" s="52">
        <f t="shared" si="638"/>
        <v>18200</v>
      </c>
      <c r="G2134" s="52">
        <f>MAX(N2134:BB2134)</f>
        <v>17500</v>
      </c>
      <c r="H2134" s="53" t="str">
        <f>IF(I2134=1,INDEX($N:$BB,1,MATCH(G2134,N2134:BB2134,0)),"")</f>
        <v>407 北友</v>
      </c>
      <c r="I2134" s="54">
        <f>COUNTIF(N2134:BB2134,G2134)</f>
        <v>1</v>
      </c>
      <c r="J2134" s="55">
        <f>_xlfn.MAXIFS(N2134:BB2134,N2134:BB2134,"&lt;"&amp;G2134)</f>
        <v>17200</v>
      </c>
      <c r="K2134" s="56">
        <f t="shared" si="635"/>
        <v>300</v>
      </c>
      <c r="L2134" s="1"/>
      <c r="M2134" s="1"/>
      <c r="N2134" s="41">
        <v>15400</v>
      </c>
      <c r="O2134" s="41">
        <v>16300</v>
      </c>
      <c r="P2134" s="41">
        <v>17500</v>
      </c>
      <c r="S2134" s="41">
        <v>17200</v>
      </c>
      <c r="V2134" s="41">
        <v>17000</v>
      </c>
    </row>
    <row r="2135" spans="1:33" ht="30" customHeight="1" x14ac:dyDescent="0.2">
      <c r="A2135" s="67">
        <f t="shared" si="642"/>
        <v>214</v>
      </c>
      <c r="B2135" s="67">
        <v>3</v>
      </c>
      <c r="C2135" s="62" t="s">
        <v>53</v>
      </c>
      <c r="D2135" s="62" t="s">
        <v>2101</v>
      </c>
      <c r="E2135" s="59">
        <v>50000000</v>
      </c>
      <c r="F2135" s="52">
        <f t="shared" si="638"/>
        <v>7000</v>
      </c>
      <c r="G2135" s="52">
        <f>MAX(N2135:BB2135)</f>
        <v>28900</v>
      </c>
      <c r="H2135" s="53" t="str">
        <f>IF(I2135=1,INDEX($N:$BB,1,MATCH(G2135,N2135:BB2135,0)),"")</f>
        <v>407 北友</v>
      </c>
      <c r="I2135" s="54">
        <f>COUNTIF(N2135:BB2135,G2135)</f>
        <v>1</v>
      </c>
      <c r="J2135" s="55">
        <f>_xlfn.MAXIFS(N2135:BB2135,N2135:BB2135,"&lt;"&amp;G2135)</f>
        <v>6000</v>
      </c>
      <c r="K2135" s="56">
        <f t="shared" si="635"/>
        <v>22900</v>
      </c>
      <c r="L2135" s="1"/>
      <c r="M2135" s="1"/>
      <c r="N2135" s="41">
        <v>4100</v>
      </c>
      <c r="O2135" s="41">
        <v>6000</v>
      </c>
      <c r="P2135" s="41">
        <v>28900</v>
      </c>
      <c r="S2135" s="41">
        <v>4000</v>
      </c>
    </row>
    <row r="2136" spans="1:33" ht="30" customHeight="1" x14ac:dyDescent="0.2">
      <c r="A2136" s="67">
        <f t="shared" si="642"/>
        <v>214</v>
      </c>
      <c r="B2136" s="67">
        <v>4</v>
      </c>
      <c r="C2136" s="62" t="s">
        <v>413</v>
      </c>
      <c r="D2136" s="62" t="s">
        <v>1524</v>
      </c>
      <c r="E2136" s="59">
        <v>50000000</v>
      </c>
      <c r="F2136" s="52">
        <f t="shared" si="638"/>
        <v>17100</v>
      </c>
      <c r="G2136" s="52">
        <f>MAX(N2136:BB2136)</f>
        <v>18000</v>
      </c>
      <c r="H2136" s="53" t="str">
        <f>IF(I2136=1,INDEX($N:$BB,1,MATCH(G2136,N2136:BB2136,0)),"")</f>
        <v>755 おお蔵</v>
      </c>
      <c r="I2136" s="54">
        <f>COUNTIF(N2136:BB2136,G2136)</f>
        <v>1</v>
      </c>
      <c r="J2136" s="55">
        <f>_xlfn.MAXIFS(N2136:BB2136,N2136:BB2136,"&lt;"&amp;G2136)</f>
        <v>16100</v>
      </c>
      <c r="K2136" s="56">
        <f t="shared" si="635"/>
        <v>1900</v>
      </c>
      <c r="L2136" s="1"/>
      <c r="M2136" s="1"/>
      <c r="N2136" s="41">
        <v>18000</v>
      </c>
      <c r="O2136" s="41">
        <v>14000</v>
      </c>
      <c r="P2136" s="41">
        <v>13600</v>
      </c>
      <c r="S2136" s="41">
        <v>13700</v>
      </c>
      <c r="AF2136" s="41">
        <v>16100</v>
      </c>
    </row>
    <row r="2137" spans="1:33" ht="30" customHeight="1" x14ac:dyDescent="0.2">
      <c r="A2137" s="67">
        <f t="shared" si="642"/>
        <v>214</v>
      </c>
      <c r="B2137" s="67">
        <v>5</v>
      </c>
      <c r="C2137" s="62" t="s">
        <v>99</v>
      </c>
      <c r="D2137" s="62" t="s">
        <v>2102</v>
      </c>
      <c r="E2137" s="59">
        <v>50000000</v>
      </c>
      <c r="F2137" s="52">
        <f t="shared" si="638"/>
        <v>9000</v>
      </c>
      <c r="G2137" s="52">
        <f>MAX(N2137:BB2137)</f>
        <v>11000</v>
      </c>
      <c r="H2137" s="53" t="str">
        <f>IF(I2137=1,INDEX($N:$BB,1,MATCH(G2137,N2137:BB2137,0)),"")</f>
        <v>193Jカン</v>
      </c>
      <c r="I2137" s="54">
        <f>COUNTIF(N2137:BB2137,G2137)</f>
        <v>1</v>
      </c>
      <c r="J2137" s="55">
        <f>_xlfn.MAXIFS(N2137:BB2137,N2137:BB2137,"&lt;"&amp;G2137)</f>
        <v>8000</v>
      </c>
      <c r="K2137" s="56">
        <f t="shared" si="635"/>
        <v>3000</v>
      </c>
      <c r="L2137" s="1"/>
      <c r="M2137" s="1"/>
      <c r="N2137" s="41">
        <v>7400</v>
      </c>
      <c r="O2137" s="41">
        <v>8000</v>
      </c>
      <c r="P2137" s="41">
        <v>7300</v>
      </c>
      <c r="AC2137" s="34">
        <v>11000</v>
      </c>
    </row>
    <row r="2138" spans="1:33" ht="30" customHeight="1" x14ac:dyDescent="0.2">
      <c r="A2138" s="67">
        <f t="shared" si="642"/>
        <v>214</v>
      </c>
      <c r="B2138" s="67">
        <v>6</v>
      </c>
      <c r="C2138" s="62" t="s">
        <v>14</v>
      </c>
      <c r="D2138" s="62" t="s">
        <v>2103</v>
      </c>
      <c r="E2138" s="59">
        <v>50000000</v>
      </c>
      <c r="F2138" s="52">
        <f t="shared" si="638"/>
        <v>90600</v>
      </c>
      <c r="G2138" s="52">
        <f>MAX(N2138:BB2138)</f>
        <v>90400</v>
      </c>
      <c r="H2138" s="53" t="str">
        <f>IF(I2138=1,INDEX($N:$BB,1,MATCH(G2138,N2138:BB2138,0)),"")</f>
        <v>755 おお蔵</v>
      </c>
      <c r="I2138" s="54">
        <f>COUNTIF(N2138:BB2138,G2138)</f>
        <v>1</v>
      </c>
      <c r="J2138" s="55">
        <f>_xlfn.MAXIFS(N2138:BB2138,N2138:BB2138,"&lt;"&amp;G2138)</f>
        <v>89600</v>
      </c>
      <c r="K2138" s="56">
        <f t="shared" si="635"/>
        <v>800</v>
      </c>
      <c r="L2138" s="1"/>
      <c r="M2138" s="1"/>
      <c r="N2138" s="41">
        <v>90400</v>
      </c>
      <c r="O2138" s="41">
        <v>89000</v>
      </c>
      <c r="P2138" s="41">
        <v>88400</v>
      </c>
      <c r="S2138" s="41">
        <v>88100</v>
      </c>
      <c r="AF2138" s="41">
        <v>89600</v>
      </c>
    </row>
    <row r="2139" spans="1:33" ht="30" customHeight="1" x14ac:dyDescent="0.2">
      <c r="A2139" s="67">
        <f t="shared" si="642"/>
        <v>214</v>
      </c>
      <c r="B2139" s="67">
        <v>7</v>
      </c>
      <c r="C2139" s="62" t="s">
        <v>301</v>
      </c>
      <c r="D2139" s="62" t="s">
        <v>2104</v>
      </c>
      <c r="E2139" s="59">
        <v>50000000</v>
      </c>
      <c r="F2139" s="52">
        <f t="shared" si="638"/>
        <v>131000</v>
      </c>
      <c r="G2139" s="52">
        <f>MAX(N2139:BB2139)</f>
        <v>166000</v>
      </c>
      <c r="H2139" s="53" t="str">
        <f>IF(I2139=1,INDEX($N:$BB,1,MATCH(G2139,N2139:BB2139,0)),"")</f>
        <v>204 真子住吉</v>
      </c>
      <c r="I2139" s="54">
        <f>COUNTIF(N2139:BB2139,G2139)</f>
        <v>1</v>
      </c>
      <c r="J2139" s="55">
        <f>_xlfn.MAXIFS(N2139:BB2139,N2139:BB2139,"&lt;"&amp;G2139)</f>
        <v>126000</v>
      </c>
      <c r="K2139" s="56">
        <f t="shared" si="635"/>
        <v>40000</v>
      </c>
      <c r="L2139" s="1"/>
      <c r="M2139" s="1"/>
      <c r="N2139" s="41">
        <v>101000</v>
      </c>
      <c r="O2139" s="41">
        <v>119000</v>
      </c>
      <c r="P2139" s="41">
        <v>96000</v>
      </c>
      <c r="R2139" s="41">
        <v>126000</v>
      </c>
      <c r="T2139" s="41">
        <v>105000</v>
      </c>
      <c r="AE2139" s="41">
        <v>120000</v>
      </c>
      <c r="AG2139" s="35">
        <v>166000</v>
      </c>
    </row>
    <row r="2140" spans="1:33" ht="30" customHeight="1" x14ac:dyDescent="0.2">
      <c r="A2140" s="67">
        <f t="shared" si="642"/>
        <v>214</v>
      </c>
      <c r="B2140" s="67">
        <v>8</v>
      </c>
      <c r="C2140" s="62" t="s">
        <v>53</v>
      </c>
      <c r="D2140" s="62" t="s">
        <v>2105</v>
      </c>
      <c r="E2140" s="59">
        <v>50000000</v>
      </c>
      <c r="F2140" s="52">
        <f t="shared" si="638"/>
        <v>49900</v>
      </c>
      <c r="G2140" s="52">
        <f>MAX(N2140:BB2140)</f>
        <v>55000</v>
      </c>
      <c r="H2140" s="53" t="str">
        <f>IF(I2140=1,INDEX($N:$BB,1,MATCH(G2140,N2140:BB2140,0)),"")</f>
        <v>311 原田</v>
      </c>
      <c r="I2140" s="54">
        <f>COUNTIF(N2140:BB2140,G2140)</f>
        <v>1</v>
      </c>
      <c r="J2140" s="55">
        <f>_xlfn.MAXIFS(N2140:BB2140,N2140:BB2140,"&lt;"&amp;G2140)</f>
        <v>48900</v>
      </c>
      <c r="K2140" s="56">
        <f t="shared" si="635"/>
        <v>6100</v>
      </c>
      <c r="L2140" s="1"/>
      <c r="M2140" s="1"/>
      <c r="N2140" s="41">
        <v>45200</v>
      </c>
      <c r="O2140" s="41">
        <v>46000</v>
      </c>
      <c r="P2140" s="41">
        <v>48900</v>
      </c>
      <c r="S2140" s="41">
        <v>55000</v>
      </c>
      <c r="T2140" s="41">
        <v>43000</v>
      </c>
      <c r="AC2140" s="34">
        <v>30000</v>
      </c>
    </row>
    <row r="2141" spans="1:33" ht="30" customHeight="1" x14ac:dyDescent="0.2">
      <c r="A2141" s="67">
        <f t="shared" si="642"/>
        <v>214</v>
      </c>
      <c r="B2141" s="67">
        <v>9</v>
      </c>
      <c r="C2141" s="62" t="s">
        <v>62</v>
      </c>
      <c r="D2141" s="62" t="s">
        <v>2106</v>
      </c>
      <c r="E2141" s="59">
        <v>50000000</v>
      </c>
      <c r="F2141" s="52">
        <f t="shared" si="638"/>
        <v>79500</v>
      </c>
      <c r="G2141" s="52">
        <f>MAX(N2141:BB2141)</f>
        <v>85100</v>
      </c>
      <c r="H2141" s="53" t="str">
        <f>IF(I2141=1,INDEX($N:$BB,1,MATCH(G2141,N2141:BB2141,0)),"")</f>
        <v>205 宝美堂</v>
      </c>
      <c r="I2141" s="54">
        <f>COUNTIF(N2141:BB2141,G2141)</f>
        <v>1</v>
      </c>
      <c r="J2141" s="55">
        <f>_xlfn.MAXIFS(N2141:BB2141,N2141:BB2141,"&lt;"&amp;G2141)</f>
        <v>78500</v>
      </c>
      <c r="K2141" s="56">
        <f t="shared" si="635"/>
        <v>6600</v>
      </c>
      <c r="L2141" s="1"/>
      <c r="M2141" s="1"/>
      <c r="N2141" s="41">
        <v>78000</v>
      </c>
      <c r="O2141" s="41">
        <v>78500</v>
      </c>
      <c r="Q2141" s="41">
        <v>85100</v>
      </c>
      <c r="S2141" s="41">
        <v>76400</v>
      </c>
    </row>
    <row r="2142" spans="1:33" ht="30" customHeight="1" x14ac:dyDescent="0.2">
      <c r="A2142" s="67">
        <f t="shared" si="642"/>
        <v>214</v>
      </c>
      <c r="B2142" s="67">
        <v>10</v>
      </c>
      <c r="C2142" s="62" t="s">
        <v>2107</v>
      </c>
      <c r="D2142" s="62" t="s">
        <v>2108</v>
      </c>
      <c r="E2142" s="59">
        <v>50000000</v>
      </c>
      <c r="F2142" s="52">
        <f t="shared" si="638"/>
        <v>16400</v>
      </c>
      <c r="G2142" s="52">
        <f>MAX(N2142:BB2142)</f>
        <v>35300</v>
      </c>
      <c r="H2142" s="53" t="str">
        <f>IF(I2142=1,INDEX($N:$BB,1,MATCH(G2142,N2142:BB2142,0)),"")</f>
        <v>311 原田</v>
      </c>
      <c r="I2142" s="54">
        <f>COUNTIF(N2142:BB2142,G2142)</f>
        <v>1</v>
      </c>
      <c r="J2142" s="55">
        <f>_xlfn.MAXIFS(N2142:BB2142,N2142:BB2142,"&lt;"&amp;G2142)</f>
        <v>15400</v>
      </c>
      <c r="K2142" s="56">
        <f t="shared" si="635"/>
        <v>19900</v>
      </c>
      <c r="L2142" s="1"/>
      <c r="M2142" s="1"/>
      <c r="N2142" s="41">
        <v>15400</v>
      </c>
      <c r="S2142" s="41">
        <v>35300</v>
      </c>
    </row>
    <row r="2143" spans="1:33" ht="30" customHeight="1" x14ac:dyDescent="0.2">
      <c r="A2143" s="67">
        <f>A2142+1</f>
        <v>215</v>
      </c>
      <c r="B2143" s="67">
        <v>1</v>
      </c>
      <c r="C2143" s="50" t="s">
        <v>53</v>
      </c>
      <c r="D2143" s="50" t="s">
        <v>2109</v>
      </c>
      <c r="E2143" s="59">
        <v>50000000</v>
      </c>
      <c r="F2143" s="52">
        <f t="shared" si="638"/>
        <v>46000</v>
      </c>
      <c r="G2143" s="52">
        <f>MAX(N2143:BB2143)</f>
        <v>47000</v>
      </c>
      <c r="H2143" s="53" t="str">
        <f>IF(I2143=1,INDEX($N:$BB,1,MATCH(G2143,N2143:BB2143,0)),"")</f>
        <v>60 エコリング</v>
      </c>
      <c r="I2143" s="54">
        <f>COUNTIF(N2143:BB2143,G2143)</f>
        <v>1</v>
      </c>
      <c r="J2143" s="55">
        <f>_xlfn.MAXIFS(N2143:BB2143,N2143:BB2143,"&lt;"&amp;G2143)</f>
        <v>45000</v>
      </c>
      <c r="K2143" s="56">
        <f t="shared" si="635"/>
        <v>2000</v>
      </c>
      <c r="L2143" s="1"/>
      <c r="M2143" s="1"/>
      <c r="N2143" s="41">
        <v>38400</v>
      </c>
      <c r="O2143" s="41">
        <v>45000</v>
      </c>
      <c r="P2143" s="41">
        <v>42900</v>
      </c>
      <c r="AE2143" s="41">
        <v>47000</v>
      </c>
    </row>
    <row r="2144" spans="1:33" ht="30" customHeight="1" x14ac:dyDescent="0.2">
      <c r="A2144" s="67">
        <f t="shared" ref="A2144:A2152" si="643">A2143</f>
        <v>215</v>
      </c>
      <c r="B2144" s="67">
        <v>2</v>
      </c>
      <c r="C2144" s="50" t="s">
        <v>301</v>
      </c>
      <c r="D2144" s="50" t="s">
        <v>2110</v>
      </c>
      <c r="E2144" s="59">
        <v>50000000</v>
      </c>
      <c r="F2144" s="52">
        <f t="shared" si="638"/>
        <v>38900</v>
      </c>
      <c r="G2144" s="52">
        <f>MAX(N2144:BB2144)</f>
        <v>40000</v>
      </c>
      <c r="H2144" s="53" t="str">
        <f>IF(I2144=1,INDEX($N:$BB,1,MATCH(G2144,N2144:BB2144,0)),"")</f>
        <v>4 足立</v>
      </c>
      <c r="I2144" s="54">
        <f>COUNTIF(N2144:BB2144,G2144)</f>
        <v>1</v>
      </c>
      <c r="J2144" s="55">
        <f>_xlfn.MAXIFS(N2144:BB2144,N2144:BB2144,"&lt;"&amp;G2144)</f>
        <v>37900</v>
      </c>
      <c r="K2144" s="56">
        <f t="shared" si="635"/>
        <v>2100</v>
      </c>
      <c r="L2144" s="1"/>
      <c r="M2144" s="1"/>
      <c r="N2144" s="41">
        <v>37900</v>
      </c>
      <c r="O2144" s="41">
        <v>40000</v>
      </c>
    </row>
    <row r="2145" spans="1:33" ht="30" customHeight="1" x14ac:dyDescent="0.2">
      <c r="A2145" s="67">
        <f t="shared" si="643"/>
        <v>215</v>
      </c>
      <c r="B2145" s="67">
        <v>3</v>
      </c>
      <c r="C2145" s="50" t="s">
        <v>138</v>
      </c>
      <c r="D2145" s="50" t="s">
        <v>2111</v>
      </c>
      <c r="E2145" s="59">
        <v>50000000</v>
      </c>
      <c r="F2145" s="52">
        <f t="shared" si="638"/>
        <v>16200</v>
      </c>
      <c r="G2145" s="52">
        <f>MAX(N2145:BB2145)</f>
        <v>20000</v>
      </c>
      <c r="H2145" s="53" t="str">
        <f>IF(I2145=1,INDEX($N:$BB,1,MATCH(G2145,N2145:BB2145,0)),"")</f>
        <v>4 足立</v>
      </c>
      <c r="I2145" s="54">
        <f>COUNTIF(N2145:BB2145,G2145)</f>
        <v>1</v>
      </c>
      <c r="J2145" s="55">
        <f>_xlfn.MAXIFS(N2145:BB2145,N2145:BB2145,"&lt;"&amp;G2145)</f>
        <v>15200</v>
      </c>
      <c r="K2145" s="56">
        <f t="shared" si="635"/>
        <v>4800</v>
      </c>
      <c r="L2145" s="1"/>
      <c r="M2145" s="1"/>
      <c r="N2145" s="41">
        <v>15200</v>
      </c>
      <c r="O2145" s="41">
        <v>20000</v>
      </c>
      <c r="P2145" s="41">
        <v>12200</v>
      </c>
    </row>
    <row r="2146" spans="1:33" ht="30" customHeight="1" x14ac:dyDescent="0.2">
      <c r="A2146" s="67">
        <f t="shared" si="643"/>
        <v>215</v>
      </c>
      <c r="B2146" s="67">
        <v>4</v>
      </c>
      <c r="C2146" s="50" t="s">
        <v>14</v>
      </c>
      <c r="D2146" s="50" t="s">
        <v>2112</v>
      </c>
      <c r="E2146" s="59">
        <v>50000000</v>
      </c>
      <c r="F2146" s="52">
        <f t="shared" si="638"/>
        <v>21700</v>
      </c>
      <c r="G2146" s="52">
        <f>MAX(N2146:BB2146)</f>
        <v>21000</v>
      </c>
      <c r="H2146" s="53" t="str">
        <f>IF(I2146=1,INDEX($N:$BB,1,MATCH(G2146,N2146:BB2146,0)),"")</f>
        <v/>
      </c>
      <c r="I2146" s="54">
        <f>COUNTIF(N2146:BB2146,G2146)</f>
        <v>2</v>
      </c>
      <c r="J2146" s="55">
        <f>_xlfn.MAXIFS(N2146:BB2146,N2146:BB2146,"&lt;"&amp;G2146)</f>
        <v>20700</v>
      </c>
      <c r="K2146" s="56">
        <f t="shared" si="635"/>
        <v>300</v>
      </c>
      <c r="L2146" s="1"/>
      <c r="M2146" s="1"/>
      <c r="N2146" s="41">
        <v>20700</v>
      </c>
      <c r="O2146" s="41">
        <v>21000</v>
      </c>
      <c r="P2146" s="41">
        <v>20500</v>
      </c>
      <c r="S2146" s="41">
        <v>21000</v>
      </c>
    </row>
    <row r="2147" spans="1:33" ht="30" customHeight="1" x14ac:dyDescent="0.2">
      <c r="A2147" s="67">
        <f t="shared" si="643"/>
        <v>215</v>
      </c>
      <c r="B2147" s="67">
        <v>5</v>
      </c>
      <c r="C2147" s="50" t="s">
        <v>14</v>
      </c>
      <c r="D2147" s="50" t="s">
        <v>2113</v>
      </c>
      <c r="E2147" s="59">
        <v>50000000</v>
      </c>
      <c r="F2147" s="52">
        <f t="shared" si="638"/>
        <v>138000</v>
      </c>
      <c r="G2147" s="52">
        <f>MAX(N2147:BB2147)</f>
        <v>153000</v>
      </c>
      <c r="H2147" s="53" t="str">
        <f>IF(I2147=1,INDEX($N:$BB,1,MATCH(G2147,N2147:BB2147,0)),"")</f>
        <v>60 エコリング</v>
      </c>
      <c r="I2147" s="54">
        <f>COUNTIF(N2147:BB2147,G2147)</f>
        <v>1</v>
      </c>
      <c r="J2147" s="55">
        <f>_xlfn.MAXIFS(N2147:BB2147,N2147:BB2147,"&lt;"&amp;G2147)</f>
        <v>133000</v>
      </c>
      <c r="K2147" s="56">
        <f t="shared" ref="K2147:K2401" si="644">IF(J2147&gt;0,G2147-J2147,"")</f>
        <v>20000</v>
      </c>
      <c r="L2147" s="1"/>
      <c r="M2147" s="1"/>
      <c r="N2147" s="41">
        <v>133000</v>
      </c>
      <c r="O2147" s="41">
        <v>128000</v>
      </c>
      <c r="P2147" s="41">
        <v>131000</v>
      </c>
      <c r="R2147" s="41">
        <v>129000</v>
      </c>
      <c r="AE2147" s="41">
        <v>153000</v>
      </c>
    </row>
    <row r="2148" spans="1:33" ht="30" customHeight="1" x14ac:dyDescent="0.2">
      <c r="A2148" s="67">
        <f t="shared" si="643"/>
        <v>215</v>
      </c>
      <c r="B2148" s="67">
        <v>6</v>
      </c>
      <c r="C2148" s="50" t="s">
        <v>53</v>
      </c>
      <c r="D2148" s="50" t="s">
        <v>2114</v>
      </c>
      <c r="E2148" s="59">
        <v>50000000</v>
      </c>
      <c r="F2148" s="52">
        <f t="shared" si="638"/>
        <v>28400</v>
      </c>
      <c r="G2148" s="52">
        <f>MAX(N2148:BB2148)</f>
        <v>28500</v>
      </c>
      <c r="H2148" s="53" t="str">
        <f>IF(I2148=1,INDEX($N:$BB,1,MATCH(G2148,N2148:BB2148,0)),"")</f>
        <v>4 足立</v>
      </c>
      <c r="I2148" s="54">
        <f>COUNTIF(N2148:BB2148,G2148)</f>
        <v>1</v>
      </c>
      <c r="J2148" s="55">
        <f>_xlfn.MAXIFS(N2148:BB2148,N2148:BB2148,"&lt;"&amp;G2148)</f>
        <v>27400</v>
      </c>
      <c r="K2148" s="56">
        <f t="shared" si="644"/>
        <v>1100</v>
      </c>
      <c r="L2148" s="1"/>
      <c r="M2148" s="1"/>
      <c r="N2148" s="41">
        <v>27400</v>
      </c>
      <c r="O2148" s="41">
        <v>28500</v>
      </c>
      <c r="P2148" s="41">
        <v>26600</v>
      </c>
      <c r="S2148" s="41">
        <v>25100</v>
      </c>
    </row>
    <row r="2149" spans="1:33" ht="30" customHeight="1" x14ac:dyDescent="0.2">
      <c r="A2149" s="67">
        <f t="shared" si="643"/>
        <v>215</v>
      </c>
      <c r="B2149" s="67">
        <v>7</v>
      </c>
      <c r="C2149" s="50" t="s">
        <v>53</v>
      </c>
      <c r="D2149" s="50" t="s">
        <v>2115</v>
      </c>
      <c r="E2149" s="59">
        <v>50000000</v>
      </c>
      <c r="F2149" s="52">
        <f t="shared" si="638"/>
        <v>27300</v>
      </c>
      <c r="G2149" s="52">
        <f>MAX(N2149:BB2149)</f>
        <v>28600</v>
      </c>
      <c r="H2149" s="53" t="str">
        <f>IF(I2149=1,INDEX($N:$BB,1,MATCH(G2149,N2149:BB2149,0)),"")</f>
        <v>755 おお蔵</v>
      </c>
      <c r="I2149" s="54">
        <f>COUNTIF(N2149:BB2149,G2149)</f>
        <v>1</v>
      </c>
      <c r="J2149" s="55">
        <f>_xlfn.MAXIFS(N2149:BB2149,N2149:BB2149,"&lt;"&amp;G2149)</f>
        <v>26300</v>
      </c>
      <c r="K2149" s="56">
        <f t="shared" si="644"/>
        <v>2300</v>
      </c>
      <c r="L2149" s="1"/>
      <c r="M2149" s="1"/>
      <c r="N2149" s="41">
        <v>28600</v>
      </c>
      <c r="O2149" s="41">
        <v>26300</v>
      </c>
      <c r="P2149" s="41">
        <v>25000</v>
      </c>
      <c r="S2149" s="41">
        <v>21400</v>
      </c>
      <c r="AC2149" s="34">
        <v>22000</v>
      </c>
    </row>
    <row r="2150" spans="1:33" ht="30" customHeight="1" x14ac:dyDescent="0.2">
      <c r="A2150" s="67">
        <f t="shared" si="643"/>
        <v>215</v>
      </c>
      <c r="B2150" s="67">
        <v>8</v>
      </c>
      <c r="C2150" s="50" t="s">
        <v>14</v>
      </c>
      <c r="D2150" s="50" t="s">
        <v>2116</v>
      </c>
      <c r="E2150" s="59">
        <v>50000000</v>
      </c>
      <c r="F2150" s="52">
        <f t="shared" si="638"/>
        <v>128000</v>
      </c>
      <c r="G2150" s="52">
        <f>MAX(N2150:BB2150)</f>
        <v>131000</v>
      </c>
      <c r="H2150" s="53" t="str">
        <f>IF(I2150=1,INDEX($N:$BB,1,MATCH(G2150,N2150:BB2150,0)),"")</f>
        <v>60 エコリング</v>
      </c>
      <c r="I2150" s="54">
        <f>COUNTIF(N2150:BB2150,G2150)</f>
        <v>1</v>
      </c>
      <c r="J2150" s="55">
        <f>_xlfn.MAXIFS(N2150:BB2150,N2150:BB2150,"&lt;"&amp;G2150)</f>
        <v>123000</v>
      </c>
      <c r="K2150" s="56">
        <f t="shared" si="644"/>
        <v>8000</v>
      </c>
      <c r="L2150" s="1"/>
      <c r="M2150" s="1"/>
      <c r="N2150" s="41">
        <v>93000</v>
      </c>
      <c r="O2150" s="41">
        <v>123000</v>
      </c>
      <c r="P2150" s="41">
        <v>114000</v>
      </c>
      <c r="S2150" s="41">
        <v>103000</v>
      </c>
      <c r="T2150" s="41">
        <v>94000</v>
      </c>
      <c r="AE2150" s="41">
        <v>131000</v>
      </c>
    </row>
    <row r="2151" spans="1:33" ht="30" customHeight="1" x14ac:dyDescent="0.2">
      <c r="A2151" s="67">
        <f t="shared" si="643"/>
        <v>215</v>
      </c>
      <c r="B2151" s="67">
        <v>9</v>
      </c>
      <c r="C2151" s="50" t="s">
        <v>62</v>
      </c>
      <c r="D2151" s="50" t="s">
        <v>2117</v>
      </c>
      <c r="E2151" s="59">
        <v>50000000</v>
      </c>
      <c r="F2151" s="52">
        <f t="shared" si="638"/>
        <v>85400</v>
      </c>
      <c r="G2151" s="52">
        <f>MAX(N2151:BB2151)</f>
        <v>86400</v>
      </c>
      <c r="H2151" s="53" t="str">
        <f>IF(I2151=1,INDEX($N:$BB,1,MATCH(G2151,N2151:BB2151,0)),"")</f>
        <v>22 ネット</v>
      </c>
      <c r="I2151" s="54">
        <f>COUNTIF(N2151:BB2151,G2151)</f>
        <v>1</v>
      </c>
      <c r="J2151" s="55">
        <f>_xlfn.MAXIFS(N2151:BB2151,N2151:BB2151,"&lt;"&amp;G2151)</f>
        <v>84400</v>
      </c>
      <c r="K2151" s="56">
        <f t="shared" si="644"/>
        <v>2000</v>
      </c>
      <c r="L2151" s="1"/>
      <c r="M2151" s="1"/>
      <c r="N2151" s="41">
        <v>83000</v>
      </c>
      <c r="O2151" s="41">
        <v>84000</v>
      </c>
      <c r="P2151" s="41">
        <v>84400</v>
      </c>
      <c r="R2151" s="41">
        <v>86400</v>
      </c>
    </row>
    <row r="2152" spans="1:33" ht="30" customHeight="1" x14ac:dyDescent="0.2">
      <c r="A2152" s="67">
        <f t="shared" si="643"/>
        <v>215</v>
      </c>
      <c r="B2152" s="67">
        <v>10</v>
      </c>
      <c r="C2152" s="50" t="s">
        <v>14</v>
      </c>
      <c r="D2152" s="50" t="s">
        <v>2118</v>
      </c>
      <c r="E2152" s="59">
        <v>50000000</v>
      </c>
      <c r="F2152" s="52">
        <f t="shared" si="638"/>
        <v>167000</v>
      </c>
      <c r="G2152" s="52">
        <f>MAX(N2152:BB2152)</f>
        <v>180000</v>
      </c>
      <c r="H2152" s="53" t="str">
        <f>IF(I2152=1,INDEX($N:$BB,1,MATCH(G2152,N2152:BB2152,0)),"")</f>
        <v>60 エコリング</v>
      </c>
      <c r="I2152" s="54">
        <f>COUNTIF(N2152:BB2152,G2152)</f>
        <v>1</v>
      </c>
      <c r="J2152" s="55">
        <f>_xlfn.MAXIFS(N2152:BB2152,N2152:BB2152,"&lt;"&amp;G2152)</f>
        <v>162000</v>
      </c>
      <c r="K2152" s="56">
        <f t="shared" si="644"/>
        <v>18000</v>
      </c>
      <c r="L2152" s="1"/>
      <c r="M2152" s="1"/>
      <c r="N2152" s="41">
        <v>159000</v>
      </c>
      <c r="O2152" s="41">
        <v>162000</v>
      </c>
      <c r="P2152" s="41">
        <v>151000</v>
      </c>
      <c r="Q2152" s="41">
        <v>154000</v>
      </c>
      <c r="S2152" s="41">
        <v>161000</v>
      </c>
      <c r="V2152" s="41">
        <v>150000</v>
      </c>
      <c r="AE2152" s="41">
        <v>180000</v>
      </c>
    </row>
    <row r="2153" spans="1:33" ht="30" customHeight="1" x14ac:dyDescent="0.2">
      <c r="A2153" s="67">
        <f>A2152+1</f>
        <v>216</v>
      </c>
      <c r="B2153" s="67">
        <v>1</v>
      </c>
      <c r="C2153" s="50" t="s">
        <v>53</v>
      </c>
      <c r="D2153" s="50" t="s">
        <v>2119</v>
      </c>
      <c r="E2153" s="59">
        <v>102000</v>
      </c>
      <c r="F2153" s="52">
        <f t="shared" si="638"/>
        <v>55000</v>
      </c>
      <c r="G2153" s="52">
        <f>MAX(N2153:BB2153)</f>
        <v>64500</v>
      </c>
      <c r="H2153" s="53" t="str">
        <f>IF(I2153=1,INDEX($N:$BB,1,MATCH(G2153,N2153:BB2153,0)),"")</f>
        <v>755 おお蔵</v>
      </c>
      <c r="I2153" s="54">
        <f>COUNTIF(N2153:BB2153,G2153)</f>
        <v>1</v>
      </c>
      <c r="J2153" s="55">
        <f>_xlfn.MAXIFS(N2153:BB2153,N2153:BB2153,"&lt;"&amp;G2153)</f>
        <v>54000</v>
      </c>
      <c r="K2153" s="56">
        <f t="shared" si="644"/>
        <v>10500</v>
      </c>
      <c r="L2153" s="1"/>
      <c r="M2153" s="1"/>
      <c r="N2153" s="41">
        <v>64500</v>
      </c>
      <c r="O2153" s="41">
        <v>51000</v>
      </c>
      <c r="W2153" s="41">
        <v>48000</v>
      </c>
      <c r="AC2153" s="34">
        <v>43000</v>
      </c>
      <c r="AE2153" s="41">
        <v>54000</v>
      </c>
    </row>
    <row r="2154" spans="1:33" ht="30" customHeight="1" x14ac:dyDescent="0.2">
      <c r="A2154" s="67">
        <f t="shared" ref="A2154:A2162" si="645">A2153</f>
        <v>216</v>
      </c>
      <c r="B2154" s="67">
        <v>2</v>
      </c>
      <c r="C2154" s="50" t="s">
        <v>53</v>
      </c>
      <c r="D2154" s="50" t="s">
        <v>2120</v>
      </c>
      <c r="E2154" s="59">
        <v>88000</v>
      </c>
      <c r="F2154" s="52">
        <f t="shared" si="638"/>
        <v>61000</v>
      </c>
      <c r="G2154" s="52">
        <f>MAX(N2154:BB2154)</f>
        <v>62000</v>
      </c>
      <c r="H2154" s="53" t="str">
        <f>IF(I2154=1,INDEX($N:$BB,1,MATCH(G2154,N2154:BB2154,0)),"")</f>
        <v>4 足立</v>
      </c>
      <c r="I2154" s="54">
        <f>COUNTIF(N2154:BB2154,G2154)</f>
        <v>1</v>
      </c>
      <c r="J2154" s="55">
        <f>_xlfn.MAXIFS(N2154:BB2154,N2154:BB2154,"&lt;"&amp;G2154)</f>
        <v>60000</v>
      </c>
      <c r="K2154" s="56">
        <f t="shared" si="644"/>
        <v>2000</v>
      </c>
      <c r="L2154" s="1"/>
      <c r="M2154" s="1"/>
      <c r="N2154" s="41">
        <v>37800</v>
      </c>
      <c r="O2154" s="41">
        <v>62000</v>
      </c>
      <c r="S2154" s="41">
        <v>52100</v>
      </c>
      <c r="V2154" s="41">
        <v>39000</v>
      </c>
      <c r="Z2154" s="41">
        <v>60000</v>
      </c>
    </row>
    <row r="2155" spans="1:33" ht="30" customHeight="1" x14ac:dyDescent="0.2">
      <c r="A2155" s="67">
        <f t="shared" si="645"/>
        <v>216</v>
      </c>
      <c r="B2155" s="67">
        <v>3</v>
      </c>
      <c r="C2155" s="50" t="s">
        <v>53</v>
      </c>
      <c r="D2155" s="50" t="s">
        <v>2121</v>
      </c>
      <c r="E2155" s="59">
        <v>90000</v>
      </c>
      <c r="F2155" s="52">
        <f t="shared" si="638"/>
        <v>52000</v>
      </c>
      <c r="G2155" s="52">
        <f>MAX(N2155:BB2155)</f>
        <v>56000</v>
      </c>
      <c r="H2155" s="53" t="str">
        <f>IF(I2155=1,INDEX($N:$BB,1,MATCH(G2155,N2155:BB2155,0)),"")</f>
        <v>193Jカン</v>
      </c>
      <c r="I2155" s="54">
        <f>COUNTIF(N2155:BB2155,G2155)</f>
        <v>1</v>
      </c>
      <c r="J2155" s="55">
        <f>_xlfn.MAXIFS(N2155:BB2155,N2155:BB2155,"&lt;"&amp;G2155)</f>
        <v>51000</v>
      </c>
      <c r="K2155" s="56">
        <f t="shared" si="644"/>
        <v>5000</v>
      </c>
      <c r="L2155" s="1"/>
      <c r="M2155" s="1"/>
      <c r="N2155" s="41">
        <v>49900</v>
      </c>
      <c r="O2155" s="41">
        <v>51000</v>
      </c>
      <c r="W2155" s="41">
        <v>49000</v>
      </c>
      <c r="AC2155" s="34">
        <v>56000</v>
      </c>
    </row>
    <row r="2156" spans="1:33" ht="30" customHeight="1" x14ac:dyDescent="0.2">
      <c r="A2156" s="67">
        <f t="shared" si="645"/>
        <v>216</v>
      </c>
      <c r="B2156" s="67">
        <v>4</v>
      </c>
      <c r="C2156" s="50" t="s">
        <v>53</v>
      </c>
      <c r="D2156" s="50" t="s">
        <v>2122</v>
      </c>
      <c r="E2156" s="59">
        <v>135000</v>
      </c>
      <c r="F2156" s="52">
        <f t="shared" si="638"/>
        <v>49000</v>
      </c>
      <c r="G2156" s="52">
        <f>MAX(N2156:BB2156)</f>
        <v>104000</v>
      </c>
      <c r="H2156" s="53" t="str">
        <f>IF(I2156=1,INDEX($N:$BB,1,MATCH(G2156,N2156:BB2156,0)),"")</f>
        <v>204 真子住吉</v>
      </c>
      <c r="I2156" s="54">
        <f>COUNTIF(N2156:BB2156,G2156)</f>
        <v>1</v>
      </c>
      <c r="J2156" s="55">
        <f>_xlfn.MAXIFS(N2156:BB2156,N2156:BB2156,"&lt;"&amp;G2156)</f>
        <v>48000</v>
      </c>
      <c r="K2156" s="56">
        <f t="shared" si="644"/>
        <v>56000</v>
      </c>
      <c r="L2156" s="1"/>
      <c r="M2156" s="1"/>
      <c r="N2156" s="41">
        <v>44700</v>
      </c>
      <c r="O2156" s="41">
        <v>48000</v>
      </c>
      <c r="AG2156" s="35">
        <v>104000</v>
      </c>
    </row>
    <row r="2157" spans="1:33" ht="30" customHeight="1" x14ac:dyDescent="0.2">
      <c r="A2157" s="67">
        <f t="shared" si="645"/>
        <v>216</v>
      </c>
      <c r="B2157" s="67">
        <v>5</v>
      </c>
      <c r="C2157" s="50" t="s">
        <v>53</v>
      </c>
      <c r="D2157" s="50" t="s">
        <v>2123</v>
      </c>
      <c r="E2157" s="59">
        <v>72000</v>
      </c>
      <c r="F2157" s="52">
        <f t="shared" si="638"/>
        <v>44000</v>
      </c>
      <c r="G2157" s="52">
        <f>MAX(N2157:BB2157)</f>
        <v>43100</v>
      </c>
      <c r="H2157" s="53" t="str">
        <f>IF(I2157=1,INDEX($N:$BB,1,MATCH(G2157,N2157:BB2157,0)),"")</f>
        <v>311 原田</v>
      </c>
      <c r="I2157" s="54">
        <f>COUNTIF(N2157:BB2157,G2157)</f>
        <v>1</v>
      </c>
      <c r="J2157" s="55">
        <f>_xlfn.MAXIFS(N2157:BB2157,N2157:BB2157,"&lt;"&amp;G2157)</f>
        <v>43000</v>
      </c>
      <c r="K2157" s="56">
        <f t="shared" si="644"/>
        <v>100</v>
      </c>
      <c r="L2157" s="1"/>
      <c r="M2157" s="1"/>
      <c r="N2157" s="41">
        <v>40800</v>
      </c>
      <c r="O2157" s="41">
        <v>43000</v>
      </c>
      <c r="S2157" s="41">
        <v>43100</v>
      </c>
      <c r="AG2157" s="35">
        <v>40000</v>
      </c>
    </row>
    <row r="2158" spans="1:33" ht="30" customHeight="1" x14ac:dyDescent="0.2">
      <c r="A2158" s="67">
        <f t="shared" si="645"/>
        <v>216</v>
      </c>
      <c r="B2158" s="67">
        <v>6</v>
      </c>
      <c r="C2158" s="50" t="s">
        <v>53</v>
      </c>
      <c r="D2158" s="50" t="s">
        <v>2124</v>
      </c>
      <c r="E2158" s="59">
        <v>47000</v>
      </c>
      <c r="F2158" s="52">
        <f t="shared" si="638"/>
        <v>21000</v>
      </c>
      <c r="G2158" s="52">
        <f>MAX(N2158:BB2158)</f>
        <v>21000</v>
      </c>
      <c r="H2158" s="53" t="str">
        <f>IF(I2158=1,INDEX($N:$BB,1,MATCH(G2158,N2158:BB2158,0)),"")</f>
        <v/>
      </c>
      <c r="I2158" s="54">
        <f>COUNTIF(N2158:BB2158,G2158)</f>
        <v>2</v>
      </c>
      <c r="J2158" s="55">
        <f>_xlfn.MAXIFS(N2158:BB2158,N2158:BB2158,"&lt;"&amp;G2158)</f>
        <v>20000</v>
      </c>
      <c r="K2158" s="56">
        <f t="shared" si="644"/>
        <v>1000</v>
      </c>
      <c r="L2158" s="1"/>
      <c r="M2158" s="1"/>
      <c r="N2158" s="41">
        <v>20000</v>
      </c>
      <c r="O2158" s="41">
        <v>21000</v>
      </c>
      <c r="S2158" s="41">
        <v>19400</v>
      </c>
      <c r="V2158" s="41">
        <v>21000</v>
      </c>
      <c r="AC2158" s="34">
        <v>19000</v>
      </c>
    </row>
    <row r="2159" spans="1:33" ht="30" customHeight="1" x14ac:dyDescent="0.2">
      <c r="A2159" s="67">
        <f t="shared" si="645"/>
        <v>216</v>
      </c>
      <c r="B2159" s="67">
        <v>7</v>
      </c>
      <c r="C2159" s="50" t="s">
        <v>72</v>
      </c>
      <c r="D2159" s="50" t="s">
        <v>2125</v>
      </c>
      <c r="E2159" s="59">
        <v>51000</v>
      </c>
      <c r="F2159" s="52">
        <f t="shared" si="638"/>
        <v>41000</v>
      </c>
      <c r="G2159" s="52">
        <f>MAX(N2159:BB2159)</f>
        <v>44000</v>
      </c>
      <c r="H2159" s="53" t="str">
        <f>IF(I2159=1,INDEX($N:$BB,1,MATCH(G2159,N2159:BB2159,0)),"")</f>
        <v>60 エコリング</v>
      </c>
      <c r="I2159" s="54">
        <f>COUNTIF(N2159:BB2159,G2159)</f>
        <v>1</v>
      </c>
      <c r="J2159" s="55">
        <f>_xlfn.MAXIFS(N2159:BB2159,N2159:BB2159,"&lt;"&amp;G2159)</f>
        <v>40000</v>
      </c>
      <c r="K2159" s="56">
        <f t="shared" si="644"/>
        <v>4000</v>
      </c>
      <c r="L2159" s="1"/>
      <c r="M2159" s="1"/>
      <c r="N2159" s="41">
        <v>17900</v>
      </c>
      <c r="O2159" s="41">
        <v>40000</v>
      </c>
      <c r="Q2159" s="41">
        <v>22700</v>
      </c>
      <c r="S2159" s="41">
        <v>13100</v>
      </c>
      <c r="U2159" s="41">
        <v>35000</v>
      </c>
      <c r="AE2159" s="41">
        <v>44000</v>
      </c>
      <c r="AF2159" s="41">
        <v>23900</v>
      </c>
    </row>
    <row r="2160" spans="1:33" ht="30" customHeight="1" x14ac:dyDescent="0.2">
      <c r="A2160" s="67">
        <f t="shared" si="645"/>
        <v>216</v>
      </c>
      <c r="B2160" s="67">
        <v>8</v>
      </c>
      <c r="C2160" s="50" t="s">
        <v>1908</v>
      </c>
      <c r="D2160" s="50" t="s">
        <v>2126</v>
      </c>
      <c r="E2160" s="59">
        <v>28000</v>
      </c>
      <c r="F2160" s="52">
        <f t="shared" si="638"/>
        <v>19300</v>
      </c>
      <c r="G2160" s="52">
        <f>MAX(N2160:BB2160)</f>
        <v>19500</v>
      </c>
      <c r="H2160" s="53" t="str">
        <f>IF(I2160=1,INDEX($N:$BB,1,MATCH(G2160,N2160:BB2160,0)),"")</f>
        <v>4 足立</v>
      </c>
      <c r="I2160" s="54">
        <f>COUNTIF(N2160:BB2160,G2160)</f>
        <v>1</v>
      </c>
      <c r="J2160" s="55">
        <f>_xlfn.MAXIFS(N2160:BB2160,N2160:BB2160,"&lt;"&amp;G2160)</f>
        <v>18300</v>
      </c>
      <c r="K2160" s="56">
        <f t="shared" si="644"/>
        <v>1200</v>
      </c>
      <c r="L2160" s="1"/>
      <c r="M2160" s="1"/>
      <c r="N2160" s="41">
        <v>18300</v>
      </c>
      <c r="O2160" s="41">
        <v>19500</v>
      </c>
    </row>
    <row r="2161" spans="1:35" ht="30" customHeight="1" x14ac:dyDescent="0.2">
      <c r="A2161" s="67">
        <f t="shared" si="645"/>
        <v>216</v>
      </c>
      <c r="B2161" s="67">
        <v>9</v>
      </c>
      <c r="C2161" s="50" t="s">
        <v>62</v>
      </c>
      <c r="D2161" s="50" t="s">
        <v>2127</v>
      </c>
      <c r="E2161" s="59">
        <v>143000</v>
      </c>
      <c r="F2161" s="52">
        <f t="shared" si="638"/>
        <v>52000</v>
      </c>
      <c r="G2161" s="52">
        <f>MAX(N2161:BB2161)</f>
        <v>64000</v>
      </c>
      <c r="H2161" s="53" t="str">
        <f>IF(I2161=1,INDEX($N:$BB,1,MATCH(G2161,N2161:BB2161,0)),"")</f>
        <v>4 足立</v>
      </c>
      <c r="I2161" s="54">
        <f>COUNTIF(N2161:BB2161,G2161)</f>
        <v>1</v>
      </c>
      <c r="J2161" s="55">
        <f>_xlfn.MAXIFS(N2161:BB2161,N2161:BB2161,"&lt;"&amp;G2161)</f>
        <v>51000</v>
      </c>
      <c r="K2161" s="56">
        <f t="shared" si="644"/>
        <v>13000</v>
      </c>
      <c r="L2161" s="1"/>
      <c r="M2161" s="1"/>
      <c r="N2161" s="41">
        <v>41000</v>
      </c>
      <c r="O2161" s="41">
        <v>64000</v>
      </c>
      <c r="AC2161" s="34">
        <v>51000</v>
      </c>
    </row>
    <row r="2162" spans="1:35" ht="30" customHeight="1" x14ac:dyDescent="0.2">
      <c r="A2162" s="67">
        <f t="shared" si="645"/>
        <v>216</v>
      </c>
      <c r="B2162" s="67">
        <v>10</v>
      </c>
      <c r="C2162" s="50" t="s">
        <v>2128</v>
      </c>
      <c r="D2162" s="50" t="s">
        <v>2129</v>
      </c>
      <c r="E2162" s="59">
        <v>110000</v>
      </c>
      <c r="F2162" s="52">
        <f t="shared" si="638"/>
        <v>82000</v>
      </c>
      <c r="G2162" s="52">
        <f>MAX(N2162:BB2162)</f>
        <v>85000</v>
      </c>
      <c r="H2162" s="53" t="str">
        <f>IF(I2162=1,INDEX($N:$BB,1,MATCH(G2162,N2162:BB2162,0)),"")</f>
        <v>755 おお蔵</v>
      </c>
      <c r="I2162" s="54">
        <f>COUNTIF(N2162:BB2162,G2162)</f>
        <v>1</v>
      </c>
      <c r="J2162" s="55">
        <f>_xlfn.MAXIFS(N2162:BB2162,N2162:BB2162,"&lt;"&amp;G2162)</f>
        <v>81000</v>
      </c>
      <c r="K2162" s="56">
        <f t="shared" si="644"/>
        <v>4000</v>
      </c>
      <c r="L2162" s="1"/>
      <c r="M2162" s="1"/>
      <c r="N2162" s="41">
        <v>85000</v>
      </c>
      <c r="O2162" s="41">
        <v>17500</v>
      </c>
      <c r="R2162" s="41">
        <v>17400</v>
      </c>
      <c r="S2162" s="41">
        <v>17300</v>
      </c>
      <c r="T2162" s="41">
        <v>55000</v>
      </c>
      <c r="U2162" s="41">
        <v>60000</v>
      </c>
      <c r="Y2162" s="41">
        <v>81000</v>
      </c>
    </row>
    <row r="2163" spans="1:35" ht="30" customHeight="1" x14ac:dyDescent="0.2">
      <c r="A2163" s="67">
        <f>A2162+1</f>
        <v>217</v>
      </c>
      <c r="B2163" s="67">
        <v>1</v>
      </c>
      <c r="C2163" s="50" t="s">
        <v>53</v>
      </c>
      <c r="D2163" s="50" t="s">
        <v>2130</v>
      </c>
      <c r="E2163" s="59">
        <v>50000000</v>
      </c>
      <c r="F2163" s="52">
        <f t="shared" si="638"/>
        <v>1000</v>
      </c>
      <c r="G2163" s="52">
        <f>MAX(N2163:BB2163)</f>
        <v>23000</v>
      </c>
      <c r="H2163" s="53" t="str">
        <f>IF(I2163=1,INDEX($N:$BB,1,MATCH(G2163,N2163:BB2163,0)),"")</f>
        <v/>
      </c>
      <c r="I2163" s="54">
        <f>COUNTIF(N2163:BB2163,G2163)</f>
        <v>2</v>
      </c>
      <c r="J2163" s="55">
        <f>_xlfn.MAXIFS(N2163:BB2163,N2163:BB2163,"&lt;"&amp;G2163)</f>
        <v>0</v>
      </c>
      <c r="K2163" s="56" t="str">
        <f t="shared" si="644"/>
        <v/>
      </c>
      <c r="L2163" s="1"/>
      <c r="M2163" s="1"/>
      <c r="N2163" s="41">
        <v>23000</v>
      </c>
      <c r="O2163" s="41">
        <v>23000</v>
      </c>
    </row>
    <row r="2164" spans="1:35" ht="30" customHeight="1" x14ac:dyDescent="0.2">
      <c r="A2164" s="67">
        <f t="shared" ref="A2164:A2172" si="646">A2163</f>
        <v>217</v>
      </c>
      <c r="B2164" s="67">
        <v>2</v>
      </c>
      <c r="C2164" s="60" t="s">
        <v>72</v>
      </c>
      <c r="D2164" s="50" t="s">
        <v>2131</v>
      </c>
      <c r="E2164" s="59">
        <v>50000000</v>
      </c>
      <c r="F2164" s="52">
        <f t="shared" si="638"/>
        <v>14200</v>
      </c>
      <c r="G2164" s="52">
        <f>MAX(N2164:BB2164)</f>
        <v>13400</v>
      </c>
      <c r="H2164" s="53" t="str">
        <f>IF(I2164=1,INDEX($N:$BB,1,MATCH(G2164,N2164:BB2164,0)),"")</f>
        <v>311 原田</v>
      </c>
      <c r="I2164" s="54">
        <f>COUNTIF(N2164:BB2164,G2164)</f>
        <v>1</v>
      </c>
      <c r="J2164" s="55">
        <f>_xlfn.MAXIFS(N2164:BB2164,N2164:BB2164,"&lt;"&amp;G2164)</f>
        <v>13200</v>
      </c>
      <c r="K2164" s="56">
        <f t="shared" si="644"/>
        <v>200</v>
      </c>
      <c r="L2164" s="1"/>
      <c r="M2164" s="1"/>
      <c r="N2164" s="41">
        <v>13200</v>
      </c>
      <c r="O2164" s="41">
        <v>10600</v>
      </c>
      <c r="S2164" s="41">
        <v>13400</v>
      </c>
    </row>
    <row r="2165" spans="1:35" ht="30" customHeight="1" x14ac:dyDescent="0.2">
      <c r="A2165" s="67">
        <f t="shared" si="646"/>
        <v>217</v>
      </c>
      <c r="B2165" s="67">
        <v>3</v>
      </c>
      <c r="C2165" s="50" t="s">
        <v>53</v>
      </c>
      <c r="D2165" s="50" t="s">
        <v>2132</v>
      </c>
      <c r="E2165" s="59">
        <v>50000000</v>
      </c>
      <c r="F2165" s="52">
        <f t="shared" si="638"/>
        <v>36900</v>
      </c>
      <c r="G2165" s="52">
        <f>MAX(N2165:BB2165)</f>
        <v>40500</v>
      </c>
      <c r="H2165" s="53" t="str">
        <f>IF(I2165=1,INDEX($N:$BB,1,MATCH(G2165,N2165:BB2165,0)),"")</f>
        <v>4 足立</v>
      </c>
      <c r="I2165" s="54">
        <f>COUNTIF(N2165:BB2165,G2165)</f>
        <v>1</v>
      </c>
      <c r="J2165" s="55">
        <f>_xlfn.MAXIFS(N2165:BB2165,N2165:BB2165,"&lt;"&amp;G2165)</f>
        <v>35900</v>
      </c>
      <c r="K2165" s="56">
        <f t="shared" si="644"/>
        <v>4600</v>
      </c>
      <c r="L2165" s="1"/>
      <c r="M2165" s="1"/>
      <c r="N2165" s="41">
        <v>29600</v>
      </c>
      <c r="O2165" s="41">
        <v>40500</v>
      </c>
      <c r="P2165" s="41">
        <v>35900</v>
      </c>
      <c r="S2165" s="41">
        <v>27700</v>
      </c>
    </row>
    <row r="2166" spans="1:35" ht="30" customHeight="1" x14ac:dyDescent="0.2">
      <c r="A2166" s="67">
        <f t="shared" si="646"/>
        <v>217</v>
      </c>
      <c r="B2166" s="67">
        <v>4</v>
      </c>
      <c r="C2166" s="50" t="s">
        <v>53</v>
      </c>
      <c r="D2166" s="50" t="s">
        <v>2133</v>
      </c>
      <c r="E2166" s="59">
        <v>50000000</v>
      </c>
      <c r="F2166" s="52">
        <f t="shared" ref="F2166:F2229" si="647">IF(J2166&lt;10001,J2166+1000,IF(J2166&lt;100001,J2166+1000,IF(J2166&lt;500001,J2166+5000,IF(J2166&lt;1000001,J2166+10000,J2166+20000))))</f>
        <v>27200</v>
      </c>
      <c r="G2166" s="52">
        <f>MAX(N2166:BB2166)</f>
        <v>27000</v>
      </c>
      <c r="H2166" s="53" t="str">
        <f>IF(I2166=1,INDEX($N:$BB,1,MATCH(G2166,N2166:BB2166,0)),"")</f>
        <v>4 足立</v>
      </c>
      <c r="I2166" s="54">
        <f>COUNTIF(N2166:BB2166,G2166)</f>
        <v>1</v>
      </c>
      <c r="J2166" s="55">
        <f>_xlfn.MAXIFS(N2166:BB2166,N2166:BB2166,"&lt;"&amp;G2166)</f>
        <v>26200</v>
      </c>
      <c r="K2166" s="56">
        <f t="shared" si="644"/>
        <v>800</v>
      </c>
      <c r="L2166" s="1"/>
      <c r="M2166" s="1"/>
      <c r="N2166" s="41">
        <v>26100</v>
      </c>
      <c r="O2166" s="41">
        <v>27000</v>
      </c>
      <c r="P2166" s="41">
        <v>26200</v>
      </c>
      <c r="S2166" s="41">
        <v>22600</v>
      </c>
      <c r="AC2166" s="34">
        <v>21000</v>
      </c>
    </row>
    <row r="2167" spans="1:35" ht="30" customHeight="1" x14ac:dyDescent="0.2">
      <c r="A2167" s="67">
        <f t="shared" si="646"/>
        <v>217</v>
      </c>
      <c r="B2167" s="67">
        <v>5</v>
      </c>
      <c r="C2167" s="50" t="s">
        <v>51</v>
      </c>
      <c r="D2167" s="50" t="s">
        <v>2134</v>
      </c>
      <c r="E2167" s="59">
        <v>50000000</v>
      </c>
      <c r="F2167" s="52">
        <f t="shared" si="647"/>
        <v>69000</v>
      </c>
      <c r="G2167" s="52">
        <f>MAX(N2167:BB2167)</f>
        <v>73200</v>
      </c>
      <c r="H2167" s="53" t="str">
        <f>IF(I2167=1,INDEX($N:$BB,1,MATCH(G2167,N2167:BB2167,0)),"")</f>
        <v>205 宝美堂</v>
      </c>
      <c r="I2167" s="54">
        <f>COUNTIF(N2167:BB2167,G2167)</f>
        <v>1</v>
      </c>
      <c r="J2167" s="55">
        <f>_xlfn.MAXIFS(N2167:BB2167,N2167:BB2167,"&lt;"&amp;G2167)</f>
        <v>68000</v>
      </c>
      <c r="K2167" s="56">
        <f t="shared" si="644"/>
        <v>5200</v>
      </c>
      <c r="L2167" s="1"/>
      <c r="M2167" s="1"/>
      <c r="N2167" s="41">
        <v>61900</v>
      </c>
      <c r="O2167" s="41">
        <v>67000</v>
      </c>
      <c r="Q2167" s="41">
        <v>73200</v>
      </c>
      <c r="S2167" s="41">
        <v>68000</v>
      </c>
    </row>
    <row r="2168" spans="1:35" ht="30" customHeight="1" x14ac:dyDescent="0.2">
      <c r="A2168" s="67">
        <f t="shared" si="646"/>
        <v>217</v>
      </c>
      <c r="B2168" s="67">
        <v>6</v>
      </c>
      <c r="C2168" s="50" t="s">
        <v>53</v>
      </c>
      <c r="D2168" s="50" t="s">
        <v>2135</v>
      </c>
      <c r="E2168" s="59">
        <v>50000000</v>
      </c>
      <c r="F2168" s="52">
        <f t="shared" si="647"/>
        <v>28500</v>
      </c>
      <c r="G2168" s="52">
        <f>MAX(N2168:BB2168)</f>
        <v>29500</v>
      </c>
      <c r="H2168" s="53" t="str">
        <f>IF(I2168=1,INDEX($N:$BB,1,MATCH(G2168,N2168:BB2168,0)),"")</f>
        <v>407 北友</v>
      </c>
      <c r="I2168" s="54">
        <f>COUNTIF(N2168:BB2168,G2168)</f>
        <v>1</v>
      </c>
      <c r="J2168" s="55">
        <f>_xlfn.MAXIFS(N2168:BB2168,N2168:BB2168,"&lt;"&amp;G2168)</f>
        <v>27500</v>
      </c>
      <c r="K2168" s="56">
        <f t="shared" si="644"/>
        <v>2000</v>
      </c>
      <c r="L2168" s="1"/>
      <c r="M2168" s="1"/>
      <c r="N2168" s="41">
        <v>27000</v>
      </c>
      <c r="O2168" s="41">
        <v>27500</v>
      </c>
      <c r="P2168" s="41">
        <v>29500</v>
      </c>
      <c r="S2168" s="41">
        <v>21500</v>
      </c>
      <c r="AC2168" s="34">
        <v>24000</v>
      </c>
    </row>
    <row r="2169" spans="1:35" ht="30" customHeight="1" x14ac:dyDescent="0.2">
      <c r="A2169" s="67">
        <f t="shared" si="646"/>
        <v>217</v>
      </c>
      <c r="B2169" s="67">
        <v>7</v>
      </c>
      <c r="C2169" s="50" t="s">
        <v>179</v>
      </c>
      <c r="D2169" s="50" t="s">
        <v>2136</v>
      </c>
      <c r="E2169" s="59">
        <v>50000000</v>
      </c>
      <c r="F2169" s="52">
        <f t="shared" si="647"/>
        <v>30100</v>
      </c>
      <c r="G2169" s="52">
        <f>MAX(N2169:BB2169)</f>
        <v>35000</v>
      </c>
      <c r="H2169" s="53" t="str">
        <f>IF(I2169=1,INDEX($N:$BB,1,MATCH(G2169,N2169:BB2169,0)),"")</f>
        <v>4 足立</v>
      </c>
      <c r="I2169" s="54">
        <f>COUNTIF(N2169:BB2169,G2169)</f>
        <v>1</v>
      </c>
      <c r="J2169" s="55">
        <f>_xlfn.MAXIFS(N2169:BB2169,N2169:BB2169,"&lt;"&amp;G2169)</f>
        <v>29100</v>
      </c>
      <c r="K2169" s="56">
        <f t="shared" si="644"/>
        <v>5900</v>
      </c>
      <c r="L2169" s="1"/>
      <c r="M2169" s="1"/>
      <c r="N2169" s="41">
        <v>26400</v>
      </c>
      <c r="O2169" s="41">
        <v>35000</v>
      </c>
      <c r="S2169" s="41">
        <v>29100</v>
      </c>
    </row>
    <row r="2170" spans="1:35" ht="30" customHeight="1" x14ac:dyDescent="0.2">
      <c r="A2170" s="67">
        <f t="shared" si="646"/>
        <v>217</v>
      </c>
      <c r="B2170" s="67">
        <v>8</v>
      </c>
      <c r="C2170" s="50" t="s">
        <v>62</v>
      </c>
      <c r="D2170" s="50" t="s">
        <v>2137</v>
      </c>
      <c r="E2170" s="59">
        <v>50000000</v>
      </c>
      <c r="F2170" s="52">
        <f t="shared" si="647"/>
        <v>45500</v>
      </c>
      <c r="G2170" s="52">
        <f>MAX(N2170:BB2170)</f>
        <v>48000</v>
      </c>
      <c r="H2170" s="53" t="str">
        <f>IF(I2170=1,INDEX($N:$BB,1,MATCH(G2170,N2170:BB2170,0)),"")</f>
        <v>407 北友</v>
      </c>
      <c r="I2170" s="54">
        <f>COUNTIF(N2170:BB2170,G2170)</f>
        <v>1</v>
      </c>
      <c r="J2170" s="55">
        <f>_xlfn.MAXIFS(N2170:BB2170,N2170:BB2170,"&lt;"&amp;G2170)</f>
        <v>44500</v>
      </c>
      <c r="K2170" s="56">
        <f t="shared" si="644"/>
        <v>3500</v>
      </c>
      <c r="L2170" s="1"/>
      <c r="M2170" s="1"/>
      <c r="N2170" s="41">
        <v>35300</v>
      </c>
      <c r="O2170" s="41">
        <v>39000</v>
      </c>
      <c r="P2170" s="41">
        <v>48000</v>
      </c>
      <c r="S2170" s="41">
        <v>44500</v>
      </c>
    </row>
    <row r="2171" spans="1:35" ht="30" customHeight="1" x14ac:dyDescent="0.2">
      <c r="A2171" s="67">
        <f t="shared" si="646"/>
        <v>217</v>
      </c>
      <c r="B2171" s="67">
        <v>9</v>
      </c>
      <c r="C2171" s="50" t="s">
        <v>53</v>
      </c>
      <c r="D2171" s="50" t="s">
        <v>2138</v>
      </c>
      <c r="E2171" s="59">
        <v>50000000</v>
      </c>
      <c r="F2171" s="52">
        <f t="shared" si="647"/>
        <v>41000</v>
      </c>
      <c r="G2171" s="52">
        <f>MAX(N2171:BB2171)</f>
        <v>67800</v>
      </c>
      <c r="H2171" s="53" t="str">
        <f>IF(I2171=1,INDEX($N:$BB,1,MATCH(G2171,N2171:BB2171,0)),"")</f>
        <v>407 北友</v>
      </c>
      <c r="I2171" s="54">
        <f>COUNTIF(N2171:BB2171,G2171)</f>
        <v>1</v>
      </c>
      <c r="J2171" s="55">
        <f>_xlfn.MAXIFS(N2171:BB2171,N2171:BB2171,"&lt;"&amp;G2171)</f>
        <v>40000</v>
      </c>
      <c r="K2171" s="56">
        <f t="shared" si="644"/>
        <v>27800</v>
      </c>
      <c r="L2171" s="1"/>
      <c r="M2171" s="1"/>
      <c r="N2171" s="41">
        <v>32800</v>
      </c>
      <c r="O2171" s="41">
        <v>40000</v>
      </c>
      <c r="P2171" s="41">
        <v>67800</v>
      </c>
      <c r="S2171" s="41">
        <v>30700</v>
      </c>
      <c r="V2171" s="41">
        <v>34000</v>
      </c>
      <c r="AC2171" s="34">
        <v>32000</v>
      </c>
      <c r="AF2171" s="41">
        <v>37100</v>
      </c>
    </row>
    <row r="2172" spans="1:35" ht="30" customHeight="1" x14ac:dyDescent="0.2">
      <c r="A2172" s="67">
        <f t="shared" si="646"/>
        <v>217</v>
      </c>
      <c r="B2172" s="67">
        <v>10</v>
      </c>
      <c r="C2172" s="50" t="s">
        <v>53</v>
      </c>
      <c r="D2172" s="50" t="s">
        <v>2139</v>
      </c>
      <c r="E2172" s="59">
        <v>50000000</v>
      </c>
      <c r="F2172" s="52">
        <f t="shared" si="647"/>
        <v>54000</v>
      </c>
      <c r="G2172" s="52">
        <f>MAX(N2172:BB2172)</f>
        <v>55000</v>
      </c>
      <c r="H2172" s="53" t="str">
        <f>IF(I2172=1,INDEX($N:$BB,1,MATCH(G2172,N2172:BB2172,0)),"")</f>
        <v>45大田質屋</v>
      </c>
      <c r="I2172" s="54">
        <f>COUNTIF(N2172:BB2172,G2172)</f>
        <v>1</v>
      </c>
      <c r="J2172" s="55">
        <f>_xlfn.MAXIFS(N2172:BB2172,N2172:BB2172,"&lt;"&amp;G2172)</f>
        <v>53000</v>
      </c>
      <c r="K2172" s="56">
        <f t="shared" si="644"/>
        <v>2000</v>
      </c>
      <c r="L2172" s="1"/>
      <c r="M2172" s="1"/>
      <c r="N2172" s="41">
        <v>46100</v>
      </c>
      <c r="O2172" s="41">
        <v>48000</v>
      </c>
      <c r="T2172" s="41">
        <v>55000</v>
      </c>
      <c r="W2172" s="41">
        <v>42000</v>
      </c>
      <c r="AC2172" s="34">
        <v>53000</v>
      </c>
    </row>
    <row r="2173" spans="1:35" ht="30" customHeight="1" x14ac:dyDescent="0.2">
      <c r="A2173" s="67">
        <f>A2172+1</f>
        <v>218</v>
      </c>
      <c r="B2173" s="67">
        <v>1</v>
      </c>
      <c r="C2173" s="50" t="s">
        <v>53</v>
      </c>
      <c r="D2173" s="50" t="s">
        <v>2140</v>
      </c>
      <c r="E2173" s="51">
        <v>50000000</v>
      </c>
      <c r="F2173" s="52">
        <f t="shared" si="647"/>
        <v>11500</v>
      </c>
      <c r="G2173" s="52">
        <f>MAX(N2173:BB2173)</f>
        <v>35000</v>
      </c>
      <c r="H2173" s="53" t="str">
        <f>IF(I2173=1,INDEX($N:$BB,1,MATCH(G2173,N2173:BB2173,0)),"")</f>
        <v>193Jカン</v>
      </c>
      <c r="I2173" s="54">
        <f>COUNTIF(N2173:BB2173,G2173)</f>
        <v>1</v>
      </c>
      <c r="J2173" s="55">
        <f>_xlfn.MAXIFS(N2173:BB2173,N2173:BB2173,"&lt;"&amp;G2173)</f>
        <v>10500</v>
      </c>
      <c r="K2173" s="56">
        <f t="shared" si="644"/>
        <v>24500</v>
      </c>
      <c r="L2173" s="1"/>
      <c r="M2173" s="1"/>
      <c r="N2173" s="41">
        <v>9200</v>
      </c>
      <c r="O2173" s="41">
        <v>10500</v>
      </c>
      <c r="AC2173" s="34">
        <v>35000</v>
      </c>
    </row>
    <row r="2174" spans="1:35" ht="30" customHeight="1" x14ac:dyDescent="0.2">
      <c r="A2174" s="67">
        <f t="shared" ref="A2174:A2182" si="648">A2173</f>
        <v>218</v>
      </c>
      <c r="B2174" s="67">
        <v>2</v>
      </c>
      <c r="C2174" s="61" t="s">
        <v>62</v>
      </c>
      <c r="D2174" s="50" t="s">
        <v>2141</v>
      </c>
      <c r="E2174" s="51">
        <v>50000000</v>
      </c>
      <c r="F2174" s="52">
        <f t="shared" si="647"/>
        <v>43000</v>
      </c>
      <c r="G2174" s="52">
        <f>MAX(N2174:BB2174)</f>
        <v>50700</v>
      </c>
      <c r="H2174" s="53" t="str">
        <f>IF(I2174=1,INDEX($N:$BB,1,MATCH(G2174,N2174:BB2174,0)),"")</f>
        <v>205 宝美堂</v>
      </c>
      <c r="I2174" s="54">
        <f>COUNTIF(N2174:BB2174,G2174)</f>
        <v>1</v>
      </c>
      <c r="J2174" s="55">
        <f>_xlfn.MAXIFS(N2174:BB2174,N2174:BB2174,"&lt;"&amp;G2174)</f>
        <v>42000</v>
      </c>
      <c r="K2174" s="56">
        <f t="shared" si="644"/>
        <v>8700</v>
      </c>
      <c r="L2174" s="1"/>
      <c r="M2174" s="1"/>
      <c r="N2174" s="41">
        <v>38000</v>
      </c>
      <c r="O2174" s="41">
        <v>36000</v>
      </c>
      <c r="Q2174" s="41">
        <v>50700</v>
      </c>
      <c r="V2174" s="41">
        <v>40000</v>
      </c>
      <c r="W2174" s="41">
        <v>40000</v>
      </c>
      <c r="AI2174" s="41">
        <v>42000</v>
      </c>
    </row>
    <row r="2175" spans="1:35" ht="30" customHeight="1" x14ac:dyDescent="0.2">
      <c r="A2175" s="67">
        <f t="shared" si="648"/>
        <v>218</v>
      </c>
      <c r="B2175" s="67">
        <v>3</v>
      </c>
      <c r="C2175" s="50" t="s">
        <v>53</v>
      </c>
      <c r="D2175" s="50" t="s">
        <v>2142</v>
      </c>
      <c r="E2175" s="51">
        <v>50000000</v>
      </c>
      <c r="F2175" s="52">
        <f t="shared" si="647"/>
        <v>28900</v>
      </c>
      <c r="G2175" s="52">
        <f>MAX(N2175:BB2175)</f>
        <v>31000</v>
      </c>
      <c r="H2175" s="53" t="str">
        <f>IF(I2175=1,INDEX($N:$BB,1,MATCH(G2175,N2175:BB2175,0)),"")</f>
        <v>4 足立</v>
      </c>
      <c r="I2175" s="54">
        <f>COUNTIF(N2175:BB2175,G2175)</f>
        <v>1</v>
      </c>
      <c r="J2175" s="55">
        <f>_xlfn.MAXIFS(N2175:BB2175,N2175:BB2175,"&lt;"&amp;G2175)</f>
        <v>27900</v>
      </c>
      <c r="K2175" s="56">
        <f t="shared" si="644"/>
        <v>3100</v>
      </c>
      <c r="L2175" s="1"/>
      <c r="M2175" s="1"/>
      <c r="N2175" s="41">
        <v>27900</v>
      </c>
      <c r="O2175" s="41">
        <v>31000</v>
      </c>
      <c r="AC2175" s="34">
        <v>25000</v>
      </c>
    </row>
    <row r="2176" spans="1:35" ht="30" customHeight="1" x14ac:dyDescent="0.2">
      <c r="A2176" s="67">
        <f t="shared" si="648"/>
        <v>218</v>
      </c>
      <c r="B2176" s="67">
        <v>4</v>
      </c>
      <c r="C2176" s="50" t="s">
        <v>53</v>
      </c>
      <c r="D2176" s="50" t="s">
        <v>2143</v>
      </c>
      <c r="E2176" s="51">
        <v>50000000</v>
      </c>
      <c r="F2176" s="52">
        <f t="shared" si="647"/>
        <v>30900</v>
      </c>
      <c r="G2176" s="52">
        <f>MAX(N2176:BB2176)</f>
        <v>30000</v>
      </c>
      <c r="H2176" s="53" t="str">
        <f>IF(I2176=1,INDEX($N:$BB,1,MATCH(G2176,N2176:BB2176,0)),"")</f>
        <v>4 足立</v>
      </c>
      <c r="I2176" s="54">
        <f>COUNTIF(N2176:BB2176,G2176)</f>
        <v>1</v>
      </c>
      <c r="J2176" s="55">
        <f>_xlfn.MAXIFS(N2176:BB2176,N2176:BB2176,"&lt;"&amp;G2176)</f>
        <v>29900</v>
      </c>
      <c r="K2176" s="56">
        <f t="shared" si="644"/>
        <v>100</v>
      </c>
      <c r="L2176" s="1"/>
      <c r="M2176" s="1"/>
      <c r="N2176" s="41">
        <v>29900</v>
      </c>
      <c r="O2176" s="41">
        <v>30000</v>
      </c>
      <c r="S2176" s="41">
        <v>28800</v>
      </c>
    </row>
    <row r="2177" spans="1:31" ht="30" customHeight="1" x14ac:dyDescent="0.2">
      <c r="A2177" s="67">
        <f t="shared" si="648"/>
        <v>218</v>
      </c>
      <c r="B2177" s="67">
        <v>5</v>
      </c>
      <c r="C2177" s="50" t="s">
        <v>53</v>
      </c>
      <c r="D2177" s="50" t="s">
        <v>2144</v>
      </c>
      <c r="E2177" s="51">
        <v>50000000</v>
      </c>
      <c r="F2177" s="52">
        <f t="shared" si="647"/>
        <v>34000</v>
      </c>
      <c r="G2177" s="52">
        <f>MAX(N2177:BB2177)</f>
        <v>38000</v>
      </c>
      <c r="H2177" s="53" t="str">
        <f>IF(I2177=1,INDEX($N:$BB,1,MATCH(G2177,N2177:BB2177,0)),"")</f>
        <v>755 おお蔵</v>
      </c>
      <c r="I2177" s="54">
        <f>COUNTIF(N2177:BB2177,G2177)</f>
        <v>1</v>
      </c>
      <c r="J2177" s="55">
        <f>_xlfn.MAXIFS(N2177:BB2177,N2177:BB2177,"&lt;"&amp;G2177)</f>
        <v>33000</v>
      </c>
      <c r="K2177" s="56">
        <f t="shared" si="644"/>
        <v>5000</v>
      </c>
      <c r="L2177" s="1"/>
      <c r="M2177" s="1"/>
      <c r="N2177" s="41">
        <v>38000</v>
      </c>
      <c r="O2177" s="41">
        <v>33000</v>
      </c>
      <c r="AC2177" s="34">
        <v>30000</v>
      </c>
    </row>
    <row r="2178" spans="1:31" ht="30" customHeight="1" x14ac:dyDescent="0.2">
      <c r="A2178" s="67">
        <f t="shared" si="648"/>
        <v>218</v>
      </c>
      <c r="B2178" s="67">
        <v>6</v>
      </c>
      <c r="C2178" s="57" t="s">
        <v>14</v>
      </c>
      <c r="D2178" s="50" t="s">
        <v>2145</v>
      </c>
      <c r="E2178" s="51">
        <v>50000000</v>
      </c>
      <c r="F2178" s="52">
        <f t="shared" si="647"/>
        <v>83000</v>
      </c>
      <c r="G2178" s="52">
        <f>MAX(N2178:BB2178)</f>
        <v>90500</v>
      </c>
      <c r="H2178" s="53" t="str">
        <f>IF(I2178=1,INDEX($N:$BB,1,MATCH(G2178,N2178:BB2178,0)),"")</f>
        <v>755 おお蔵</v>
      </c>
      <c r="I2178" s="54">
        <f>COUNTIF(N2178:BB2178,G2178)</f>
        <v>1</v>
      </c>
      <c r="J2178" s="55">
        <f>_xlfn.MAXIFS(N2178:BB2178,N2178:BB2178,"&lt;"&amp;G2178)</f>
        <v>82000</v>
      </c>
      <c r="K2178" s="56">
        <f t="shared" si="644"/>
        <v>8500</v>
      </c>
      <c r="L2178" s="1"/>
      <c r="M2178" s="1"/>
      <c r="N2178" s="41">
        <v>90500</v>
      </c>
      <c r="O2178" s="41">
        <v>78000</v>
      </c>
      <c r="S2178" s="41">
        <v>67500</v>
      </c>
      <c r="T2178" s="41">
        <v>82000</v>
      </c>
      <c r="Z2178" s="41">
        <v>70000</v>
      </c>
    </row>
    <row r="2179" spans="1:31" ht="30" customHeight="1" x14ac:dyDescent="0.2">
      <c r="A2179" s="67">
        <f t="shared" si="648"/>
        <v>218</v>
      </c>
      <c r="B2179" s="67">
        <v>7</v>
      </c>
      <c r="C2179" s="50" t="s">
        <v>14</v>
      </c>
      <c r="D2179" s="50" t="s">
        <v>2146</v>
      </c>
      <c r="E2179" s="51">
        <v>50000000</v>
      </c>
      <c r="F2179" s="52">
        <f t="shared" si="647"/>
        <v>47600</v>
      </c>
      <c r="G2179" s="52">
        <f>MAX(N2179:BB2179)</f>
        <v>47400</v>
      </c>
      <c r="H2179" s="53" t="str">
        <f>IF(I2179=1,INDEX($N:$BB,1,MATCH(G2179,N2179:BB2179,0)),"")</f>
        <v>755 おお蔵</v>
      </c>
      <c r="I2179" s="54">
        <f>COUNTIF(N2179:BB2179,G2179)</f>
        <v>1</v>
      </c>
      <c r="J2179" s="55">
        <f>_xlfn.MAXIFS(N2179:BB2179,N2179:BB2179,"&lt;"&amp;G2179)</f>
        <v>46600</v>
      </c>
      <c r="K2179" s="56">
        <f t="shared" si="644"/>
        <v>800</v>
      </c>
      <c r="L2179" s="1"/>
      <c r="M2179" s="1"/>
      <c r="N2179" s="41">
        <v>47400</v>
      </c>
      <c r="O2179" s="41">
        <v>46500</v>
      </c>
      <c r="S2179" s="41">
        <v>46600</v>
      </c>
    </row>
    <row r="2180" spans="1:31" ht="30" customHeight="1" x14ac:dyDescent="0.2">
      <c r="A2180" s="67">
        <f t="shared" si="648"/>
        <v>218</v>
      </c>
      <c r="B2180" s="67">
        <v>8</v>
      </c>
      <c r="C2180" s="50" t="s">
        <v>14</v>
      </c>
      <c r="D2180" s="50" t="s">
        <v>2147</v>
      </c>
      <c r="E2180" s="51">
        <v>50000000</v>
      </c>
      <c r="F2180" s="52">
        <f t="shared" si="647"/>
        <v>47800</v>
      </c>
      <c r="G2180" s="52">
        <f>MAX(N2180:BB2180)</f>
        <v>47400</v>
      </c>
      <c r="H2180" s="53" t="str">
        <f>IF(I2180=1,INDEX($N:$BB,1,MATCH(G2180,N2180:BB2180,0)),"")</f>
        <v>311 原田</v>
      </c>
      <c r="I2180" s="54">
        <f>COUNTIF(N2180:BB2180,G2180)</f>
        <v>1</v>
      </c>
      <c r="J2180" s="55">
        <f>_xlfn.MAXIFS(N2180:BB2180,N2180:BB2180,"&lt;"&amp;G2180)</f>
        <v>46800</v>
      </c>
      <c r="K2180" s="56">
        <f t="shared" si="644"/>
        <v>600</v>
      </c>
      <c r="L2180" s="1"/>
      <c r="M2180" s="1"/>
      <c r="N2180" s="41">
        <v>46800</v>
      </c>
      <c r="O2180" s="41">
        <v>46000</v>
      </c>
      <c r="S2180" s="41">
        <v>47400</v>
      </c>
    </row>
    <row r="2181" spans="1:31" ht="30" customHeight="1" x14ac:dyDescent="0.2">
      <c r="A2181" s="67">
        <f t="shared" si="648"/>
        <v>218</v>
      </c>
      <c r="B2181" s="67">
        <v>9</v>
      </c>
      <c r="C2181" s="50" t="s">
        <v>14</v>
      </c>
      <c r="D2181" s="50" t="s">
        <v>2148</v>
      </c>
      <c r="E2181" s="51">
        <v>50000000</v>
      </c>
      <c r="F2181" s="52">
        <f t="shared" si="647"/>
        <v>52900</v>
      </c>
      <c r="G2181" s="52">
        <f>MAX(N2181:BB2181)</f>
        <v>54000</v>
      </c>
      <c r="H2181" s="53" t="str">
        <f>IF(I2181=1,INDEX($N:$BB,1,MATCH(G2181,N2181:BB2181,0)),"")</f>
        <v>4 足立</v>
      </c>
      <c r="I2181" s="54">
        <f>COUNTIF(N2181:BB2181,G2181)</f>
        <v>1</v>
      </c>
      <c r="J2181" s="55">
        <f>_xlfn.MAXIFS(N2181:BB2181,N2181:BB2181,"&lt;"&amp;G2181)</f>
        <v>51900</v>
      </c>
      <c r="K2181" s="56">
        <f t="shared" si="644"/>
        <v>2100</v>
      </c>
      <c r="L2181" s="1"/>
      <c r="M2181" s="1"/>
      <c r="N2181" s="41">
        <v>51900</v>
      </c>
      <c r="O2181" s="41">
        <v>54000</v>
      </c>
      <c r="S2181" s="41">
        <v>51100</v>
      </c>
    </row>
    <row r="2182" spans="1:31" ht="30" customHeight="1" x14ac:dyDescent="0.2">
      <c r="A2182" s="67">
        <f t="shared" si="648"/>
        <v>218</v>
      </c>
      <c r="B2182" s="67">
        <v>10</v>
      </c>
      <c r="C2182" s="57" t="s">
        <v>14</v>
      </c>
      <c r="D2182" s="50" t="s">
        <v>2149</v>
      </c>
      <c r="E2182" s="51">
        <v>50000000</v>
      </c>
      <c r="F2182" s="52">
        <f t="shared" si="647"/>
        <v>72500</v>
      </c>
      <c r="G2182" s="52">
        <f>MAX(N2182:BB2182)</f>
        <v>73100</v>
      </c>
      <c r="H2182" s="53" t="str">
        <f>IF(I2182=1,INDEX($N:$BB,1,MATCH(G2182,N2182:BB2182,0)),"")</f>
        <v>311 原田</v>
      </c>
      <c r="I2182" s="54">
        <f>COUNTIF(N2182:BB2182,G2182)</f>
        <v>1</v>
      </c>
      <c r="J2182" s="55">
        <f>_xlfn.MAXIFS(N2182:BB2182,N2182:BB2182,"&lt;"&amp;G2182)</f>
        <v>71500</v>
      </c>
      <c r="K2182" s="56">
        <f t="shared" si="644"/>
        <v>1600</v>
      </c>
      <c r="L2182" s="1"/>
      <c r="M2182" s="1"/>
      <c r="N2182" s="41">
        <v>71100</v>
      </c>
      <c r="O2182" s="41">
        <v>71500</v>
      </c>
      <c r="S2182" s="41">
        <v>73100</v>
      </c>
    </row>
    <row r="2183" spans="1:31" ht="30" customHeight="1" x14ac:dyDescent="0.2">
      <c r="A2183" s="67">
        <f>A2182+1</f>
        <v>219</v>
      </c>
      <c r="B2183" s="67">
        <v>1</v>
      </c>
      <c r="C2183" s="50" t="s">
        <v>127</v>
      </c>
      <c r="D2183" s="50" t="s">
        <v>2150</v>
      </c>
      <c r="E2183" s="51">
        <v>50000000</v>
      </c>
      <c r="F2183" s="52">
        <f t="shared" si="647"/>
        <v>12700</v>
      </c>
      <c r="G2183" s="52">
        <f>MAX(N2183:BB2183)</f>
        <v>13100</v>
      </c>
      <c r="H2183" s="53" t="str">
        <f>IF(I2183=1,INDEX($N:$BB,1,MATCH(G2183,N2183:BB2183,0)),"")</f>
        <v>311 原田</v>
      </c>
      <c r="I2183" s="54">
        <f>COUNTIF(N2183:BB2183,G2183)</f>
        <v>1</v>
      </c>
      <c r="J2183" s="55">
        <f>_xlfn.MAXIFS(N2183:BB2183,N2183:BB2183,"&lt;"&amp;G2183)</f>
        <v>11700</v>
      </c>
      <c r="K2183" s="56">
        <f t="shared" si="644"/>
        <v>1400</v>
      </c>
      <c r="L2183" s="1"/>
      <c r="M2183" s="1"/>
      <c r="N2183" s="41">
        <v>10700</v>
      </c>
      <c r="O2183" s="41">
        <v>10500</v>
      </c>
      <c r="P2183" s="41">
        <v>11700</v>
      </c>
      <c r="S2183" s="41">
        <v>13100</v>
      </c>
    </row>
    <row r="2184" spans="1:31" ht="30" customHeight="1" x14ac:dyDescent="0.2">
      <c r="A2184" s="67">
        <f t="shared" ref="A2184:A2192" si="649">A2183</f>
        <v>219</v>
      </c>
      <c r="B2184" s="67">
        <v>2</v>
      </c>
      <c r="C2184" s="50" t="s">
        <v>53</v>
      </c>
      <c r="D2184" s="50" t="s">
        <v>2151</v>
      </c>
      <c r="E2184" s="51">
        <v>50000000</v>
      </c>
      <c r="F2184" s="52">
        <f t="shared" si="647"/>
        <v>38400</v>
      </c>
      <c r="G2184" s="52">
        <f>MAX(N2184:BB2184)</f>
        <v>53000</v>
      </c>
      <c r="H2184" s="53" t="str">
        <f>IF(I2184=1,INDEX($N:$BB,1,MATCH(G2184,N2184:BB2184,0)),"")</f>
        <v>60 エコリング</v>
      </c>
      <c r="I2184" s="54">
        <f>COUNTIF(N2184:BB2184,G2184)</f>
        <v>1</v>
      </c>
      <c r="J2184" s="55">
        <f>_xlfn.MAXIFS(N2184:BB2184,N2184:BB2184,"&lt;"&amp;G2184)</f>
        <v>37400</v>
      </c>
      <c r="K2184" s="56">
        <f t="shared" si="644"/>
        <v>15600</v>
      </c>
      <c r="L2184" s="1"/>
      <c r="M2184" s="1"/>
      <c r="N2184" s="41">
        <v>23200</v>
      </c>
      <c r="O2184" s="41">
        <v>31500</v>
      </c>
      <c r="P2184" s="41">
        <v>25300</v>
      </c>
      <c r="R2184" s="41">
        <v>37400</v>
      </c>
      <c r="S2184" s="41">
        <v>24100</v>
      </c>
      <c r="AC2184" s="34">
        <v>21000</v>
      </c>
      <c r="AE2184" s="41">
        <v>53000</v>
      </c>
    </row>
    <row r="2185" spans="1:31" ht="30" customHeight="1" x14ac:dyDescent="0.2">
      <c r="A2185" s="67">
        <f t="shared" si="649"/>
        <v>219</v>
      </c>
      <c r="B2185" s="67">
        <v>3</v>
      </c>
      <c r="C2185" s="50" t="s">
        <v>28</v>
      </c>
      <c r="D2185" s="50" t="s">
        <v>2152</v>
      </c>
      <c r="E2185" s="51">
        <v>50000000</v>
      </c>
      <c r="F2185" s="52">
        <f t="shared" si="647"/>
        <v>37500</v>
      </c>
      <c r="G2185" s="52">
        <f>MAX(N2185:BB2185)</f>
        <v>47900</v>
      </c>
      <c r="H2185" s="53" t="str">
        <f>IF(I2185=1,INDEX($N:$BB,1,MATCH(G2185,N2185:BB2185,0)),"")</f>
        <v>205 宝美堂</v>
      </c>
      <c r="I2185" s="54">
        <f>COUNTIF(N2185:BB2185,G2185)</f>
        <v>1</v>
      </c>
      <c r="J2185" s="55">
        <f>_xlfn.MAXIFS(N2185:BB2185,N2185:BB2185,"&lt;"&amp;G2185)</f>
        <v>36500</v>
      </c>
      <c r="K2185" s="56">
        <f t="shared" si="644"/>
        <v>11400</v>
      </c>
      <c r="L2185" s="1"/>
      <c r="M2185" s="1"/>
      <c r="N2185" s="41">
        <v>31900</v>
      </c>
      <c r="O2185" s="41">
        <v>31800</v>
      </c>
      <c r="P2185" s="41">
        <v>36300</v>
      </c>
      <c r="Q2185" s="41">
        <v>47900</v>
      </c>
      <c r="S2185" s="41">
        <v>36500</v>
      </c>
    </row>
    <row r="2186" spans="1:31" ht="30" customHeight="1" x14ac:dyDescent="0.2">
      <c r="A2186" s="67">
        <f t="shared" si="649"/>
        <v>219</v>
      </c>
      <c r="B2186" s="67">
        <v>4</v>
      </c>
      <c r="C2186" s="50" t="s">
        <v>53</v>
      </c>
      <c r="D2186" s="50" t="s">
        <v>46</v>
      </c>
      <c r="E2186" s="51">
        <v>50000000</v>
      </c>
      <c r="F2186" s="52">
        <f t="shared" si="647"/>
        <v>46000</v>
      </c>
      <c r="G2186" s="52">
        <f>MAX(N2186:BB2186)</f>
        <v>56000</v>
      </c>
      <c r="H2186" s="53" t="str">
        <f>IF(I2186=1,INDEX($N:$BB,1,MATCH(G2186,N2186:BB2186,0)),"")</f>
        <v>407 北友</v>
      </c>
      <c r="I2186" s="54">
        <f>COUNTIF(N2186:BB2186,G2186)</f>
        <v>1</v>
      </c>
      <c r="J2186" s="55">
        <f>_xlfn.MAXIFS(N2186:BB2186,N2186:BB2186,"&lt;"&amp;G2186)</f>
        <v>45000</v>
      </c>
      <c r="K2186" s="56">
        <f t="shared" si="644"/>
        <v>11000</v>
      </c>
      <c r="L2186" s="1"/>
      <c r="M2186" s="1"/>
      <c r="N2186" s="41">
        <v>25000</v>
      </c>
      <c r="O2186" s="41">
        <v>37000</v>
      </c>
      <c r="P2186" s="41">
        <v>56000</v>
      </c>
      <c r="R2186" s="41">
        <v>38000</v>
      </c>
      <c r="S2186" s="41">
        <v>40100</v>
      </c>
      <c r="T2186" s="41">
        <v>32000</v>
      </c>
      <c r="W2186" s="41">
        <v>37000</v>
      </c>
      <c r="AC2186" s="34">
        <v>19000</v>
      </c>
      <c r="AE2186" s="41">
        <v>45000</v>
      </c>
    </row>
    <row r="2187" spans="1:31" ht="30" customHeight="1" x14ac:dyDescent="0.2">
      <c r="A2187" s="67">
        <f t="shared" si="649"/>
        <v>219</v>
      </c>
      <c r="B2187" s="67">
        <v>5</v>
      </c>
      <c r="C2187" s="50" t="s">
        <v>53</v>
      </c>
      <c r="D2187" s="50" t="s">
        <v>2153</v>
      </c>
      <c r="E2187" s="51">
        <v>50000000</v>
      </c>
      <c r="F2187" s="52">
        <f t="shared" si="647"/>
        <v>43000</v>
      </c>
      <c r="G2187" s="52">
        <f>MAX(N2187:BB2187)</f>
        <v>49300</v>
      </c>
      <c r="H2187" s="53" t="str">
        <f>IF(I2187=1,INDEX($N:$BB,1,MATCH(G2187,N2187:BB2187,0)),"")</f>
        <v>407 北友</v>
      </c>
      <c r="I2187" s="54">
        <f>COUNTIF(N2187:BB2187,G2187)</f>
        <v>1</v>
      </c>
      <c r="J2187" s="55">
        <f>_xlfn.MAXIFS(N2187:BB2187,N2187:BB2187,"&lt;"&amp;G2187)</f>
        <v>42000</v>
      </c>
      <c r="K2187" s="56">
        <f t="shared" si="644"/>
        <v>7300</v>
      </c>
      <c r="L2187" s="1"/>
      <c r="M2187" s="1"/>
      <c r="N2187" s="41">
        <v>35600</v>
      </c>
      <c r="O2187" s="41">
        <v>42000</v>
      </c>
      <c r="P2187" s="41">
        <v>49300</v>
      </c>
      <c r="R2187" s="41">
        <v>35200</v>
      </c>
      <c r="S2187" s="41">
        <v>33000</v>
      </c>
      <c r="AC2187" s="34">
        <v>27000</v>
      </c>
    </row>
    <row r="2188" spans="1:31" ht="30" customHeight="1" x14ac:dyDescent="0.2">
      <c r="A2188" s="67">
        <f t="shared" si="649"/>
        <v>219</v>
      </c>
      <c r="B2188" s="67">
        <v>6</v>
      </c>
      <c r="C2188" s="50" t="s">
        <v>53</v>
      </c>
      <c r="D2188" s="50" t="s">
        <v>2154</v>
      </c>
      <c r="E2188" s="51">
        <v>50000000</v>
      </c>
      <c r="F2188" s="52">
        <f t="shared" si="647"/>
        <v>51000</v>
      </c>
      <c r="G2188" s="52">
        <f>MAX(N2188:BB2188)</f>
        <v>55000</v>
      </c>
      <c r="H2188" s="53" t="str">
        <f>IF(I2188=1,INDEX($N:$BB,1,MATCH(G2188,N2188:BB2188,0)),"")</f>
        <v>407 北友</v>
      </c>
      <c r="I2188" s="54">
        <f>COUNTIF(N2188:BB2188,G2188)</f>
        <v>1</v>
      </c>
      <c r="J2188" s="55">
        <f>_xlfn.MAXIFS(N2188:BB2188,N2188:BB2188,"&lt;"&amp;G2188)</f>
        <v>50000</v>
      </c>
      <c r="K2188" s="56">
        <f t="shared" si="644"/>
        <v>5000</v>
      </c>
      <c r="L2188" s="1"/>
      <c r="M2188" s="1"/>
      <c r="N2188" s="41">
        <v>26400</v>
      </c>
      <c r="O2188" s="41">
        <v>43000</v>
      </c>
      <c r="P2188" s="41">
        <v>55000</v>
      </c>
      <c r="R2188" s="41">
        <v>43500</v>
      </c>
      <c r="S2188" s="41">
        <v>35100</v>
      </c>
      <c r="AC2188" s="34">
        <v>28000</v>
      </c>
      <c r="AE2188" s="41">
        <v>50000</v>
      </c>
    </row>
    <row r="2189" spans="1:31" ht="30" customHeight="1" x14ac:dyDescent="0.2">
      <c r="A2189" s="67">
        <f t="shared" si="649"/>
        <v>219</v>
      </c>
      <c r="B2189" s="67">
        <v>7</v>
      </c>
      <c r="C2189" s="50" t="s">
        <v>53</v>
      </c>
      <c r="D2189" s="50" t="s">
        <v>2155</v>
      </c>
      <c r="E2189" s="51">
        <v>50000000</v>
      </c>
      <c r="F2189" s="52">
        <f t="shared" si="647"/>
        <v>33500</v>
      </c>
      <c r="G2189" s="52">
        <f>MAX(N2189:BB2189)</f>
        <v>35500</v>
      </c>
      <c r="H2189" s="53" t="str">
        <f>IF(I2189=1,INDEX($N:$BB,1,MATCH(G2189,N2189:BB2189,0)),"")</f>
        <v>407 北友</v>
      </c>
      <c r="I2189" s="54">
        <f>COUNTIF(N2189:BB2189,G2189)</f>
        <v>1</v>
      </c>
      <c r="J2189" s="55">
        <f>_xlfn.MAXIFS(N2189:BB2189,N2189:BB2189,"&lt;"&amp;G2189)</f>
        <v>32500</v>
      </c>
      <c r="K2189" s="56">
        <f t="shared" si="644"/>
        <v>3000</v>
      </c>
      <c r="L2189" s="1"/>
      <c r="M2189" s="1"/>
      <c r="N2189" s="41">
        <v>29200</v>
      </c>
      <c r="O2189" s="41">
        <v>32500</v>
      </c>
      <c r="P2189" s="41">
        <v>35500</v>
      </c>
      <c r="AC2189" s="34">
        <v>25000</v>
      </c>
    </row>
    <row r="2190" spans="1:31" ht="30" customHeight="1" x14ac:dyDescent="0.2">
      <c r="A2190" s="67">
        <f t="shared" si="649"/>
        <v>219</v>
      </c>
      <c r="B2190" s="67">
        <v>8</v>
      </c>
      <c r="C2190" s="50" t="s">
        <v>53</v>
      </c>
      <c r="D2190" s="50" t="s">
        <v>2156</v>
      </c>
      <c r="E2190" s="51">
        <v>50000000</v>
      </c>
      <c r="F2190" s="52">
        <f t="shared" si="647"/>
        <v>45000</v>
      </c>
      <c r="G2190" s="52">
        <f>MAX(N2190:BB2190)</f>
        <v>50000</v>
      </c>
      <c r="H2190" s="53" t="str">
        <f>IF(I2190=1,INDEX($N:$BB,1,MATCH(G2190,N2190:BB2190,0)),"")</f>
        <v>407 北友</v>
      </c>
      <c r="I2190" s="54">
        <f>COUNTIF(N2190:BB2190,G2190)</f>
        <v>1</v>
      </c>
      <c r="J2190" s="55">
        <f>_xlfn.MAXIFS(N2190:BB2190,N2190:BB2190,"&lt;"&amp;G2190)</f>
        <v>44000</v>
      </c>
      <c r="K2190" s="56">
        <f t="shared" si="644"/>
        <v>6000</v>
      </c>
      <c r="L2190" s="1"/>
      <c r="M2190" s="1"/>
      <c r="N2190" s="41">
        <v>31900</v>
      </c>
      <c r="O2190" s="41">
        <v>44000</v>
      </c>
      <c r="P2190" s="41">
        <v>50000</v>
      </c>
      <c r="R2190" s="41">
        <v>40000</v>
      </c>
      <c r="S2190" s="41">
        <v>33700</v>
      </c>
      <c r="AC2190" s="34">
        <v>28000</v>
      </c>
    </row>
    <row r="2191" spans="1:31" ht="30" customHeight="1" x14ac:dyDescent="0.2">
      <c r="A2191" s="67">
        <f t="shared" si="649"/>
        <v>219</v>
      </c>
      <c r="B2191" s="67">
        <v>9</v>
      </c>
      <c r="C2191" s="50" t="s">
        <v>31</v>
      </c>
      <c r="D2191" s="50" t="s">
        <v>2157</v>
      </c>
      <c r="E2191" s="51">
        <v>50000000</v>
      </c>
      <c r="F2191" s="52">
        <f t="shared" si="647"/>
        <v>61000</v>
      </c>
      <c r="G2191" s="52">
        <f>MAX(N2191:BB2191)</f>
        <v>60500</v>
      </c>
      <c r="H2191" s="53" t="str">
        <f>IF(I2191=1,INDEX($N:$BB,1,MATCH(G2191,N2191:BB2191,0)),"")</f>
        <v>4 足立</v>
      </c>
      <c r="I2191" s="54">
        <f>COUNTIF(N2191:BB2191,G2191)</f>
        <v>1</v>
      </c>
      <c r="J2191" s="55">
        <f>_xlfn.MAXIFS(N2191:BB2191,N2191:BB2191,"&lt;"&amp;G2191)</f>
        <v>60000</v>
      </c>
      <c r="K2191" s="56">
        <f t="shared" si="644"/>
        <v>500</v>
      </c>
      <c r="L2191" s="1"/>
      <c r="M2191" s="1"/>
      <c r="N2191" s="41">
        <v>52400</v>
      </c>
      <c r="O2191" s="41">
        <v>60500</v>
      </c>
      <c r="P2191" s="41">
        <v>60000</v>
      </c>
      <c r="R2191" s="41">
        <v>57000</v>
      </c>
      <c r="S2191" s="41">
        <v>55700</v>
      </c>
    </row>
    <row r="2192" spans="1:31" ht="30" customHeight="1" x14ac:dyDescent="0.2">
      <c r="A2192" s="67">
        <f t="shared" si="649"/>
        <v>219</v>
      </c>
      <c r="B2192" s="67">
        <v>10</v>
      </c>
      <c r="C2192" s="60" t="s">
        <v>14</v>
      </c>
      <c r="D2192" s="50" t="s">
        <v>2158</v>
      </c>
      <c r="E2192" s="51">
        <v>50000000</v>
      </c>
      <c r="F2192" s="52">
        <f t="shared" si="647"/>
        <v>65000</v>
      </c>
      <c r="G2192" s="52">
        <f>MAX(N2192:BB2192)</f>
        <v>65000</v>
      </c>
      <c r="H2192" s="53" t="str">
        <f>IF(I2192=1,INDEX($N:$BB,1,MATCH(G2192,N2192:BB2192,0)),"")</f>
        <v>4 足立</v>
      </c>
      <c r="I2192" s="54">
        <f>COUNTIF(N2192:BB2192,G2192)</f>
        <v>1</v>
      </c>
      <c r="J2192" s="55">
        <f>_xlfn.MAXIFS(N2192:BB2192,N2192:BB2192,"&lt;"&amp;G2192)</f>
        <v>64000</v>
      </c>
      <c r="K2192" s="56">
        <f t="shared" si="644"/>
        <v>1000</v>
      </c>
      <c r="L2192" s="1"/>
      <c r="M2192" s="1"/>
      <c r="N2192" s="41">
        <v>52300</v>
      </c>
      <c r="O2192" s="41">
        <v>65000</v>
      </c>
      <c r="P2192" s="41">
        <v>64000</v>
      </c>
      <c r="R2192" s="41">
        <v>60500</v>
      </c>
      <c r="S2192" s="41">
        <v>54000</v>
      </c>
    </row>
    <row r="2193" spans="1:36" ht="30" customHeight="1" x14ac:dyDescent="0.2">
      <c r="A2193" s="67">
        <f>A2192+1</f>
        <v>220</v>
      </c>
      <c r="B2193" s="67">
        <v>1</v>
      </c>
      <c r="C2193" s="50" t="s">
        <v>14</v>
      </c>
      <c r="D2193" s="50" t="s">
        <v>2159</v>
      </c>
      <c r="E2193" s="51">
        <v>50000000</v>
      </c>
      <c r="F2193" s="52">
        <f t="shared" si="647"/>
        <v>25700</v>
      </c>
      <c r="G2193" s="52">
        <f>MAX(N2193:BB2193)</f>
        <v>25200</v>
      </c>
      <c r="H2193" s="53" t="str">
        <f>IF(I2193=1,INDEX($N:$BB,1,MATCH(G2193,N2193:BB2193,0)),"")</f>
        <v>755 おお蔵</v>
      </c>
      <c r="I2193" s="54">
        <f>COUNTIF(N2193:BB2193,G2193)</f>
        <v>1</v>
      </c>
      <c r="J2193" s="55">
        <f>_xlfn.MAXIFS(N2193:BB2193,N2193:BB2193,"&lt;"&amp;G2193)</f>
        <v>24700</v>
      </c>
      <c r="K2193" s="56">
        <f t="shared" si="644"/>
        <v>500</v>
      </c>
      <c r="L2193" s="1"/>
      <c r="M2193" s="1"/>
      <c r="N2193" s="41">
        <v>25200</v>
      </c>
      <c r="O2193" s="41">
        <v>24000</v>
      </c>
      <c r="P2193" s="41">
        <v>23900</v>
      </c>
      <c r="R2193" s="41">
        <v>24700</v>
      </c>
      <c r="S2193" s="41">
        <v>24100</v>
      </c>
    </row>
    <row r="2194" spans="1:36" ht="30" customHeight="1" x14ac:dyDescent="0.2">
      <c r="A2194" s="67">
        <f t="shared" ref="A2194:A2202" si="650">A2193</f>
        <v>220</v>
      </c>
      <c r="B2194" s="67">
        <v>2</v>
      </c>
      <c r="C2194" s="50" t="s">
        <v>14</v>
      </c>
      <c r="D2194" s="50" t="s">
        <v>2160</v>
      </c>
      <c r="E2194" s="51">
        <v>50000000</v>
      </c>
      <c r="F2194" s="52">
        <f t="shared" si="647"/>
        <v>45100</v>
      </c>
      <c r="G2194" s="52">
        <f>MAX(N2194:BB2194)</f>
        <v>48100</v>
      </c>
      <c r="H2194" s="53" t="str">
        <f>IF(I2194=1,INDEX($N:$BB,1,MATCH(G2194,N2194:BB2194,0)),"")</f>
        <v>22 ネット</v>
      </c>
      <c r="I2194" s="54">
        <f>COUNTIF(N2194:BB2194,G2194)</f>
        <v>1</v>
      </c>
      <c r="J2194" s="55">
        <f>_xlfn.MAXIFS(N2194:BB2194,N2194:BB2194,"&lt;"&amp;G2194)</f>
        <v>44100</v>
      </c>
      <c r="K2194" s="56">
        <f t="shared" si="644"/>
        <v>4000</v>
      </c>
      <c r="L2194" s="1"/>
      <c r="M2194" s="1"/>
      <c r="N2194" s="41">
        <v>44000</v>
      </c>
      <c r="O2194" s="41">
        <v>43000</v>
      </c>
      <c r="P2194" s="41">
        <v>43900</v>
      </c>
      <c r="R2194" s="41">
        <v>48100</v>
      </c>
      <c r="S2194" s="41">
        <v>44100</v>
      </c>
    </row>
    <row r="2195" spans="1:36" ht="30" customHeight="1" x14ac:dyDescent="0.2">
      <c r="A2195" s="67">
        <f t="shared" si="650"/>
        <v>220</v>
      </c>
      <c r="B2195" s="67">
        <v>3</v>
      </c>
      <c r="C2195" s="50" t="s">
        <v>28</v>
      </c>
      <c r="D2195" s="50" t="s">
        <v>2161</v>
      </c>
      <c r="E2195" s="51">
        <v>50000000</v>
      </c>
      <c r="F2195" s="52">
        <f t="shared" si="647"/>
        <v>32000</v>
      </c>
      <c r="G2195" s="52">
        <f>MAX(N2195:BB2195)</f>
        <v>32000</v>
      </c>
      <c r="H2195" s="53" t="str">
        <f>IF(I2195=1,INDEX($N:$BB,1,MATCH(G2195,N2195:BB2195,0)),"")</f>
        <v>4 足立</v>
      </c>
      <c r="I2195" s="54">
        <f>COUNTIF(N2195:BB2195,G2195)</f>
        <v>1</v>
      </c>
      <c r="J2195" s="55">
        <f>_xlfn.MAXIFS(N2195:BB2195,N2195:BB2195,"&lt;"&amp;G2195)</f>
        <v>31000</v>
      </c>
      <c r="K2195" s="56">
        <f t="shared" si="644"/>
        <v>1000</v>
      </c>
      <c r="L2195" s="1"/>
      <c r="M2195" s="1"/>
      <c r="N2195" s="41">
        <v>27300</v>
      </c>
      <c r="O2195" s="41">
        <v>32000</v>
      </c>
      <c r="P2195" s="41">
        <v>31000</v>
      </c>
      <c r="S2195" s="41">
        <v>30600</v>
      </c>
    </row>
    <row r="2196" spans="1:36" ht="30" customHeight="1" x14ac:dyDescent="0.2">
      <c r="A2196" s="67">
        <f t="shared" si="650"/>
        <v>220</v>
      </c>
      <c r="B2196" s="67">
        <v>4</v>
      </c>
      <c r="C2196" s="60">
        <v>750</v>
      </c>
      <c r="D2196" s="50" t="s">
        <v>2162</v>
      </c>
      <c r="E2196" s="51">
        <v>50000000</v>
      </c>
      <c r="F2196" s="52">
        <f t="shared" si="647"/>
        <v>54400</v>
      </c>
      <c r="G2196" s="52">
        <f>MAX(N2196:BB2196)</f>
        <v>54500</v>
      </c>
      <c r="H2196" s="53" t="str">
        <f>IF(I2196=1,INDEX($N:$BB,1,MATCH(G2196,N2196:BB2196,0)),"")</f>
        <v>4 足立</v>
      </c>
      <c r="I2196" s="54">
        <f>COUNTIF(N2196:BB2196,G2196)</f>
        <v>1</v>
      </c>
      <c r="J2196" s="55">
        <f>_xlfn.MAXIFS(N2196:BB2196,N2196:BB2196,"&lt;"&amp;G2196)</f>
        <v>53400</v>
      </c>
      <c r="K2196" s="56">
        <f t="shared" si="644"/>
        <v>1100</v>
      </c>
      <c r="L2196" s="1"/>
      <c r="M2196" s="1"/>
      <c r="N2196" s="41">
        <v>52100</v>
      </c>
      <c r="O2196" s="41">
        <v>54500</v>
      </c>
      <c r="P2196" s="41">
        <v>53400</v>
      </c>
      <c r="S2196" s="41">
        <v>50800</v>
      </c>
    </row>
    <row r="2197" spans="1:36" ht="30" customHeight="1" x14ac:dyDescent="0.2">
      <c r="A2197" s="67">
        <f t="shared" si="650"/>
        <v>220</v>
      </c>
      <c r="B2197" s="67">
        <v>5</v>
      </c>
      <c r="C2197" s="50" t="s">
        <v>14</v>
      </c>
      <c r="D2197" s="50" t="s">
        <v>2163</v>
      </c>
      <c r="E2197" s="51">
        <v>50000000</v>
      </c>
      <c r="F2197" s="52">
        <f t="shared" si="647"/>
        <v>76500</v>
      </c>
      <c r="G2197" s="52">
        <f>MAX(N2197:BB2197)</f>
        <v>78500</v>
      </c>
      <c r="H2197" s="53" t="str">
        <f>IF(I2197=1,INDEX($N:$BB,1,MATCH(G2197,N2197:BB2197,0)),"")</f>
        <v>407 北友</v>
      </c>
      <c r="I2197" s="54">
        <f>COUNTIF(N2197:BB2197,G2197)</f>
        <v>1</v>
      </c>
      <c r="J2197" s="55">
        <f>_xlfn.MAXIFS(N2197:BB2197,N2197:BB2197,"&lt;"&amp;G2197)</f>
        <v>75500</v>
      </c>
      <c r="K2197" s="56">
        <f t="shared" si="644"/>
        <v>3000</v>
      </c>
      <c r="L2197" s="1"/>
      <c r="M2197" s="1"/>
      <c r="N2197" s="41">
        <v>72600</v>
      </c>
      <c r="O2197" s="41">
        <v>75500</v>
      </c>
      <c r="P2197" s="41">
        <v>78500</v>
      </c>
      <c r="Q2197" s="41">
        <v>69300</v>
      </c>
      <c r="R2197" s="41">
        <v>72000</v>
      </c>
      <c r="S2197" s="41">
        <v>73400</v>
      </c>
    </row>
    <row r="2198" spans="1:36" ht="30" customHeight="1" x14ac:dyDescent="0.2">
      <c r="A2198" s="67">
        <f t="shared" si="650"/>
        <v>220</v>
      </c>
      <c r="B2198" s="67">
        <v>6</v>
      </c>
      <c r="C2198" s="50" t="s">
        <v>36</v>
      </c>
      <c r="D2198" s="50" t="s">
        <v>2164</v>
      </c>
      <c r="E2198" s="51">
        <v>50000000</v>
      </c>
      <c r="F2198" s="52">
        <f t="shared" si="647"/>
        <v>30500</v>
      </c>
      <c r="G2198" s="52">
        <f>MAX(N2198:BB2198)</f>
        <v>30700</v>
      </c>
      <c r="H2198" s="53" t="str">
        <f>IF(I2198=1,INDEX($N:$BB,1,MATCH(G2198,N2198:BB2198,0)),"")</f>
        <v>755 おお蔵</v>
      </c>
      <c r="I2198" s="54">
        <f>COUNTIF(N2198:BB2198,G2198)</f>
        <v>1</v>
      </c>
      <c r="J2198" s="55">
        <f>_xlfn.MAXIFS(N2198:BB2198,N2198:BB2198,"&lt;"&amp;G2198)</f>
        <v>29500</v>
      </c>
      <c r="K2198" s="56">
        <f t="shared" si="644"/>
        <v>1200</v>
      </c>
      <c r="L2198" s="1"/>
      <c r="M2198" s="1"/>
      <c r="N2198" s="41">
        <v>30700</v>
      </c>
      <c r="O2198" s="41">
        <v>28800</v>
      </c>
      <c r="P2198" s="41">
        <v>29500</v>
      </c>
      <c r="S2198" s="41">
        <v>28300</v>
      </c>
    </row>
    <row r="2199" spans="1:36" ht="30" customHeight="1" x14ac:dyDescent="0.2">
      <c r="A2199" s="67">
        <f t="shared" si="650"/>
        <v>220</v>
      </c>
      <c r="B2199" s="67">
        <v>7</v>
      </c>
      <c r="C2199" s="50" t="s">
        <v>14</v>
      </c>
      <c r="D2199" s="50" t="s">
        <v>2165</v>
      </c>
      <c r="E2199" s="51">
        <v>50000000</v>
      </c>
      <c r="F2199" s="52">
        <f t="shared" si="647"/>
        <v>33500</v>
      </c>
      <c r="G2199" s="52">
        <f>MAX(N2199:BB2199)</f>
        <v>35400</v>
      </c>
      <c r="H2199" s="53" t="str">
        <f>IF(I2199=1,INDEX($N:$BB,1,MATCH(G2199,N2199:BB2199,0)),"")</f>
        <v>22 ネット</v>
      </c>
      <c r="I2199" s="54">
        <f>COUNTIF(N2199:BB2199,G2199)</f>
        <v>1</v>
      </c>
      <c r="J2199" s="55">
        <f>_xlfn.MAXIFS(N2199:BB2199,N2199:BB2199,"&lt;"&amp;G2199)</f>
        <v>32500</v>
      </c>
      <c r="K2199" s="56">
        <f t="shared" si="644"/>
        <v>2900</v>
      </c>
      <c r="L2199" s="1"/>
      <c r="M2199" s="1"/>
      <c r="N2199" s="41">
        <v>29900</v>
      </c>
      <c r="O2199" s="41">
        <v>32500</v>
      </c>
      <c r="P2199" s="41">
        <v>29100</v>
      </c>
      <c r="R2199" s="41">
        <v>35400</v>
      </c>
      <c r="S2199" s="41">
        <v>31200</v>
      </c>
    </row>
    <row r="2200" spans="1:36" ht="30" customHeight="1" x14ac:dyDescent="0.2">
      <c r="A2200" s="67">
        <f t="shared" si="650"/>
        <v>220</v>
      </c>
      <c r="B2200" s="67">
        <v>8</v>
      </c>
      <c r="C2200" s="50" t="s">
        <v>14</v>
      </c>
      <c r="D2200" s="50" t="s">
        <v>2166</v>
      </c>
      <c r="E2200" s="51">
        <v>50000000</v>
      </c>
      <c r="F2200" s="52">
        <f t="shared" si="647"/>
        <v>28000</v>
      </c>
      <c r="G2200" s="52">
        <f>MAX(N2200:BB2200)</f>
        <v>27300</v>
      </c>
      <c r="H2200" s="53" t="str">
        <f>IF(I2200=1,INDEX($N:$BB,1,MATCH(G2200,N2200:BB2200,0)),"")</f>
        <v>22 ネット</v>
      </c>
      <c r="I2200" s="54">
        <f>COUNTIF(N2200:BB2200,G2200)</f>
        <v>1</v>
      </c>
      <c r="J2200" s="55">
        <f>_xlfn.MAXIFS(N2200:BB2200,N2200:BB2200,"&lt;"&amp;G2200)</f>
        <v>27000</v>
      </c>
      <c r="K2200" s="56">
        <f t="shared" si="644"/>
        <v>300</v>
      </c>
      <c r="L2200" s="1"/>
      <c r="M2200" s="1"/>
      <c r="N2200" s="41">
        <v>22000</v>
      </c>
      <c r="O2200" s="41">
        <v>27000</v>
      </c>
      <c r="P2200" s="41">
        <v>22200</v>
      </c>
      <c r="R2200" s="41">
        <v>27300</v>
      </c>
      <c r="S2200" s="41">
        <v>23000</v>
      </c>
    </row>
    <row r="2201" spans="1:36" ht="30" customHeight="1" x14ac:dyDescent="0.2">
      <c r="A2201" s="67">
        <f t="shared" si="650"/>
        <v>220</v>
      </c>
      <c r="B2201" s="67">
        <v>9</v>
      </c>
      <c r="C2201" s="50" t="s">
        <v>14</v>
      </c>
      <c r="D2201" s="50" t="s">
        <v>2167</v>
      </c>
      <c r="E2201" s="51">
        <v>50000000</v>
      </c>
      <c r="F2201" s="52">
        <f t="shared" si="647"/>
        <v>55100</v>
      </c>
      <c r="G2201" s="52">
        <f>MAX(N2201:BB2201)</f>
        <v>56000</v>
      </c>
      <c r="H2201" s="53" t="str">
        <f>IF(I2201=1,INDEX($N:$BB,1,MATCH(G2201,N2201:BB2201,0)),"")</f>
        <v>4 足立</v>
      </c>
      <c r="I2201" s="54">
        <f>COUNTIF(N2201:BB2201,G2201)</f>
        <v>1</v>
      </c>
      <c r="J2201" s="55">
        <f>_xlfn.MAXIFS(N2201:BB2201,N2201:BB2201,"&lt;"&amp;G2201)</f>
        <v>54100</v>
      </c>
      <c r="K2201" s="56">
        <f t="shared" si="644"/>
        <v>1900</v>
      </c>
      <c r="L2201" s="1"/>
      <c r="M2201" s="1"/>
      <c r="N2201" s="41">
        <v>51500</v>
      </c>
      <c r="O2201" s="41">
        <v>56000</v>
      </c>
      <c r="P2201" s="41">
        <v>54100</v>
      </c>
      <c r="Q2201" s="41">
        <v>52700</v>
      </c>
      <c r="S2201" s="41">
        <v>52400</v>
      </c>
    </row>
    <row r="2202" spans="1:36" ht="30" customHeight="1" x14ac:dyDescent="0.2">
      <c r="A2202" s="67">
        <f t="shared" si="650"/>
        <v>220</v>
      </c>
      <c r="B2202" s="67">
        <v>10</v>
      </c>
      <c r="C2202" s="50" t="s">
        <v>89</v>
      </c>
      <c r="D2202" s="50" t="s">
        <v>2168</v>
      </c>
      <c r="E2202" s="51">
        <v>50000000</v>
      </c>
      <c r="F2202" s="52">
        <f t="shared" si="647"/>
        <v>92900</v>
      </c>
      <c r="G2202" s="52">
        <f>MAX(N2202:BB2202)</f>
        <v>94000</v>
      </c>
      <c r="H2202" s="53" t="str">
        <f>IF(I2202=1,INDEX($N:$BB,1,MATCH(G2202,N2202:BB2202,0)),"")</f>
        <v>22 ネット</v>
      </c>
      <c r="I2202" s="54">
        <f>COUNTIF(N2202:BB2202,G2202)</f>
        <v>1</v>
      </c>
      <c r="J2202" s="55">
        <f>_xlfn.MAXIFS(N2202:BB2202,N2202:BB2202,"&lt;"&amp;G2202)</f>
        <v>91900</v>
      </c>
      <c r="K2202" s="56">
        <f t="shared" si="644"/>
        <v>2100</v>
      </c>
      <c r="L2202" s="1"/>
      <c r="M2202" s="1"/>
      <c r="N2202" s="41">
        <v>84900</v>
      </c>
      <c r="O2202" s="41">
        <v>91000</v>
      </c>
      <c r="P2202" s="41">
        <v>91900</v>
      </c>
      <c r="Q2202" s="41">
        <v>89200</v>
      </c>
      <c r="R2202" s="41">
        <v>94000</v>
      </c>
      <c r="S2202" s="41">
        <v>85800</v>
      </c>
    </row>
    <row r="2203" spans="1:36" ht="30" customHeight="1" x14ac:dyDescent="0.2">
      <c r="A2203" s="67">
        <f>A2202+1</f>
        <v>221</v>
      </c>
      <c r="B2203" s="67">
        <v>1</v>
      </c>
      <c r="C2203" s="50" t="s">
        <v>179</v>
      </c>
      <c r="D2203" s="50" t="s">
        <v>2169</v>
      </c>
      <c r="E2203" s="59">
        <v>101000</v>
      </c>
      <c r="F2203" s="52">
        <f t="shared" si="647"/>
        <v>73000</v>
      </c>
      <c r="G2203" s="52">
        <f>MAX(N2203:BB2203)</f>
        <v>105000</v>
      </c>
      <c r="H2203" s="53" t="str">
        <f>IF(I2203=1,INDEX($N:$BB,1,MATCH(G2203,N2203:BB2203,0)),"")</f>
        <v>79 二日市</v>
      </c>
      <c r="I2203" s="54">
        <f>COUNTIF(N2203:BB2203,G2203)</f>
        <v>1</v>
      </c>
      <c r="J2203" s="55">
        <f>_xlfn.MAXIFS(N2203:BB2203,N2203:BB2203,"&lt;"&amp;G2203)</f>
        <v>72000</v>
      </c>
      <c r="K2203" s="56">
        <f t="shared" si="644"/>
        <v>33000</v>
      </c>
      <c r="L2203" s="1"/>
      <c r="M2203" s="1"/>
      <c r="N2203" s="41">
        <v>69900</v>
      </c>
      <c r="O2203" s="41">
        <v>72000</v>
      </c>
      <c r="AJ2203" s="41">
        <v>105000</v>
      </c>
    </row>
    <row r="2204" spans="1:36" ht="30" customHeight="1" x14ac:dyDescent="0.2">
      <c r="A2204" s="67">
        <f t="shared" ref="A2204:A2212" si="651">A2203</f>
        <v>221</v>
      </c>
      <c r="B2204" s="67">
        <v>2</v>
      </c>
      <c r="C2204" s="50" t="s">
        <v>127</v>
      </c>
      <c r="D2204" s="50" t="s">
        <v>2170</v>
      </c>
      <c r="E2204" s="59">
        <v>73000</v>
      </c>
      <c r="F2204" s="52">
        <f t="shared" si="647"/>
        <v>50200</v>
      </c>
      <c r="G2204" s="52">
        <f>MAX(N2204:BB2204)</f>
        <v>69000</v>
      </c>
      <c r="H2204" s="53" t="str">
        <f>IF(I2204=1,INDEX($N:$BB,1,MATCH(G2204,N2204:BB2204,0)),"")</f>
        <v>311 原田</v>
      </c>
      <c r="I2204" s="54">
        <f>COUNTIF(N2204:BB2204,G2204)</f>
        <v>1</v>
      </c>
      <c r="J2204" s="55">
        <f>_xlfn.MAXIFS(N2204:BB2204,N2204:BB2204,"&lt;"&amp;G2204)</f>
        <v>49200</v>
      </c>
      <c r="K2204" s="56">
        <f t="shared" si="644"/>
        <v>19800</v>
      </c>
      <c r="L2204" s="1"/>
      <c r="M2204" s="1"/>
      <c r="N2204" s="41">
        <v>23300</v>
      </c>
      <c r="O2204" s="41">
        <v>42000</v>
      </c>
      <c r="Q2204" s="41">
        <v>49200</v>
      </c>
      <c r="S2204" s="41">
        <v>69000</v>
      </c>
      <c r="AE2204" s="41">
        <v>40000</v>
      </c>
    </row>
    <row r="2205" spans="1:36" ht="30" customHeight="1" x14ac:dyDescent="0.2">
      <c r="A2205" s="67">
        <f t="shared" si="651"/>
        <v>221</v>
      </c>
      <c r="B2205" s="67">
        <v>3</v>
      </c>
      <c r="C2205" s="50" t="s">
        <v>62</v>
      </c>
      <c r="D2205" s="50" t="s">
        <v>2171</v>
      </c>
      <c r="E2205" s="59">
        <v>110000</v>
      </c>
      <c r="F2205" s="52">
        <f t="shared" si="647"/>
        <v>72400</v>
      </c>
      <c r="G2205" s="52">
        <f>MAX(N2205:BB2205)</f>
        <v>75000</v>
      </c>
      <c r="H2205" s="53" t="str">
        <f>IF(I2205=1,INDEX($N:$BB,1,MATCH(G2205,N2205:BB2205,0)),"")</f>
        <v>60 エコリング</v>
      </c>
      <c r="I2205" s="54">
        <f>COUNTIF(N2205:BB2205,G2205)</f>
        <v>1</v>
      </c>
      <c r="J2205" s="55">
        <f>_xlfn.MAXIFS(N2205:BB2205,N2205:BB2205,"&lt;"&amp;G2205)</f>
        <v>71400</v>
      </c>
      <c r="K2205" s="56">
        <f t="shared" si="644"/>
        <v>3600</v>
      </c>
      <c r="L2205" s="1"/>
      <c r="M2205" s="1"/>
      <c r="N2205" s="41">
        <v>68500</v>
      </c>
      <c r="O2205" s="41">
        <v>65000</v>
      </c>
      <c r="P2205" s="41">
        <v>71400</v>
      </c>
      <c r="AE2205" s="41">
        <v>75000</v>
      </c>
    </row>
    <row r="2206" spans="1:36" ht="30" customHeight="1" x14ac:dyDescent="0.2">
      <c r="A2206" s="67">
        <f t="shared" si="651"/>
        <v>221</v>
      </c>
      <c r="B2206" s="67">
        <v>4</v>
      </c>
      <c r="C2206" s="50" t="s">
        <v>62</v>
      </c>
      <c r="D2206" s="50" t="s">
        <v>2172</v>
      </c>
      <c r="E2206" s="59">
        <v>230000</v>
      </c>
      <c r="F2206" s="52">
        <f t="shared" si="647"/>
        <v>114000</v>
      </c>
      <c r="G2206" s="52">
        <f>MAX(N2206:BB2206)</f>
        <v>123000</v>
      </c>
      <c r="H2206" s="53" t="str">
        <f>IF(I2206=1,INDEX($N:$BB,1,MATCH(G2206,N2206:BB2206,0)),"")</f>
        <v/>
      </c>
      <c r="I2206" s="54">
        <f>COUNTIF(N2206:BB2206,G2206)</f>
        <v>2</v>
      </c>
      <c r="J2206" s="55">
        <f>_xlfn.MAXIFS(N2206:BB2206,N2206:BB2206,"&lt;"&amp;G2206)</f>
        <v>109000</v>
      </c>
      <c r="K2206" s="56">
        <f t="shared" si="644"/>
        <v>14000</v>
      </c>
      <c r="L2206" s="1"/>
      <c r="M2206" s="1"/>
      <c r="N2206" s="41">
        <v>109000</v>
      </c>
      <c r="O2206" s="41">
        <v>123000</v>
      </c>
      <c r="T2206" s="41">
        <v>123000</v>
      </c>
    </row>
    <row r="2207" spans="1:36" ht="30" customHeight="1" x14ac:dyDescent="0.2">
      <c r="A2207" s="67">
        <f t="shared" si="651"/>
        <v>221</v>
      </c>
      <c r="B2207" s="67">
        <v>5</v>
      </c>
      <c r="C2207" s="50" t="s">
        <v>53</v>
      </c>
      <c r="D2207" s="50" t="s">
        <v>2173</v>
      </c>
      <c r="E2207" s="59">
        <v>68000</v>
      </c>
      <c r="F2207" s="52">
        <f t="shared" si="647"/>
        <v>45400</v>
      </c>
      <c r="G2207" s="52">
        <f>MAX(N2207:BB2207)</f>
        <v>47000</v>
      </c>
      <c r="H2207" s="53" t="str">
        <f>IF(I2207=1,INDEX($N:$BB,1,MATCH(G2207,N2207:BB2207,0)),"")</f>
        <v>60 エコリング</v>
      </c>
      <c r="I2207" s="54">
        <f>COUNTIF(N2207:BB2207,G2207)</f>
        <v>1</v>
      </c>
      <c r="J2207" s="55">
        <f>_xlfn.MAXIFS(N2207:BB2207,N2207:BB2207,"&lt;"&amp;G2207)</f>
        <v>44400</v>
      </c>
      <c r="K2207" s="56">
        <f t="shared" si="644"/>
        <v>2600</v>
      </c>
      <c r="L2207" s="1"/>
      <c r="M2207" s="1"/>
      <c r="N2207" s="41">
        <v>44400</v>
      </c>
      <c r="O2207" s="41">
        <v>44000</v>
      </c>
      <c r="P2207" s="41">
        <v>42400</v>
      </c>
      <c r="Q2207" s="41">
        <v>43700</v>
      </c>
      <c r="AC2207" s="34">
        <v>31000</v>
      </c>
      <c r="AE2207" s="41">
        <v>47000</v>
      </c>
    </row>
    <row r="2208" spans="1:36" ht="30" customHeight="1" x14ac:dyDescent="0.2">
      <c r="A2208" s="67">
        <f t="shared" si="651"/>
        <v>221</v>
      </c>
      <c r="B2208" s="67">
        <v>6</v>
      </c>
      <c r="C2208" s="50" t="s">
        <v>53</v>
      </c>
      <c r="D2208" s="50" t="s">
        <v>2174</v>
      </c>
      <c r="E2208" s="59">
        <v>63000</v>
      </c>
      <c r="F2208" s="52">
        <f t="shared" si="647"/>
        <v>39000</v>
      </c>
      <c r="G2208" s="52">
        <f>MAX(N2208:BB2208)</f>
        <v>40600</v>
      </c>
      <c r="H2208" s="53" t="str">
        <f>IF(I2208=1,INDEX($N:$BB,1,MATCH(G2208,N2208:BB2208,0)),"")</f>
        <v>755 おお蔵</v>
      </c>
      <c r="I2208" s="54">
        <f>COUNTIF(N2208:BB2208,G2208)</f>
        <v>1</v>
      </c>
      <c r="J2208" s="55">
        <f>_xlfn.MAXIFS(N2208:BB2208,N2208:BB2208,"&lt;"&amp;G2208)</f>
        <v>38000</v>
      </c>
      <c r="K2208" s="56">
        <f t="shared" si="644"/>
        <v>2600</v>
      </c>
      <c r="L2208" s="1"/>
      <c r="M2208" s="1"/>
      <c r="N2208" s="41">
        <v>40600</v>
      </c>
      <c r="O2208" s="41">
        <v>38000</v>
      </c>
    </row>
    <row r="2209" spans="1:36" ht="30" customHeight="1" x14ac:dyDescent="0.2">
      <c r="A2209" s="67">
        <f t="shared" si="651"/>
        <v>221</v>
      </c>
      <c r="B2209" s="67">
        <v>7</v>
      </c>
      <c r="C2209" s="50" t="s">
        <v>53</v>
      </c>
      <c r="D2209" s="50" t="s">
        <v>2175</v>
      </c>
      <c r="E2209" s="59">
        <v>69000</v>
      </c>
      <c r="F2209" s="52">
        <f t="shared" si="647"/>
        <v>53000</v>
      </c>
      <c r="G2209" s="52">
        <f>MAX(N2209:BB2209)</f>
        <v>56000</v>
      </c>
      <c r="H2209" s="53" t="str">
        <f>IF(I2209=1,INDEX($N:$BB,1,MATCH(G2209,N2209:BB2209,0)),"")</f>
        <v>79 二日市</v>
      </c>
      <c r="I2209" s="54">
        <f>COUNTIF(N2209:BB2209,G2209)</f>
        <v>1</v>
      </c>
      <c r="J2209" s="55">
        <f>_xlfn.MAXIFS(N2209:BB2209,N2209:BB2209,"&lt;"&amp;G2209)</f>
        <v>52000</v>
      </c>
      <c r="K2209" s="56">
        <f t="shared" si="644"/>
        <v>4000</v>
      </c>
      <c r="L2209" s="1"/>
      <c r="M2209" s="1"/>
      <c r="N2209" s="41">
        <v>45500</v>
      </c>
      <c r="O2209" s="41">
        <v>33000</v>
      </c>
      <c r="AC2209" s="34">
        <v>30000</v>
      </c>
      <c r="AF2209" s="41">
        <v>47100</v>
      </c>
      <c r="AG2209" s="35">
        <v>52000</v>
      </c>
      <c r="AI2209" s="41">
        <v>40000</v>
      </c>
      <c r="AJ2209" s="41">
        <v>56000</v>
      </c>
    </row>
    <row r="2210" spans="1:36" ht="30" customHeight="1" x14ac:dyDescent="0.2">
      <c r="A2210" s="67">
        <f t="shared" si="651"/>
        <v>221</v>
      </c>
      <c r="B2210" s="67">
        <v>8</v>
      </c>
      <c r="C2210" s="50" t="s">
        <v>119</v>
      </c>
      <c r="D2210" s="50" t="s">
        <v>2176</v>
      </c>
      <c r="E2210" s="59">
        <v>25000</v>
      </c>
      <c r="F2210" s="52">
        <f t="shared" si="647"/>
        <v>21000</v>
      </c>
      <c r="G2210" s="52">
        <f>MAX(N2210:BB2210)</f>
        <v>20400</v>
      </c>
      <c r="H2210" s="53" t="str">
        <f>IF(I2210=1,INDEX($N:$BB,1,MATCH(G2210,N2210:BB2210,0)),"")</f>
        <v>407 北友</v>
      </c>
      <c r="I2210" s="54">
        <f>COUNTIF(N2210:BB2210,G2210)</f>
        <v>1</v>
      </c>
      <c r="J2210" s="55">
        <f>_xlfn.MAXIFS(N2210:BB2210,N2210:BB2210,"&lt;"&amp;G2210)</f>
        <v>20000</v>
      </c>
      <c r="K2210" s="56">
        <f t="shared" si="644"/>
        <v>400</v>
      </c>
      <c r="L2210" s="1"/>
      <c r="M2210" s="1"/>
      <c r="N2210" s="41">
        <v>16600</v>
      </c>
      <c r="O2210" s="41">
        <v>20000</v>
      </c>
      <c r="P2210" s="41">
        <v>20400</v>
      </c>
      <c r="S2210" s="41">
        <v>18500</v>
      </c>
      <c r="AC2210" s="34">
        <v>18000</v>
      </c>
    </row>
    <row r="2211" spans="1:36" ht="30" customHeight="1" x14ac:dyDescent="0.2">
      <c r="A2211" s="67">
        <f t="shared" si="651"/>
        <v>221</v>
      </c>
      <c r="B2211" s="67">
        <v>9</v>
      </c>
      <c r="C2211" s="50">
        <v>750</v>
      </c>
      <c r="D2211" s="50" t="s">
        <v>2177</v>
      </c>
      <c r="E2211" s="59">
        <v>60000</v>
      </c>
      <c r="F2211" s="52">
        <f t="shared" si="647"/>
        <v>60300</v>
      </c>
      <c r="G2211" s="52">
        <f>MAX(N2211:BB2211)</f>
        <v>60000</v>
      </c>
      <c r="H2211" s="53" t="str">
        <f>IF(I2211=1,INDEX($N:$BB,1,MATCH(G2211,N2211:BB2211,0)),"")</f>
        <v>407 北友</v>
      </c>
      <c r="I2211" s="54">
        <f>COUNTIF(N2211:BB2211,G2211)</f>
        <v>1</v>
      </c>
      <c r="J2211" s="55">
        <f>_xlfn.MAXIFS(N2211:BB2211,N2211:BB2211,"&lt;"&amp;G2211)</f>
        <v>59300</v>
      </c>
      <c r="K2211" s="56">
        <f t="shared" si="644"/>
        <v>700</v>
      </c>
      <c r="L2211" s="1"/>
      <c r="M2211" s="1"/>
      <c r="N2211" s="41">
        <v>56700</v>
      </c>
      <c r="O2211" s="41">
        <v>59000</v>
      </c>
      <c r="P2211" s="41">
        <v>60000</v>
      </c>
      <c r="S2211" s="41">
        <v>59300</v>
      </c>
    </row>
    <row r="2212" spans="1:36" ht="30" customHeight="1" x14ac:dyDescent="0.2">
      <c r="A2212" s="67">
        <f t="shared" si="651"/>
        <v>221</v>
      </c>
      <c r="B2212" s="67">
        <v>10</v>
      </c>
      <c r="C2212" s="50" t="s">
        <v>14</v>
      </c>
      <c r="D2212" s="50" t="s">
        <v>2178</v>
      </c>
      <c r="E2212" s="59">
        <v>15000</v>
      </c>
      <c r="F2212" s="52">
        <f t="shared" si="647"/>
        <v>13200</v>
      </c>
      <c r="G2212" s="52">
        <f>MAX(N2212:BB2212)</f>
        <v>12600</v>
      </c>
      <c r="H2212" s="53" t="str">
        <f>IF(I2212=1,INDEX($N:$BB,1,MATCH(G2212,N2212:BB2212,0)),"")</f>
        <v>311 原田</v>
      </c>
      <c r="I2212" s="54">
        <f>COUNTIF(N2212:BB2212,G2212)</f>
        <v>1</v>
      </c>
      <c r="J2212" s="55">
        <f>_xlfn.MAXIFS(N2212:BB2212,N2212:BB2212,"&lt;"&amp;G2212)</f>
        <v>12200</v>
      </c>
      <c r="K2212" s="56">
        <f t="shared" si="644"/>
        <v>400</v>
      </c>
      <c r="L2212" s="1"/>
      <c r="M2212" s="1"/>
      <c r="N2212" s="41">
        <v>12000</v>
      </c>
      <c r="O2212" s="41">
        <v>12200</v>
      </c>
      <c r="P2212" s="41">
        <v>11800</v>
      </c>
      <c r="S2212" s="41">
        <v>12600</v>
      </c>
    </row>
    <row r="2213" spans="1:36" ht="30" customHeight="1" x14ac:dyDescent="0.2">
      <c r="A2213" s="67">
        <f>A2212+1</f>
        <v>222</v>
      </c>
      <c r="B2213" s="67">
        <v>1</v>
      </c>
      <c r="C2213" s="50" t="s">
        <v>62</v>
      </c>
      <c r="D2213" s="50" t="s">
        <v>2179</v>
      </c>
      <c r="E2213" s="59">
        <v>50000000</v>
      </c>
      <c r="F2213" s="52">
        <f t="shared" si="647"/>
        <v>13700</v>
      </c>
      <c r="G2213" s="52">
        <f>MAX(N2213:BB2213)</f>
        <v>26000</v>
      </c>
      <c r="H2213" s="53" t="str">
        <f>IF(I2213=1,INDEX($N:$BB,1,MATCH(G2213,N2213:BB2213,0)),"")</f>
        <v>79 二日市</v>
      </c>
      <c r="I2213" s="54">
        <f>COUNTIF(N2213:BB2213,G2213)</f>
        <v>1</v>
      </c>
      <c r="J2213" s="55">
        <f>_xlfn.MAXIFS(N2213:BB2213,N2213:BB2213,"&lt;"&amp;G2213)</f>
        <v>12700</v>
      </c>
      <c r="K2213" s="56">
        <f t="shared" si="644"/>
        <v>13300</v>
      </c>
      <c r="L2213" s="1"/>
      <c r="M2213" s="1"/>
      <c r="N2213" s="41">
        <v>12700</v>
      </c>
      <c r="O2213" s="41">
        <v>12000</v>
      </c>
      <c r="S2213" s="41">
        <v>12000</v>
      </c>
      <c r="AJ2213" s="41">
        <v>26000</v>
      </c>
    </row>
    <row r="2214" spans="1:36" ht="30" customHeight="1" x14ac:dyDescent="0.2">
      <c r="A2214" s="67">
        <f t="shared" ref="A2214:A2222" si="652">A2213</f>
        <v>222</v>
      </c>
      <c r="B2214" s="67">
        <v>2</v>
      </c>
      <c r="C2214" s="50" t="s">
        <v>14</v>
      </c>
      <c r="D2214" s="50" t="s">
        <v>2180</v>
      </c>
      <c r="E2214" s="59">
        <v>50000000</v>
      </c>
      <c r="F2214" s="52">
        <f t="shared" si="647"/>
        <v>41000</v>
      </c>
      <c r="G2214" s="52">
        <f>MAX(N2214:BB2214)</f>
        <v>40400</v>
      </c>
      <c r="H2214" s="53" t="str">
        <f>IF(I2214=1,INDEX($N:$BB,1,MATCH(G2214,N2214:BB2214,0)),"")</f>
        <v>22 ネット</v>
      </c>
      <c r="I2214" s="54">
        <f>COUNTIF(N2214:BB2214,G2214)</f>
        <v>1</v>
      </c>
      <c r="J2214" s="55">
        <f>_xlfn.MAXIFS(N2214:BB2214,N2214:BB2214,"&lt;"&amp;G2214)</f>
        <v>40000</v>
      </c>
      <c r="K2214" s="56">
        <f t="shared" si="644"/>
        <v>400</v>
      </c>
      <c r="L2214" s="1"/>
      <c r="M2214" s="1"/>
      <c r="N2214" s="41">
        <v>36600</v>
      </c>
      <c r="O2214" s="41">
        <v>35500</v>
      </c>
      <c r="P2214" s="41">
        <v>35000</v>
      </c>
      <c r="R2214" s="41">
        <v>40400</v>
      </c>
      <c r="S2214" s="41">
        <v>34300</v>
      </c>
      <c r="AE2214" s="41">
        <v>40000</v>
      </c>
    </row>
    <row r="2215" spans="1:36" ht="30" customHeight="1" x14ac:dyDescent="0.2">
      <c r="A2215" s="67">
        <f t="shared" si="652"/>
        <v>222</v>
      </c>
      <c r="B2215" s="67">
        <v>3</v>
      </c>
      <c r="C2215" s="50" t="s">
        <v>127</v>
      </c>
      <c r="D2215" s="50" t="s">
        <v>2181</v>
      </c>
      <c r="E2215" s="59">
        <v>50000000</v>
      </c>
      <c r="F2215" s="52">
        <f t="shared" si="647"/>
        <v>10800</v>
      </c>
      <c r="G2215" s="52">
        <f>MAX(N2215:BB2215)</f>
        <v>10400</v>
      </c>
      <c r="H2215" s="53" t="str">
        <f>IF(I2215=1,INDEX($N:$BB,1,MATCH(G2215,N2215:BB2215,0)),"")</f>
        <v>311 原田</v>
      </c>
      <c r="I2215" s="54">
        <f>COUNTIF(N2215:BB2215,G2215)</f>
        <v>1</v>
      </c>
      <c r="J2215" s="55">
        <f>_xlfn.MAXIFS(N2215:BB2215,N2215:BB2215,"&lt;"&amp;G2215)</f>
        <v>9800</v>
      </c>
      <c r="K2215" s="56">
        <f t="shared" si="644"/>
        <v>600</v>
      </c>
      <c r="L2215" s="1"/>
      <c r="M2215" s="1"/>
      <c r="N2215" s="41">
        <v>9400</v>
      </c>
      <c r="O2215" s="41">
        <v>9800</v>
      </c>
      <c r="S2215" s="41">
        <v>10400</v>
      </c>
    </row>
    <row r="2216" spans="1:36" ht="30" customHeight="1" x14ac:dyDescent="0.2">
      <c r="A2216" s="67">
        <f t="shared" si="652"/>
        <v>222</v>
      </c>
      <c r="B2216" s="67">
        <v>4</v>
      </c>
      <c r="C2216" s="50" t="s">
        <v>53</v>
      </c>
      <c r="D2216" s="50" t="s">
        <v>2182</v>
      </c>
      <c r="E2216" s="59">
        <v>50000000</v>
      </c>
      <c r="F2216" s="52">
        <f t="shared" si="647"/>
        <v>24000</v>
      </c>
      <c r="G2216" s="52">
        <f>MAX(N2216:BB2216)</f>
        <v>25000</v>
      </c>
      <c r="H2216" s="53" t="str">
        <f>IF(I2216=1,INDEX($N:$BB,1,MATCH(G2216,N2216:BB2216,0)),"")</f>
        <v>4 足立</v>
      </c>
      <c r="I2216" s="54">
        <f>COUNTIF(N2216:BB2216,G2216)</f>
        <v>1</v>
      </c>
      <c r="J2216" s="55">
        <f>_xlfn.MAXIFS(N2216:BB2216,N2216:BB2216,"&lt;"&amp;G2216)</f>
        <v>23000</v>
      </c>
      <c r="K2216" s="56">
        <f t="shared" si="644"/>
        <v>2000</v>
      </c>
      <c r="L2216" s="1"/>
      <c r="M2216" s="1"/>
      <c r="N2216" s="41">
        <v>20400</v>
      </c>
      <c r="O2216" s="41">
        <v>25000</v>
      </c>
      <c r="S2216" s="41">
        <v>22000</v>
      </c>
      <c r="T2216" s="41">
        <v>22000</v>
      </c>
      <c r="V2216" s="41">
        <v>23000</v>
      </c>
      <c r="Z2216" s="41">
        <v>23000</v>
      </c>
    </row>
    <row r="2217" spans="1:36" ht="30" customHeight="1" x14ac:dyDescent="0.2">
      <c r="A2217" s="67">
        <f t="shared" si="652"/>
        <v>222</v>
      </c>
      <c r="B2217" s="67">
        <v>5</v>
      </c>
      <c r="C2217" s="50" t="s">
        <v>53</v>
      </c>
      <c r="D2217" s="50" t="s">
        <v>2183</v>
      </c>
      <c r="E2217" s="59">
        <v>50000000</v>
      </c>
      <c r="F2217" s="52">
        <f t="shared" si="647"/>
        <v>47500</v>
      </c>
      <c r="G2217" s="52">
        <f>MAX(N2217:BB2217)</f>
        <v>57000</v>
      </c>
      <c r="H2217" s="53" t="str">
        <f>IF(I2217=1,INDEX($N:$BB,1,MATCH(G2217,N2217:BB2217,0)),"")</f>
        <v>407 北友</v>
      </c>
      <c r="I2217" s="54">
        <f>COUNTIF(N2217:BB2217,G2217)</f>
        <v>1</v>
      </c>
      <c r="J2217" s="55">
        <f>_xlfn.MAXIFS(N2217:BB2217,N2217:BB2217,"&lt;"&amp;G2217)</f>
        <v>46500</v>
      </c>
      <c r="K2217" s="56">
        <f t="shared" si="644"/>
        <v>10500</v>
      </c>
      <c r="L2217" s="1"/>
      <c r="M2217" s="1"/>
      <c r="N2217" s="41">
        <v>44700</v>
      </c>
      <c r="O2217" s="41">
        <v>46500</v>
      </c>
      <c r="P2217" s="41">
        <v>57000</v>
      </c>
      <c r="S2217" s="41">
        <v>40500</v>
      </c>
      <c r="V2217" s="41">
        <v>41000</v>
      </c>
    </row>
    <row r="2218" spans="1:36" ht="30" customHeight="1" x14ac:dyDescent="0.2">
      <c r="A2218" s="67">
        <f t="shared" si="652"/>
        <v>222</v>
      </c>
      <c r="B2218" s="67">
        <v>6</v>
      </c>
      <c r="C2218" s="50" t="s">
        <v>14</v>
      </c>
      <c r="D2218" s="50" t="s">
        <v>2184</v>
      </c>
      <c r="E2218" s="59">
        <v>50000000</v>
      </c>
      <c r="F2218" s="52">
        <f t="shared" si="647"/>
        <v>21000</v>
      </c>
      <c r="G2218" s="52">
        <f>MAX(N2218:BB2218)</f>
        <v>21200</v>
      </c>
      <c r="H2218" s="53" t="str">
        <f>IF(I2218=1,INDEX($N:$BB,1,MATCH(G2218,N2218:BB2218,0)),"")</f>
        <v>22 ネット</v>
      </c>
      <c r="I2218" s="54">
        <f>COUNTIF(N2218:BB2218,G2218)</f>
        <v>1</v>
      </c>
      <c r="J2218" s="55">
        <f>_xlfn.MAXIFS(N2218:BB2218,N2218:BB2218,"&lt;"&amp;G2218)</f>
        <v>20000</v>
      </c>
      <c r="K2218" s="56">
        <f t="shared" si="644"/>
        <v>1200</v>
      </c>
      <c r="L2218" s="1"/>
      <c r="M2218" s="1"/>
      <c r="N2218" s="41">
        <v>20000</v>
      </c>
      <c r="O2218" s="41">
        <v>18500</v>
      </c>
      <c r="R2218" s="41">
        <v>21200</v>
      </c>
      <c r="S2218" s="41">
        <v>19500</v>
      </c>
    </row>
    <row r="2219" spans="1:36" ht="30" customHeight="1" x14ac:dyDescent="0.2">
      <c r="A2219" s="67">
        <f t="shared" si="652"/>
        <v>222</v>
      </c>
      <c r="B2219" s="67">
        <v>7</v>
      </c>
      <c r="C2219" s="50" t="s">
        <v>14</v>
      </c>
      <c r="D2219" s="50" t="s">
        <v>2185</v>
      </c>
      <c r="E2219" s="59">
        <v>50000000</v>
      </c>
      <c r="F2219" s="52">
        <f t="shared" si="647"/>
        <v>24800</v>
      </c>
      <c r="G2219" s="52">
        <f>MAX(N2219:BB2219)</f>
        <v>25700</v>
      </c>
      <c r="H2219" s="53" t="str">
        <f>IF(I2219=1,INDEX($N:$BB,1,MATCH(G2219,N2219:BB2219,0)),"")</f>
        <v>755 おお蔵</v>
      </c>
      <c r="I2219" s="54">
        <f>COUNTIF(N2219:BB2219,G2219)</f>
        <v>1</v>
      </c>
      <c r="J2219" s="55">
        <f>_xlfn.MAXIFS(N2219:BB2219,N2219:BB2219,"&lt;"&amp;G2219)</f>
        <v>23800</v>
      </c>
      <c r="K2219" s="56">
        <f t="shared" si="644"/>
        <v>1900</v>
      </c>
      <c r="L2219" s="1"/>
      <c r="M2219" s="1"/>
      <c r="N2219" s="41">
        <v>25700</v>
      </c>
      <c r="O2219" s="41">
        <v>23000</v>
      </c>
      <c r="P2219" s="41">
        <v>23400</v>
      </c>
      <c r="S2219" s="41">
        <v>23800</v>
      </c>
    </row>
    <row r="2220" spans="1:36" ht="30" customHeight="1" x14ac:dyDescent="0.2">
      <c r="A2220" s="67">
        <f t="shared" si="652"/>
        <v>222</v>
      </c>
      <c r="B2220" s="67">
        <v>8</v>
      </c>
      <c r="C2220" s="50" t="s">
        <v>53</v>
      </c>
      <c r="D2220" s="50" t="s">
        <v>2186</v>
      </c>
      <c r="E2220" s="59">
        <v>50000000</v>
      </c>
      <c r="F2220" s="52">
        <f t="shared" si="647"/>
        <v>16900</v>
      </c>
      <c r="G2220" s="52">
        <f>MAX(N2220:BB2220)</f>
        <v>17000</v>
      </c>
      <c r="H2220" s="53" t="str">
        <f>IF(I2220=1,INDEX($N:$BB,1,MATCH(G2220,N2220:BB2220,0)),"")</f>
        <v>193Jカン</v>
      </c>
      <c r="I2220" s="54">
        <f>COUNTIF(N2220:BB2220,G2220)</f>
        <v>1</v>
      </c>
      <c r="J2220" s="55">
        <f>_xlfn.MAXIFS(N2220:BB2220,N2220:BB2220,"&lt;"&amp;G2220)</f>
        <v>15900</v>
      </c>
      <c r="K2220" s="56">
        <f t="shared" si="644"/>
        <v>1100</v>
      </c>
      <c r="L2220" s="1"/>
      <c r="M2220" s="1"/>
      <c r="N2220" s="41">
        <v>15900</v>
      </c>
      <c r="O2220" s="41">
        <v>15000</v>
      </c>
      <c r="S2220" s="41">
        <v>15300</v>
      </c>
      <c r="AC2220" s="34">
        <v>17000</v>
      </c>
    </row>
    <row r="2221" spans="1:36" ht="30" customHeight="1" x14ac:dyDescent="0.2">
      <c r="A2221" s="67">
        <f t="shared" si="652"/>
        <v>222</v>
      </c>
      <c r="B2221" s="67">
        <v>9</v>
      </c>
      <c r="C2221" s="50">
        <v>750</v>
      </c>
      <c r="D2221" s="50" t="s">
        <v>2187</v>
      </c>
      <c r="E2221" s="59">
        <v>50000000</v>
      </c>
      <c r="F2221" s="52">
        <f t="shared" si="647"/>
        <v>69600</v>
      </c>
      <c r="G2221" s="52">
        <f>MAX(N2221:BB2221)</f>
        <v>86100</v>
      </c>
      <c r="H2221" s="53" t="str">
        <f>IF(I2221=1,INDEX($N:$BB,1,MATCH(G2221,N2221:BB2221,0)),"")</f>
        <v>23 ヒラコバ</v>
      </c>
      <c r="I2221" s="54">
        <f>COUNTIF(N2221:BB2221,G2221)</f>
        <v>1</v>
      </c>
      <c r="J2221" s="55">
        <f>_xlfn.MAXIFS(N2221:BB2221,N2221:BB2221,"&lt;"&amp;G2221)</f>
        <v>68600</v>
      </c>
      <c r="K2221" s="56">
        <f t="shared" si="644"/>
        <v>17500</v>
      </c>
      <c r="L2221" s="1"/>
      <c r="M2221" s="1"/>
      <c r="N2221" s="41">
        <v>68600</v>
      </c>
      <c r="O2221" s="41">
        <v>61000</v>
      </c>
      <c r="Q2221" s="41">
        <v>66700</v>
      </c>
      <c r="S2221" s="41">
        <v>67400</v>
      </c>
      <c r="AF2221" s="41">
        <v>86100</v>
      </c>
    </row>
    <row r="2222" spans="1:36" ht="30" customHeight="1" x14ac:dyDescent="0.2">
      <c r="A2222" s="67">
        <f t="shared" si="652"/>
        <v>222</v>
      </c>
      <c r="B2222" s="67">
        <v>10</v>
      </c>
      <c r="C2222" s="57" t="s">
        <v>14</v>
      </c>
      <c r="D2222" s="50" t="s">
        <v>2188</v>
      </c>
      <c r="E2222" s="59">
        <v>50000000</v>
      </c>
      <c r="F2222" s="52">
        <f t="shared" si="647"/>
        <v>87000</v>
      </c>
      <c r="G2222" s="52">
        <f>MAX(N2222:BB2222)</f>
        <v>86400</v>
      </c>
      <c r="H2222" s="53" t="str">
        <f>IF(I2222=1,INDEX($N:$BB,1,MATCH(G2222,N2222:BB2222,0)),"")</f>
        <v>755 おお蔵</v>
      </c>
      <c r="I2222" s="54">
        <f>COUNTIF(N2222:BB2222,G2222)</f>
        <v>1</v>
      </c>
      <c r="J2222" s="55">
        <f>_xlfn.MAXIFS(N2222:BB2222,N2222:BB2222,"&lt;"&amp;G2222)</f>
        <v>86000</v>
      </c>
      <c r="K2222" s="56">
        <f t="shared" si="644"/>
        <v>400</v>
      </c>
      <c r="L2222" s="1"/>
      <c r="M2222" s="1"/>
      <c r="N2222" s="41">
        <v>86400</v>
      </c>
      <c r="O2222" s="41">
        <v>83000</v>
      </c>
      <c r="S2222" s="41">
        <v>78500</v>
      </c>
      <c r="V2222" s="41">
        <v>86000</v>
      </c>
    </row>
    <row r="2223" spans="1:36" ht="30" customHeight="1" x14ac:dyDescent="0.2">
      <c r="A2223" s="67">
        <f>A2222+1</f>
        <v>223</v>
      </c>
      <c r="B2223" s="67">
        <v>1</v>
      </c>
      <c r="C2223" s="50" t="s">
        <v>1078</v>
      </c>
      <c r="D2223" s="50" t="s">
        <v>2189</v>
      </c>
      <c r="E2223" s="59">
        <v>50000000</v>
      </c>
      <c r="F2223" s="52">
        <f t="shared" si="647"/>
        <v>14700</v>
      </c>
      <c r="G2223" s="52">
        <f>MAX(N2223:BB2223)</f>
        <v>40000</v>
      </c>
      <c r="H2223" s="53" t="str">
        <f>IF(I2223=1,INDEX($N:$BB,1,MATCH(G2223,N2223:BB2223,0)),"")</f>
        <v>60 エコリング</v>
      </c>
      <c r="I2223" s="54">
        <f>COUNTIF(N2223:BB2223,G2223)</f>
        <v>1</v>
      </c>
      <c r="J2223" s="55">
        <f>_xlfn.MAXIFS(N2223:BB2223,N2223:BB2223,"&lt;"&amp;G2223)</f>
        <v>13700</v>
      </c>
      <c r="K2223" s="56">
        <f t="shared" si="644"/>
        <v>26300</v>
      </c>
      <c r="L2223" s="1"/>
      <c r="M2223" s="1"/>
      <c r="N2223" s="41">
        <v>13400</v>
      </c>
      <c r="O2223" s="41">
        <v>12000</v>
      </c>
      <c r="P2223" s="41">
        <v>13700</v>
      </c>
      <c r="S2223" s="41">
        <v>12000</v>
      </c>
      <c r="AE2223" s="41">
        <v>40000</v>
      </c>
    </row>
    <row r="2224" spans="1:36" ht="30" customHeight="1" x14ac:dyDescent="0.2">
      <c r="A2224" s="67">
        <f t="shared" ref="A2224:A2232" si="653">A2223</f>
        <v>223</v>
      </c>
      <c r="B2224" s="67">
        <v>2</v>
      </c>
      <c r="C2224" s="50" t="s">
        <v>14</v>
      </c>
      <c r="D2224" s="50" t="s">
        <v>2190</v>
      </c>
      <c r="E2224" s="59">
        <v>50000000</v>
      </c>
      <c r="F2224" s="52">
        <f t="shared" si="647"/>
        <v>42000</v>
      </c>
      <c r="G2224" s="52">
        <f>MAX(N2224:BB2224)</f>
        <v>42000</v>
      </c>
      <c r="H2224" s="53" t="str">
        <f>IF(I2224=1,INDEX($N:$BB,1,MATCH(G2224,N2224:BB2224,0)),"")</f>
        <v>22 ネット</v>
      </c>
      <c r="I2224" s="54">
        <f>COUNTIF(N2224:BB2224,G2224)</f>
        <v>1</v>
      </c>
      <c r="J2224" s="55">
        <f>_xlfn.MAXIFS(N2224:BB2224,N2224:BB2224,"&lt;"&amp;G2224)</f>
        <v>41000</v>
      </c>
      <c r="K2224" s="56">
        <f t="shared" si="644"/>
        <v>1000</v>
      </c>
      <c r="L2224" s="1"/>
      <c r="M2224" s="1"/>
      <c r="N2224" s="41">
        <v>37800</v>
      </c>
      <c r="O2224" s="41">
        <v>41000</v>
      </c>
      <c r="P2224" s="41">
        <v>32600</v>
      </c>
      <c r="R2224" s="41">
        <v>42000</v>
      </c>
      <c r="S2224" s="41">
        <v>36500</v>
      </c>
    </row>
    <row r="2225" spans="1:33" ht="30" customHeight="1" x14ac:dyDescent="0.2">
      <c r="A2225" s="67">
        <f t="shared" si="653"/>
        <v>223</v>
      </c>
      <c r="B2225" s="67">
        <v>3</v>
      </c>
      <c r="C2225" s="50" t="s">
        <v>14</v>
      </c>
      <c r="D2225" s="50" t="s">
        <v>1741</v>
      </c>
      <c r="E2225" s="59">
        <v>50000000</v>
      </c>
      <c r="F2225" s="52">
        <f t="shared" si="647"/>
        <v>43000</v>
      </c>
      <c r="G2225" s="52">
        <f>MAX(N2225:BB2225)</f>
        <v>46200</v>
      </c>
      <c r="H2225" s="53" t="str">
        <f>IF(I2225=1,INDEX($N:$BB,1,MATCH(G2225,N2225:BB2225,0)),"")</f>
        <v>407 北友</v>
      </c>
      <c r="I2225" s="54">
        <f>COUNTIF(N2225:BB2225,G2225)</f>
        <v>1</v>
      </c>
      <c r="J2225" s="55">
        <f>_xlfn.MAXIFS(N2225:BB2225,N2225:BB2225,"&lt;"&amp;G2225)</f>
        <v>42000</v>
      </c>
      <c r="K2225" s="56">
        <f t="shared" si="644"/>
        <v>4200</v>
      </c>
      <c r="L2225" s="1"/>
      <c r="M2225" s="1"/>
      <c r="N2225" s="41">
        <v>41000</v>
      </c>
      <c r="O2225" s="41">
        <v>41500</v>
      </c>
      <c r="P2225" s="41">
        <v>46200</v>
      </c>
      <c r="R2225" s="41">
        <v>40200</v>
      </c>
      <c r="S2225" s="41">
        <v>41200</v>
      </c>
      <c r="Y2225" s="41">
        <v>40000</v>
      </c>
      <c r="AG2225" s="35">
        <v>42000</v>
      </c>
    </row>
    <row r="2226" spans="1:33" ht="30" customHeight="1" x14ac:dyDescent="0.2">
      <c r="A2226" s="67">
        <f t="shared" si="653"/>
        <v>223</v>
      </c>
      <c r="B2226" s="67">
        <v>4</v>
      </c>
      <c r="C2226" s="50" t="s">
        <v>53</v>
      </c>
      <c r="D2226" s="50" t="s">
        <v>2191</v>
      </c>
      <c r="E2226" s="59">
        <v>50000000</v>
      </c>
      <c r="F2226" s="52">
        <f t="shared" si="647"/>
        <v>45000</v>
      </c>
      <c r="G2226" s="52">
        <f>MAX(N2226:BB2226)</f>
        <v>45400</v>
      </c>
      <c r="H2226" s="53" t="str">
        <f>IF(I2226=1,INDEX($N:$BB,1,MATCH(G2226,N2226:BB2226,0)),"")</f>
        <v>407 北友</v>
      </c>
      <c r="I2226" s="54">
        <f>COUNTIF(N2226:BB2226,G2226)</f>
        <v>1</v>
      </c>
      <c r="J2226" s="55">
        <f>_xlfn.MAXIFS(N2226:BB2226,N2226:BB2226,"&lt;"&amp;G2226)</f>
        <v>44000</v>
      </c>
      <c r="K2226" s="56">
        <f t="shared" si="644"/>
        <v>1400</v>
      </c>
      <c r="L2226" s="1"/>
      <c r="M2226" s="1"/>
      <c r="N2226" s="41">
        <v>41100</v>
      </c>
      <c r="O2226" s="41">
        <v>38500</v>
      </c>
      <c r="P2226" s="41">
        <v>45400</v>
      </c>
      <c r="R2226" s="41">
        <v>38600</v>
      </c>
      <c r="S2226" s="41">
        <v>33100</v>
      </c>
      <c r="AC2226" s="34">
        <v>29000</v>
      </c>
      <c r="AE2226" s="41">
        <v>44000</v>
      </c>
    </row>
    <row r="2227" spans="1:33" ht="30" customHeight="1" x14ac:dyDescent="0.2">
      <c r="A2227" s="67">
        <f t="shared" si="653"/>
        <v>223</v>
      </c>
      <c r="B2227" s="67">
        <v>5</v>
      </c>
      <c r="C2227" s="50" t="s">
        <v>53</v>
      </c>
      <c r="D2227" s="50" t="s">
        <v>2192</v>
      </c>
      <c r="E2227" s="59">
        <v>50000000</v>
      </c>
      <c r="F2227" s="52">
        <f t="shared" si="647"/>
        <v>81000</v>
      </c>
      <c r="G2227" s="52">
        <f>MAX(N2227:BB2227)</f>
        <v>96000</v>
      </c>
      <c r="H2227" s="53" t="str">
        <f>IF(I2227=1,INDEX($N:$BB,1,MATCH(G2227,N2227:BB2227,0)),"")</f>
        <v>60 エコリング</v>
      </c>
      <c r="I2227" s="54">
        <f>COUNTIF(N2227:BB2227,G2227)</f>
        <v>1</v>
      </c>
      <c r="J2227" s="55">
        <f>_xlfn.MAXIFS(N2227:BB2227,N2227:BB2227,"&lt;"&amp;G2227)</f>
        <v>80000</v>
      </c>
      <c r="K2227" s="56">
        <f t="shared" si="644"/>
        <v>16000</v>
      </c>
      <c r="L2227" s="1"/>
      <c r="M2227" s="1"/>
      <c r="N2227" s="41">
        <v>69800</v>
      </c>
      <c r="O2227" s="41">
        <v>80000</v>
      </c>
      <c r="P2227" s="41">
        <v>77000</v>
      </c>
      <c r="R2227" s="41">
        <v>65500</v>
      </c>
      <c r="S2227" s="41">
        <v>65100</v>
      </c>
      <c r="AC2227" s="34">
        <v>51000</v>
      </c>
      <c r="AE2227" s="41">
        <v>96000</v>
      </c>
    </row>
    <row r="2228" spans="1:33" ht="30" customHeight="1" x14ac:dyDescent="0.2">
      <c r="A2228" s="67">
        <f t="shared" si="653"/>
        <v>223</v>
      </c>
      <c r="B2228" s="67">
        <v>6</v>
      </c>
      <c r="C2228" s="50" t="s">
        <v>53</v>
      </c>
      <c r="D2228" s="50" t="s">
        <v>2193</v>
      </c>
      <c r="E2228" s="59">
        <v>50000000</v>
      </c>
      <c r="F2228" s="52">
        <f t="shared" si="647"/>
        <v>43000</v>
      </c>
      <c r="G2228" s="52">
        <f>MAX(N2228:BB2228)</f>
        <v>47500</v>
      </c>
      <c r="H2228" s="53" t="str">
        <f>IF(I2228=1,INDEX($N:$BB,1,MATCH(G2228,N2228:BB2228,0)),"")</f>
        <v>407 北友</v>
      </c>
      <c r="I2228" s="54">
        <f>COUNTIF(N2228:BB2228,G2228)</f>
        <v>1</v>
      </c>
      <c r="J2228" s="55">
        <f>_xlfn.MAXIFS(N2228:BB2228,N2228:BB2228,"&lt;"&amp;G2228)</f>
        <v>42000</v>
      </c>
      <c r="K2228" s="56">
        <f t="shared" si="644"/>
        <v>5500</v>
      </c>
      <c r="L2228" s="1"/>
      <c r="M2228" s="1"/>
      <c r="N2228" s="41">
        <v>36800</v>
      </c>
      <c r="O2228" s="41">
        <v>42000</v>
      </c>
      <c r="P2228" s="41">
        <v>47500</v>
      </c>
      <c r="S2228" s="41">
        <v>31500</v>
      </c>
      <c r="AC2228" s="34">
        <v>27000</v>
      </c>
    </row>
    <row r="2229" spans="1:33" ht="30" customHeight="1" x14ac:dyDescent="0.2">
      <c r="A2229" s="67">
        <f t="shared" si="653"/>
        <v>223</v>
      </c>
      <c r="B2229" s="67">
        <v>7</v>
      </c>
      <c r="C2229" s="50" t="s">
        <v>14</v>
      </c>
      <c r="D2229" s="50" t="s">
        <v>2194</v>
      </c>
      <c r="E2229" s="59">
        <v>50000000</v>
      </c>
      <c r="F2229" s="52">
        <f t="shared" si="647"/>
        <v>56000</v>
      </c>
      <c r="G2229" s="52">
        <f>MAX(N2229:BB2229)</f>
        <v>56800</v>
      </c>
      <c r="H2229" s="53" t="str">
        <f>IF(I2229=1,INDEX($N:$BB,1,MATCH(G2229,N2229:BB2229,0)),"")</f>
        <v>407 北友</v>
      </c>
      <c r="I2229" s="54">
        <f>COUNTIF(N2229:BB2229,G2229)</f>
        <v>1</v>
      </c>
      <c r="J2229" s="55">
        <f>_xlfn.MAXIFS(N2229:BB2229,N2229:BB2229,"&lt;"&amp;G2229)</f>
        <v>55000</v>
      </c>
      <c r="K2229" s="56">
        <f t="shared" si="644"/>
        <v>1800</v>
      </c>
      <c r="L2229" s="1"/>
      <c r="M2229" s="1"/>
      <c r="N2229" s="41">
        <v>54800</v>
      </c>
      <c r="O2229" s="41">
        <v>55000</v>
      </c>
      <c r="P2229" s="41">
        <v>56800</v>
      </c>
      <c r="S2229" s="41">
        <v>54300</v>
      </c>
    </row>
    <row r="2230" spans="1:33" ht="30" customHeight="1" x14ac:dyDescent="0.2">
      <c r="A2230" s="67">
        <f t="shared" si="653"/>
        <v>223</v>
      </c>
      <c r="B2230" s="67">
        <v>8</v>
      </c>
      <c r="C2230" s="50" t="s">
        <v>14</v>
      </c>
      <c r="D2230" s="50" t="s">
        <v>2195</v>
      </c>
      <c r="E2230" s="59">
        <v>50000000</v>
      </c>
      <c r="F2230" s="52">
        <f t="shared" ref="F2230:F2293" si="654">IF(J2230&lt;10001,J2230+1000,IF(J2230&lt;100001,J2230+1000,IF(J2230&lt;500001,J2230+5000,IF(J2230&lt;1000001,J2230+10000,J2230+20000))))</f>
        <v>69000</v>
      </c>
      <c r="G2230" s="52">
        <f>MAX(N2230:BB2230)</f>
        <v>68700</v>
      </c>
      <c r="H2230" s="53" t="str">
        <f>IF(I2230=1,INDEX($N:$BB,1,MATCH(G2230,N2230:BB2230,0)),"")</f>
        <v>22 ネット</v>
      </c>
      <c r="I2230" s="54">
        <f>COUNTIF(N2230:BB2230,G2230)</f>
        <v>1</v>
      </c>
      <c r="J2230" s="55">
        <f>_xlfn.MAXIFS(N2230:BB2230,N2230:BB2230,"&lt;"&amp;G2230)</f>
        <v>68000</v>
      </c>
      <c r="K2230" s="56">
        <f t="shared" si="644"/>
        <v>700</v>
      </c>
      <c r="L2230" s="1"/>
      <c r="M2230" s="1"/>
      <c r="N2230" s="41">
        <v>60100</v>
      </c>
      <c r="O2230" s="41">
        <v>68000</v>
      </c>
      <c r="P2230" s="41">
        <v>64600</v>
      </c>
      <c r="Q2230" s="41">
        <v>57300</v>
      </c>
      <c r="R2230" s="41">
        <v>68700</v>
      </c>
      <c r="S2230" s="41">
        <v>59400</v>
      </c>
      <c r="AE2230" s="41">
        <v>66000</v>
      </c>
    </row>
    <row r="2231" spans="1:33" ht="30" customHeight="1" x14ac:dyDescent="0.2">
      <c r="A2231" s="67">
        <f t="shared" si="653"/>
        <v>223</v>
      </c>
      <c r="B2231" s="67">
        <v>9</v>
      </c>
      <c r="C2231" s="50" t="s">
        <v>53</v>
      </c>
      <c r="D2231" s="50" t="s">
        <v>437</v>
      </c>
      <c r="E2231" s="59">
        <v>50000000</v>
      </c>
      <c r="F2231" s="52">
        <f t="shared" si="654"/>
        <v>73800</v>
      </c>
      <c r="G2231" s="52">
        <f>MAX(N2231:BB2231)</f>
        <v>74000</v>
      </c>
      <c r="H2231" s="53" t="str">
        <f>IF(I2231=1,INDEX($N:$BB,1,MATCH(G2231,N2231:BB2231,0)),"")</f>
        <v>4 足立</v>
      </c>
      <c r="I2231" s="54">
        <f>COUNTIF(N2231:BB2231,G2231)</f>
        <v>1</v>
      </c>
      <c r="J2231" s="55">
        <f>_xlfn.MAXIFS(N2231:BB2231,N2231:BB2231,"&lt;"&amp;G2231)</f>
        <v>72800</v>
      </c>
      <c r="K2231" s="56">
        <f t="shared" si="644"/>
        <v>1200</v>
      </c>
      <c r="L2231" s="1"/>
      <c r="M2231" s="1"/>
      <c r="N2231" s="41">
        <v>34600</v>
      </c>
      <c r="O2231" s="41">
        <v>74000</v>
      </c>
      <c r="P2231" s="41">
        <v>72800</v>
      </c>
      <c r="R2231" s="41">
        <v>47800</v>
      </c>
      <c r="S2231" s="41">
        <v>35000</v>
      </c>
      <c r="AE2231" s="41">
        <v>56000</v>
      </c>
    </row>
    <row r="2232" spans="1:33" ht="30" customHeight="1" x14ac:dyDescent="0.2">
      <c r="A2232" s="67">
        <f t="shared" si="653"/>
        <v>223</v>
      </c>
      <c r="B2232" s="67">
        <v>10</v>
      </c>
      <c r="C2232" s="50" t="s">
        <v>14</v>
      </c>
      <c r="D2232" s="50" t="s">
        <v>2196</v>
      </c>
      <c r="E2232" s="59">
        <v>50000000</v>
      </c>
      <c r="F2232" s="52">
        <f t="shared" si="654"/>
        <v>91500</v>
      </c>
      <c r="G2232" s="52">
        <f>MAX(N2232:BB2232)</f>
        <v>94000</v>
      </c>
      <c r="H2232" s="53" t="str">
        <f>IF(I2232=1,INDEX($N:$BB,1,MATCH(G2232,N2232:BB2232,0)),"")</f>
        <v>60 エコリング</v>
      </c>
      <c r="I2232" s="54">
        <f>COUNTIF(N2232:BB2232,G2232)</f>
        <v>1</v>
      </c>
      <c r="J2232" s="55">
        <f>_xlfn.MAXIFS(N2232:BB2232,N2232:BB2232,"&lt;"&amp;G2232)</f>
        <v>90500</v>
      </c>
      <c r="K2232" s="56">
        <f t="shared" si="644"/>
        <v>3500</v>
      </c>
      <c r="L2232" s="1"/>
      <c r="M2232" s="1"/>
      <c r="N2232" s="41">
        <v>90500</v>
      </c>
      <c r="O2232" s="41">
        <v>88000</v>
      </c>
      <c r="P2232" s="41">
        <v>82000</v>
      </c>
      <c r="R2232" s="41">
        <v>82600</v>
      </c>
      <c r="S2232" s="41">
        <v>71800</v>
      </c>
      <c r="AE2232" s="41">
        <v>94000</v>
      </c>
    </row>
    <row r="2233" spans="1:33" ht="30" customHeight="1" x14ac:dyDescent="0.2">
      <c r="A2233" s="67">
        <f>A2232+1</f>
        <v>224</v>
      </c>
      <c r="B2233" s="67">
        <v>1</v>
      </c>
      <c r="C2233" s="50" t="s">
        <v>127</v>
      </c>
      <c r="D2233" s="50" t="s">
        <v>2197</v>
      </c>
      <c r="E2233" s="51">
        <v>50000000</v>
      </c>
      <c r="F2233" s="52">
        <f t="shared" si="654"/>
        <v>16300</v>
      </c>
      <c r="G2233" s="52">
        <f>MAX(N2233:BB2233)</f>
        <v>16000</v>
      </c>
      <c r="H2233" s="53" t="str">
        <f>IF(I2233=1,INDEX($N:$BB,1,MATCH(G2233,N2233:BB2233,0)),"")</f>
        <v>129 大山</v>
      </c>
      <c r="I2233" s="54">
        <f>COUNTIF(N2233:BB2233,G2233)</f>
        <v>1</v>
      </c>
      <c r="J2233" s="55">
        <f>_xlfn.MAXIFS(N2233:BB2233,N2233:BB2233,"&lt;"&amp;G2233)</f>
        <v>15300</v>
      </c>
      <c r="K2233" s="56">
        <f t="shared" si="644"/>
        <v>700</v>
      </c>
      <c r="L2233" s="1"/>
      <c r="M2233" s="1"/>
      <c r="N2233" s="41">
        <v>14200</v>
      </c>
      <c r="O2233" s="41">
        <v>12000</v>
      </c>
      <c r="Q2233" s="41">
        <v>13100</v>
      </c>
      <c r="S2233" s="41">
        <v>15300</v>
      </c>
      <c r="W2233" s="41">
        <v>16000</v>
      </c>
    </row>
    <row r="2234" spans="1:33" ht="30" customHeight="1" x14ac:dyDescent="0.2">
      <c r="A2234" s="67">
        <f t="shared" ref="A2234:A2242" si="655">A2233</f>
        <v>224</v>
      </c>
      <c r="B2234" s="67">
        <v>2</v>
      </c>
      <c r="C2234" s="50" t="s">
        <v>14</v>
      </c>
      <c r="D2234" s="50" t="s">
        <v>2198</v>
      </c>
      <c r="E2234" s="51">
        <v>50000000</v>
      </c>
      <c r="F2234" s="52">
        <f t="shared" si="654"/>
        <v>16100</v>
      </c>
      <c r="G2234" s="52">
        <f>MAX(N2234:BB2234)</f>
        <v>18000</v>
      </c>
      <c r="H2234" s="53" t="str">
        <f>IF(I2234=1,INDEX($N:$BB,1,MATCH(G2234,N2234:BB2234,0)),"")</f>
        <v>36吉村質店</v>
      </c>
      <c r="I2234" s="54">
        <f>COUNTIF(N2234:BB2234,G2234)</f>
        <v>1</v>
      </c>
      <c r="J2234" s="55">
        <f>_xlfn.MAXIFS(N2234:BB2234,N2234:BB2234,"&lt;"&amp;G2234)</f>
        <v>15100</v>
      </c>
      <c r="K2234" s="56">
        <f t="shared" si="644"/>
        <v>2900</v>
      </c>
      <c r="L2234" s="1"/>
      <c r="M2234" s="1"/>
      <c r="N2234" s="41">
        <v>4300</v>
      </c>
      <c r="O2234" s="41">
        <v>14000</v>
      </c>
      <c r="S2234" s="41">
        <v>13000</v>
      </c>
      <c r="V2234" s="41">
        <v>18000</v>
      </c>
      <c r="AF2234" s="41">
        <v>15100</v>
      </c>
    </row>
    <row r="2235" spans="1:33" ht="30" customHeight="1" x14ac:dyDescent="0.2">
      <c r="A2235" s="67">
        <f t="shared" si="655"/>
        <v>224</v>
      </c>
      <c r="B2235" s="67">
        <v>3</v>
      </c>
      <c r="C2235" s="50" t="s">
        <v>179</v>
      </c>
      <c r="D2235" s="50" t="s">
        <v>2199</v>
      </c>
      <c r="E2235" s="51">
        <v>50000000</v>
      </c>
      <c r="F2235" s="52">
        <f t="shared" si="654"/>
        <v>24000</v>
      </c>
      <c r="G2235" s="52">
        <f>MAX(N2235:BB2235)</f>
        <v>24900</v>
      </c>
      <c r="H2235" s="53" t="str">
        <f>IF(I2235=1,INDEX($N:$BB,1,MATCH(G2235,N2235:BB2235,0)),"")</f>
        <v>755 おお蔵</v>
      </c>
      <c r="I2235" s="54">
        <f>COUNTIF(N2235:BB2235,G2235)</f>
        <v>1</v>
      </c>
      <c r="J2235" s="55">
        <f>_xlfn.MAXIFS(N2235:BB2235,N2235:BB2235,"&lt;"&amp;G2235)</f>
        <v>23000</v>
      </c>
      <c r="K2235" s="56">
        <f t="shared" si="644"/>
        <v>1900</v>
      </c>
      <c r="L2235" s="1"/>
      <c r="M2235" s="1"/>
      <c r="N2235" s="41">
        <v>24900</v>
      </c>
      <c r="O2235" s="41">
        <v>19800</v>
      </c>
      <c r="S2235" s="41">
        <v>19200</v>
      </c>
      <c r="T2235" s="41">
        <v>23000</v>
      </c>
      <c r="AC2235" s="34">
        <v>22000</v>
      </c>
      <c r="AE2235" s="41">
        <v>21000</v>
      </c>
    </row>
    <row r="2236" spans="1:33" ht="30" customHeight="1" x14ac:dyDescent="0.2">
      <c r="A2236" s="67">
        <f t="shared" si="655"/>
        <v>224</v>
      </c>
      <c r="B2236" s="67">
        <v>4</v>
      </c>
      <c r="C2236" s="50" t="s">
        <v>14</v>
      </c>
      <c r="D2236" s="50" t="s">
        <v>2200</v>
      </c>
      <c r="E2236" s="51">
        <v>50000000</v>
      </c>
      <c r="F2236" s="52">
        <f t="shared" si="654"/>
        <v>56500</v>
      </c>
      <c r="G2236" s="52">
        <f>MAX(N2236:BB2236)</f>
        <v>58000</v>
      </c>
      <c r="H2236" s="53" t="str">
        <f>IF(I2236=1,INDEX($N:$BB,1,MATCH(G2236,N2236:BB2236,0)),"")</f>
        <v>60 エコリング</v>
      </c>
      <c r="I2236" s="54">
        <f>COUNTIF(N2236:BB2236,G2236)</f>
        <v>1</v>
      </c>
      <c r="J2236" s="55">
        <f>_xlfn.MAXIFS(N2236:BB2236,N2236:BB2236,"&lt;"&amp;G2236)</f>
        <v>55500</v>
      </c>
      <c r="K2236" s="56">
        <f t="shared" si="644"/>
        <v>2500</v>
      </c>
      <c r="L2236" s="1"/>
      <c r="M2236" s="1"/>
      <c r="N2236" s="41">
        <v>53500</v>
      </c>
      <c r="O2236" s="41">
        <v>55500</v>
      </c>
      <c r="P2236" s="41">
        <v>54000</v>
      </c>
      <c r="S2236" s="41">
        <v>53100</v>
      </c>
      <c r="AE2236" s="41">
        <v>58000</v>
      </c>
    </row>
    <row r="2237" spans="1:33" ht="30" customHeight="1" x14ac:dyDescent="0.2">
      <c r="A2237" s="67">
        <f t="shared" si="655"/>
        <v>224</v>
      </c>
      <c r="B2237" s="67">
        <v>5</v>
      </c>
      <c r="C2237" s="60" t="s">
        <v>53</v>
      </c>
      <c r="D2237" s="50" t="s">
        <v>2201</v>
      </c>
      <c r="E2237" s="51">
        <v>50000000</v>
      </c>
      <c r="F2237" s="52">
        <f t="shared" si="654"/>
        <v>29000</v>
      </c>
      <c r="G2237" s="52">
        <f>MAX(N2237:BB2237)</f>
        <v>28700</v>
      </c>
      <c r="H2237" s="53" t="str">
        <f>IF(I2237=1,INDEX($N:$BB,1,MATCH(G2237,N2237:BB2237,0)),"")</f>
        <v>755 おお蔵</v>
      </c>
      <c r="I2237" s="54">
        <f>COUNTIF(N2237:BB2237,G2237)</f>
        <v>1</v>
      </c>
      <c r="J2237" s="55">
        <f>_xlfn.MAXIFS(N2237:BB2237,N2237:BB2237,"&lt;"&amp;G2237)</f>
        <v>28000</v>
      </c>
      <c r="K2237" s="56">
        <f t="shared" si="644"/>
        <v>700</v>
      </c>
      <c r="L2237" s="1"/>
      <c r="M2237" s="1"/>
      <c r="N2237" s="41">
        <v>28700</v>
      </c>
      <c r="O2237" s="41">
        <v>28000</v>
      </c>
      <c r="S2237" s="41">
        <v>26600</v>
      </c>
      <c r="AC2237" s="34">
        <v>24000</v>
      </c>
    </row>
    <row r="2238" spans="1:33" ht="30" customHeight="1" x14ac:dyDescent="0.2">
      <c r="A2238" s="67">
        <f t="shared" si="655"/>
        <v>224</v>
      </c>
      <c r="B2238" s="67">
        <v>6</v>
      </c>
      <c r="C2238" s="50" t="s">
        <v>53</v>
      </c>
      <c r="D2238" s="50" t="s">
        <v>2202</v>
      </c>
      <c r="E2238" s="51">
        <v>50000000</v>
      </c>
      <c r="F2238" s="52">
        <f t="shared" si="654"/>
        <v>25100</v>
      </c>
      <c r="G2238" s="52">
        <f>MAX(N2238:BB2238)</f>
        <v>40500</v>
      </c>
      <c r="H2238" s="53" t="str">
        <f>IF(I2238=1,INDEX($N:$BB,1,MATCH(G2238,N2238:BB2238,0)),"")</f>
        <v>4 足立</v>
      </c>
      <c r="I2238" s="54">
        <f>COUNTIF(N2238:BB2238,G2238)</f>
        <v>1</v>
      </c>
      <c r="J2238" s="55">
        <f>_xlfn.MAXIFS(N2238:BB2238,N2238:BB2238,"&lt;"&amp;G2238)</f>
        <v>24100</v>
      </c>
      <c r="K2238" s="56">
        <f t="shared" si="644"/>
        <v>16400</v>
      </c>
      <c r="L2238" s="1"/>
      <c r="M2238" s="1"/>
      <c r="N2238" s="41">
        <v>23900</v>
      </c>
      <c r="O2238" s="41">
        <v>40500</v>
      </c>
      <c r="S2238" s="41">
        <v>24100</v>
      </c>
      <c r="AC2238" s="34">
        <v>24000</v>
      </c>
    </row>
    <row r="2239" spans="1:33" ht="30" customHeight="1" x14ac:dyDescent="0.2">
      <c r="A2239" s="67">
        <f t="shared" si="655"/>
        <v>224</v>
      </c>
      <c r="B2239" s="67">
        <v>7</v>
      </c>
      <c r="C2239" s="50" t="s">
        <v>14</v>
      </c>
      <c r="D2239" s="50" t="s">
        <v>2203</v>
      </c>
      <c r="E2239" s="51">
        <v>50000000</v>
      </c>
      <c r="F2239" s="52">
        <f t="shared" si="654"/>
        <v>89000</v>
      </c>
      <c r="G2239" s="52">
        <f>MAX(N2239:BB2239)</f>
        <v>95100</v>
      </c>
      <c r="H2239" s="53" t="str">
        <f>IF(I2239=1,INDEX($N:$BB,1,MATCH(G2239,N2239:BB2239,0)),"")</f>
        <v>23 ヒラコバ</v>
      </c>
      <c r="I2239" s="54">
        <f>COUNTIF(N2239:BB2239,G2239)</f>
        <v>1</v>
      </c>
      <c r="J2239" s="55">
        <f>_xlfn.MAXIFS(N2239:BB2239,N2239:BB2239,"&lt;"&amp;G2239)</f>
        <v>88000</v>
      </c>
      <c r="K2239" s="56">
        <f t="shared" si="644"/>
        <v>7100</v>
      </c>
      <c r="L2239" s="1"/>
      <c r="M2239" s="1"/>
      <c r="N2239" s="41">
        <v>85200</v>
      </c>
      <c r="O2239" s="41">
        <v>88000</v>
      </c>
      <c r="Q2239" s="41">
        <v>78100</v>
      </c>
      <c r="S2239" s="41">
        <v>77100</v>
      </c>
      <c r="AF2239" s="41">
        <v>95100</v>
      </c>
    </row>
    <row r="2240" spans="1:33" ht="30" customHeight="1" x14ac:dyDescent="0.2">
      <c r="A2240" s="67">
        <f t="shared" si="655"/>
        <v>224</v>
      </c>
      <c r="B2240" s="67">
        <v>8</v>
      </c>
      <c r="C2240" s="50" t="s">
        <v>14</v>
      </c>
      <c r="D2240" s="50" t="s">
        <v>2204</v>
      </c>
      <c r="E2240" s="51">
        <v>50000000</v>
      </c>
      <c r="F2240" s="52">
        <f t="shared" si="654"/>
        <v>89800</v>
      </c>
      <c r="G2240" s="52">
        <f>MAX(N2240:BB2240)</f>
        <v>89000</v>
      </c>
      <c r="H2240" s="53" t="str">
        <f>IF(I2240=1,INDEX($N:$BB,1,MATCH(G2240,N2240:BB2240,0)),"")</f>
        <v>4 足立</v>
      </c>
      <c r="I2240" s="54">
        <f>COUNTIF(N2240:BB2240,G2240)</f>
        <v>1</v>
      </c>
      <c r="J2240" s="55">
        <f>_xlfn.MAXIFS(N2240:BB2240,N2240:BB2240,"&lt;"&amp;G2240)</f>
        <v>88800</v>
      </c>
      <c r="K2240" s="56">
        <f t="shared" si="644"/>
        <v>200</v>
      </c>
      <c r="L2240" s="1"/>
      <c r="M2240" s="1"/>
      <c r="N2240" s="41">
        <v>85100</v>
      </c>
      <c r="O2240" s="41">
        <v>89000</v>
      </c>
      <c r="S2240" s="41">
        <v>88800</v>
      </c>
    </row>
    <row r="2241" spans="1:36" ht="30" customHeight="1" x14ac:dyDescent="0.2">
      <c r="A2241" s="67">
        <f t="shared" si="655"/>
        <v>224</v>
      </c>
      <c r="B2241" s="67">
        <v>9</v>
      </c>
      <c r="C2241" s="50" t="s">
        <v>53</v>
      </c>
      <c r="D2241" s="50" t="s">
        <v>2205</v>
      </c>
      <c r="E2241" s="51">
        <v>50000000</v>
      </c>
      <c r="F2241" s="52">
        <f t="shared" si="654"/>
        <v>12700</v>
      </c>
      <c r="G2241" s="52">
        <f>MAX(N2241:BB2241)</f>
        <v>22000</v>
      </c>
      <c r="H2241" s="53" t="str">
        <f>IF(I2241=1,INDEX($N:$BB,1,MATCH(G2241,N2241:BB2241,0)),"")</f>
        <v>79 二日市</v>
      </c>
      <c r="I2241" s="54">
        <f>COUNTIF(N2241:BB2241,G2241)</f>
        <v>1</v>
      </c>
      <c r="J2241" s="55">
        <f>_xlfn.MAXIFS(N2241:BB2241,N2241:BB2241,"&lt;"&amp;G2241)</f>
        <v>11700</v>
      </c>
      <c r="K2241" s="56">
        <f t="shared" si="644"/>
        <v>10300</v>
      </c>
      <c r="L2241" s="1"/>
      <c r="M2241" s="1"/>
      <c r="N2241" s="41">
        <v>10500</v>
      </c>
      <c r="O2241" s="41">
        <v>10000</v>
      </c>
      <c r="Q2241" s="41">
        <v>11700</v>
      </c>
      <c r="S2241" s="41">
        <v>10100</v>
      </c>
      <c r="AC2241" s="34">
        <v>11000</v>
      </c>
      <c r="AJ2241" s="41">
        <v>22000</v>
      </c>
    </row>
    <row r="2242" spans="1:36" ht="30" customHeight="1" x14ac:dyDescent="0.2">
      <c r="A2242" s="67">
        <f t="shared" si="655"/>
        <v>224</v>
      </c>
      <c r="B2242" s="67">
        <v>10</v>
      </c>
      <c r="C2242" s="50" t="s">
        <v>53</v>
      </c>
      <c r="D2242" s="50" t="s">
        <v>2206</v>
      </c>
      <c r="E2242" s="51">
        <v>50000000</v>
      </c>
      <c r="F2242" s="52">
        <f t="shared" si="654"/>
        <v>81000</v>
      </c>
      <c r="G2242" s="52">
        <f>MAX(N2242:BB2242)</f>
        <v>84000</v>
      </c>
      <c r="H2242" s="53" t="str">
        <f>IF(I2242=1,INDEX($N:$BB,1,MATCH(G2242,N2242:BB2242,0)),"")</f>
        <v>60 エコリング</v>
      </c>
      <c r="I2242" s="54">
        <f>COUNTIF(N2242:BB2242,G2242)</f>
        <v>1</v>
      </c>
      <c r="J2242" s="55">
        <f>_xlfn.MAXIFS(N2242:BB2242,N2242:BB2242,"&lt;"&amp;G2242)</f>
        <v>80000</v>
      </c>
      <c r="K2242" s="56">
        <f t="shared" si="644"/>
        <v>4000</v>
      </c>
      <c r="L2242" s="1"/>
      <c r="M2242" s="1"/>
      <c r="N2242" s="41">
        <v>74700</v>
      </c>
      <c r="O2242" s="41">
        <v>80000</v>
      </c>
      <c r="S2242" s="41">
        <v>71000</v>
      </c>
      <c r="AE2242" s="41">
        <v>84000</v>
      </c>
      <c r="AF2242" s="41">
        <v>76100</v>
      </c>
    </row>
    <row r="2243" spans="1:36" ht="30" customHeight="1" x14ac:dyDescent="0.2">
      <c r="A2243" s="67">
        <f>A2242+1</f>
        <v>225</v>
      </c>
      <c r="B2243" s="67">
        <v>1</v>
      </c>
      <c r="C2243" s="50" t="s">
        <v>14</v>
      </c>
      <c r="D2243" s="50" t="s">
        <v>2207</v>
      </c>
      <c r="E2243" s="51">
        <v>50000000</v>
      </c>
      <c r="F2243" s="52">
        <f t="shared" si="654"/>
        <v>14200</v>
      </c>
      <c r="G2243" s="52">
        <f>MAX(N2243:BB2243)</f>
        <v>37000</v>
      </c>
      <c r="H2243" s="53" t="str">
        <f>IF(I2243=1,INDEX($N:$BB,1,MATCH(G2243,N2243:BB2243,0)),"")</f>
        <v>407 北友</v>
      </c>
      <c r="I2243" s="54">
        <f>COUNTIF(N2243:BB2243,G2243)</f>
        <v>1</v>
      </c>
      <c r="J2243" s="55">
        <f>_xlfn.MAXIFS(N2243:BB2243,N2243:BB2243,"&lt;"&amp;G2243)</f>
        <v>13200</v>
      </c>
      <c r="K2243" s="56">
        <f t="shared" si="644"/>
        <v>23800</v>
      </c>
      <c r="L2243" s="1"/>
      <c r="M2243" s="1"/>
      <c r="N2243" s="41">
        <v>13100</v>
      </c>
      <c r="O2243" s="41">
        <v>12700</v>
      </c>
      <c r="P2243" s="41">
        <v>37000</v>
      </c>
      <c r="S2243" s="41">
        <v>13200</v>
      </c>
    </row>
    <row r="2244" spans="1:36" ht="30" customHeight="1" x14ac:dyDescent="0.2">
      <c r="A2244" s="67">
        <f t="shared" ref="A2244:A2252" si="656">A2243</f>
        <v>225</v>
      </c>
      <c r="B2244" s="67">
        <v>2</v>
      </c>
      <c r="C2244" s="50" t="s">
        <v>127</v>
      </c>
      <c r="D2244" s="50" t="s">
        <v>452</v>
      </c>
      <c r="E2244" s="51">
        <v>50000000</v>
      </c>
      <c r="F2244" s="52">
        <f t="shared" si="654"/>
        <v>22800</v>
      </c>
      <c r="G2244" s="52">
        <f>MAX(N2244:BB2244)</f>
        <v>25000</v>
      </c>
      <c r="H2244" s="53" t="str">
        <f>IF(I2244=1,INDEX($N:$BB,1,MATCH(G2244,N2244:BB2244,0)),"")</f>
        <v>4 足立</v>
      </c>
      <c r="I2244" s="54">
        <f>COUNTIF(N2244:BB2244,G2244)</f>
        <v>1</v>
      </c>
      <c r="J2244" s="55">
        <f>_xlfn.MAXIFS(N2244:BB2244,N2244:BB2244,"&lt;"&amp;G2244)</f>
        <v>21800</v>
      </c>
      <c r="K2244" s="56">
        <f t="shared" si="644"/>
        <v>3200</v>
      </c>
      <c r="L2244" s="1"/>
      <c r="M2244" s="1"/>
      <c r="N2244" s="41">
        <v>21800</v>
      </c>
      <c r="O2244" s="41">
        <v>25000</v>
      </c>
      <c r="P2244" s="41">
        <v>14000</v>
      </c>
      <c r="S2244" s="41">
        <v>21000</v>
      </c>
    </row>
    <row r="2245" spans="1:36" ht="30" customHeight="1" x14ac:dyDescent="0.2">
      <c r="A2245" s="67">
        <f t="shared" si="656"/>
        <v>225</v>
      </c>
      <c r="B2245" s="67">
        <v>3</v>
      </c>
      <c r="C2245" s="50" t="s">
        <v>28</v>
      </c>
      <c r="D2245" s="50" t="s">
        <v>2208</v>
      </c>
      <c r="E2245" s="51">
        <v>50000000</v>
      </c>
      <c r="F2245" s="52">
        <f t="shared" si="654"/>
        <v>23600</v>
      </c>
      <c r="G2245" s="52">
        <f>MAX(N2245:BB2245)</f>
        <v>36900</v>
      </c>
      <c r="H2245" s="53" t="str">
        <f>IF(I2245=1,INDEX($N:$BB,1,MATCH(G2245,N2245:BB2245,0)),"")</f>
        <v>407 北友</v>
      </c>
      <c r="I2245" s="54">
        <f>COUNTIF(N2245:BB2245,G2245)</f>
        <v>1</v>
      </c>
      <c r="J2245" s="55">
        <f>_xlfn.MAXIFS(N2245:BB2245,N2245:BB2245,"&lt;"&amp;G2245)</f>
        <v>22600</v>
      </c>
      <c r="K2245" s="56">
        <f t="shared" si="644"/>
        <v>14300</v>
      </c>
      <c r="L2245" s="1"/>
      <c r="M2245" s="1"/>
      <c r="N2245" s="41">
        <v>22100</v>
      </c>
      <c r="O2245" s="41">
        <v>22600</v>
      </c>
      <c r="P2245" s="41">
        <v>36900</v>
      </c>
      <c r="S2245" s="41">
        <v>21000</v>
      </c>
    </row>
    <row r="2246" spans="1:36" ht="30" customHeight="1" x14ac:dyDescent="0.2">
      <c r="A2246" s="67">
        <f t="shared" si="656"/>
        <v>225</v>
      </c>
      <c r="B2246" s="67">
        <v>4</v>
      </c>
      <c r="C2246" s="50" t="s">
        <v>36</v>
      </c>
      <c r="D2246" s="50" t="s">
        <v>2209</v>
      </c>
      <c r="E2246" s="51">
        <v>50000000</v>
      </c>
      <c r="F2246" s="52">
        <f t="shared" si="654"/>
        <v>32500</v>
      </c>
      <c r="G2246" s="52">
        <f>MAX(N2246:BB2246)</f>
        <v>32500</v>
      </c>
      <c r="H2246" s="53" t="str">
        <f>IF(I2246=1,INDEX($N:$BB,1,MATCH(G2246,N2246:BB2246,0)),"")</f>
        <v>407 北友</v>
      </c>
      <c r="I2246" s="54">
        <f>COUNTIF(N2246:BB2246,G2246)</f>
        <v>1</v>
      </c>
      <c r="J2246" s="55">
        <f>_xlfn.MAXIFS(N2246:BB2246,N2246:BB2246,"&lt;"&amp;G2246)</f>
        <v>31500</v>
      </c>
      <c r="K2246" s="56">
        <f t="shared" si="644"/>
        <v>1000</v>
      </c>
      <c r="L2246" s="1"/>
      <c r="M2246" s="1"/>
      <c r="N2246" s="41">
        <v>30100</v>
      </c>
      <c r="O2246" s="41">
        <v>31000</v>
      </c>
      <c r="P2246" s="41">
        <v>32500</v>
      </c>
      <c r="S2246" s="41">
        <v>31500</v>
      </c>
    </row>
    <row r="2247" spans="1:36" ht="30" customHeight="1" x14ac:dyDescent="0.2">
      <c r="A2247" s="67">
        <f t="shared" si="656"/>
        <v>225</v>
      </c>
      <c r="B2247" s="67">
        <v>5</v>
      </c>
      <c r="C2247" s="50" t="s">
        <v>14</v>
      </c>
      <c r="D2247" s="50" t="s">
        <v>2210</v>
      </c>
      <c r="E2247" s="51">
        <v>50000000</v>
      </c>
      <c r="F2247" s="52">
        <f t="shared" si="654"/>
        <v>126000</v>
      </c>
      <c r="G2247" s="52">
        <f>MAX(N2247:BB2247)</f>
        <v>144000</v>
      </c>
      <c r="H2247" s="53" t="str">
        <f>IF(I2247=1,INDEX($N:$BB,1,MATCH(G2247,N2247:BB2247,0)),"")</f>
        <v>60 エコリング</v>
      </c>
      <c r="I2247" s="54">
        <f>COUNTIF(N2247:BB2247,G2247)</f>
        <v>1</v>
      </c>
      <c r="J2247" s="55">
        <f>_xlfn.MAXIFS(N2247:BB2247,N2247:BB2247,"&lt;"&amp;G2247)</f>
        <v>121000</v>
      </c>
      <c r="K2247" s="56">
        <f t="shared" si="644"/>
        <v>23000</v>
      </c>
      <c r="L2247" s="1"/>
      <c r="M2247" s="1"/>
      <c r="N2247" s="41">
        <v>96000</v>
      </c>
      <c r="O2247" s="41">
        <v>121000</v>
      </c>
      <c r="P2247" s="41">
        <v>117000</v>
      </c>
      <c r="R2247" s="41">
        <v>114000</v>
      </c>
      <c r="S2247" s="41">
        <v>101000</v>
      </c>
      <c r="AE2247" s="41">
        <v>144000</v>
      </c>
    </row>
    <row r="2248" spans="1:36" ht="30" customHeight="1" x14ac:dyDescent="0.2">
      <c r="A2248" s="67">
        <f t="shared" si="656"/>
        <v>225</v>
      </c>
      <c r="B2248" s="67">
        <v>6</v>
      </c>
      <c r="C2248" s="57" t="s">
        <v>14</v>
      </c>
      <c r="D2248" s="50" t="s">
        <v>2211</v>
      </c>
      <c r="E2248" s="51">
        <v>50000000</v>
      </c>
      <c r="F2248" s="52">
        <f t="shared" si="654"/>
        <v>28000</v>
      </c>
      <c r="G2248" s="52">
        <f>MAX(N2248:BB2248)</f>
        <v>30000</v>
      </c>
      <c r="H2248" s="53" t="str">
        <f>IF(I2248=1,INDEX($N:$BB,1,MATCH(G2248,N2248:BB2248,0)),"")</f>
        <v>22 ネット</v>
      </c>
      <c r="I2248" s="54">
        <f>COUNTIF(N2248:BB2248,G2248)</f>
        <v>1</v>
      </c>
      <c r="J2248" s="55">
        <f>_xlfn.MAXIFS(N2248:BB2248,N2248:BB2248,"&lt;"&amp;G2248)</f>
        <v>27000</v>
      </c>
      <c r="K2248" s="56">
        <f t="shared" si="644"/>
        <v>3000</v>
      </c>
      <c r="L2248" s="1"/>
      <c r="M2248" s="1"/>
      <c r="N2248" s="41">
        <v>27000</v>
      </c>
      <c r="O2248" s="41">
        <v>26500</v>
      </c>
      <c r="P2248" s="41">
        <v>23800</v>
      </c>
      <c r="R2248" s="41">
        <v>30000</v>
      </c>
      <c r="S2248" s="41">
        <v>23000</v>
      </c>
    </row>
    <row r="2249" spans="1:36" ht="30" customHeight="1" x14ac:dyDescent="0.2">
      <c r="A2249" s="67">
        <f t="shared" si="656"/>
        <v>225</v>
      </c>
      <c r="B2249" s="67">
        <v>7</v>
      </c>
      <c r="C2249" s="50" t="s">
        <v>14</v>
      </c>
      <c r="D2249" s="50" t="s">
        <v>2212</v>
      </c>
      <c r="E2249" s="51">
        <v>50000000</v>
      </c>
      <c r="F2249" s="52">
        <f t="shared" si="654"/>
        <v>31500</v>
      </c>
      <c r="G2249" s="52">
        <f>MAX(N2249:BB2249)</f>
        <v>31800</v>
      </c>
      <c r="H2249" s="53" t="str">
        <f>IF(I2249=1,INDEX($N:$BB,1,MATCH(G2249,N2249:BB2249,0)),"")</f>
        <v>4 足立</v>
      </c>
      <c r="I2249" s="54">
        <f>COUNTIF(N2249:BB2249,G2249)</f>
        <v>1</v>
      </c>
      <c r="J2249" s="55">
        <f>_xlfn.MAXIFS(N2249:BB2249,N2249:BB2249,"&lt;"&amp;G2249)</f>
        <v>30500</v>
      </c>
      <c r="K2249" s="56">
        <f t="shared" si="644"/>
        <v>1300</v>
      </c>
      <c r="L2249" s="1"/>
      <c r="M2249" s="1"/>
      <c r="N2249" s="41">
        <v>28900</v>
      </c>
      <c r="O2249" s="41">
        <v>31800</v>
      </c>
      <c r="P2249" s="41">
        <v>30500</v>
      </c>
      <c r="Q2249" s="41">
        <v>29300</v>
      </c>
      <c r="S2249" s="41">
        <v>29100</v>
      </c>
    </row>
    <row r="2250" spans="1:36" ht="30" customHeight="1" x14ac:dyDescent="0.2">
      <c r="A2250" s="67">
        <f t="shared" si="656"/>
        <v>225</v>
      </c>
      <c r="B2250" s="67">
        <v>8</v>
      </c>
      <c r="C2250" s="50" t="s">
        <v>28</v>
      </c>
      <c r="D2250" s="50" t="s">
        <v>486</v>
      </c>
      <c r="E2250" s="51">
        <v>50000000</v>
      </c>
      <c r="F2250" s="52">
        <f t="shared" si="654"/>
        <v>24700</v>
      </c>
      <c r="G2250" s="52">
        <f>MAX(N2250:BB2250)</f>
        <v>27700</v>
      </c>
      <c r="H2250" s="53" t="str">
        <f>IF(I2250=1,INDEX($N:$BB,1,MATCH(G2250,N2250:BB2250,0)),"")</f>
        <v>22 ネット</v>
      </c>
      <c r="I2250" s="54">
        <f>COUNTIF(N2250:BB2250,G2250)</f>
        <v>1</v>
      </c>
      <c r="J2250" s="55">
        <f>_xlfn.MAXIFS(N2250:BB2250,N2250:BB2250,"&lt;"&amp;G2250)</f>
        <v>23700</v>
      </c>
      <c r="K2250" s="56">
        <f t="shared" si="644"/>
        <v>4000</v>
      </c>
      <c r="L2250" s="1"/>
      <c r="M2250" s="1"/>
      <c r="N2250" s="41">
        <v>21700</v>
      </c>
      <c r="O2250" s="41">
        <v>22800</v>
      </c>
      <c r="P2250" s="41">
        <v>23700</v>
      </c>
      <c r="R2250" s="41">
        <v>27700</v>
      </c>
      <c r="S2250" s="41">
        <v>22400</v>
      </c>
    </row>
    <row r="2251" spans="1:36" ht="30" customHeight="1" x14ac:dyDescent="0.2">
      <c r="A2251" s="67">
        <f t="shared" si="656"/>
        <v>225</v>
      </c>
      <c r="B2251" s="67">
        <v>9</v>
      </c>
      <c r="C2251" s="50" t="s">
        <v>28</v>
      </c>
      <c r="D2251" s="50" t="s">
        <v>130</v>
      </c>
      <c r="E2251" s="51">
        <v>50000000</v>
      </c>
      <c r="F2251" s="52">
        <f t="shared" si="654"/>
        <v>49000</v>
      </c>
      <c r="G2251" s="52">
        <f>MAX(N2251:BB2251)</f>
        <v>53000</v>
      </c>
      <c r="H2251" s="53" t="str">
        <f>IF(I2251=1,INDEX($N:$BB,1,MATCH(G2251,N2251:BB2251,0)),"")</f>
        <v>22 ネット</v>
      </c>
      <c r="I2251" s="54">
        <f>COUNTIF(N2251:BB2251,G2251)</f>
        <v>1</v>
      </c>
      <c r="J2251" s="55">
        <f>_xlfn.MAXIFS(N2251:BB2251,N2251:BB2251,"&lt;"&amp;G2251)</f>
        <v>48000</v>
      </c>
      <c r="K2251" s="56">
        <f t="shared" si="644"/>
        <v>5000</v>
      </c>
      <c r="L2251" s="1"/>
      <c r="M2251" s="1"/>
      <c r="N2251" s="41">
        <v>45800</v>
      </c>
      <c r="O2251" s="41">
        <v>48000</v>
      </c>
      <c r="P2251" s="41">
        <v>47800</v>
      </c>
      <c r="R2251" s="41">
        <v>53000</v>
      </c>
      <c r="S2251" s="41">
        <v>46100</v>
      </c>
    </row>
    <row r="2252" spans="1:36" ht="30" customHeight="1" x14ac:dyDescent="0.2">
      <c r="A2252" s="67">
        <f t="shared" si="656"/>
        <v>225</v>
      </c>
      <c r="B2252" s="67">
        <v>10</v>
      </c>
      <c r="C2252" s="50" t="s">
        <v>14</v>
      </c>
      <c r="D2252" s="50" t="s">
        <v>2213</v>
      </c>
      <c r="E2252" s="51">
        <v>50000000</v>
      </c>
      <c r="F2252" s="52">
        <f t="shared" si="654"/>
        <v>55600</v>
      </c>
      <c r="G2252" s="52">
        <f>MAX(N2252:BB2252)</f>
        <v>62000</v>
      </c>
      <c r="H2252" s="53" t="str">
        <f>IF(I2252=1,INDEX($N:$BB,1,MATCH(G2252,N2252:BB2252,0)),"")</f>
        <v>60 エコリング</v>
      </c>
      <c r="I2252" s="54">
        <f>COUNTIF(N2252:BB2252,G2252)</f>
        <v>1</v>
      </c>
      <c r="J2252" s="55">
        <f>_xlfn.MAXIFS(N2252:BB2252,N2252:BB2252,"&lt;"&amp;G2252)</f>
        <v>54600</v>
      </c>
      <c r="K2252" s="56">
        <f t="shared" si="644"/>
        <v>7400</v>
      </c>
      <c r="L2252" s="1"/>
      <c r="M2252" s="1"/>
      <c r="N2252" s="41">
        <v>48500</v>
      </c>
      <c r="O2252" s="41">
        <v>54000</v>
      </c>
      <c r="P2252" s="41">
        <v>47600</v>
      </c>
      <c r="R2252" s="41">
        <v>54600</v>
      </c>
      <c r="S2252" s="41">
        <v>44300</v>
      </c>
      <c r="AE2252" s="41">
        <v>62000</v>
      </c>
    </row>
    <row r="2253" spans="1:36" ht="30" customHeight="1" x14ac:dyDescent="0.2">
      <c r="A2253" s="67">
        <f>A2252+1</f>
        <v>226</v>
      </c>
      <c r="B2253" s="67">
        <v>1</v>
      </c>
      <c r="C2253" s="50" t="s">
        <v>14</v>
      </c>
      <c r="D2253" s="50" t="s">
        <v>2214</v>
      </c>
      <c r="E2253" s="51"/>
      <c r="F2253" s="52">
        <f t="shared" si="654"/>
        <v>51000</v>
      </c>
      <c r="G2253" s="52">
        <f>MAX(N2253:BB2253)</f>
        <v>51100</v>
      </c>
      <c r="H2253" s="53" t="str">
        <f>IF(I2253=1,INDEX($N:$BB,1,MATCH(G2253,N2253:BB2253,0)),"")</f>
        <v>23 ヒラコバ</v>
      </c>
      <c r="I2253" s="54">
        <f>COUNTIF(N2253:BB2253,G2253)</f>
        <v>1</v>
      </c>
      <c r="J2253" s="55">
        <f>_xlfn.MAXIFS(N2253:BB2253,N2253:BB2253,"&lt;"&amp;G2253)</f>
        <v>50000</v>
      </c>
      <c r="K2253" s="56">
        <f t="shared" si="644"/>
        <v>1100</v>
      </c>
      <c r="L2253" s="1"/>
      <c r="M2253" s="1"/>
      <c r="N2253" s="41">
        <v>48100</v>
      </c>
      <c r="O2253" s="41">
        <v>49000</v>
      </c>
      <c r="R2253" s="41">
        <v>49000</v>
      </c>
      <c r="W2253" s="41">
        <v>50000</v>
      </c>
      <c r="Y2253" s="41">
        <v>49000</v>
      </c>
      <c r="AF2253" s="41">
        <v>51100</v>
      </c>
    </row>
    <row r="2254" spans="1:36" ht="30" customHeight="1" x14ac:dyDescent="0.2">
      <c r="A2254" s="67">
        <f t="shared" ref="A2254:A2262" si="657">A2253</f>
        <v>226</v>
      </c>
      <c r="B2254" s="67">
        <v>2</v>
      </c>
      <c r="C2254" s="50" t="s">
        <v>62</v>
      </c>
      <c r="D2254" s="50" t="s">
        <v>2215</v>
      </c>
      <c r="E2254" s="51"/>
      <c r="F2254" s="52">
        <f t="shared" si="654"/>
        <v>13000</v>
      </c>
      <c r="G2254" s="52">
        <f>MAX(N2254:BB2254)</f>
        <v>31000</v>
      </c>
      <c r="H2254" s="53" t="str">
        <f>IF(I2254=1,INDEX($N:$BB,1,MATCH(G2254,N2254:BB2254,0)),"")</f>
        <v>204 真子住吉</v>
      </c>
      <c r="I2254" s="54">
        <f>COUNTIF(N2254:BB2254,G2254)</f>
        <v>1</v>
      </c>
      <c r="J2254" s="55">
        <f>_xlfn.MAXIFS(N2254:BB2254,N2254:BB2254,"&lt;"&amp;G2254)</f>
        <v>12000</v>
      </c>
      <c r="K2254" s="56">
        <f t="shared" si="644"/>
        <v>19000</v>
      </c>
      <c r="L2254" s="1"/>
      <c r="M2254" s="1"/>
      <c r="O2254" s="41">
        <v>10000</v>
      </c>
      <c r="U2254" s="41">
        <v>11000</v>
      </c>
      <c r="W2254" s="41">
        <v>7000</v>
      </c>
      <c r="AC2254" s="34">
        <v>12000</v>
      </c>
      <c r="AG2254" s="35">
        <v>31000</v>
      </c>
    </row>
    <row r="2255" spans="1:36" ht="30" customHeight="1" x14ac:dyDescent="0.2">
      <c r="A2255" s="67">
        <f t="shared" si="657"/>
        <v>226</v>
      </c>
      <c r="B2255" s="67">
        <v>3</v>
      </c>
      <c r="C2255" s="50" t="s">
        <v>14</v>
      </c>
      <c r="D2255" s="50" t="s">
        <v>2216</v>
      </c>
      <c r="E2255" s="51"/>
      <c r="F2255" s="52">
        <f t="shared" si="654"/>
        <v>39700</v>
      </c>
      <c r="G2255" s="52">
        <f>MAX(N2255:BB2255)</f>
        <v>41500</v>
      </c>
      <c r="H2255" s="53" t="str">
        <f>IF(I2255=1,INDEX($N:$BB,1,MATCH(G2255,N2255:BB2255,0)),"")</f>
        <v>30モンチ</v>
      </c>
      <c r="I2255" s="54">
        <f>COUNTIF(N2255:BB2255,G2255)</f>
        <v>1</v>
      </c>
      <c r="J2255" s="55">
        <f>_xlfn.MAXIFS(N2255:BB2255,N2255:BB2255,"&lt;"&amp;G2255)</f>
        <v>38700</v>
      </c>
      <c r="K2255" s="56">
        <f t="shared" si="644"/>
        <v>2800</v>
      </c>
      <c r="L2255" s="1"/>
      <c r="M2255" s="1"/>
      <c r="N2255" s="41">
        <v>34700</v>
      </c>
      <c r="O2255" s="41">
        <v>35000</v>
      </c>
      <c r="Q2255" s="41">
        <v>38700</v>
      </c>
      <c r="U2255" s="41">
        <v>41500</v>
      </c>
      <c r="Y2255" s="41">
        <v>37000</v>
      </c>
      <c r="AB2255" s="7">
        <v>37000</v>
      </c>
      <c r="AF2255" s="41">
        <v>38100</v>
      </c>
    </row>
    <row r="2256" spans="1:36" ht="30" customHeight="1" x14ac:dyDescent="0.2">
      <c r="A2256" s="67">
        <f t="shared" si="657"/>
        <v>226</v>
      </c>
      <c r="B2256" s="67">
        <v>4</v>
      </c>
      <c r="C2256" s="50" t="s">
        <v>2217</v>
      </c>
      <c r="D2256" s="50" t="s">
        <v>2218</v>
      </c>
      <c r="E2256" s="51"/>
      <c r="F2256" s="52">
        <f t="shared" si="654"/>
        <v>11500</v>
      </c>
      <c r="G2256" s="52">
        <f>MAX(N2256:BB2256)</f>
        <v>11000</v>
      </c>
      <c r="H2256" s="53" t="str">
        <f>IF(I2256=1,INDEX($N:$BB,1,MATCH(G2256,N2256:BB2256,0)),"")</f>
        <v>4 足立</v>
      </c>
      <c r="I2256" s="54">
        <f>COUNTIF(N2256:BB2256,G2256)</f>
        <v>1</v>
      </c>
      <c r="J2256" s="55">
        <f>_xlfn.MAXIFS(N2256:BB2256,N2256:BB2256,"&lt;"&amp;G2256)</f>
        <v>10500</v>
      </c>
      <c r="K2256" s="56">
        <f t="shared" si="644"/>
        <v>500</v>
      </c>
      <c r="L2256" s="1"/>
      <c r="M2256" s="1"/>
      <c r="N2256" s="41">
        <v>10500</v>
      </c>
      <c r="O2256" s="41">
        <v>11000</v>
      </c>
    </row>
    <row r="2257" spans="1:32" ht="30" customHeight="1" x14ac:dyDescent="0.2">
      <c r="A2257" s="67">
        <f t="shared" si="657"/>
        <v>226</v>
      </c>
      <c r="B2257" s="67">
        <v>5</v>
      </c>
      <c r="C2257" s="50">
        <v>750</v>
      </c>
      <c r="D2257" s="50" t="s">
        <v>2219</v>
      </c>
      <c r="E2257" s="51"/>
      <c r="F2257" s="52">
        <f t="shared" si="654"/>
        <v>65100</v>
      </c>
      <c r="G2257" s="52">
        <f>MAX(N2257:BB2257)</f>
        <v>67000</v>
      </c>
      <c r="H2257" s="53" t="str">
        <f>IF(I2257=1,INDEX($N:$BB,1,MATCH(G2257,N2257:BB2257,0)),"")</f>
        <v>30モンチ</v>
      </c>
      <c r="I2257" s="54">
        <f>COUNTIF(N2257:BB2257,G2257)</f>
        <v>1</v>
      </c>
      <c r="J2257" s="55">
        <f>_xlfn.MAXIFS(N2257:BB2257,N2257:BB2257,"&lt;"&amp;G2257)</f>
        <v>64100</v>
      </c>
      <c r="K2257" s="56">
        <f t="shared" si="644"/>
        <v>2900</v>
      </c>
      <c r="L2257" s="1"/>
      <c r="M2257" s="1"/>
      <c r="N2257" s="41">
        <v>60000</v>
      </c>
      <c r="O2257" s="41">
        <v>61000</v>
      </c>
      <c r="U2257" s="41">
        <v>67000</v>
      </c>
      <c r="Y2257" s="41">
        <v>60000</v>
      </c>
      <c r="AF2257" s="41">
        <v>64100</v>
      </c>
    </row>
    <row r="2258" spans="1:32" ht="30" customHeight="1" x14ac:dyDescent="0.2">
      <c r="A2258" s="67">
        <f t="shared" si="657"/>
        <v>226</v>
      </c>
      <c r="B2258" s="67">
        <v>6</v>
      </c>
      <c r="C2258" s="50"/>
      <c r="D2258" s="50"/>
      <c r="E2258" s="51"/>
      <c r="F2258" s="52">
        <f t="shared" si="654"/>
        <v>1000</v>
      </c>
      <c r="G2258" s="52">
        <f>MAX(N2258:BB2258)</f>
        <v>0</v>
      </c>
      <c r="H2258" s="53" t="str">
        <f>IF(I2258=1,INDEX($N:$BB,1,MATCH(G2258,N2258:BB2258,0)),"")</f>
        <v/>
      </c>
      <c r="I2258" s="54">
        <f>COUNTIF(N2258:BB2258,G2258)</f>
        <v>0</v>
      </c>
      <c r="J2258" s="55">
        <f>_xlfn.MAXIFS(N2258:BB2258,N2258:BB2258,"&lt;"&amp;G2258)</f>
        <v>0</v>
      </c>
      <c r="K2258" s="56" t="str">
        <f t="shared" si="644"/>
        <v/>
      </c>
      <c r="L2258" s="1"/>
      <c r="M2258" s="1"/>
    </row>
    <row r="2259" spans="1:32" ht="30" customHeight="1" x14ac:dyDescent="0.2">
      <c r="A2259" s="67">
        <f t="shared" si="657"/>
        <v>226</v>
      </c>
      <c r="B2259" s="67">
        <v>7</v>
      </c>
      <c r="C2259" s="50"/>
      <c r="D2259" s="50"/>
      <c r="E2259" s="51"/>
      <c r="F2259" s="52">
        <f t="shared" si="654"/>
        <v>1000</v>
      </c>
      <c r="G2259" s="52">
        <f>MAX(N2259:BB2259)</f>
        <v>0</v>
      </c>
      <c r="H2259" s="53" t="str">
        <f>IF(I2259=1,INDEX($N:$BB,1,MATCH(G2259,N2259:BB2259,0)),"")</f>
        <v/>
      </c>
      <c r="I2259" s="54">
        <f>COUNTIF(N2259:BB2259,G2259)</f>
        <v>0</v>
      </c>
      <c r="J2259" s="55">
        <f>_xlfn.MAXIFS(N2259:BB2259,N2259:BB2259,"&lt;"&amp;G2259)</f>
        <v>0</v>
      </c>
      <c r="K2259" s="56" t="str">
        <f t="shared" si="644"/>
        <v/>
      </c>
      <c r="L2259" s="1"/>
      <c r="M2259" s="1"/>
    </row>
    <row r="2260" spans="1:32" ht="30" customHeight="1" x14ac:dyDescent="0.2">
      <c r="A2260" s="67">
        <f t="shared" si="657"/>
        <v>226</v>
      </c>
      <c r="B2260" s="67">
        <v>8</v>
      </c>
      <c r="C2260" s="50"/>
      <c r="D2260" s="50"/>
      <c r="E2260" s="51"/>
      <c r="F2260" s="52">
        <f t="shared" si="654"/>
        <v>1000</v>
      </c>
      <c r="G2260" s="52">
        <f>MAX(N2260:BB2260)</f>
        <v>0</v>
      </c>
      <c r="H2260" s="53" t="str">
        <f>IF(I2260=1,INDEX($N:$BB,1,MATCH(G2260,N2260:BB2260,0)),"")</f>
        <v/>
      </c>
      <c r="I2260" s="54">
        <f>COUNTIF(N2260:BB2260,G2260)</f>
        <v>0</v>
      </c>
      <c r="J2260" s="55">
        <f>_xlfn.MAXIFS(N2260:BB2260,N2260:BB2260,"&lt;"&amp;G2260)</f>
        <v>0</v>
      </c>
      <c r="K2260" s="56" t="str">
        <f t="shared" si="644"/>
        <v/>
      </c>
      <c r="L2260" s="1"/>
      <c r="M2260" s="1"/>
    </row>
    <row r="2261" spans="1:32" ht="30" customHeight="1" x14ac:dyDescent="0.2">
      <c r="A2261" s="67">
        <f t="shared" si="657"/>
        <v>226</v>
      </c>
      <c r="B2261" s="67">
        <v>9</v>
      </c>
      <c r="C2261" s="50"/>
      <c r="D2261" s="50"/>
      <c r="E2261" s="51"/>
      <c r="F2261" s="52">
        <f t="shared" si="654"/>
        <v>1000</v>
      </c>
      <c r="G2261" s="52">
        <f>MAX(N2261:BB2261)</f>
        <v>0</v>
      </c>
      <c r="H2261" s="53" t="str">
        <f>IF(I2261=1,INDEX($N:$BB,1,MATCH(G2261,N2261:BB2261,0)),"")</f>
        <v/>
      </c>
      <c r="I2261" s="54">
        <f>COUNTIF(N2261:BB2261,G2261)</f>
        <v>0</v>
      </c>
      <c r="J2261" s="55">
        <f>_xlfn.MAXIFS(N2261:BB2261,N2261:BB2261,"&lt;"&amp;G2261)</f>
        <v>0</v>
      </c>
      <c r="K2261" s="56" t="str">
        <f t="shared" si="644"/>
        <v/>
      </c>
      <c r="L2261" s="1"/>
      <c r="M2261" s="1"/>
    </row>
    <row r="2262" spans="1:32" ht="30" customHeight="1" x14ac:dyDescent="0.2">
      <c r="A2262" s="67">
        <f t="shared" si="657"/>
        <v>226</v>
      </c>
      <c r="B2262" s="67">
        <v>10</v>
      </c>
      <c r="C2262" s="50"/>
      <c r="D2262" s="50"/>
      <c r="E2262" s="51"/>
      <c r="F2262" s="52">
        <f t="shared" si="654"/>
        <v>1000</v>
      </c>
      <c r="G2262" s="52">
        <f>MAX(N2262:BB2262)</f>
        <v>0</v>
      </c>
      <c r="H2262" s="53" t="str">
        <f>IF(I2262=1,INDEX($N:$BB,1,MATCH(G2262,N2262:BB2262,0)),"")</f>
        <v/>
      </c>
      <c r="I2262" s="54">
        <f>COUNTIF(N2262:BB2262,G2262)</f>
        <v>0</v>
      </c>
      <c r="J2262" s="55">
        <f>_xlfn.MAXIFS(N2262:BB2262,N2262:BB2262,"&lt;"&amp;G2262)</f>
        <v>0</v>
      </c>
      <c r="K2262" s="56" t="str">
        <f t="shared" si="644"/>
        <v/>
      </c>
      <c r="L2262" s="1"/>
      <c r="M2262" s="1"/>
    </row>
    <row r="2263" spans="1:32" ht="30" customHeight="1" x14ac:dyDescent="0.2">
      <c r="A2263" s="67">
        <f>A2262+1</f>
        <v>227</v>
      </c>
      <c r="B2263" s="67">
        <v>1</v>
      </c>
      <c r="C2263" s="50" t="s">
        <v>53</v>
      </c>
      <c r="D2263" s="50" t="s">
        <v>2220</v>
      </c>
      <c r="E2263" s="59">
        <v>50000000</v>
      </c>
      <c r="F2263" s="52">
        <f t="shared" si="654"/>
        <v>16500</v>
      </c>
      <c r="G2263" s="52">
        <f>MAX(N2263:BB2263)</f>
        <v>16000</v>
      </c>
      <c r="H2263" s="53" t="str">
        <f>IF(I2263=1,INDEX($N:$BB,1,MATCH(G2263,N2263:BB2263,0)),"")</f>
        <v>4 足立</v>
      </c>
      <c r="I2263" s="54">
        <f>COUNTIF(N2263:BB2263,G2263)</f>
        <v>1</v>
      </c>
      <c r="J2263" s="55">
        <f>_xlfn.MAXIFS(N2263:BB2263,N2263:BB2263,"&lt;"&amp;G2263)</f>
        <v>15500</v>
      </c>
      <c r="K2263" s="56">
        <f t="shared" si="644"/>
        <v>500</v>
      </c>
      <c r="L2263" s="1"/>
      <c r="M2263" s="1"/>
      <c r="N2263" s="41">
        <v>15500</v>
      </c>
      <c r="O2263" s="41">
        <v>16000</v>
      </c>
      <c r="P2263" s="41">
        <v>15000</v>
      </c>
      <c r="R2263" s="41">
        <v>13600</v>
      </c>
      <c r="S2263" s="41">
        <v>13400</v>
      </c>
      <c r="AC2263" s="34">
        <v>15000</v>
      </c>
    </row>
    <row r="2264" spans="1:32" ht="30" customHeight="1" x14ac:dyDescent="0.2">
      <c r="A2264" s="67">
        <f t="shared" ref="A2264:A2272" si="658">A2263</f>
        <v>227</v>
      </c>
      <c r="B2264" s="67">
        <v>2</v>
      </c>
      <c r="C2264" s="50" t="s">
        <v>53</v>
      </c>
      <c r="D2264" s="50" t="s">
        <v>829</v>
      </c>
      <c r="E2264" s="59">
        <v>50000000</v>
      </c>
      <c r="F2264" s="52">
        <f t="shared" si="654"/>
        <v>24800</v>
      </c>
      <c r="G2264" s="52">
        <f>MAX(N2264:BB2264)</f>
        <v>28500</v>
      </c>
      <c r="H2264" s="53" t="str">
        <f>IF(I2264=1,INDEX($N:$BB,1,MATCH(G2264,N2264:BB2264,0)),"")</f>
        <v>22 ネット</v>
      </c>
      <c r="I2264" s="54">
        <f>COUNTIF(N2264:BB2264,G2264)</f>
        <v>1</v>
      </c>
      <c r="J2264" s="55">
        <f>_xlfn.MAXIFS(N2264:BB2264,N2264:BB2264,"&lt;"&amp;G2264)</f>
        <v>23800</v>
      </c>
      <c r="K2264" s="56">
        <f t="shared" si="644"/>
        <v>4700</v>
      </c>
      <c r="L2264" s="1"/>
      <c r="M2264" s="1"/>
      <c r="N2264" s="41">
        <v>22300</v>
      </c>
      <c r="O2264" s="41">
        <v>23000</v>
      </c>
      <c r="P2264" s="41">
        <v>21500</v>
      </c>
      <c r="R2264" s="41">
        <v>28500</v>
      </c>
      <c r="S2264" s="41">
        <v>18700</v>
      </c>
      <c r="AB2264" s="7">
        <v>23800</v>
      </c>
    </row>
    <row r="2265" spans="1:32" ht="30" customHeight="1" x14ac:dyDescent="0.2">
      <c r="A2265" s="67">
        <f t="shared" si="658"/>
        <v>227</v>
      </c>
      <c r="B2265" s="67">
        <v>3</v>
      </c>
      <c r="C2265" s="50" t="s">
        <v>62</v>
      </c>
      <c r="D2265" s="50" t="s">
        <v>2221</v>
      </c>
      <c r="E2265" s="59">
        <v>50000000</v>
      </c>
      <c r="F2265" s="52">
        <f t="shared" si="654"/>
        <v>41000</v>
      </c>
      <c r="G2265" s="52">
        <f>MAX(N2265:BB2265)</f>
        <v>41600</v>
      </c>
      <c r="H2265" s="53" t="str">
        <f>IF(I2265=1,INDEX($N:$BB,1,MATCH(G2265,N2265:BB2265,0)),"")</f>
        <v>407 北友</v>
      </c>
      <c r="I2265" s="54">
        <f>COUNTIF(N2265:BB2265,G2265)</f>
        <v>1</v>
      </c>
      <c r="J2265" s="55">
        <f>_xlfn.MAXIFS(N2265:BB2265,N2265:BB2265,"&lt;"&amp;G2265)</f>
        <v>40000</v>
      </c>
      <c r="K2265" s="56">
        <f t="shared" si="644"/>
        <v>1600</v>
      </c>
      <c r="L2265" s="1"/>
      <c r="M2265" s="1"/>
      <c r="N2265" s="41">
        <v>38800</v>
      </c>
      <c r="O2265" s="41">
        <v>40000</v>
      </c>
      <c r="P2265" s="41">
        <v>41600</v>
      </c>
    </row>
    <row r="2266" spans="1:32" ht="30" customHeight="1" x14ac:dyDescent="0.2">
      <c r="A2266" s="67">
        <f t="shared" si="658"/>
        <v>227</v>
      </c>
      <c r="B2266" s="67">
        <v>4</v>
      </c>
      <c r="C2266" s="50" t="s">
        <v>14</v>
      </c>
      <c r="D2266" s="50" t="s">
        <v>2190</v>
      </c>
      <c r="E2266" s="59">
        <v>50000000</v>
      </c>
      <c r="F2266" s="52">
        <f t="shared" si="654"/>
        <v>44100</v>
      </c>
      <c r="G2266" s="52">
        <f>MAX(N2266:BB2266)</f>
        <v>45000</v>
      </c>
      <c r="H2266" s="53" t="str">
        <f>IF(I2266=1,INDEX($N:$BB,1,MATCH(G2266,N2266:BB2266,0)),"")</f>
        <v>60 エコリング</v>
      </c>
      <c r="I2266" s="54">
        <f>COUNTIF(N2266:BB2266,G2266)</f>
        <v>1</v>
      </c>
      <c r="J2266" s="55">
        <f>_xlfn.MAXIFS(N2266:BB2266,N2266:BB2266,"&lt;"&amp;G2266)</f>
        <v>43100</v>
      </c>
      <c r="K2266" s="56">
        <f t="shared" si="644"/>
        <v>1900</v>
      </c>
      <c r="L2266" s="1"/>
      <c r="M2266" s="1"/>
      <c r="N2266" s="41">
        <v>35800</v>
      </c>
      <c r="O2266" s="41">
        <v>36000</v>
      </c>
      <c r="P2266" s="41">
        <v>37100</v>
      </c>
      <c r="R2266" s="41">
        <v>42200</v>
      </c>
      <c r="S2266" s="41">
        <v>43100</v>
      </c>
      <c r="AE2266" s="41">
        <v>45000</v>
      </c>
    </row>
    <row r="2267" spans="1:32" ht="30" customHeight="1" x14ac:dyDescent="0.2">
      <c r="A2267" s="67">
        <f t="shared" si="658"/>
        <v>227</v>
      </c>
      <c r="B2267" s="67">
        <v>5</v>
      </c>
      <c r="C2267" s="50" t="s">
        <v>53</v>
      </c>
      <c r="D2267" s="50" t="s">
        <v>2222</v>
      </c>
      <c r="E2267" s="59">
        <v>50000000</v>
      </c>
      <c r="F2267" s="52">
        <f t="shared" si="654"/>
        <v>89000</v>
      </c>
      <c r="G2267" s="52">
        <f>MAX(N2267:BB2267)</f>
        <v>92000</v>
      </c>
      <c r="H2267" s="53" t="str">
        <f>IF(I2267=1,INDEX($N:$BB,1,MATCH(G2267,N2267:BB2267,0)),"")</f>
        <v>60 エコリング</v>
      </c>
      <c r="I2267" s="54">
        <f>COUNTIF(N2267:BB2267,G2267)</f>
        <v>1</v>
      </c>
      <c r="J2267" s="55">
        <f>_xlfn.MAXIFS(N2267:BB2267,N2267:BB2267,"&lt;"&amp;G2267)</f>
        <v>88000</v>
      </c>
      <c r="K2267" s="56">
        <f t="shared" si="644"/>
        <v>4000</v>
      </c>
      <c r="L2267" s="1"/>
      <c r="M2267" s="1"/>
      <c r="N2267" s="41">
        <v>51700</v>
      </c>
      <c r="O2267" s="41">
        <v>84000</v>
      </c>
      <c r="P2267" s="41">
        <v>88000</v>
      </c>
      <c r="Q2267" s="41">
        <v>57900</v>
      </c>
      <c r="R2267" s="41">
        <v>77900</v>
      </c>
      <c r="T2267" s="41">
        <v>70000</v>
      </c>
      <c r="AC2267" s="34">
        <v>53000</v>
      </c>
      <c r="AE2267" s="41">
        <v>92000</v>
      </c>
    </row>
    <row r="2268" spans="1:32" ht="30" customHeight="1" x14ac:dyDescent="0.2">
      <c r="A2268" s="67">
        <f t="shared" si="658"/>
        <v>227</v>
      </c>
      <c r="B2268" s="67">
        <v>6</v>
      </c>
      <c r="C2268" s="50" t="s">
        <v>53</v>
      </c>
      <c r="D2268" s="50" t="s">
        <v>2223</v>
      </c>
      <c r="E2268" s="59">
        <v>50000000</v>
      </c>
      <c r="F2268" s="52">
        <f t="shared" si="654"/>
        <v>39800</v>
      </c>
      <c r="G2268" s="52">
        <f>MAX(N2268:BB2268)</f>
        <v>43400</v>
      </c>
      <c r="H2268" s="53" t="str">
        <f>IF(I2268=1,INDEX($N:$BB,1,MATCH(G2268,N2268:BB2268,0)),"")</f>
        <v>407 北友</v>
      </c>
      <c r="I2268" s="54">
        <f>COUNTIF(N2268:BB2268,G2268)</f>
        <v>1</v>
      </c>
      <c r="J2268" s="55">
        <f>_xlfn.MAXIFS(N2268:BB2268,N2268:BB2268,"&lt;"&amp;G2268)</f>
        <v>38800</v>
      </c>
      <c r="K2268" s="56">
        <f t="shared" si="644"/>
        <v>4600</v>
      </c>
      <c r="L2268" s="1"/>
      <c r="M2268" s="1"/>
      <c r="N2268" s="41">
        <v>30000</v>
      </c>
      <c r="O2268" s="41">
        <v>38800</v>
      </c>
      <c r="P2268" s="41">
        <v>43400</v>
      </c>
      <c r="R2268" s="41">
        <v>31000</v>
      </c>
      <c r="S2268" s="41">
        <v>29300</v>
      </c>
      <c r="AC2268" s="34">
        <v>22000</v>
      </c>
      <c r="AE2268" s="41">
        <v>36000</v>
      </c>
    </row>
    <row r="2269" spans="1:32" ht="30" customHeight="1" x14ac:dyDescent="0.2">
      <c r="A2269" s="67">
        <f t="shared" si="658"/>
        <v>227</v>
      </c>
      <c r="B2269" s="67">
        <v>7</v>
      </c>
      <c r="C2269" s="50" t="s">
        <v>14</v>
      </c>
      <c r="D2269" s="50" t="s">
        <v>2224</v>
      </c>
      <c r="E2269" s="59">
        <v>50000000</v>
      </c>
      <c r="F2269" s="52">
        <f t="shared" si="654"/>
        <v>60400</v>
      </c>
      <c r="G2269" s="52">
        <f>MAX(N2269:BB2269)</f>
        <v>65100</v>
      </c>
      <c r="H2269" s="53" t="str">
        <f>IF(I2269=1,INDEX($N:$BB,1,MATCH(G2269,N2269:BB2269,0)),"")</f>
        <v>407 北友</v>
      </c>
      <c r="I2269" s="54">
        <f>COUNTIF(N2269:BB2269,G2269)</f>
        <v>1</v>
      </c>
      <c r="J2269" s="55">
        <f>_xlfn.MAXIFS(N2269:BB2269,N2269:BB2269,"&lt;"&amp;G2269)</f>
        <v>59400</v>
      </c>
      <c r="K2269" s="56">
        <f t="shared" si="644"/>
        <v>5700</v>
      </c>
      <c r="L2269" s="1"/>
      <c r="M2269" s="1"/>
      <c r="N2269" s="41">
        <v>54100</v>
      </c>
      <c r="O2269" s="41">
        <v>59000</v>
      </c>
      <c r="P2269" s="41">
        <v>65100</v>
      </c>
      <c r="R2269" s="41">
        <v>57700</v>
      </c>
      <c r="S2269" s="41">
        <v>59400</v>
      </c>
    </row>
    <row r="2270" spans="1:32" ht="30" customHeight="1" x14ac:dyDescent="0.2">
      <c r="A2270" s="67">
        <f t="shared" si="658"/>
        <v>227</v>
      </c>
      <c r="B2270" s="67">
        <v>8</v>
      </c>
      <c r="C2270" s="50" t="s">
        <v>127</v>
      </c>
      <c r="D2270" s="50" t="s">
        <v>2225</v>
      </c>
      <c r="E2270" s="59">
        <v>50000000</v>
      </c>
      <c r="F2270" s="52">
        <f t="shared" si="654"/>
        <v>83300</v>
      </c>
      <c r="G2270" s="52">
        <f>MAX(N2270:BB2270)</f>
        <v>84700</v>
      </c>
      <c r="H2270" s="53" t="str">
        <f>IF(I2270=1,INDEX($N:$BB,1,MATCH(G2270,N2270:BB2270,0)),"")</f>
        <v>22 ネット</v>
      </c>
      <c r="I2270" s="54">
        <f>COUNTIF(N2270:BB2270,G2270)</f>
        <v>1</v>
      </c>
      <c r="J2270" s="55">
        <f>_xlfn.MAXIFS(N2270:BB2270,N2270:BB2270,"&lt;"&amp;G2270)</f>
        <v>82300</v>
      </c>
      <c r="K2270" s="56">
        <f t="shared" si="644"/>
        <v>2400</v>
      </c>
      <c r="L2270" s="1"/>
      <c r="M2270" s="1"/>
      <c r="O2270" s="41">
        <v>74500</v>
      </c>
      <c r="P2270" s="41">
        <v>82300</v>
      </c>
      <c r="R2270" s="41">
        <v>84700</v>
      </c>
      <c r="S2270" s="41">
        <v>68300</v>
      </c>
    </row>
    <row r="2271" spans="1:32" ht="30" customHeight="1" x14ac:dyDescent="0.2">
      <c r="A2271" s="67">
        <f t="shared" si="658"/>
        <v>227</v>
      </c>
      <c r="B2271" s="67">
        <v>9</v>
      </c>
      <c r="C2271" s="50" t="s">
        <v>179</v>
      </c>
      <c r="D2271" s="50" t="s">
        <v>2226</v>
      </c>
      <c r="E2271" s="59">
        <v>50000000</v>
      </c>
      <c r="F2271" s="52">
        <f t="shared" si="654"/>
        <v>58400</v>
      </c>
      <c r="G2271" s="52">
        <f>MAX(N2271:BB2271)</f>
        <v>62000</v>
      </c>
      <c r="H2271" s="53" t="str">
        <f>IF(I2271=1,INDEX($N:$BB,1,MATCH(G2271,N2271:BB2271,0)),"")</f>
        <v>4 足立</v>
      </c>
      <c r="I2271" s="54">
        <f>COUNTIF(N2271:BB2271,G2271)</f>
        <v>1</v>
      </c>
      <c r="J2271" s="55">
        <f>_xlfn.MAXIFS(N2271:BB2271,N2271:BB2271,"&lt;"&amp;G2271)</f>
        <v>57400</v>
      </c>
      <c r="K2271" s="56">
        <f t="shared" si="644"/>
        <v>4600</v>
      </c>
      <c r="L2271" s="1"/>
      <c r="M2271" s="1"/>
      <c r="N2271" s="41">
        <v>43900</v>
      </c>
      <c r="O2271" s="41">
        <v>62000</v>
      </c>
      <c r="P2271" s="41">
        <v>57400</v>
      </c>
      <c r="R2271" s="41">
        <v>46600</v>
      </c>
      <c r="AC2271" s="34">
        <v>34000</v>
      </c>
      <c r="AE2271" s="41">
        <v>57000</v>
      </c>
    </row>
    <row r="2272" spans="1:32" ht="30" customHeight="1" x14ac:dyDescent="0.2">
      <c r="A2272" s="67">
        <f t="shared" si="658"/>
        <v>227</v>
      </c>
      <c r="B2272" s="67">
        <v>10</v>
      </c>
      <c r="C2272" s="50" t="s">
        <v>62</v>
      </c>
      <c r="D2272" s="50" t="s">
        <v>2227</v>
      </c>
      <c r="E2272" s="59">
        <v>50000000</v>
      </c>
      <c r="F2272" s="52">
        <f t="shared" si="654"/>
        <v>138000</v>
      </c>
      <c r="G2272" s="52">
        <f>MAX(N2272:BB2272)</f>
        <v>134000</v>
      </c>
      <c r="H2272" s="53" t="str">
        <f>IF(I2272=1,INDEX($N:$BB,1,MATCH(G2272,N2272:BB2272,0)),"")</f>
        <v>407 北友</v>
      </c>
      <c r="I2272" s="54">
        <f>COUNTIF(N2272:BB2272,G2272)</f>
        <v>1</v>
      </c>
      <c r="J2272" s="55">
        <f>_xlfn.MAXIFS(N2272:BB2272,N2272:BB2272,"&lt;"&amp;G2272)</f>
        <v>133000</v>
      </c>
      <c r="K2272" s="56">
        <f t="shared" si="644"/>
        <v>1000</v>
      </c>
      <c r="L2272" s="1"/>
      <c r="M2272" s="1"/>
      <c r="O2272" s="41">
        <v>133000</v>
      </c>
      <c r="P2272" s="41">
        <v>134000</v>
      </c>
      <c r="R2272" s="41">
        <v>123000</v>
      </c>
    </row>
    <row r="2273" spans="1:34" ht="30" customHeight="1" x14ac:dyDescent="0.2">
      <c r="A2273" s="67">
        <f>A2272+1</f>
        <v>228</v>
      </c>
      <c r="B2273" s="67">
        <v>1</v>
      </c>
      <c r="C2273" s="60" t="s">
        <v>53</v>
      </c>
      <c r="D2273" s="50" t="s">
        <v>2228</v>
      </c>
      <c r="E2273" s="59">
        <v>50000000</v>
      </c>
      <c r="F2273" s="52">
        <f t="shared" si="654"/>
        <v>26000</v>
      </c>
      <c r="G2273" s="52">
        <f>MAX(N2273:BB2273)</f>
        <v>27100</v>
      </c>
      <c r="H2273" s="53" t="str">
        <f>IF(I2273=1,INDEX($N:$BB,1,MATCH(G2273,N2273:BB2273,0)),"")</f>
        <v>407 北友</v>
      </c>
      <c r="I2273" s="54">
        <f>COUNTIF(N2273:BB2273,G2273)</f>
        <v>1</v>
      </c>
      <c r="J2273" s="55">
        <f>_xlfn.MAXIFS(N2273:BB2273,N2273:BB2273,"&lt;"&amp;G2273)</f>
        <v>25000</v>
      </c>
      <c r="K2273" s="56">
        <f t="shared" si="644"/>
        <v>2100</v>
      </c>
      <c r="L2273" s="1"/>
      <c r="M2273" s="1"/>
      <c r="N2273" s="41">
        <v>22500</v>
      </c>
      <c r="O2273" s="41">
        <v>24400</v>
      </c>
      <c r="P2273" s="41">
        <v>27100</v>
      </c>
      <c r="AC2273" s="34">
        <v>23000</v>
      </c>
      <c r="AE2273" s="41">
        <v>25000</v>
      </c>
    </row>
    <row r="2274" spans="1:34" ht="30" customHeight="1" x14ac:dyDescent="0.2">
      <c r="A2274" s="67">
        <f t="shared" ref="A2274:A2282" si="659">A2273</f>
        <v>228</v>
      </c>
      <c r="B2274" s="67">
        <v>2</v>
      </c>
      <c r="C2274" s="50" t="s">
        <v>53</v>
      </c>
      <c r="D2274" s="50" t="s">
        <v>2229</v>
      </c>
      <c r="E2274" s="59">
        <v>50000000</v>
      </c>
      <c r="F2274" s="52">
        <f t="shared" si="654"/>
        <v>44500</v>
      </c>
      <c r="G2274" s="52">
        <f>MAX(N2274:BB2274)</f>
        <v>49000</v>
      </c>
      <c r="H2274" s="53" t="str">
        <f>IF(I2274=1,INDEX($N:$BB,1,MATCH(G2274,N2274:BB2274,0)),"")</f>
        <v>60 エコリング</v>
      </c>
      <c r="I2274" s="54">
        <f>COUNTIF(N2274:BB2274,G2274)</f>
        <v>1</v>
      </c>
      <c r="J2274" s="55">
        <f>_xlfn.MAXIFS(N2274:BB2274,N2274:BB2274,"&lt;"&amp;G2274)</f>
        <v>43500</v>
      </c>
      <c r="K2274" s="56">
        <f t="shared" si="644"/>
        <v>5500</v>
      </c>
      <c r="L2274" s="1"/>
      <c r="M2274" s="1"/>
      <c r="N2274" s="41">
        <v>40500</v>
      </c>
      <c r="O2274" s="41">
        <v>43500</v>
      </c>
      <c r="P2274" s="41">
        <v>41600</v>
      </c>
      <c r="AC2274" s="34">
        <v>33000</v>
      </c>
      <c r="AE2274" s="41">
        <v>49000</v>
      </c>
    </row>
    <row r="2275" spans="1:34" ht="30" customHeight="1" x14ac:dyDescent="0.2">
      <c r="A2275" s="67">
        <f t="shared" si="659"/>
        <v>228</v>
      </c>
      <c r="B2275" s="67">
        <v>3</v>
      </c>
      <c r="C2275" s="50" t="s">
        <v>62</v>
      </c>
      <c r="D2275" s="50" t="s">
        <v>2230</v>
      </c>
      <c r="E2275" s="59">
        <v>50000000</v>
      </c>
      <c r="F2275" s="52">
        <f t="shared" si="654"/>
        <v>31500</v>
      </c>
      <c r="G2275" s="52">
        <f>MAX(N2275:BB2275)</f>
        <v>30700</v>
      </c>
      <c r="H2275" s="53" t="str">
        <f>IF(I2275=1,INDEX($N:$BB,1,MATCH(G2275,N2275:BB2275,0)),"")</f>
        <v>407 北友</v>
      </c>
      <c r="I2275" s="54">
        <f>COUNTIF(N2275:BB2275,G2275)</f>
        <v>1</v>
      </c>
      <c r="J2275" s="55">
        <f>_xlfn.MAXIFS(N2275:BB2275,N2275:BB2275,"&lt;"&amp;G2275)</f>
        <v>30500</v>
      </c>
      <c r="K2275" s="56">
        <f t="shared" si="644"/>
        <v>200</v>
      </c>
      <c r="L2275" s="1"/>
      <c r="M2275" s="1"/>
      <c r="N2275" s="41">
        <v>27900</v>
      </c>
      <c r="O2275" s="41">
        <v>30500</v>
      </c>
      <c r="P2275" s="41">
        <v>30700</v>
      </c>
      <c r="S2275" s="41">
        <v>29400</v>
      </c>
    </row>
    <row r="2276" spans="1:34" ht="30" customHeight="1" x14ac:dyDescent="0.2">
      <c r="A2276" s="67">
        <f t="shared" si="659"/>
        <v>228</v>
      </c>
      <c r="B2276" s="67">
        <v>4</v>
      </c>
      <c r="C2276" s="57" t="s">
        <v>14</v>
      </c>
      <c r="D2276" s="50" t="s">
        <v>2231</v>
      </c>
      <c r="E2276" s="59">
        <v>50000000</v>
      </c>
      <c r="F2276" s="52">
        <f t="shared" si="654"/>
        <v>17000</v>
      </c>
      <c r="G2276" s="52">
        <f>MAX(N2276:BB2276)</f>
        <v>16400</v>
      </c>
      <c r="H2276" s="53" t="str">
        <f>IF(I2276=1,INDEX($N:$BB,1,MATCH(G2276,N2276:BB2276,0)),"")</f>
        <v>407 北友</v>
      </c>
      <c r="I2276" s="54">
        <f>COUNTIF(N2276:BB2276,G2276)</f>
        <v>1</v>
      </c>
      <c r="J2276" s="55">
        <f>_xlfn.MAXIFS(N2276:BB2276,N2276:BB2276,"&lt;"&amp;G2276)</f>
        <v>16000</v>
      </c>
      <c r="K2276" s="56">
        <f t="shared" si="644"/>
        <v>400</v>
      </c>
      <c r="L2276" s="1"/>
      <c r="M2276" s="1"/>
      <c r="N2276" s="41">
        <v>14600</v>
      </c>
      <c r="O2276" s="41">
        <v>16000</v>
      </c>
      <c r="P2276" s="41">
        <v>16400</v>
      </c>
      <c r="S2276" s="41">
        <v>15700</v>
      </c>
    </row>
    <row r="2277" spans="1:34" ht="30" customHeight="1" x14ac:dyDescent="0.2">
      <c r="A2277" s="67">
        <f t="shared" si="659"/>
        <v>228</v>
      </c>
      <c r="B2277" s="67">
        <v>5</v>
      </c>
      <c r="C2277" s="50" t="s">
        <v>14</v>
      </c>
      <c r="D2277" s="50" t="s">
        <v>2232</v>
      </c>
      <c r="E2277" s="59">
        <v>50000000</v>
      </c>
      <c r="F2277" s="52">
        <f t="shared" si="654"/>
        <v>50000</v>
      </c>
      <c r="G2277" s="52">
        <f>MAX(N2277:BB2277)</f>
        <v>53100</v>
      </c>
      <c r="H2277" s="53" t="str">
        <f>IF(I2277=1,INDEX($N:$BB,1,MATCH(G2277,N2277:BB2277,0)),"")</f>
        <v>407 北友</v>
      </c>
      <c r="I2277" s="54">
        <f>COUNTIF(N2277:BB2277,G2277)</f>
        <v>1</v>
      </c>
      <c r="J2277" s="55">
        <f>_xlfn.MAXIFS(N2277:BB2277,N2277:BB2277,"&lt;"&amp;G2277)</f>
        <v>49000</v>
      </c>
      <c r="K2277" s="56">
        <f t="shared" si="644"/>
        <v>4100</v>
      </c>
      <c r="L2277" s="1"/>
      <c r="M2277" s="1"/>
      <c r="N2277" s="41">
        <v>38400</v>
      </c>
      <c r="O2277" s="41">
        <v>49000</v>
      </c>
      <c r="P2277" s="41">
        <v>53100</v>
      </c>
    </row>
    <row r="2278" spans="1:34" ht="30" customHeight="1" x14ac:dyDescent="0.2">
      <c r="A2278" s="67">
        <f t="shared" si="659"/>
        <v>228</v>
      </c>
      <c r="B2278" s="67">
        <v>6</v>
      </c>
      <c r="C2278" s="50" t="s">
        <v>14</v>
      </c>
      <c r="D2278" s="50" t="s">
        <v>2233</v>
      </c>
      <c r="E2278" s="59">
        <v>50000000</v>
      </c>
      <c r="F2278" s="52">
        <f t="shared" si="654"/>
        <v>64400</v>
      </c>
      <c r="G2278" s="52">
        <f>MAX(N2278:BB2278)</f>
        <v>71000</v>
      </c>
      <c r="H2278" s="53" t="str">
        <f>IF(I2278=1,INDEX($N:$BB,1,MATCH(G2278,N2278:BB2278,0)),"")</f>
        <v>60 エコリング</v>
      </c>
      <c r="I2278" s="54">
        <f>COUNTIF(N2278:BB2278,G2278)</f>
        <v>1</v>
      </c>
      <c r="J2278" s="55">
        <f>_xlfn.MAXIFS(N2278:BB2278,N2278:BB2278,"&lt;"&amp;G2278)</f>
        <v>63400</v>
      </c>
      <c r="K2278" s="56">
        <f t="shared" si="644"/>
        <v>7600</v>
      </c>
      <c r="L2278" s="1"/>
      <c r="M2278" s="1"/>
      <c r="N2278" s="41">
        <v>62700</v>
      </c>
      <c r="O2278" s="41">
        <v>60000</v>
      </c>
      <c r="P2278" s="41">
        <v>63400</v>
      </c>
      <c r="AE2278" s="41">
        <v>71000</v>
      </c>
    </row>
    <row r="2279" spans="1:34" ht="30" customHeight="1" x14ac:dyDescent="0.2">
      <c r="A2279" s="67">
        <f t="shared" si="659"/>
        <v>228</v>
      </c>
      <c r="B2279" s="67">
        <v>7</v>
      </c>
      <c r="C2279" s="50" t="s">
        <v>1556</v>
      </c>
      <c r="D2279" s="50" t="s">
        <v>2234</v>
      </c>
      <c r="E2279" s="59">
        <v>50000000</v>
      </c>
      <c r="F2279" s="52">
        <f t="shared" si="654"/>
        <v>29500</v>
      </c>
      <c r="G2279" s="52">
        <f>MAX(N2279:BB2279)</f>
        <v>39700</v>
      </c>
      <c r="H2279" s="53" t="str">
        <f>IF(I2279=1,INDEX($N:$BB,1,MATCH(G2279,N2279:BB2279,0)),"")</f>
        <v>205 宝美堂</v>
      </c>
      <c r="I2279" s="54">
        <f>COUNTIF(N2279:BB2279,G2279)</f>
        <v>1</v>
      </c>
      <c r="J2279" s="55">
        <f>_xlfn.MAXIFS(N2279:BB2279,N2279:BB2279,"&lt;"&amp;G2279)</f>
        <v>28500</v>
      </c>
      <c r="K2279" s="56">
        <f t="shared" si="644"/>
        <v>11200</v>
      </c>
      <c r="L2279" s="1"/>
      <c r="M2279" s="1"/>
      <c r="N2279" s="41">
        <v>28500</v>
      </c>
      <c r="P2279" s="41">
        <v>26000</v>
      </c>
      <c r="Q2279" s="41">
        <v>39700</v>
      </c>
    </row>
    <row r="2280" spans="1:34" ht="30" customHeight="1" x14ac:dyDescent="0.2">
      <c r="A2280" s="67">
        <f t="shared" si="659"/>
        <v>228</v>
      </c>
      <c r="B2280" s="67">
        <v>8</v>
      </c>
      <c r="C2280" s="50" t="s">
        <v>53</v>
      </c>
      <c r="D2280" s="50" t="s">
        <v>2235</v>
      </c>
      <c r="E2280" s="59">
        <v>50000000</v>
      </c>
      <c r="F2280" s="52">
        <f t="shared" si="654"/>
        <v>19400</v>
      </c>
      <c r="G2280" s="52">
        <f>MAX(N2280:BB2280)</f>
        <v>19800</v>
      </c>
      <c r="H2280" s="53" t="str">
        <f>IF(I2280=1,INDEX($N:$BB,1,MATCH(G2280,N2280:BB2280,0)),"")</f>
        <v>4 足立</v>
      </c>
      <c r="I2280" s="54">
        <f>COUNTIF(N2280:BB2280,G2280)</f>
        <v>1</v>
      </c>
      <c r="J2280" s="55">
        <f>_xlfn.MAXIFS(N2280:BB2280,N2280:BB2280,"&lt;"&amp;G2280)</f>
        <v>18400</v>
      </c>
      <c r="K2280" s="56">
        <f t="shared" si="644"/>
        <v>1400</v>
      </c>
      <c r="L2280" s="1"/>
      <c r="M2280" s="1"/>
      <c r="N2280" s="41">
        <v>18400</v>
      </c>
      <c r="O2280" s="41">
        <v>19800</v>
      </c>
      <c r="P2280" s="41">
        <v>17900</v>
      </c>
    </row>
    <row r="2281" spans="1:34" ht="30" customHeight="1" x14ac:dyDescent="0.2">
      <c r="A2281" s="67">
        <f t="shared" si="659"/>
        <v>228</v>
      </c>
      <c r="B2281" s="67">
        <v>9</v>
      </c>
      <c r="C2281" s="50" t="s">
        <v>433</v>
      </c>
      <c r="D2281" s="50" t="s">
        <v>2236</v>
      </c>
      <c r="E2281" s="59">
        <v>50000000</v>
      </c>
      <c r="F2281" s="52">
        <f t="shared" si="654"/>
        <v>24700</v>
      </c>
      <c r="G2281" s="52">
        <f>MAX(N2281:BB2281)</f>
        <v>27000</v>
      </c>
      <c r="H2281" s="53" t="str">
        <f>IF(I2281=1,INDEX($N:$BB,1,MATCH(G2281,N2281:BB2281,0)),"")</f>
        <v>4 足立</v>
      </c>
      <c r="I2281" s="54">
        <f>COUNTIF(N2281:BB2281,G2281)</f>
        <v>1</v>
      </c>
      <c r="J2281" s="55">
        <f>_xlfn.MAXIFS(N2281:BB2281,N2281:BB2281,"&lt;"&amp;G2281)</f>
        <v>23700</v>
      </c>
      <c r="K2281" s="56">
        <f t="shared" si="644"/>
        <v>3300</v>
      </c>
      <c r="L2281" s="1"/>
      <c r="M2281" s="1"/>
      <c r="N2281" s="41">
        <v>23700</v>
      </c>
      <c r="O2281" s="41">
        <v>27000</v>
      </c>
    </row>
    <row r="2282" spans="1:34" ht="30" customHeight="1" x14ac:dyDescent="0.2">
      <c r="A2282" s="67">
        <f t="shared" si="659"/>
        <v>228</v>
      </c>
      <c r="B2282" s="67">
        <v>10</v>
      </c>
      <c r="C2282" s="57">
        <v>750</v>
      </c>
      <c r="D2282" s="50" t="s">
        <v>2237</v>
      </c>
      <c r="E2282" s="59">
        <v>50000000</v>
      </c>
      <c r="F2282" s="52">
        <f t="shared" si="654"/>
        <v>107000</v>
      </c>
      <c r="G2282" s="52">
        <f>MAX(N2282:BB2282)</f>
        <v>120000</v>
      </c>
      <c r="H2282" s="53" t="str">
        <f>IF(I2282=1,INDEX($N:$BB,1,MATCH(G2282,N2282:BB2282,0)),"")</f>
        <v>473 けい</v>
      </c>
      <c r="I2282" s="54">
        <f>COUNTIF(N2282:BB2282,G2282)</f>
        <v>1</v>
      </c>
      <c r="J2282" s="55">
        <f>_xlfn.MAXIFS(N2282:BB2282,N2282:BB2282,"&lt;"&amp;G2282)</f>
        <v>102000</v>
      </c>
      <c r="K2282" s="56">
        <f t="shared" si="644"/>
        <v>18000</v>
      </c>
      <c r="L2282" s="1"/>
      <c r="M2282" s="1"/>
      <c r="N2282" s="41">
        <v>73100</v>
      </c>
      <c r="O2282" s="41">
        <v>102000</v>
      </c>
      <c r="V2282" s="41">
        <v>80000</v>
      </c>
      <c r="W2282" s="41">
        <v>83000</v>
      </c>
      <c r="AH2282" s="41">
        <v>120000</v>
      </c>
    </row>
    <row r="2283" spans="1:34" ht="30" customHeight="1" x14ac:dyDescent="0.2">
      <c r="A2283" s="67">
        <f>A2282+1</f>
        <v>229</v>
      </c>
      <c r="B2283" s="67">
        <v>1</v>
      </c>
      <c r="C2283" s="50" t="s">
        <v>53</v>
      </c>
      <c r="D2283" s="50" t="s">
        <v>2238</v>
      </c>
      <c r="E2283" s="59">
        <v>50000000</v>
      </c>
      <c r="F2283" s="52">
        <f t="shared" si="654"/>
        <v>16600</v>
      </c>
      <c r="G2283" s="52">
        <f>MAX(N2283:BB2283)</f>
        <v>15700</v>
      </c>
      <c r="H2283" s="53" t="str">
        <f>IF(I2283=1,INDEX($N:$BB,1,MATCH(G2283,N2283:BB2283,0)),"")</f>
        <v>22 ネット</v>
      </c>
      <c r="I2283" s="54">
        <f>COUNTIF(N2283:BB2283,G2283)</f>
        <v>1</v>
      </c>
      <c r="J2283" s="55">
        <f>_xlfn.MAXIFS(N2283:BB2283,N2283:BB2283,"&lt;"&amp;G2283)</f>
        <v>15600</v>
      </c>
      <c r="K2283" s="56">
        <f t="shared" si="644"/>
        <v>100</v>
      </c>
      <c r="L2283" s="1"/>
      <c r="M2283" s="1"/>
      <c r="N2283" s="41">
        <v>12400</v>
      </c>
      <c r="O2283" s="41">
        <v>15600</v>
      </c>
      <c r="P2283" s="41">
        <v>15600</v>
      </c>
      <c r="R2283" s="41">
        <v>15700</v>
      </c>
      <c r="S2283" s="41">
        <v>12200</v>
      </c>
      <c r="AC2283" s="34">
        <v>11000</v>
      </c>
    </row>
    <row r="2284" spans="1:34" ht="30" customHeight="1" x14ac:dyDescent="0.2">
      <c r="A2284" s="67">
        <f t="shared" ref="A2284:A2292" si="660">A2283</f>
        <v>229</v>
      </c>
      <c r="B2284" s="67">
        <v>2</v>
      </c>
      <c r="C2284" s="50" t="s">
        <v>53</v>
      </c>
      <c r="D2284" s="50" t="s">
        <v>1700</v>
      </c>
      <c r="E2284" s="59">
        <v>50000000</v>
      </c>
      <c r="F2284" s="52">
        <f t="shared" si="654"/>
        <v>30000</v>
      </c>
      <c r="G2284" s="52">
        <f>MAX(N2284:BB2284)</f>
        <v>29700</v>
      </c>
      <c r="H2284" s="53" t="str">
        <f>IF(I2284=1,INDEX($N:$BB,1,MATCH(G2284,N2284:BB2284,0)),"")</f>
        <v>22 ネット</v>
      </c>
      <c r="I2284" s="54">
        <f>COUNTIF(N2284:BB2284,G2284)</f>
        <v>1</v>
      </c>
      <c r="J2284" s="55">
        <f>_xlfn.MAXIFS(N2284:BB2284,N2284:BB2284,"&lt;"&amp;G2284)</f>
        <v>29000</v>
      </c>
      <c r="K2284" s="56">
        <f t="shared" si="644"/>
        <v>700</v>
      </c>
      <c r="L2284" s="1"/>
      <c r="M2284" s="1"/>
      <c r="N2284" s="41">
        <v>23600</v>
      </c>
      <c r="O2284" s="41">
        <v>27300</v>
      </c>
      <c r="P2284" s="41">
        <v>25800</v>
      </c>
      <c r="R2284" s="41">
        <v>29700</v>
      </c>
      <c r="S2284" s="41">
        <v>21300</v>
      </c>
      <c r="AB2284" s="7">
        <v>25100</v>
      </c>
      <c r="AC2284" s="34">
        <v>20000</v>
      </c>
      <c r="AE2284" s="41">
        <v>29000</v>
      </c>
    </row>
    <row r="2285" spans="1:34" ht="30" customHeight="1" x14ac:dyDescent="0.2">
      <c r="A2285" s="67">
        <f t="shared" si="660"/>
        <v>229</v>
      </c>
      <c r="B2285" s="67">
        <v>3</v>
      </c>
      <c r="C2285" s="50" t="s">
        <v>127</v>
      </c>
      <c r="D2285" s="50" t="s">
        <v>2239</v>
      </c>
      <c r="E2285" s="59">
        <v>50000000</v>
      </c>
      <c r="F2285" s="52">
        <f t="shared" si="654"/>
        <v>21100</v>
      </c>
      <c r="G2285" s="52">
        <f>MAX(N2285:BB2285)</f>
        <v>23000</v>
      </c>
      <c r="H2285" s="53" t="str">
        <f>IF(I2285=1,INDEX($N:$BB,1,MATCH(G2285,N2285:BB2285,0)),"")</f>
        <v>193Jカン</v>
      </c>
      <c r="I2285" s="54">
        <f>COUNTIF(N2285:BB2285,G2285)</f>
        <v>1</v>
      </c>
      <c r="J2285" s="55">
        <f>_xlfn.MAXIFS(N2285:BB2285,N2285:BB2285,"&lt;"&amp;G2285)</f>
        <v>20100</v>
      </c>
      <c r="K2285" s="56">
        <f t="shared" si="644"/>
        <v>2900</v>
      </c>
      <c r="L2285" s="1"/>
      <c r="M2285" s="1"/>
      <c r="N2285" s="41">
        <v>16500</v>
      </c>
      <c r="O2285" s="41">
        <v>19000</v>
      </c>
      <c r="P2285" s="41">
        <v>17100</v>
      </c>
      <c r="R2285" s="41">
        <v>20100</v>
      </c>
      <c r="S2285" s="41">
        <v>18500</v>
      </c>
      <c r="AC2285" s="34">
        <v>23000</v>
      </c>
    </row>
    <row r="2286" spans="1:34" ht="30" customHeight="1" x14ac:dyDescent="0.2">
      <c r="A2286" s="67">
        <f t="shared" si="660"/>
        <v>229</v>
      </c>
      <c r="B2286" s="67">
        <v>4</v>
      </c>
      <c r="C2286" s="50" t="s">
        <v>53</v>
      </c>
      <c r="D2286" s="50" t="s">
        <v>2240</v>
      </c>
      <c r="E2286" s="59">
        <v>50000000</v>
      </c>
      <c r="F2286" s="52">
        <f t="shared" si="654"/>
        <v>26400</v>
      </c>
      <c r="G2286" s="52">
        <f>MAX(N2286:BB2286)</f>
        <v>26800</v>
      </c>
      <c r="H2286" s="53" t="str">
        <f>IF(I2286=1,INDEX($N:$BB,1,MATCH(G2286,N2286:BB2286,0)),"")</f>
        <v>4 足立</v>
      </c>
      <c r="I2286" s="54">
        <f>COUNTIF(N2286:BB2286,G2286)</f>
        <v>1</v>
      </c>
      <c r="J2286" s="55">
        <f>_xlfn.MAXIFS(N2286:BB2286,N2286:BB2286,"&lt;"&amp;G2286)</f>
        <v>25400</v>
      </c>
      <c r="K2286" s="56">
        <f t="shared" si="644"/>
        <v>1400</v>
      </c>
      <c r="L2286" s="1"/>
      <c r="M2286" s="1"/>
      <c r="N2286" s="41">
        <v>23100</v>
      </c>
      <c r="O2286" s="41">
        <v>26800</v>
      </c>
      <c r="S2286" s="41">
        <v>25400</v>
      </c>
    </row>
    <row r="2287" spans="1:34" ht="30" customHeight="1" x14ac:dyDescent="0.2">
      <c r="A2287" s="67">
        <f t="shared" si="660"/>
        <v>229</v>
      </c>
      <c r="B2287" s="67">
        <v>5</v>
      </c>
      <c r="C2287" s="50" t="s">
        <v>14</v>
      </c>
      <c r="D2287" s="50" t="s">
        <v>2241</v>
      </c>
      <c r="E2287" s="59">
        <v>50000000</v>
      </c>
      <c r="F2287" s="52">
        <f t="shared" si="654"/>
        <v>151000</v>
      </c>
      <c r="G2287" s="52">
        <f>MAX(N2287:BB2287)</f>
        <v>147000</v>
      </c>
      <c r="H2287" s="53" t="str">
        <f>IF(I2287=1,INDEX($N:$BB,1,MATCH(G2287,N2287:BB2287,0)),"")</f>
        <v>60 エコリング</v>
      </c>
      <c r="I2287" s="54">
        <f>COUNTIF(N2287:BB2287,G2287)</f>
        <v>1</v>
      </c>
      <c r="J2287" s="55">
        <f>_xlfn.MAXIFS(N2287:BB2287,N2287:BB2287,"&lt;"&amp;G2287)</f>
        <v>146000</v>
      </c>
      <c r="K2287" s="56">
        <f t="shared" si="644"/>
        <v>1000</v>
      </c>
      <c r="L2287" s="1"/>
      <c r="M2287" s="1"/>
      <c r="N2287" s="41">
        <v>139000</v>
      </c>
      <c r="O2287" s="41">
        <v>145000</v>
      </c>
      <c r="P2287" s="41">
        <v>146000</v>
      </c>
      <c r="Q2287" s="41">
        <v>142000</v>
      </c>
      <c r="AE2287" s="41">
        <v>147000</v>
      </c>
    </row>
    <row r="2288" spans="1:34" ht="30" customHeight="1" x14ac:dyDescent="0.2">
      <c r="A2288" s="67">
        <f t="shared" si="660"/>
        <v>229</v>
      </c>
      <c r="B2288" s="67">
        <v>6</v>
      </c>
      <c r="C2288" s="50" t="s">
        <v>53</v>
      </c>
      <c r="D2288" s="50" t="s">
        <v>393</v>
      </c>
      <c r="E2288" s="59">
        <v>50000000</v>
      </c>
      <c r="F2288" s="52">
        <f t="shared" si="654"/>
        <v>45000</v>
      </c>
      <c r="G2288" s="52">
        <f>MAX(N2288:BB2288)</f>
        <v>144000</v>
      </c>
      <c r="H2288" s="53" t="str">
        <f>IF(I2288=1,INDEX($N:$BB,1,MATCH(G2288,N2288:BB2288,0)),"")</f>
        <v>22 ネット</v>
      </c>
      <c r="I2288" s="54">
        <f>COUNTIF(N2288:BB2288,G2288)</f>
        <v>1</v>
      </c>
      <c r="J2288" s="55">
        <f>_xlfn.MAXIFS(N2288:BB2288,N2288:BB2288,"&lt;"&amp;G2288)</f>
        <v>44000</v>
      </c>
      <c r="K2288" s="56">
        <f t="shared" si="644"/>
        <v>100000</v>
      </c>
      <c r="L2288" s="1"/>
      <c r="M2288" s="1"/>
      <c r="N2288" s="41">
        <v>34400</v>
      </c>
      <c r="O2288" s="41">
        <v>43000</v>
      </c>
      <c r="P2288" s="41">
        <v>36700</v>
      </c>
      <c r="R2288" s="41">
        <v>144000</v>
      </c>
      <c r="S2288" s="41">
        <v>33500</v>
      </c>
      <c r="AC2288" s="34">
        <v>36000</v>
      </c>
      <c r="AE2288" s="41">
        <v>44000</v>
      </c>
    </row>
    <row r="2289" spans="1:33" ht="30" customHeight="1" x14ac:dyDescent="0.2">
      <c r="A2289" s="67">
        <f t="shared" si="660"/>
        <v>229</v>
      </c>
      <c r="B2289" s="67">
        <v>7</v>
      </c>
      <c r="C2289" s="50" t="s">
        <v>53</v>
      </c>
      <c r="D2289" s="50" t="s">
        <v>2242</v>
      </c>
      <c r="E2289" s="59">
        <v>50000000</v>
      </c>
      <c r="F2289" s="52">
        <f t="shared" si="654"/>
        <v>57000</v>
      </c>
      <c r="G2289" s="52">
        <f>MAX(N2289:BB2289)</f>
        <v>59600</v>
      </c>
      <c r="H2289" s="53" t="str">
        <f>IF(I2289=1,INDEX($N:$BB,1,MATCH(G2289,N2289:BB2289,0)),"")</f>
        <v>407 北友</v>
      </c>
      <c r="I2289" s="54">
        <f>COUNTIF(N2289:BB2289,G2289)</f>
        <v>1</v>
      </c>
      <c r="J2289" s="55">
        <f>_xlfn.MAXIFS(N2289:BB2289,N2289:BB2289,"&lt;"&amp;G2289)</f>
        <v>56000</v>
      </c>
      <c r="K2289" s="56">
        <f t="shared" si="644"/>
        <v>3600</v>
      </c>
      <c r="L2289" s="1"/>
      <c r="M2289" s="1"/>
      <c r="N2289" s="41">
        <v>32200</v>
      </c>
      <c r="O2289" s="41">
        <v>56000</v>
      </c>
      <c r="P2289" s="41">
        <v>59600</v>
      </c>
      <c r="R2289" s="41">
        <v>42000</v>
      </c>
      <c r="S2289" s="41">
        <v>31800</v>
      </c>
      <c r="AC2289" s="34">
        <v>30000</v>
      </c>
      <c r="AE2289" s="41">
        <v>50000</v>
      </c>
    </row>
    <row r="2290" spans="1:33" ht="30" customHeight="1" x14ac:dyDescent="0.2">
      <c r="A2290" s="67">
        <f t="shared" si="660"/>
        <v>229</v>
      </c>
      <c r="B2290" s="67">
        <v>8</v>
      </c>
      <c r="C2290" s="50" t="s">
        <v>157</v>
      </c>
      <c r="D2290" s="50" t="s">
        <v>389</v>
      </c>
      <c r="E2290" s="59">
        <v>50000000</v>
      </c>
      <c r="F2290" s="52">
        <f t="shared" si="654"/>
        <v>63300</v>
      </c>
      <c r="G2290" s="52">
        <f>MAX(N2290:BB2290)</f>
        <v>64000</v>
      </c>
      <c r="H2290" s="53" t="str">
        <f>IF(I2290=1,INDEX($N:$BB,1,MATCH(G2290,N2290:BB2290,0)),"")</f>
        <v>60 エコリング</v>
      </c>
      <c r="I2290" s="54">
        <f>COUNTIF(N2290:BB2290,G2290)</f>
        <v>1</v>
      </c>
      <c r="J2290" s="55">
        <f>_xlfn.MAXIFS(N2290:BB2290,N2290:BB2290,"&lt;"&amp;G2290)</f>
        <v>62300</v>
      </c>
      <c r="K2290" s="56">
        <f t="shared" si="644"/>
        <v>1700</v>
      </c>
      <c r="L2290" s="1"/>
      <c r="M2290" s="1"/>
      <c r="N2290" s="41">
        <v>52600</v>
      </c>
      <c r="O2290" s="41">
        <v>61000</v>
      </c>
      <c r="P2290" s="41">
        <v>57400</v>
      </c>
      <c r="R2290" s="41">
        <v>62300</v>
      </c>
      <c r="S2290" s="41">
        <v>48100</v>
      </c>
      <c r="AE2290" s="41">
        <v>64000</v>
      </c>
    </row>
    <row r="2291" spans="1:33" ht="30" customHeight="1" x14ac:dyDescent="0.2">
      <c r="A2291" s="67">
        <f t="shared" si="660"/>
        <v>229</v>
      </c>
      <c r="B2291" s="67">
        <v>9</v>
      </c>
      <c r="C2291" s="50">
        <v>750</v>
      </c>
      <c r="D2291" s="50" t="s">
        <v>2243</v>
      </c>
      <c r="E2291" s="59">
        <v>50000000</v>
      </c>
      <c r="F2291" s="52">
        <f t="shared" si="654"/>
        <v>79800</v>
      </c>
      <c r="G2291" s="52">
        <f>MAX(N2291:BB2291)</f>
        <v>79000</v>
      </c>
      <c r="H2291" s="53" t="str">
        <f>IF(I2291=1,INDEX($N:$BB,1,MATCH(G2291,N2291:BB2291,0)),"")</f>
        <v>22 ネット</v>
      </c>
      <c r="I2291" s="54">
        <f>COUNTIF(N2291:BB2291,G2291)</f>
        <v>1</v>
      </c>
      <c r="J2291" s="55">
        <f>_xlfn.MAXIFS(N2291:BB2291,N2291:BB2291,"&lt;"&amp;G2291)</f>
        <v>78800</v>
      </c>
      <c r="K2291" s="56">
        <f t="shared" si="644"/>
        <v>200</v>
      </c>
      <c r="L2291" s="1"/>
      <c r="M2291" s="1"/>
      <c r="N2291" s="41">
        <v>72700</v>
      </c>
      <c r="O2291" s="41">
        <v>78800</v>
      </c>
      <c r="P2291" s="41">
        <v>78700</v>
      </c>
      <c r="R2291" s="41">
        <v>79000</v>
      </c>
      <c r="S2291" s="41">
        <v>74500</v>
      </c>
    </row>
    <row r="2292" spans="1:33" ht="30" customHeight="1" x14ac:dyDescent="0.2">
      <c r="A2292" s="67">
        <f t="shared" si="660"/>
        <v>229</v>
      </c>
      <c r="B2292" s="67">
        <v>10</v>
      </c>
      <c r="C2292" s="50" t="s">
        <v>2244</v>
      </c>
      <c r="D2292" s="50" t="s">
        <v>2245</v>
      </c>
      <c r="E2292" s="59">
        <v>50000000</v>
      </c>
      <c r="F2292" s="52">
        <f t="shared" si="654"/>
        <v>146000</v>
      </c>
      <c r="G2292" s="52">
        <f>MAX(N2292:BB2292)</f>
        <v>160000</v>
      </c>
      <c r="H2292" s="53" t="str">
        <f>IF(I2292=1,INDEX($N:$BB,1,MATCH(G2292,N2292:BB2292,0)),"")</f>
        <v>311 原田</v>
      </c>
      <c r="I2292" s="54">
        <f>COUNTIF(N2292:BB2292,G2292)</f>
        <v>1</v>
      </c>
      <c r="J2292" s="55">
        <f>_xlfn.MAXIFS(N2292:BB2292,N2292:BB2292,"&lt;"&amp;G2292)</f>
        <v>141000</v>
      </c>
      <c r="K2292" s="56">
        <f t="shared" si="644"/>
        <v>19000</v>
      </c>
      <c r="L2292" s="1"/>
      <c r="M2292" s="1"/>
      <c r="N2292" s="41">
        <v>141000</v>
      </c>
      <c r="P2292" s="41">
        <v>141000</v>
      </c>
      <c r="S2292" s="41">
        <v>160000</v>
      </c>
    </row>
    <row r="2293" spans="1:33" ht="30" customHeight="1" x14ac:dyDescent="0.2">
      <c r="A2293" s="67">
        <f>A2292+1</f>
        <v>230</v>
      </c>
      <c r="B2293" s="67">
        <v>1</v>
      </c>
      <c r="C2293" s="50" t="s">
        <v>162</v>
      </c>
      <c r="D2293" s="50" t="s">
        <v>2246</v>
      </c>
      <c r="E2293" s="59">
        <v>50000000</v>
      </c>
      <c r="F2293" s="52">
        <f t="shared" si="654"/>
        <v>24300</v>
      </c>
      <c r="G2293" s="52">
        <f>MAX(N2293:BB2293)</f>
        <v>29500</v>
      </c>
      <c r="H2293" s="53" t="str">
        <f>IF(I2293=1,INDEX($N:$BB,1,MATCH(G2293,N2293:BB2293,0)),"")</f>
        <v>755 おお蔵</v>
      </c>
      <c r="I2293" s="54">
        <f>COUNTIF(N2293:BB2293,G2293)</f>
        <v>1</v>
      </c>
      <c r="J2293" s="55">
        <f>_xlfn.MAXIFS(N2293:BB2293,N2293:BB2293,"&lt;"&amp;G2293)</f>
        <v>23300</v>
      </c>
      <c r="K2293" s="56">
        <f t="shared" si="644"/>
        <v>6200</v>
      </c>
      <c r="L2293" s="1"/>
      <c r="M2293" s="1"/>
      <c r="N2293" s="41">
        <v>29500</v>
      </c>
      <c r="O2293" s="41">
        <v>22000</v>
      </c>
      <c r="P2293" s="41">
        <v>23300</v>
      </c>
      <c r="AC2293" s="34">
        <v>21000</v>
      </c>
    </row>
    <row r="2294" spans="1:33" ht="30" customHeight="1" x14ac:dyDescent="0.2">
      <c r="A2294" s="67">
        <f t="shared" ref="A2294:A2302" si="661">A2293</f>
        <v>230</v>
      </c>
      <c r="B2294" s="67">
        <v>2</v>
      </c>
      <c r="C2294" s="50" t="s">
        <v>14</v>
      </c>
      <c r="D2294" s="50" t="s">
        <v>2247</v>
      </c>
      <c r="E2294" s="59">
        <v>50000000</v>
      </c>
      <c r="F2294" s="52">
        <f t="shared" ref="F2294:F2357" si="662">IF(J2294&lt;10001,J2294+1000,IF(J2294&lt;100001,J2294+1000,IF(J2294&lt;500001,J2294+5000,IF(J2294&lt;1000001,J2294+10000,J2294+20000))))</f>
        <v>24000</v>
      </c>
      <c r="G2294" s="52">
        <f>MAX(N2294:BB2294)</f>
        <v>23300</v>
      </c>
      <c r="H2294" s="53" t="str">
        <f>IF(I2294=1,INDEX($N:$BB,1,MATCH(G2294,N2294:BB2294,0)),"")</f>
        <v>755 おお蔵</v>
      </c>
      <c r="I2294" s="54">
        <f>COUNTIF(N2294:BB2294,G2294)</f>
        <v>1</v>
      </c>
      <c r="J2294" s="55">
        <f>_xlfn.MAXIFS(N2294:BB2294,N2294:BB2294,"&lt;"&amp;G2294)</f>
        <v>23000</v>
      </c>
      <c r="K2294" s="56">
        <f t="shared" si="644"/>
        <v>300</v>
      </c>
      <c r="L2294" s="1"/>
      <c r="M2294" s="1"/>
      <c r="N2294" s="41">
        <v>23300</v>
      </c>
      <c r="O2294" s="41">
        <v>22000</v>
      </c>
      <c r="P2294" s="41">
        <v>21200</v>
      </c>
      <c r="S2294" s="41">
        <v>22600</v>
      </c>
      <c r="AC2294" s="34">
        <v>23000</v>
      </c>
    </row>
    <row r="2295" spans="1:33" ht="30" customHeight="1" x14ac:dyDescent="0.2">
      <c r="A2295" s="67">
        <f t="shared" si="661"/>
        <v>230</v>
      </c>
      <c r="B2295" s="67">
        <v>3</v>
      </c>
      <c r="C2295" s="50" t="s">
        <v>14</v>
      </c>
      <c r="D2295" s="50" t="s">
        <v>2248</v>
      </c>
      <c r="E2295" s="59">
        <v>50000000</v>
      </c>
      <c r="F2295" s="52">
        <f t="shared" si="662"/>
        <v>42000</v>
      </c>
      <c r="G2295" s="52">
        <f>MAX(N2295:BB2295)</f>
        <v>44000</v>
      </c>
      <c r="H2295" s="53" t="str">
        <f>IF(I2295=1,INDEX($N:$BB,1,MATCH(G2295,N2295:BB2295,0)),"")</f>
        <v>36吉村質店</v>
      </c>
      <c r="I2295" s="54">
        <f>COUNTIF(N2295:BB2295,G2295)</f>
        <v>1</v>
      </c>
      <c r="J2295" s="55">
        <f>_xlfn.MAXIFS(N2295:BB2295,N2295:BB2295,"&lt;"&amp;G2295)</f>
        <v>41000</v>
      </c>
      <c r="K2295" s="56">
        <f t="shared" si="644"/>
        <v>3000</v>
      </c>
      <c r="L2295" s="1"/>
      <c r="M2295" s="1"/>
      <c r="N2295" s="41">
        <v>41000</v>
      </c>
      <c r="O2295" s="41">
        <v>37000</v>
      </c>
      <c r="P2295" s="41">
        <v>36800</v>
      </c>
      <c r="V2295" s="41">
        <v>44000</v>
      </c>
    </row>
    <row r="2296" spans="1:33" ht="30" customHeight="1" x14ac:dyDescent="0.2">
      <c r="A2296" s="67">
        <f t="shared" si="661"/>
        <v>230</v>
      </c>
      <c r="B2296" s="67">
        <v>4</v>
      </c>
      <c r="C2296" s="57" t="s">
        <v>14</v>
      </c>
      <c r="D2296" s="50" t="s">
        <v>2249</v>
      </c>
      <c r="E2296" s="59">
        <v>50000000</v>
      </c>
      <c r="F2296" s="52">
        <f t="shared" si="662"/>
        <v>110000</v>
      </c>
      <c r="G2296" s="52">
        <f>MAX(N2296:BB2296)</f>
        <v>107000</v>
      </c>
      <c r="H2296" s="53" t="str">
        <f>IF(I2296=1,INDEX($N:$BB,1,MATCH(G2296,N2296:BB2296,0)),"")</f>
        <v>407 北友</v>
      </c>
      <c r="I2296" s="54">
        <f>COUNTIF(N2296:BB2296,G2296)</f>
        <v>1</v>
      </c>
      <c r="J2296" s="55">
        <f>_xlfn.MAXIFS(N2296:BB2296,N2296:BB2296,"&lt;"&amp;G2296)</f>
        <v>105000</v>
      </c>
      <c r="K2296" s="56">
        <f t="shared" si="644"/>
        <v>2000</v>
      </c>
      <c r="L2296" s="1"/>
      <c r="M2296" s="1"/>
      <c r="N2296" s="41">
        <v>103000</v>
      </c>
      <c r="O2296" s="41">
        <v>104000</v>
      </c>
      <c r="P2296" s="41">
        <v>107000</v>
      </c>
      <c r="Q2296" s="41">
        <v>105000</v>
      </c>
      <c r="S2296" s="41">
        <v>103000</v>
      </c>
      <c r="AG2296" s="35">
        <v>104000</v>
      </c>
    </row>
    <row r="2297" spans="1:33" ht="30" customHeight="1" x14ac:dyDescent="0.2">
      <c r="A2297" s="67">
        <f t="shared" si="661"/>
        <v>230</v>
      </c>
      <c r="B2297" s="67">
        <v>5</v>
      </c>
      <c r="C2297" s="50" t="s">
        <v>62</v>
      </c>
      <c r="D2297" s="50" t="s">
        <v>2250</v>
      </c>
      <c r="E2297" s="59">
        <v>50000000</v>
      </c>
      <c r="F2297" s="52">
        <f t="shared" si="662"/>
        <v>110000</v>
      </c>
      <c r="G2297" s="52">
        <f>MAX(N2297:BB2297)</f>
        <v>135000</v>
      </c>
      <c r="H2297" s="53" t="str">
        <f>IF(I2297=1,INDEX($N:$BB,1,MATCH(G2297,N2297:BB2297,0)),"")</f>
        <v>204 真子住吉</v>
      </c>
      <c r="I2297" s="54">
        <f>COUNTIF(N2297:BB2297,G2297)</f>
        <v>1</v>
      </c>
      <c r="J2297" s="55">
        <f>_xlfn.MAXIFS(N2297:BB2297,N2297:BB2297,"&lt;"&amp;G2297)</f>
        <v>105000</v>
      </c>
      <c r="K2297" s="56">
        <f t="shared" si="644"/>
        <v>30000</v>
      </c>
      <c r="L2297" s="1"/>
      <c r="M2297" s="1"/>
      <c r="N2297" s="41">
        <v>85600</v>
      </c>
      <c r="O2297" s="41">
        <v>105000</v>
      </c>
      <c r="P2297" s="41">
        <v>96600</v>
      </c>
      <c r="V2297" s="41">
        <v>105000</v>
      </c>
      <c r="W2297" s="41">
        <v>100000</v>
      </c>
      <c r="Z2297" s="41">
        <v>105000</v>
      </c>
      <c r="AG2297" s="35">
        <v>135000</v>
      </c>
    </row>
    <row r="2298" spans="1:33" ht="30" customHeight="1" x14ac:dyDescent="0.2">
      <c r="A2298" s="67">
        <f t="shared" si="661"/>
        <v>230</v>
      </c>
      <c r="B2298" s="67">
        <v>6</v>
      </c>
      <c r="C2298" s="50" t="s">
        <v>413</v>
      </c>
      <c r="D2298" s="50" t="s">
        <v>2251</v>
      </c>
      <c r="E2298" s="59">
        <v>50000000</v>
      </c>
      <c r="F2298" s="52">
        <f t="shared" si="662"/>
        <v>55000</v>
      </c>
      <c r="G2298" s="52">
        <f>MAX(N2298:BB2298)</f>
        <v>54500</v>
      </c>
      <c r="H2298" s="53" t="str">
        <f>IF(I2298=1,INDEX($N:$BB,1,MATCH(G2298,N2298:BB2298,0)),"")</f>
        <v>4 足立</v>
      </c>
      <c r="I2298" s="54">
        <f>COUNTIF(N2298:BB2298,G2298)</f>
        <v>1</v>
      </c>
      <c r="J2298" s="55">
        <f>_xlfn.MAXIFS(N2298:BB2298,N2298:BB2298,"&lt;"&amp;G2298)</f>
        <v>54000</v>
      </c>
      <c r="K2298" s="56">
        <f t="shared" si="644"/>
        <v>500</v>
      </c>
      <c r="L2298" s="1"/>
      <c r="M2298" s="1"/>
      <c r="N2298" s="41">
        <v>46100</v>
      </c>
      <c r="O2298" s="41">
        <v>54500</v>
      </c>
      <c r="P2298" s="41">
        <v>50500</v>
      </c>
      <c r="R2298" s="41">
        <v>45200</v>
      </c>
      <c r="AE2298" s="41">
        <v>54000</v>
      </c>
    </row>
    <row r="2299" spans="1:33" ht="30" customHeight="1" x14ac:dyDescent="0.2">
      <c r="A2299" s="67">
        <f t="shared" si="661"/>
        <v>230</v>
      </c>
      <c r="B2299" s="67">
        <v>7</v>
      </c>
      <c r="C2299" s="50" t="s">
        <v>31</v>
      </c>
      <c r="D2299" s="50" t="s">
        <v>2252</v>
      </c>
      <c r="E2299" s="59">
        <v>50000000</v>
      </c>
      <c r="F2299" s="52">
        <f t="shared" si="662"/>
        <v>28000</v>
      </c>
      <c r="G2299" s="52">
        <f>MAX(N2299:BB2299)</f>
        <v>29000</v>
      </c>
      <c r="H2299" s="53" t="str">
        <f>IF(I2299=1,INDEX($N:$BB,1,MATCH(G2299,N2299:BB2299,0)),"")</f>
        <v>193Jカン</v>
      </c>
      <c r="I2299" s="54">
        <f>COUNTIF(N2299:BB2299,G2299)</f>
        <v>1</v>
      </c>
      <c r="J2299" s="55">
        <f>_xlfn.MAXIFS(N2299:BB2299,N2299:BB2299,"&lt;"&amp;G2299)</f>
        <v>27000</v>
      </c>
      <c r="K2299" s="56">
        <f t="shared" si="644"/>
        <v>2000</v>
      </c>
      <c r="L2299" s="1"/>
      <c r="M2299" s="1"/>
      <c r="N2299" s="41">
        <v>26500</v>
      </c>
      <c r="O2299" s="41">
        <v>27000</v>
      </c>
      <c r="P2299" s="41">
        <v>25200</v>
      </c>
      <c r="S2299" s="41">
        <v>26600</v>
      </c>
      <c r="AC2299" s="34">
        <v>29000</v>
      </c>
    </row>
    <row r="2300" spans="1:33" ht="30" customHeight="1" x14ac:dyDescent="0.2">
      <c r="A2300" s="67">
        <f t="shared" si="661"/>
        <v>230</v>
      </c>
      <c r="B2300" s="67">
        <v>8</v>
      </c>
      <c r="C2300" s="50" t="s">
        <v>572</v>
      </c>
      <c r="D2300" s="50" t="s">
        <v>2253</v>
      </c>
      <c r="E2300" s="59">
        <v>50000000</v>
      </c>
      <c r="F2300" s="52">
        <f t="shared" si="662"/>
        <v>35500</v>
      </c>
      <c r="G2300" s="52">
        <f>MAX(N2300:BB2300)</f>
        <v>36800</v>
      </c>
      <c r="H2300" s="53" t="str">
        <f>IF(I2300=1,INDEX($N:$BB,1,MATCH(G2300,N2300:BB2300,0)),"")</f>
        <v>407 北友</v>
      </c>
      <c r="I2300" s="54">
        <f>COUNTIF(N2300:BB2300,G2300)</f>
        <v>1</v>
      </c>
      <c r="J2300" s="55">
        <f>_xlfn.MAXIFS(N2300:BB2300,N2300:BB2300,"&lt;"&amp;G2300)</f>
        <v>34500</v>
      </c>
      <c r="K2300" s="56">
        <f t="shared" si="644"/>
        <v>2300</v>
      </c>
      <c r="L2300" s="1"/>
      <c r="M2300" s="1"/>
      <c r="N2300" s="41">
        <v>21900</v>
      </c>
      <c r="O2300" s="41">
        <v>34500</v>
      </c>
      <c r="P2300" s="41">
        <v>36800</v>
      </c>
    </row>
    <row r="2301" spans="1:33" ht="30" customHeight="1" x14ac:dyDescent="0.2">
      <c r="A2301" s="67">
        <f t="shared" si="661"/>
        <v>230</v>
      </c>
      <c r="B2301" s="67">
        <v>9</v>
      </c>
      <c r="C2301" s="50" t="s">
        <v>572</v>
      </c>
      <c r="D2301" s="50" t="s">
        <v>2254</v>
      </c>
      <c r="E2301" s="59">
        <v>50000000</v>
      </c>
      <c r="F2301" s="52">
        <f t="shared" si="662"/>
        <v>84000</v>
      </c>
      <c r="G2301" s="52">
        <f>MAX(N2301:BB2301)</f>
        <v>83500</v>
      </c>
      <c r="H2301" s="53" t="str">
        <f>IF(I2301=1,INDEX($N:$BB,1,MATCH(G2301,N2301:BB2301,0)),"")</f>
        <v>4 足立</v>
      </c>
      <c r="I2301" s="54">
        <f>COUNTIF(N2301:BB2301,G2301)</f>
        <v>1</v>
      </c>
      <c r="J2301" s="55">
        <f>_xlfn.MAXIFS(N2301:BB2301,N2301:BB2301,"&lt;"&amp;G2301)</f>
        <v>83000</v>
      </c>
      <c r="K2301" s="56">
        <f t="shared" si="644"/>
        <v>500</v>
      </c>
      <c r="L2301" s="1"/>
      <c r="M2301" s="1"/>
      <c r="N2301" s="41">
        <v>68500</v>
      </c>
      <c r="O2301" s="41">
        <v>83500</v>
      </c>
      <c r="P2301" s="41">
        <v>79000</v>
      </c>
      <c r="R2301" s="41">
        <v>76200</v>
      </c>
      <c r="AE2301" s="41">
        <v>83000</v>
      </c>
    </row>
    <row r="2302" spans="1:33" ht="30" customHeight="1" x14ac:dyDescent="0.2">
      <c r="A2302" s="67">
        <f t="shared" si="661"/>
        <v>230</v>
      </c>
      <c r="B2302" s="67">
        <v>10</v>
      </c>
      <c r="C2302" s="50" t="s">
        <v>14</v>
      </c>
      <c r="D2302" s="50" t="s">
        <v>2255</v>
      </c>
      <c r="E2302" s="59">
        <v>50000000</v>
      </c>
      <c r="F2302" s="52">
        <f t="shared" si="662"/>
        <v>232000</v>
      </c>
      <c r="G2302" s="52">
        <f>MAX(N2302:BB2302)</f>
        <v>470000</v>
      </c>
      <c r="H2302" s="53" t="str">
        <f>IF(I2302=1,INDEX($N:$BB,1,MATCH(G2302,N2302:BB2302,0)),"")</f>
        <v>60 エコリング</v>
      </c>
      <c r="I2302" s="54">
        <f>COUNTIF(N2302:BB2302,G2302)</f>
        <v>1</v>
      </c>
      <c r="J2302" s="55">
        <f>_xlfn.MAXIFS(N2302:BB2302,N2302:BB2302,"&lt;"&amp;G2302)</f>
        <v>227000</v>
      </c>
      <c r="K2302" s="56">
        <f t="shared" si="644"/>
        <v>243000</v>
      </c>
      <c r="L2302" s="1"/>
      <c r="M2302" s="1"/>
      <c r="N2302" s="41">
        <v>178000</v>
      </c>
      <c r="O2302" s="41">
        <v>206000</v>
      </c>
      <c r="P2302" s="41">
        <v>177000</v>
      </c>
      <c r="R2302" s="41">
        <v>227000</v>
      </c>
      <c r="AE2302" s="41">
        <v>470000</v>
      </c>
    </row>
    <row r="2303" spans="1:33" ht="30" customHeight="1" x14ac:dyDescent="0.2">
      <c r="A2303" s="67">
        <f>A2302+1</f>
        <v>231</v>
      </c>
      <c r="B2303" s="67">
        <v>1</v>
      </c>
      <c r="C2303" s="60" t="s">
        <v>14</v>
      </c>
      <c r="D2303" s="50" t="s">
        <v>2256</v>
      </c>
      <c r="E2303" s="51">
        <v>50000000</v>
      </c>
      <c r="F2303" s="52">
        <f t="shared" si="662"/>
        <v>10600</v>
      </c>
      <c r="G2303" s="52">
        <f>MAX(N2303:BB2303)</f>
        <v>21300</v>
      </c>
      <c r="H2303" s="53" t="str">
        <f>IF(I2303=1,INDEX($N:$BB,1,MATCH(G2303,N2303:BB2303,0)),"")</f>
        <v>407 北友</v>
      </c>
      <c r="I2303" s="54">
        <f>COUNTIF(N2303:BB2303,G2303)</f>
        <v>1</v>
      </c>
      <c r="J2303" s="55">
        <f>_xlfn.MAXIFS(N2303:BB2303,N2303:BB2303,"&lt;"&amp;G2303)</f>
        <v>9600</v>
      </c>
      <c r="K2303" s="56">
        <f t="shared" si="644"/>
        <v>11700</v>
      </c>
      <c r="L2303" s="1"/>
      <c r="M2303" s="1"/>
      <c r="N2303" s="41">
        <v>9600</v>
      </c>
      <c r="O2303" s="41">
        <v>8000</v>
      </c>
      <c r="P2303" s="41">
        <v>21300</v>
      </c>
    </row>
    <row r="2304" spans="1:33" ht="30" customHeight="1" x14ac:dyDescent="0.2">
      <c r="A2304" s="67">
        <f t="shared" ref="A2304:A2312" si="663">A2303</f>
        <v>231</v>
      </c>
      <c r="B2304" s="67">
        <v>2</v>
      </c>
      <c r="C2304" s="50" t="s">
        <v>14</v>
      </c>
      <c r="D2304" s="50" t="s">
        <v>2257</v>
      </c>
      <c r="E2304" s="51">
        <v>50000000</v>
      </c>
      <c r="F2304" s="52">
        <f t="shared" si="662"/>
        <v>18000</v>
      </c>
      <c r="G2304" s="52">
        <f>MAX(N2304:BB2304)</f>
        <v>17700</v>
      </c>
      <c r="H2304" s="53" t="str">
        <f>IF(I2304=1,INDEX($N:$BB,1,MATCH(G2304,N2304:BB2304,0)),"")</f>
        <v>4 足立</v>
      </c>
      <c r="I2304" s="54">
        <f>COUNTIF(N2304:BB2304,G2304)</f>
        <v>1</v>
      </c>
      <c r="J2304" s="55">
        <f>_xlfn.MAXIFS(N2304:BB2304,N2304:BB2304,"&lt;"&amp;G2304)</f>
        <v>17000</v>
      </c>
      <c r="K2304" s="56">
        <f t="shared" si="644"/>
        <v>700</v>
      </c>
      <c r="L2304" s="1"/>
      <c r="M2304" s="1"/>
      <c r="N2304" s="41">
        <v>14400</v>
      </c>
      <c r="O2304" s="41">
        <v>17700</v>
      </c>
      <c r="P2304" s="41">
        <v>17000</v>
      </c>
      <c r="S2304" s="41">
        <v>15300</v>
      </c>
    </row>
    <row r="2305" spans="1:31" ht="30" customHeight="1" x14ac:dyDescent="0.2">
      <c r="A2305" s="67">
        <f t="shared" si="663"/>
        <v>231</v>
      </c>
      <c r="B2305" s="67">
        <v>3</v>
      </c>
      <c r="C2305" s="50" t="s">
        <v>36</v>
      </c>
      <c r="D2305" s="50" t="s">
        <v>2258</v>
      </c>
      <c r="E2305" s="51">
        <v>50000000</v>
      </c>
      <c r="F2305" s="52">
        <f t="shared" si="662"/>
        <v>21700</v>
      </c>
      <c r="G2305" s="52">
        <f>MAX(N2305:BB2305)</f>
        <v>24000</v>
      </c>
      <c r="H2305" s="53" t="str">
        <f>IF(I2305=1,INDEX($N:$BB,1,MATCH(G2305,N2305:BB2305,0)),"")</f>
        <v>4 足立</v>
      </c>
      <c r="I2305" s="54">
        <f>COUNTIF(N2305:BB2305,G2305)</f>
        <v>1</v>
      </c>
      <c r="J2305" s="55">
        <f>_xlfn.MAXIFS(N2305:BB2305,N2305:BB2305,"&lt;"&amp;G2305)</f>
        <v>20700</v>
      </c>
      <c r="K2305" s="56">
        <f t="shared" si="644"/>
        <v>3300</v>
      </c>
      <c r="L2305" s="1"/>
      <c r="M2305" s="1"/>
      <c r="N2305" s="41">
        <v>18000</v>
      </c>
      <c r="O2305" s="41">
        <v>24000</v>
      </c>
      <c r="P2305" s="41">
        <v>20700</v>
      </c>
    </row>
    <row r="2306" spans="1:31" ht="30" customHeight="1" x14ac:dyDescent="0.2">
      <c r="A2306" s="67">
        <f t="shared" si="663"/>
        <v>231</v>
      </c>
      <c r="B2306" s="67">
        <v>4</v>
      </c>
      <c r="C2306" s="50" t="s">
        <v>53</v>
      </c>
      <c r="D2306" s="50" t="s">
        <v>2259</v>
      </c>
      <c r="E2306" s="51">
        <v>50000000</v>
      </c>
      <c r="F2306" s="52">
        <f t="shared" si="662"/>
        <v>18600</v>
      </c>
      <c r="G2306" s="52">
        <f>MAX(N2306:BB2306)</f>
        <v>20000</v>
      </c>
      <c r="H2306" s="53" t="str">
        <f>IF(I2306=1,INDEX($N:$BB,1,MATCH(G2306,N2306:BB2306,0)),"")</f>
        <v>60 エコリング</v>
      </c>
      <c r="I2306" s="54">
        <f>COUNTIF(N2306:BB2306,G2306)</f>
        <v>1</v>
      </c>
      <c r="J2306" s="55">
        <f>_xlfn.MAXIFS(N2306:BB2306,N2306:BB2306,"&lt;"&amp;G2306)</f>
        <v>17600</v>
      </c>
      <c r="K2306" s="56">
        <f t="shared" si="644"/>
        <v>2400</v>
      </c>
      <c r="L2306" s="1"/>
      <c r="M2306" s="1"/>
      <c r="N2306" s="41">
        <v>12200</v>
      </c>
      <c r="O2306" s="41">
        <v>17600</v>
      </c>
      <c r="P2306" s="41">
        <v>14400</v>
      </c>
      <c r="S2306" s="41">
        <v>9700</v>
      </c>
      <c r="AE2306" s="41">
        <v>20000</v>
      </c>
    </row>
    <row r="2307" spans="1:31" ht="30" customHeight="1" x14ac:dyDescent="0.2">
      <c r="A2307" s="67">
        <f t="shared" si="663"/>
        <v>231</v>
      </c>
      <c r="B2307" s="67">
        <v>5</v>
      </c>
      <c r="C2307" s="57" t="s">
        <v>62</v>
      </c>
      <c r="D2307" s="50" t="s">
        <v>2260</v>
      </c>
      <c r="E2307" s="51">
        <v>50000000</v>
      </c>
      <c r="F2307" s="52">
        <f t="shared" si="662"/>
        <v>44400</v>
      </c>
      <c r="G2307" s="52">
        <f>MAX(N2307:BB2307)</f>
        <v>50000</v>
      </c>
      <c r="H2307" s="53" t="str">
        <f>IF(I2307=1,INDEX($N:$BB,1,MATCH(G2307,N2307:BB2307,0)),"")</f>
        <v>637KMS</v>
      </c>
      <c r="I2307" s="54">
        <f>COUNTIF(N2307:BB2307,G2307)</f>
        <v>1</v>
      </c>
      <c r="J2307" s="55">
        <f>_xlfn.MAXIFS(N2307:BB2307,N2307:BB2307,"&lt;"&amp;G2307)</f>
        <v>43400</v>
      </c>
      <c r="K2307" s="56">
        <f t="shared" si="644"/>
        <v>6600</v>
      </c>
      <c r="L2307" s="1"/>
      <c r="M2307" s="1"/>
      <c r="N2307" s="41">
        <v>39200</v>
      </c>
      <c r="O2307" s="41">
        <v>43000</v>
      </c>
      <c r="P2307" s="41">
        <v>43400</v>
      </c>
      <c r="AB2307" s="7">
        <v>50000</v>
      </c>
    </row>
    <row r="2308" spans="1:31" ht="30" customHeight="1" x14ac:dyDescent="0.2">
      <c r="A2308" s="67">
        <f t="shared" si="663"/>
        <v>231</v>
      </c>
      <c r="B2308" s="67">
        <v>6</v>
      </c>
      <c r="C2308" s="50" t="s">
        <v>14</v>
      </c>
      <c r="D2308" s="50" t="s">
        <v>2261</v>
      </c>
      <c r="E2308" s="51">
        <v>50000000</v>
      </c>
      <c r="F2308" s="52">
        <f t="shared" si="662"/>
        <v>23500</v>
      </c>
      <c r="G2308" s="52">
        <f>MAX(N2308:BB2308)</f>
        <v>28000</v>
      </c>
      <c r="H2308" s="53" t="str">
        <f>IF(I2308=1,INDEX($N:$BB,1,MATCH(G2308,N2308:BB2308,0)),"")</f>
        <v>4 足立</v>
      </c>
      <c r="I2308" s="54">
        <f>COUNTIF(N2308:BB2308,G2308)</f>
        <v>1</v>
      </c>
      <c r="J2308" s="55">
        <f>_xlfn.MAXIFS(N2308:BB2308,N2308:BB2308,"&lt;"&amp;G2308)</f>
        <v>22500</v>
      </c>
      <c r="K2308" s="56">
        <f t="shared" si="644"/>
        <v>5500</v>
      </c>
      <c r="L2308" s="1"/>
      <c r="M2308" s="1"/>
      <c r="N2308" s="41">
        <v>17000</v>
      </c>
      <c r="O2308" s="41">
        <v>28000</v>
      </c>
      <c r="P2308" s="41">
        <v>22500</v>
      </c>
    </row>
    <row r="2309" spans="1:31" ht="30" customHeight="1" x14ac:dyDescent="0.2">
      <c r="A2309" s="67">
        <f t="shared" si="663"/>
        <v>231</v>
      </c>
      <c r="B2309" s="67">
        <v>7</v>
      </c>
      <c r="C2309" s="50" t="s">
        <v>53</v>
      </c>
      <c r="D2309" s="50" t="s">
        <v>2262</v>
      </c>
      <c r="E2309" s="51">
        <v>50000000</v>
      </c>
      <c r="F2309" s="52">
        <f t="shared" si="662"/>
        <v>21900</v>
      </c>
      <c r="G2309" s="52">
        <f>MAX(N2309:BB2309)</f>
        <v>24500</v>
      </c>
      <c r="H2309" s="53" t="str">
        <f>IF(I2309=1,INDEX($N:$BB,1,MATCH(G2309,N2309:BB2309,0)),"")</f>
        <v>4 足立</v>
      </c>
      <c r="I2309" s="54">
        <f>COUNTIF(N2309:BB2309,G2309)</f>
        <v>1</v>
      </c>
      <c r="J2309" s="55">
        <f>_xlfn.MAXIFS(N2309:BB2309,N2309:BB2309,"&lt;"&amp;G2309)</f>
        <v>20900</v>
      </c>
      <c r="K2309" s="56">
        <f t="shared" si="644"/>
        <v>3600</v>
      </c>
      <c r="L2309" s="1"/>
      <c r="M2309" s="1"/>
      <c r="N2309" s="41">
        <v>16400</v>
      </c>
      <c r="O2309" s="41">
        <v>24500</v>
      </c>
      <c r="P2309" s="41">
        <v>20900</v>
      </c>
      <c r="S2309" s="41">
        <v>15200</v>
      </c>
    </row>
    <row r="2310" spans="1:31" ht="30" customHeight="1" x14ac:dyDescent="0.2">
      <c r="A2310" s="67">
        <f t="shared" si="663"/>
        <v>231</v>
      </c>
      <c r="B2310" s="67">
        <v>8</v>
      </c>
      <c r="C2310" s="50">
        <v>750</v>
      </c>
      <c r="D2310" s="50" t="s">
        <v>2263</v>
      </c>
      <c r="E2310" s="51">
        <v>50000000</v>
      </c>
      <c r="F2310" s="52">
        <f t="shared" si="662"/>
        <v>24300</v>
      </c>
      <c r="G2310" s="52">
        <f>MAX(N2310:BB2310)</f>
        <v>23500</v>
      </c>
      <c r="H2310" s="53" t="str">
        <f>IF(I2310=1,INDEX($N:$BB,1,MATCH(G2310,N2310:BB2310,0)),"")</f>
        <v>4 足立</v>
      </c>
      <c r="I2310" s="54">
        <f>COUNTIF(N2310:BB2310,G2310)</f>
        <v>1</v>
      </c>
      <c r="J2310" s="55">
        <f>_xlfn.MAXIFS(N2310:BB2310,N2310:BB2310,"&lt;"&amp;G2310)</f>
        <v>23300</v>
      </c>
      <c r="K2310" s="56">
        <f t="shared" si="644"/>
        <v>200</v>
      </c>
      <c r="L2310" s="1"/>
      <c r="M2310" s="1"/>
      <c r="N2310" s="41">
        <v>20500</v>
      </c>
      <c r="O2310" s="41">
        <v>23500</v>
      </c>
      <c r="R2310" s="41">
        <v>23300</v>
      </c>
    </row>
    <row r="2311" spans="1:31" ht="30" customHeight="1" x14ac:dyDescent="0.2">
      <c r="A2311" s="67">
        <f t="shared" si="663"/>
        <v>231</v>
      </c>
      <c r="B2311" s="67">
        <v>9</v>
      </c>
      <c r="C2311" s="50" t="s">
        <v>62</v>
      </c>
      <c r="D2311" s="50" t="s">
        <v>2264</v>
      </c>
      <c r="E2311" s="51">
        <v>50000000</v>
      </c>
      <c r="F2311" s="52">
        <f t="shared" si="662"/>
        <v>60800</v>
      </c>
      <c r="G2311" s="52">
        <f>MAX(N2311:BB2311)</f>
        <v>62800</v>
      </c>
      <c r="H2311" s="53" t="str">
        <f>IF(I2311=1,INDEX($N:$BB,1,MATCH(G2311,N2311:BB2311,0)),"")</f>
        <v>4 足立</v>
      </c>
      <c r="I2311" s="54">
        <f>COUNTIF(N2311:BB2311,G2311)</f>
        <v>1</v>
      </c>
      <c r="J2311" s="55">
        <f>_xlfn.MAXIFS(N2311:BB2311,N2311:BB2311,"&lt;"&amp;G2311)</f>
        <v>59800</v>
      </c>
      <c r="K2311" s="56">
        <f t="shared" si="644"/>
        <v>3000</v>
      </c>
      <c r="L2311" s="1"/>
      <c r="M2311" s="1"/>
      <c r="N2311" s="41">
        <v>59400</v>
      </c>
      <c r="O2311" s="41">
        <v>62800</v>
      </c>
      <c r="P2311" s="41">
        <v>59800</v>
      </c>
    </row>
    <row r="2312" spans="1:31" ht="30" customHeight="1" x14ac:dyDescent="0.2">
      <c r="A2312" s="67">
        <f t="shared" si="663"/>
        <v>231</v>
      </c>
      <c r="B2312" s="67">
        <v>10</v>
      </c>
      <c r="C2312" s="50" t="s">
        <v>14</v>
      </c>
      <c r="D2312" s="50" t="s">
        <v>2265</v>
      </c>
      <c r="E2312" s="51">
        <v>50000000</v>
      </c>
      <c r="F2312" s="52">
        <f t="shared" si="662"/>
        <v>84000</v>
      </c>
      <c r="G2312" s="52">
        <f>MAX(N2312:BB2312)</f>
        <v>94000</v>
      </c>
      <c r="H2312" s="53" t="str">
        <f>IF(I2312=1,INDEX($N:$BB,1,MATCH(G2312,N2312:BB2312,0)),"")</f>
        <v>60 エコリング</v>
      </c>
      <c r="I2312" s="54">
        <f>COUNTIF(N2312:BB2312,G2312)</f>
        <v>1</v>
      </c>
      <c r="J2312" s="55">
        <f>_xlfn.MAXIFS(N2312:BB2312,N2312:BB2312,"&lt;"&amp;G2312)</f>
        <v>83000</v>
      </c>
      <c r="K2312" s="56">
        <f t="shared" si="644"/>
        <v>11000</v>
      </c>
      <c r="L2312" s="1"/>
      <c r="M2312" s="1"/>
      <c r="N2312" s="41">
        <v>76000</v>
      </c>
      <c r="O2312" s="41">
        <v>82500</v>
      </c>
      <c r="P2312" s="41">
        <v>82300</v>
      </c>
      <c r="Q2312" s="41">
        <v>76800</v>
      </c>
      <c r="R2312" s="41">
        <v>83000</v>
      </c>
      <c r="S2312" s="41">
        <v>78000</v>
      </c>
      <c r="AB2312" s="7">
        <v>80100</v>
      </c>
      <c r="AE2312" s="41">
        <v>94000</v>
      </c>
    </row>
    <row r="2313" spans="1:31" ht="30" customHeight="1" x14ac:dyDescent="0.2">
      <c r="A2313" s="67">
        <f>A2312+1</f>
        <v>232</v>
      </c>
      <c r="B2313" s="67">
        <v>1</v>
      </c>
      <c r="C2313" s="50" t="s">
        <v>53</v>
      </c>
      <c r="D2313" s="50" t="s">
        <v>2266</v>
      </c>
      <c r="E2313" s="51">
        <v>50000000</v>
      </c>
      <c r="F2313" s="52">
        <f t="shared" si="662"/>
        <v>11700</v>
      </c>
      <c r="G2313" s="52">
        <f>MAX(N2313:BB2313)</f>
        <v>13500</v>
      </c>
      <c r="H2313" s="53" t="str">
        <f>IF(I2313=1,INDEX($N:$BB,1,MATCH(G2313,N2313:BB2313,0)),"")</f>
        <v>4 足立</v>
      </c>
      <c r="I2313" s="54">
        <f>COUNTIF(N2313:BB2313,G2313)</f>
        <v>1</v>
      </c>
      <c r="J2313" s="55">
        <f>_xlfn.MAXIFS(N2313:BB2313,N2313:BB2313,"&lt;"&amp;G2313)</f>
        <v>10700</v>
      </c>
      <c r="K2313" s="56">
        <f t="shared" si="644"/>
        <v>2800</v>
      </c>
      <c r="L2313" s="1"/>
      <c r="M2313" s="1"/>
      <c r="N2313" s="41">
        <v>7500</v>
      </c>
      <c r="O2313" s="41">
        <v>13500</v>
      </c>
      <c r="P2313" s="41">
        <v>10700</v>
      </c>
    </row>
    <row r="2314" spans="1:31" ht="30" customHeight="1" x14ac:dyDescent="0.2">
      <c r="A2314" s="67">
        <f t="shared" ref="A2314:A2322" si="664">A2313</f>
        <v>232</v>
      </c>
      <c r="B2314" s="67">
        <v>2</v>
      </c>
      <c r="C2314" s="50" t="s">
        <v>53</v>
      </c>
      <c r="D2314" s="50" t="s">
        <v>2267</v>
      </c>
      <c r="E2314" s="51">
        <v>50000000</v>
      </c>
      <c r="F2314" s="52">
        <f t="shared" si="662"/>
        <v>45200</v>
      </c>
      <c r="G2314" s="52">
        <f>MAX(N2314:BB2314)</f>
        <v>64700</v>
      </c>
      <c r="H2314" s="53" t="str">
        <f>IF(I2314=1,INDEX($N:$BB,1,MATCH(G2314,N2314:BB2314,0)),"")</f>
        <v>407 北友</v>
      </c>
      <c r="I2314" s="54">
        <f>COUNTIF(N2314:BB2314,G2314)</f>
        <v>1</v>
      </c>
      <c r="J2314" s="55">
        <f>_xlfn.MAXIFS(N2314:BB2314,N2314:BB2314,"&lt;"&amp;G2314)</f>
        <v>44200</v>
      </c>
      <c r="K2314" s="56">
        <f t="shared" si="644"/>
        <v>20500</v>
      </c>
      <c r="L2314" s="1"/>
      <c r="M2314" s="1"/>
      <c r="N2314" s="41">
        <v>6000</v>
      </c>
      <c r="O2314" s="41">
        <v>6500</v>
      </c>
      <c r="P2314" s="41">
        <v>64700</v>
      </c>
      <c r="Q2314" s="41">
        <v>44200</v>
      </c>
    </row>
    <row r="2315" spans="1:31" ht="30" customHeight="1" x14ac:dyDescent="0.2">
      <c r="A2315" s="67">
        <f t="shared" si="664"/>
        <v>232</v>
      </c>
      <c r="B2315" s="67">
        <v>3</v>
      </c>
      <c r="C2315" s="50" t="s">
        <v>14</v>
      </c>
      <c r="D2315" s="50" t="s">
        <v>2268</v>
      </c>
      <c r="E2315" s="51">
        <v>50000000</v>
      </c>
      <c r="F2315" s="52">
        <f t="shared" si="662"/>
        <v>47100</v>
      </c>
      <c r="G2315" s="52">
        <f>MAX(N2315:BB2315)</f>
        <v>58000</v>
      </c>
      <c r="H2315" s="53" t="str">
        <f>IF(I2315=1,INDEX($N:$BB,1,MATCH(G2315,N2315:BB2315,0)),"")</f>
        <v>4 足立</v>
      </c>
      <c r="I2315" s="54">
        <f>COUNTIF(N2315:BB2315,G2315)</f>
        <v>1</v>
      </c>
      <c r="J2315" s="55">
        <f>_xlfn.MAXIFS(N2315:BB2315,N2315:BB2315,"&lt;"&amp;G2315)</f>
        <v>46100</v>
      </c>
      <c r="K2315" s="56">
        <f t="shared" si="644"/>
        <v>11900</v>
      </c>
      <c r="L2315" s="1"/>
      <c r="M2315" s="1"/>
      <c r="N2315" s="41">
        <v>46100</v>
      </c>
      <c r="O2315" s="41">
        <v>58000</v>
      </c>
      <c r="P2315" s="41">
        <v>32300</v>
      </c>
    </row>
    <row r="2316" spans="1:31" ht="30" customHeight="1" x14ac:dyDescent="0.2">
      <c r="A2316" s="67">
        <f t="shared" si="664"/>
        <v>232</v>
      </c>
      <c r="B2316" s="67">
        <v>4</v>
      </c>
      <c r="C2316" s="50" t="s">
        <v>99</v>
      </c>
      <c r="D2316" s="50" t="s">
        <v>2269</v>
      </c>
      <c r="E2316" s="51">
        <v>50000000</v>
      </c>
      <c r="F2316" s="52">
        <f t="shared" si="662"/>
        <v>20800</v>
      </c>
      <c r="G2316" s="52">
        <f>MAX(N2316:BB2316)</f>
        <v>20700</v>
      </c>
      <c r="H2316" s="53" t="str">
        <f>IF(I2316=1,INDEX($N:$BB,1,MATCH(G2316,N2316:BB2316,0)),"")</f>
        <v>4 足立</v>
      </c>
      <c r="I2316" s="54">
        <f>COUNTIF(N2316:BB2316,G2316)</f>
        <v>1</v>
      </c>
      <c r="J2316" s="55">
        <f>_xlfn.MAXIFS(N2316:BB2316,N2316:BB2316,"&lt;"&amp;G2316)</f>
        <v>19800</v>
      </c>
      <c r="K2316" s="56">
        <f t="shared" si="644"/>
        <v>900</v>
      </c>
      <c r="L2316" s="1"/>
      <c r="M2316" s="1"/>
      <c r="N2316" s="41">
        <v>19700</v>
      </c>
      <c r="O2316" s="41">
        <v>20700</v>
      </c>
      <c r="P2316" s="41">
        <v>19800</v>
      </c>
      <c r="AC2316" s="34">
        <v>18000</v>
      </c>
    </row>
    <row r="2317" spans="1:31" ht="30" customHeight="1" x14ac:dyDescent="0.2">
      <c r="A2317" s="67">
        <f t="shared" si="664"/>
        <v>232</v>
      </c>
      <c r="B2317" s="67">
        <v>5</v>
      </c>
      <c r="C2317" s="50" t="s">
        <v>14</v>
      </c>
      <c r="D2317" s="50" t="s">
        <v>2270</v>
      </c>
      <c r="E2317" s="51">
        <v>50000000</v>
      </c>
      <c r="F2317" s="52">
        <f t="shared" si="662"/>
        <v>68500</v>
      </c>
      <c r="G2317" s="52">
        <f>MAX(N2317:BB2317)</f>
        <v>71000</v>
      </c>
      <c r="H2317" s="53" t="str">
        <f>IF(I2317=1,INDEX($N:$BB,1,MATCH(G2317,N2317:BB2317,0)),"")</f>
        <v>637KMS</v>
      </c>
      <c r="I2317" s="54">
        <f>COUNTIF(N2317:BB2317,G2317)</f>
        <v>1</v>
      </c>
      <c r="J2317" s="55">
        <f>_xlfn.MAXIFS(N2317:BB2317,N2317:BB2317,"&lt;"&amp;G2317)</f>
        <v>67500</v>
      </c>
      <c r="K2317" s="56">
        <f t="shared" si="644"/>
        <v>3500</v>
      </c>
      <c r="L2317" s="1"/>
      <c r="M2317" s="1"/>
      <c r="N2317" s="41">
        <v>60800</v>
      </c>
      <c r="O2317" s="41">
        <v>63000</v>
      </c>
      <c r="P2317" s="41">
        <v>67500</v>
      </c>
      <c r="R2317" s="41">
        <v>60700</v>
      </c>
      <c r="AB2317" s="7">
        <v>71000</v>
      </c>
      <c r="AE2317" s="41">
        <v>66000</v>
      </c>
    </row>
    <row r="2318" spans="1:31" ht="30" customHeight="1" x14ac:dyDescent="0.2">
      <c r="A2318" s="67">
        <f t="shared" si="664"/>
        <v>232</v>
      </c>
      <c r="B2318" s="67">
        <v>6</v>
      </c>
      <c r="C2318" s="50" t="s">
        <v>14</v>
      </c>
      <c r="D2318" s="50" t="s">
        <v>2271</v>
      </c>
      <c r="E2318" s="51">
        <v>50000000</v>
      </c>
      <c r="F2318" s="52">
        <f t="shared" si="662"/>
        <v>23000</v>
      </c>
      <c r="G2318" s="52">
        <f>MAX(N2318:BB2318)</f>
        <v>23400</v>
      </c>
      <c r="H2318" s="53" t="str">
        <f>IF(I2318=1,INDEX($N:$BB,1,MATCH(G2318,N2318:BB2318,0)),"")</f>
        <v>407 北友</v>
      </c>
      <c r="I2318" s="54">
        <f>COUNTIF(N2318:BB2318,G2318)</f>
        <v>1</v>
      </c>
      <c r="J2318" s="55">
        <f>_xlfn.MAXIFS(N2318:BB2318,N2318:BB2318,"&lt;"&amp;G2318)</f>
        <v>22000</v>
      </c>
      <c r="K2318" s="56">
        <f t="shared" si="644"/>
        <v>1400</v>
      </c>
      <c r="L2318" s="1"/>
      <c r="M2318" s="1"/>
      <c r="N2318" s="41">
        <v>21500</v>
      </c>
      <c r="O2318" s="41">
        <v>22000</v>
      </c>
      <c r="P2318" s="41">
        <v>23400</v>
      </c>
    </row>
    <row r="2319" spans="1:31" ht="30" customHeight="1" x14ac:dyDescent="0.2">
      <c r="A2319" s="67">
        <f t="shared" si="664"/>
        <v>232</v>
      </c>
      <c r="B2319" s="67">
        <v>7</v>
      </c>
      <c r="C2319" s="50" t="s">
        <v>14</v>
      </c>
      <c r="D2319" s="50" t="s">
        <v>2272</v>
      </c>
      <c r="E2319" s="51">
        <v>50000000</v>
      </c>
      <c r="F2319" s="52">
        <f t="shared" si="662"/>
        <v>28600</v>
      </c>
      <c r="G2319" s="52">
        <f>MAX(N2319:BB2319)</f>
        <v>54000</v>
      </c>
      <c r="H2319" s="53" t="str">
        <f>IF(I2319=1,INDEX($N:$BB,1,MATCH(G2319,N2319:BB2319,0)),"")</f>
        <v>407 北友</v>
      </c>
      <c r="I2319" s="54">
        <f>COUNTIF(N2319:BB2319,G2319)</f>
        <v>1</v>
      </c>
      <c r="J2319" s="55">
        <f>_xlfn.MAXIFS(N2319:BB2319,N2319:BB2319,"&lt;"&amp;G2319)</f>
        <v>27600</v>
      </c>
      <c r="K2319" s="56">
        <f t="shared" si="644"/>
        <v>26400</v>
      </c>
      <c r="L2319" s="1"/>
      <c r="M2319" s="1"/>
      <c r="O2319" s="41">
        <v>27600</v>
      </c>
      <c r="P2319" s="41">
        <v>54000</v>
      </c>
    </row>
    <row r="2320" spans="1:31" ht="30" customHeight="1" x14ac:dyDescent="0.2">
      <c r="A2320" s="67">
        <f t="shared" si="664"/>
        <v>232</v>
      </c>
      <c r="B2320" s="67">
        <v>8</v>
      </c>
      <c r="C2320" s="50" t="s">
        <v>31</v>
      </c>
      <c r="D2320" s="50" t="s">
        <v>2273</v>
      </c>
      <c r="E2320" s="51">
        <v>50000000</v>
      </c>
      <c r="F2320" s="52">
        <f t="shared" si="662"/>
        <v>57000</v>
      </c>
      <c r="G2320" s="52">
        <f>MAX(N2320:BB2320)</f>
        <v>60000</v>
      </c>
      <c r="H2320" s="53" t="str">
        <f>IF(I2320=1,INDEX($N:$BB,1,MATCH(G2320,N2320:BB2320,0)),"")</f>
        <v>407 北友</v>
      </c>
      <c r="I2320" s="54">
        <f>COUNTIF(N2320:BB2320,G2320)</f>
        <v>1</v>
      </c>
      <c r="J2320" s="55">
        <f>_xlfn.MAXIFS(N2320:BB2320,N2320:BB2320,"&lt;"&amp;G2320)</f>
        <v>56000</v>
      </c>
      <c r="K2320" s="56">
        <f t="shared" si="644"/>
        <v>4000</v>
      </c>
      <c r="L2320" s="1"/>
      <c r="M2320" s="1"/>
      <c r="O2320" s="41">
        <v>56000</v>
      </c>
      <c r="P2320" s="41">
        <v>60000</v>
      </c>
      <c r="R2320" s="41">
        <v>52300</v>
      </c>
    </row>
    <row r="2321" spans="1:31" ht="30" customHeight="1" x14ac:dyDescent="0.2">
      <c r="A2321" s="67">
        <f t="shared" si="664"/>
        <v>232</v>
      </c>
      <c r="B2321" s="67">
        <v>9</v>
      </c>
      <c r="C2321" s="50"/>
      <c r="D2321" s="50"/>
      <c r="E2321" s="51"/>
      <c r="F2321" s="52">
        <f t="shared" si="662"/>
        <v>1000</v>
      </c>
      <c r="G2321" s="52">
        <f>MAX(N2321:BB2321)</f>
        <v>0</v>
      </c>
      <c r="H2321" s="53" t="str">
        <f>IF(I2321=1,INDEX($N:$BB,1,MATCH(G2321,N2321:BB2321,0)),"")</f>
        <v/>
      </c>
      <c r="I2321" s="54">
        <f>COUNTIF(N2321:BB2321,G2321)</f>
        <v>0</v>
      </c>
      <c r="J2321" s="55">
        <f>_xlfn.MAXIFS(N2321:BB2321,N2321:BB2321,"&lt;"&amp;G2321)</f>
        <v>0</v>
      </c>
      <c r="K2321" s="56" t="str">
        <f t="shared" si="644"/>
        <v/>
      </c>
      <c r="L2321" s="1"/>
      <c r="M2321" s="1"/>
    </row>
    <row r="2322" spans="1:31" ht="30" customHeight="1" x14ac:dyDescent="0.2">
      <c r="A2322" s="67">
        <f t="shared" si="664"/>
        <v>232</v>
      </c>
      <c r="B2322" s="67">
        <v>10</v>
      </c>
      <c r="C2322" s="50"/>
      <c r="D2322" s="50"/>
      <c r="E2322" s="51"/>
      <c r="F2322" s="52">
        <f t="shared" si="662"/>
        <v>1000</v>
      </c>
      <c r="G2322" s="52">
        <f>MAX(N2322:BB2322)</f>
        <v>0</v>
      </c>
      <c r="H2322" s="53" t="str">
        <f>IF(I2322=1,INDEX($N:$BB,1,MATCH(G2322,N2322:BB2322,0)),"")</f>
        <v/>
      </c>
      <c r="I2322" s="54">
        <f>COUNTIF(N2322:BB2322,G2322)</f>
        <v>0</v>
      </c>
      <c r="J2322" s="55">
        <f>_xlfn.MAXIFS(N2322:BB2322,N2322:BB2322,"&lt;"&amp;G2322)</f>
        <v>0</v>
      </c>
      <c r="K2322" s="56" t="str">
        <f t="shared" si="644"/>
        <v/>
      </c>
      <c r="L2322" s="1"/>
      <c r="M2322" s="1"/>
    </row>
    <row r="2323" spans="1:31" ht="30" customHeight="1" x14ac:dyDescent="0.2">
      <c r="A2323" s="67">
        <f>A2322+1</f>
        <v>233</v>
      </c>
      <c r="B2323" s="67">
        <v>1</v>
      </c>
      <c r="C2323" s="50" t="s">
        <v>14</v>
      </c>
      <c r="D2323" s="50" t="s">
        <v>2274</v>
      </c>
      <c r="E2323" s="51">
        <v>50000000</v>
      </c>
      <c r="F2323" s="52">
        <f t="shared" si="662"/>
        <v>7600</v>
      </c>
      <c r="G2323" s="52">
        <f>MAX(N2323:BB2323)</f>
        <v>7000</v>
      </c>
      <c r="H2323" s="53" t="str">
        <f>IF(I2323=1,INDEX($N:$BB,1,MATCH(G2323,N2323:BB2323,0)),"")</f>
        <v>4 足立</v>
      </c>
      <c r="I2323" s="54">
        <f>COUNTIF(N2323:BB2323,G2323)</f>
        <v>1</v>
      </c>
      <c r="J2323" s="55">
        <f>_xlfn.MAXIFS(N2323:BB2323,N2323:BB2323,"&lt;"&amp;G2323)</f>
        <v>6600</v>
      </c>
      <c r="K2323" s="56">
        <f t="shared" si="644"/>
        <v>400</v>
      </c>
      <c r="L2323" s="1"/>
      <c r="M2323" s="1"/>
      <c r="O2323" s="41">
        <v>7000</v>
      </c>
      <c r="P2323" s="41">
        <v>6600</v>
      </c>
      <c r="Q2323" s="41">
        <v>5100</v>
      </c>
    </row>
    <row r="2324" spans="1:31" ht="30" customHeight="1" x14ac:dyDescent="0.2">
      <c r="A2324" s="67">
        <f t="shared" ref="A2324:A2332" si="665">A2323</f>
        <v>233</v>
      </c>
      <c r="B2324" s="67">
        <v>2</v>
      </c>
      <c r="C2324" s="50" t="s">
        <v>53</v>
      </c>
      <c r="D2324" s="50" t="s">
        <v>2275</v>
      </c>
      <c r="E2324" s="51">
        <v>50000000</v>
      </c>
      <c r="F2324" s="52">
        <f t="shared" si="662"/>
        <v>10200</v>
      </c>
      <c r="G2324" s="52">
        <f>MAX(N2324:BB2324)</f>
        <v>10000</v>
      </c>
      <c r="H2324" s="53" t="str">
        <f>IF(I2324=1,INDEX($N:$BB,1,MATCH(G2324,N2324:BB2324,0)),"")</f>
        <v>4 足立</v>
      </c>
      <c r="I2324" s="54">
        <f>COUNTIF(N2324:BB2324,G2324)</f>
        <v>1</v>
      </c>
      <c r="J2324" s="55">
        <f>_xlfn.MAXIFS(N2324:BB2324,N2324:BB2324,"&lt;"&amp;G2324)</f>
        <v>9200</v>
      </c>
      <c r="K2324" s="56">
        <f t="shared" si="644"/>
        <v>800</v>
      </c>
      <c r="L2324" s="1"/>
      <c r="M2324" s="1"/>
      <c r="N2324" s="41">
        <v>8100</v>
      </c>
      <c r="O2324" s="41">
        <v>10000</v>
      </c>
      <c r="P2324" s="41">
        <v>9200</v>
      </c>
    </row>
    <row r="2325" spans="1:31" ht="30" customHeight="1" x14ac:dyDescent="0.2">
      <c r="A2325" s="67">
        <f t="shared" si="665"/>
        <v>233</v>
      </c>
      <c r="B2325" s="67">
        <v>3</v>
      </c>
      <c r="C2325" s="50" t="s">
        <v>14</v>
      </c>
      <c r="D2325" s="50" t="s">
        <v>2257</v>
      </c>
      <c r="E2325" s="51">
        <v>50000000</v>
      </c>
      <c r="F2325" s="52">
        <f t="shared" si="662"/>
        <v>16400</v>
      </c>
      <c r="G2325" s="52">
        <f>MAX(N2325:BB2325)</f>
        <v>17800</v>
      </c>
      <c r="H2325" s="53" t="str">
        <f>IF(I2325=1,INDEX($N:$BB,1,MATCH(G2325,N2325:BB2325,0)),"")</f>
        <v>4 足立</v>
      </c>
      <c r="I2325" s="54">
        <f>COUNTIF(N2325:BB2325,G2325)</f>
        <v>1</v>
      </c>
      <c r="J2325" s="55">
        <f>_xlfn.MAXIFS(N2325:BB2325,N2325:BB2325,"&lt;"&amp;G2325)</f>
        <v>15400</v>
      </c>
      <c r="K2325" s="56">
        <f t="shared" si="644"/>
        <v>2400</v>
      </c>
      <c r="L2325" s="1"/>
      <c r="M2325" s="1"/>
      <c r="N2325" s="41">
        <v>13600</v>
      </c>
      <c r="O2325" s="41">
        <v>17800</v>
      </c>
      <c r="P2325" s="41">
        <v>15400</v>
      </c>
    </row>
    <row r="2326" spans="1:31" ht="30" customHeight="1" x14ac:dyDescent="0.2">
      <c r="A2326" s="67">
        <f t="shared" si="665"/>
        <v>233</v>
      </c>
      <c r="B2326" s="67">
        <v>4</v>
      </c>
      <c r="C2326" s="50" t="s">
        <v>14</v>
      </c>
      <c r="D2326" s="50" t="s">
        <v>2276</v>
      </c>
      <c r="E2326" s="51">
        <v>50000000</v>
      </c>
      <c r="F2326" s="52">
        <f t="shared" si="662"/>
        <v>18600</v>
      </c>
      <c r="G2326" s="52">
        <f>MAX(N2326:BB2326)</f>
        <v>18500</v>
      </c>
      <c r="H2326" s="53" t="str">
        <f>IF(I2326=1,INDEX($N:$BB,1,MATCH(G2326,N2326:BB2326,0)),"")</f>
        <v>22 ネット</v>
      </c>
      <c r="I2326" s="54">
        <f>COUNTIF(N2326:BB2326,G2326)</f>
        <v>1</v>
      </c>
      <c r="J2326" s="55">
        <f>_xlfn.MAXIFS(N2326:BB2326,N2326:BB2326,"&lt;"&amp;G2326)</f>
        <v>17600</v>
      </c>
      <c r="K2326" s="56">
        <f t="shared" si="644"/>
        <v>900</v>
      </c>
      <c r="L2326" s="1"/>
      <c r="M2326" s="1"/>
      <c r="N2326" s="41">
        <v>15900</v>
      </c>
      <c r="O2326" s="41">
        <v>17500</v>
      </c>
      <c r="P2326" s="41">
        <v>17600</v>
      </c>
      <c r="R2326" s="41">
        <v>18500</v>
      </c>
    </row>
    <row r="2327" spans="1:31" ht="30" customHeight="1" x14ac:dyDescent="0.2">
      <c r="A2327" s="67">
        <f t="shared" si="665"/>
        <v>233</v>
      </c>
      <c r="B2327" s="67">
        <v>5</v>
      </c>
      <c r="C2327" s="60">
        <v>750</v>
      </c>
      <c r="D2327" s="50" t="s">
        <v>2277</v>
      </c>
      <c r="E2327" s="51">
        <v>50000000</v>
      </c>
      <c r="F2327" s="52">
        <f t="shared" si="662"/>
        <v>48000</v>
      </c>
      <c r="G2327" s="52">
        <f>MAX(N2327:BB2327)</f>
        <v>49100</v>
      </c>
      <c r="H2327" s="53" t="str">
        <f>IF(I2327=1,INDEX($N:$BB,1,MATCH(G2327,N2327:BB2327,0)),"")</f>
        <v>407 北友</v>
      </c>
      <c r="I2327" s="54">
        <f>COUNTIF(N2327:BB2327,G2327)</f>
        <v>1</v>
      </c>
      <c r="J2327" s="55">
        <f>_xlfn.MAXIFS(N2327:BB2327,N2327:BB2327,"&lt;"&amp;G2327)</f>
        <v>47000</v>
      </c>
      <c r="K2327" s="56">
        <f t="shared" si="644"/>
        <v>2100</v>
      </c>
      <c r="L2327" s="1"/>
      <c r="M2327" s="1"/>
      <c r="N2327" s="41">
        <v>43800</v>
      </c>
      <c r="O2327" s="41">
        <v>47000</v>
      </c>
      <c r="P2327" s="41">
        <v>49100</v>
      </c>
    </row>
    <row r="2328" spans="1:31" ht="30" customHeight="1" x14ac:dyDescent="0.2">
      <c r="A2328" s="67">
        <f t="shared" si="665"/>
        <v>233</v>
      </c>
      <c r="B2328" s="67">
        <v>6</v>
      </c>
      <c r="C2328" s="57" t="s">
        <v>14</v>
      </c>
      <c r="D2328" s="50" t="s">
        <v>2278</v>
      </c>
      <c r="E2328" s="51">
        <v>50000000</v>
      </c>
      <c r="F2328" s="52">
        <f t="shared" si="662"/>
        <v>21000</v>
      </c>
      <c r="G2328" s="52">
        <f>MAX(N2328:BB2328)</f>
        <v>21000</v>
      </c>
      <c r="H2328" s="53" t="str">
        <f>IF(I2328=1,INDEX($N:$BB,1,MATCH(G2328,N2328:BB2328,0)),"")</f>
        <v>407 北友</v>
      </c>
      <c r="I2328" s="54">
        <f>COUNTIF(N2328:BB2328,G2328)</f>
        <v>1</v>
      </c>
      <c r="J2328" s="55">
        <f>_xlfn.MAXIFS(N2328:BB2328,N2328:BB2328,"&lt;"&amp;G2328)</f>
        <v>20000</v>
      </c>
      <c r="K2328" s="56">
        <f t="shared" si="644"/>
        <v>1000</v>
      </c>
      <c r="L2328" s="1"/>
      <c r="M2328" s="1"/>
      <c r="N2328" s="41">
        <v>17200</v>
      </c>
      <c r="O2328" s="41">
        <v>18500</v>
      </c>
      <c r="P2328" s="41">
        <v>21000</v>
      </c>
      <c r="W2328" s="41">
        <v>20000</v>
      </c>
    </row>
    <row r="2329" spans="1:31" ht="30" customHeight="1" x14ac:dyDescent="0.2">
      <c r="A2329" s="67">
        <f t="shared" si="665"/>
        <v>233</v>
      </c>
      <c r="B2329" s="67">
        <v>7</v>
      </c>
      <c r="C2329" s="57"/>
      <c r="D2329" s="50"/>
      <c r="E2329" s="51"/>
      <c r="F2329" s="52">
        <f t="shared" si="662"/>
        <v>1000</v>
      </c>
      <c r="G2329" s="52">
        <f>MAX(N2329:BB2329)</f>
        <v>0</v>
      </c>
      <c r="H2329" s="53" t="str">
        <f>IF(I2329=1,INDEX($N:$BB,1,MATCH(G2329,N2329:BB2329,0)),"")</f>
        <v/>
      </c>
      <c r="I2329" s="54">
        <f>COUNTIF(N2329:BB2329,G2329)</f>
        <v>0</v>
      </c>
      <c r="J2329" s="55">
        <f>_xlfn.MAXIFS(N2329:BB2329,N2329:BB2329,"&lt;"&amp;G2329)</f>
        <v>0</v>
      </c>
      <c r="K2329" s="56" t="str">
        <f t="shared" si="644"/>
        <v/>
      </c>
      <c r="L2329" s="1"/>
      <c r="M2329" s="1"/>
    </row>
    <row r="2330" spans="1:31" ht="30" customHeight="1" x14ac:dyDescent="0.2">
      <c r="A2330" s="67">
        <f t="shared" si="665"/>
        <v>233</v>
      </c>
      <c r="B2330" s="67">
        <v>8</v>
      </c>
      <c r="C2330" s="64"/>
      <c r="D2330" s="62"/>
      <c r="E2330" s="59"/>
      <c r="F2330" s="52">
        <f t="shared" si="662"/>
        <v>1000</v>
      </c>
      <c r="G2330" s="52">
        <f>MAX(N2330:BB2330)</f>
        <v>0</v>
      </c>
      <c r="H2330" s="53" t="str">
        <f>IF(I2330=1,INDEX($N:$BB,1,MATCH(G2330,N2330:BB2330,0)),"")</f>
        <v/>
      </c>
      <c r="I2330" s="54">
        <f>COUNTIF(N2330:BB2330,G2330)</f>
        <v>0</v>
      </c>
      <c r="J2330" s="55">
        <f>_xlfn.MAXIFS(N2330:BB2330,N2330:BB2330,"&lt;"&amp;G2330)</f>
        <v>0</v>
      </c>
      <c r="K2330" s="56" t="str">
        <f t="shared" si="644"/>
        <v/>
      </c>
      <c r="L2330" s="1"/>
      <c r="M2330" s="1"/>
    </row>
    <row r="2331" spans="1:31" ht="30" customHeight="1" x14ac:dyDescent="0.2">
      <c r="A2331" s="67">
        <f t="shared" si="665"/>
        <v>233</v>
      </c>
      <c r="B2331" s="67">
        <v>9</v>
      </c>
      <c r="C2331" s="64"/>
      <c r="D2331" s="62"/>
      <c r="E2331" s="59"/>
      <c r="F2331" s="52">
        <f t="shared" si="662"/>
        <v>1000</v>
      </c>
      <c r="G2331" s="52">
        <f>MAX(N2331:BB2331)</f>
        <v>0</v>
      </c>
      <c r="H2331" s="53" t="str">
        <f>IF(I2331=1,INDEX($N:$BB,1,MATCH(G2331,N2331:BB2331,0)),"")</f>
        <v/>
      </c>
      <c r="I2331" s="54">
        <f>COUNTIF(N2331:BB2331,G2331)</f>
        <v>0</v>
      </c>
      <c r="J2331" s="55">
        <f>_xlfn.MAXIFS(N2331:BB2331,N2331:BB2331,"&lt;"&amp;G2331)</f>
        <v>0</v>
      </c>
      <c r="K2331" s="56" t="str">
        <f t="shared" si="644"/>
        <v/>
      </c>
      <c r="L2331" s="1"/>
      <c r="M2331" s="1"/>
    </row>
    <row r="2332" spans="1:31" ht="30" customHeight="1" x14ac:dyDescent="0.2">
      <c r="A2332" s="67">
        <f t="shared" si="665"/>
        <v>233</v>
      </c>
      <c r="B2332" s="67">
        <v>10</v>
      </c>
      <c r="C2332" s="62"/>
      <c r="D2332" s="62"/>
      <c r="E2332" s="59"/>
      <c r="F2332" s="52">
        <f t="shared" si="662"/>
        <v>1000</v>
      </c>
      <c r="G2332" s="52">
        <f>MAX(N2332:BB2332)</f>
        <v>0</v>
      </c>
      <c r="H2332" s="53" t="str">
        <f>IF(I2332=1,INDEX($N:$BB,1,MATCH(G2332,N2332:BB2332,0)),"")</f>
        <v/>
      </c>
      <c r="I2332" s="54">
        <f>COUNTIF(N2332:BB2332,G2332)</f>
        <v>0</v>
      </c>
      <c r="J2332" s="55">
        <f>_xlfn.MAXIFS(N2332:BB2332,N2332:BB2332,"&lt;"&amp;G2332)</f>
        <v>0</v>
      </c>
      <c r="K2332" s="56" t="str">
        <f t="shared" si="644"/>
        <v/>
      </c>
      <c r="L2332" s="1"/>
      <c r="M2332" s="1"/>
    </row>
    <row r="2333" spans="1:31" ht="30" customHeight="1" x14ac:dyDescent="0.2">
      <c r="A2333" s="67">
        <f>A2332+1</f>
        <v>234</v>
      </c>
      <c r="B2333" s="67">
        <v>1</v>
      </c>
      <c r="C2333" s="50" t="s">
        <v>53</v>
      </c>
      <c r="D2333" s="50" t="s">
        <v>2279</v>
      </c>
      <c r="E2333" s="59">
        <v>120000</v>
      </c>
      <c r="F2333" s="52">
        <f t="shared" si="662"/>
        <v>90000</v>
      </c>
      <c r="G2333" s="52">
        <f>MAX(N2333:BB2333)</f>
        <v>93300</v>
      </c>
      <c r="H2333" s="53" t="str">
        <f>IF(I2333=1,INDEX($N:$BB,1,MATCH(G2333,N2333:BB2333,0)),"")</f>
        <v>407 北友</v>
      </c>
      <c r="I2333" s="54">
        <f>COUNTIF(N2333:BB2333,G2333)</f>
        <v>1</v>
      </c>
      <c r="J2333" s="55">
        <f>_xlfn.MAXIFS(N2333:BB2333,N2333:BB2333,"&lt;"&amp;G2333)</f>
        <v>89000</v>
      </c>
      <c r="K2333" s="56">
        <f t="shared" si="644"/>
        <v>4300</v>
      </c>
      <c r="L2333" s="1"/>
      <c r="M2333" s="1"/>
      <c r="N2333" s="41">
        <v>87900</v>
      </c>
      <c r="O2333" s="41">
        <v>88000</v>
      </c>
      <c r="P2333" s="41">
        <v>93300</v>
      </c>
      <c r="AE2333" s="41">
        <v>89000</v>
      </c>
    </row>
    <row r="2334" spans="1:31" ht="30" customHeight="1" x14ac:dyDescent="0.2">
      <c r="A2334" s="67">
        <f t="shared" ref="A2334:A2342" si="666">A2333</f>
        <v>234</v>
      </c>
      <c r="B2334" s="67">
        <v>2</v>
      </c>
      <c r="C2334" s="50" t="s">
        <v>53</v>
      </c>
      <c r="D2334" s="50" t="s">
        <v>2280</v>
      </c>
      <c r="E2334" s="59">
        <v>90000</v>
      </c>
      <c r="F2334" s="52">
        <f t="shared" si="662"/>
        <v>69900</v>
      </c>
      <c r="G2334" s="52">
        <f>MAX(N2334:BB2334)</f>
        <v>74000</v>
      </c>
      <c r="H2334" s="53" t="str">
        <f>IF(I2334=1,INDEX($N:$BB,1,MATCH(G2334,N2334:BB2334,0)),"")</f>
        <v>60 エコリング</v>
      </c>
      <c r="I2334" s="54">
        <f>COUNTIF(N2334:BB2334,G2334)</f>
        <v>1</v>
      </c>
      <c r="J2334" s="55">
        <f>_xlfn.MAXIFS(N2334:BB2334,N2334:BB2334,"&lt;"&amp;G2334)</f>
        <v>68900</v>
      </c>
      <c r="K2334" s="56">
        <f t="shared" si="644"/>
        <v>5100</v>
      </c>
      <c r="L2334" s="1"/>
      <c r="M2334" s="1"/>
      <c r="N2334" s="41">
        <v>56600</v>
      </c>
      <c r="O2334" s="41">
        <v>65000</v>
      </c>
      <c r="P2334" s="41">
        <v>68900</v>
      </c>
      <c r="T2334" s="41">
        <v>60000</v>
      </c>
      <c r="AE2334" s="41">
        <v>74000</v>
      </c>
    </row>
    <row r="2335" spans="1:31" ht="30" customHeight="1" x14ac:dyDescent="0.2">
      <c r="A2335" s="67">
        <f t="shared" si="666"/>
        <v>234</v>
      </c>
      <c r="B2335" s="67">
        <v>3</v>
      </c>
      <c r="C2335" s="50" t="s">
        <v>127</v>
      </c>
      <c r="D2335" s="50" t="s">
        <v>2281</v>
      </c>
      <c r="E2335" s="59">
        <v>75000</v>
      </c>
      <c r="F2335" s="52">
        <f t="shared" si="662"/>
        <v>69000</v>
      </c>
      <c r="G2335" s="52">
        <f>MAX(N2335:BB2335)</f>
        <v>73000</v>
      </c>
      <c r="H2335" s="53" t="str">
        <f>IF(I2335=1,INDEX($N:$BB,1,MATCH(G2335,N2335:BB2335,0)),"")</f>
        <v>407 北友</v>
      </c>
      <c r="I2335" s="54">
        <f>COUNTIF(N2335:BB2335,G2335)</f>
        <v>1</v>
      </c>
      <c r="J2335" s="55">
        <f>_xlfn.MAXIFS(N2335:BB2335,N2335:BB2335,"&lt;"&amp;G2335)</f>
        <v>68000</v>
      </c>
      <c r="K2335" s="56">
        <f t="shared" si="644"/>
        <v>5000</v>
      </c>
      <c r="L2335" s="1"/>
      <c r="M2335" s="1"/>
      <c r="N2335" s="41">
        <v>58500</v>
      </c>
      <c r="O2335" s="41">
        <v>63000</v>
      </c>
      <c r="P2335" s="41">
        <v>73000</v>
      </c>
      <c r="AE2335" s="41">
        <v>68000</v>
      </c>
    </row>
    <row r="2336" spans="1:31" ht="30" customHeight="1" x14ac:dyDescent="0.2">
      <c r="A2336" s="67">
        <f t="shared" si="666"/>
        <v>234</v>
      </c>
      <c r="B2336" s="67">
        <v>4</v>
      </c>
      <c r="C2336" s="50" t="s">
        <v>53</v>
      </c>
      <c r="D2336" s="50" t="s">
        <v>2282</v>
      </c>
      <c r="E2336" s="59">
        <v>70000</v>
      </c>
      <c r="F2336" s="52">
        <f t="shared" si="662"/>
        <v>64000</v>
      </c>
      <c r="G2336" s="52">
        <f>MAX(N2336:BB2336)</f>
        <v>64300</v>
      </c>
      <c r="H2336" s="53" t="str">
        <f>IF(I2336=1,INDEX($N:$BB,1,MATCH(G2336,N2336:BB2336,0)),"")</f>
        <v>407 北友</v>
      </c>
      <c r="I2336" s="54">
        <f>COUNTIF(N2336:BB2336,G2336)</f>
        <v>1</v>
      </c>
      <c r="J2336" s="55">
        <f>_xlfn.MAXIFS(N2336:BB2336,N2336:BB2336,"&lt;"&amp;G2336)</f>
        <v>63000</v>
      </c>
      <c r="K2336" s="56">
        <f t="shared" si="644"/>
        <v>1300</v>
      </c>
      <c r="L2336" s="1"/>
      <c r="M2336" s="1"/>
      <c r="N2336" s="41">
        <v>55200</v>
      </c>
      <c r="O2336" s="41">
        <v>54000</v>
      </c>
      <c r="P2336" s="41">
        <v>64300</v>
      </c>
      <c r="AE2336" s="41">
        <v>63000</v>
      </c>
    </row>
    <row r="2337" spans="1:36" ht="30" customHeight="1" x14ac:dyDescent="0.2">
      <c r="A2337" s="67">
        <f t="shared" si="666"/>
        <v>234</v>
      </c>
      <c r="B2337" s="67">
        <v>5</v>
      </c>
      <c r="C2337" s="50" t="s">
        <v>127</v>
      </c>
      <c r="D2337" s="50" t="s">
        <v>2190</v>
      </c>
      <c r="E2337" s="59">
        <v>45000</v>
      </c>
      <c r="F2337" s="52">
        <f t="shared" si="662"/>
        <v>33000</v>
      </c>
      <c r="G2337" s="52">
        <f>MAX(N2337:BB2337)</f>
        <v>36600</v>
      </c>
      <c r="H2337" s="53" t="str">
        <f>IF(I2337=1,INDEX($N:$BB,1,MATCH(G2337,N2337:BB2337,0)),"")</f>
        <v>407 北友</v>
      </c>
      <c r="I2337" s="54">
        <f>COUNTIF(N2337:BB2337,G2337)</f>
        <v>1</v>
      </c>
      <c r="J2337" s="55">
        <f>_xlfn.MAXIFS(N2337:BB2337,N2337:BB2337,"&lt;"&amp;G2337)</f>
        <v>32000</v>
      </c>
      <c r="K2337" s="56">
        <f t="shared" si="644"/>
        <v>4600</v>
      </c>
      <c r="L2337" s="1"/>
      <c r="M2337" s="1"/>
      <c r="N2337" s="41">
        <v>28400</v>
      </c>
      <c r="O2337" s="41">
        <v>29500</v>
      </c>
      <c r="P2337" s="41">
        <v>36600</v>
      </c>
      <c r="AE2337" s="41">
        <v>32000</v>
      </c>
    </row>
    <row r="2338" spans="1:36" ht="30" customHeight="1" x14ac:dyDescent="0.2">
      <c r="A2338" s="67">
        <f t="shared" si="666"/>
        <v>234</v>
      </c>
      <c r="B2338" s="67">
        <v>6</v>
      </c>
      <c r="C2338" s="50" t="s">
        <v>53</v>
      </c>
      <c r="D2338" s="50" t="s">
        <v>2283</v>
      </c>
      <c r="E2338" s="59">
        <v>30000</v>
      </c>
      <c r="F2338" s="52">
        <f t="shared" si="662"/>
        <v>27000</v>
      </c>
      <c r="G2338" s="52">
        <f>MAX(N2338:BB2338)</f>
        <v>32000</v>
      </c>
      <c r="H2338" s="53" t="str">
        <f>IF(I2338=1,INDEX($N:$BB,1,MATCH(G2338,N2338:BB2338,0)),"")</f>
        <v>407 北友</v>
      </c>
      <c r="I2338" s="54">
        <f>COUNTIF(N2338:BB2338,G2338)</f>
        <v>1</v>
      </c>
      <c r="J2338" s="55">
        <f>_xlfn.MAXIFS(N2338:BB2338,N2338:BB2338,"&lt;"&amp;G2338)</f>
        <v>26000</v>
      </c>
      <c r="K2338" s="56">
        <f t="shared" si="644"/>
        <v>6000</v>
      </c>
      <c r="L2338" s="1"/>
      <c r="M2338" s="1"/>
      <c r="N2338" s="41">
        <v>14000</v>
      </c>
      <c r="O2338" s="41">
        <v>22000</v>
      </c>
      <c r="P2338" s="41">
        <v>32000</v>
      </c>
      <c r="T2338" s="41">
        <v>23000</v>
      </c>
      <c r="AC2338" s="34">
        <v>10000</v>
      </c>
      <c r="AE2338" s="41">
        <v>25000</v>
      </c>
      <c r="AG2338" s="35">
        <v>26000</v>
      </c>
    </row>
    <row r="2339" spans="1:36" ht="30" customHeight="1" x14ac:dyDescent="0.2">
      <c r="A2339" s="67">
        <f t="shared" si="666"/>
        <v>234</v>
      </c>
      <c r="B2339" s="67">
        <v>7</v>
      </c>
      <c r="C2339" s="50" t="s">
        <v>2284</v>
      </c>
      <c r="D2339" s="50" t="s">
        <v>2285</v>
      </c>
      <c r="E2339" s="59">
        <v>90000</v>
      </c>
      <c r="F2339" s="52">
        <f t="shared" si="662"/>
        <v>88000</v>
      </c>
      <c r="G2339" s="52">
        <f>MAX(N2339:BB2339)</f>
        <v>87800</v>
      </c>
      <c r="H2339" s="53" t="str">
        <f>IF(I2339=1,INDEX($N:$BB,1,MATCH(G2339,N2339:BB2339,0)),"")</f>
        <v>407 北友</v>
      </c>
      <c r="I2339" s="54">
        <f>COUNTIF(N2339:BB2339,G2339)</f>
        <v>1</v>
      </c>
      <c r="J2339" s="55">
        <f>_xlfn.MAXIFS(N2339:BB2339,N2339:BB2339,"&lt;"&amp;G2339)</f>
        <v>87000</v>
      </c>
      <c r="K2339" s="56">
        <f t="shared" si="644"/>
        <v>800</v>
      </c>
      <c r="L2339" s="1"/>
      <c r="M2339" s="1"/>
      <c r="N2339" s="41">
        <v>78000</v>
      </c>
      <c r="O2339" s="41">
        <v>81000</v>
      </c>
      <c r="P2339" s="41">
        <v>87800</v>
      </c>
      <c r="AE2339" s="41">
        <v>87000</v>
      </c>
    </row>
    <row r="2340" spans="1:36" ht="30" customHeight="1" x14ac:dyDescent="0.2">
      <c r="A2340" s="67">
        <f t="shared" si="666"/>
        <v>234</v>
      </c>
      <c r="B2340" s="67">
        <v>8</v>
      </c>
      <c r="C2340" s="50" t="s">
        <v>1383</v>
      </c>
      <c r="D2340" s="50" t="s">
        <v>2286</v>
      </c>
      <c r="E2340" s="59">
        <v>70000</v>
      </c>
      <c r="F2340" s="52">
        <f t="shared" si="662"/>
        <v>56400</v>
      </c>
      <c r="G2340" s="52">
        <f>MAX(N2340:BB2340)</f>
        <v>56000</v>
      </c>
      <c r="H2340" s="53" t="str">
        <f>IF(I2340=1,INDEX($N:$BB,1,MATCH(G2340,N2340:BB2340,0)),"")</f>
        <v>60 エコリング</v>
      </c>
      <c r="I2340" s="54">
        <f>COUNTIF(N2340:BB2340,G2340)</f>
        <v>1</v>
      </c>
      <c r="J2340" s="55">
        <f>_xlfn.MAXIFS(N2340:BB2340,N2340:BB2340,"&lt;"&amp;G2340)</f>
        <v>55400</v>
      </c>
      <c r="K2340" s="56">
        <f t="shared" si="644"/>
        <v>600</v>
      </c>
      <c r="L2340" s="1"/>
      <c r="M2340" s="1"/>
      <c r="N2340" s="41">
        <v>54900</v>
      </c>
      <c r="O2340" s="41">
        <v>53000</v>
      </c>
      <c r="P2340" s="41">
        <v>55400</v>
      </c>
      <c r="AC2340" s="34">
        <v>45000</v>
      </c>
      <c r="AE2340" s="41">
        <v>56000</v>
      </c>
    </row>
    <row r="2341" spans="1:36" ht="30" customHeight="1" x14ac:dyDescent="0.2">
      <c r="A2341" s="67">
        <f t="shared" si="666"/>
        <v>234</v>
      </c>
      <c r="B2341" s="67">
        <v>9</v>
      </c>
      <c r="C2341" s="50" t="s">
        <v>1383</v>
      </c>
      <c r="D2341" s="50" t="s">
        <v>2287</v>
      </c>
      <c r="E2341" s="59">
        <v>55000</v>
      </c>
      <c r="F2341" s="52">
        <f t="shared" si="662"/>
        <v>44000</v>
      </c>
      <c r="G2341" s="52">
        <f>MAX(N2341:BB2341)</f>
        <v>44100</v>
      </c>
      <c r="H2341" s="53" t="str">
        <f>IF(I2341=1,INDEX($N:$BB,1,MATCH(G2341,N2341:BB2341,0)),"")</f>
        <v>205 宝美堂</v>
      </c>
      <c r="I2341" s="54">
        <f>COUNTIF(N2341:BB2341,G2341)</f>
        <v>1</v>
      </c>
      <c r="J2341" s="55">
        <f>_xlfn.MAXIFS(N2341:BB2341,N2341:BB2341,"&lt;"&amp;G2341)</f>
        <v>43000</v>
      </c>
      <c r="K2341" s="56">
        <f t="shared" si="644"/>
        <v>1100</v>
      </c>
      <c r="L2341" s="1"/>
      <c r="M2341" s="1"/>
      <c r="N2341" s="41">
        <v>38900</v>
      </c>
      <c r="O2341" s="41">
        <v>43000</v>
      </c>
      <c r="Q2341" s="41">
        <v>44100</v>
      </c>
      <c r="AE2341" s="41">
        <v>39000</v>
      </c>
    </row>
    <row r="2342" spans="1:36" ht="30" customHeight="1" x14ac:dyDescent="0.2">
      <c r="A2342" s="67">
        <f t="shared" si="666"/>
        <v>234</v>
      </c>
      <c r="B2342" s="67">
        <v>10</v>
      </c>
      <c r="C2342" s="50" t="s">
        <v>1383</v>
      </c>
      <c r="D2342" s="50" t="s">
        <v>2288</v>
      </c>
      <c r="E2342" s="59">
        <v>45000</v>
      </c>
      <c r="F2342" s="52">
        <f t="shared" si="662"/>
        <v>30000</v>
      </c>
      <c r="G2342" s="52">
        <f>MAX(N2342:BB2342)</f>
        <v>36000</v>
      </c>
      <c r="H2342" s="53" t="str">
        <f>IF(I2342=1,INDEX($N:$BB,1,MATCH(G2342,N2342:BB2342,0)),"")</f>
        <v>4 足立</v>
      </c>
      <c r="I2342" s="54">
        <f>COUNTIF(N2342:BB2342,G2342)</f>
        <v>1</v>
      </c>
      <c r="J2342" s="55">
        <f>_xlfn.MAXIFS(N2342:BB2342,N2342:BB2342,"&lt;"&amp;G2342)</f>
        <v>29000</v>
      </c>
      <c r="K2342" s="56">
        <f t="shared" si="644"/>
        <v>7000</v>
      </c>
      <c r="L2342" s="1"/>
      <c r="M2342" s="1"/>
      <c r="N2342" s="41">
        <v>29000</v>
      </c>
      <c r="O2342" s="41">
        <v>36000</v>
      </c>
      <c r="P2342" s="41">
        <v>27100</v>
      </c>
      <c r="AC2342" s="34">
        <v>24000</v>
      </c>
    </row>
    <row r="2343" spans="1:36" ht="30" customHeight="1" x14ac:dyDescent="0.2">
      <c r="A2343" s="67">
        <f>A2342+1</f>
        <v>235</v>
      </c>
      <c r="B2343" s="67">
        <v>1</v>
      </c>
      <c r="C2343" s="50">
        <v>750</v>
      </c>
      <c r="D2343" s="50" t="s">
        <v>2289</v>
      </c>
      <c r="E2343" s="59">
        <v>100000</v>
      </c>
      <c r="F2343" s="52">
        <f t="shared" si="662"/>
        <v>77000</v>
      </c>
      <c r="G2343" s="52">
        <f>MAX(N2343:BB2343)</f>
        <v>78000</v>
      </c>
      <c r="H2343" s="53" t="str">
        <f>IF(I2343=1,INDEX($N:$BB,1,MATCH(G2343,N2343:BB2343,0)),"")</f>
        <v>36吉村質店</v>
      </c>
      <c r="I2343" s="54">
        <f>COUNTIF(N2343:BB2343,G2343)</f>
        <v>1</v>
      </c>
      <c r="J2343" s="55">
        <f>_xlfn.MAXIFS(N2343:BB2343,N2343:BB2343,"&lt;"&amp;G2343)</f>
        <v>76000</v>
      </c>
      <c r="K2343" s="56">
        <f t="shared" si="644"/>
        <v>2000</v>
      </c>
      <c r="L2343" s="1"/>
      <c r="M2343" s="1"/>
      <c r="N2343" s="41">
        <v>72600</v>
      </c>
      <c r="O2343" s="41">
        <v>76000</v>
      </c>
      <c r="T2343" s="41">
        <v>74000</v>
      </c>
      <c r="V2343" s="41">
        <v>78000</v>
      </c>
    </row>
    <row r="2344" spans="1:36" ht="30" customHeight="1" x14ac:dyDescent="0.2">
      <c r="A2344" s="67">
        <f t="shared" ref="A2344:A2352" si="667">A2343</f>
        <v>235</v>
      </c>
      <c r="B2344" s="67">
        <v>2</v>
      </c>
      <c r="C2344" s="50">
        <v>750</v>
      </c>
      <c r="D2344" s="50" t="s">
        <v>2290</v>
      </c>
      <c r="E2344" s="59">
        <v>110000</v>
      </c>
      <c r="F2344" s="52">
        <f t="shared" si="662"/>
        <v>90000</v>
      </c>
      <c r="G2344" s="52">
        <f>MAX(N2344:BB2344)</f>
        <v>98600</v>
      </c>
      <c r="H2344" s="53" t="str">
        <f>IF(I2344=1,INDEX($N:$BB,1,MATCH(G2344,N2344:BB2344,0)),"")</f>
        <v>755 おお蔵</v>
      </c>
      <c r="I2344" s="54">
        <f>COUNTIF(N2344:BB2344,G2344)</f>
        <v>1</v>
      </c>
      <c r="J2344" s="55">
        <f>_xlfn.MAXIFS(N2344:BB2344,N2344:BB2344,"&lt;"&amp;G2344)</f>
        <v>89000</v>
      </c>
      <c r="K2344" s="56">
        <f t="shared" si="644"/>
        <v>9600</v>
      </c>
      <c r="L2344" s="1"/>
      <c r="M2344" s="1"/>
      <c r="N2344" s="41">
        <v>98600</v>
      </c>
      <c r="O2344" s="41">
        <v>89000</v>
      </c>
    </row>
    <row r="2345" spans="1:36" ht="30" customHeight="1" x14ac:dyDescent="0.2">
      <c r="A2345" s="67">
        <f t="shared" si="667"/>
        <v>235</v>
      </c>
      <c r="B2345" s="67">
        <v>3</v>
      </c>
      <c r="C2345" s="50">
        <v>750</v>
      </c>
      <c r="D2345" s="50" t="s">
        <v>2291</v>
      </c>
      <c r="E2345" s="59">
        <v>80000</v>
      </c>
      <c r="F2345" s="52">
        <f t="shared" si="662"/>
        <v>61000</v>
      </c>
      <c r="G2345" s="52">
        <f>MAX(N2345:BB2345)</f>
        <v>80000</v>
      </c>
      <c r="H2345" s="53" t="str">
        <f>IF(I2345=1,INDEX($N:$BB,1,MATCH(G2345,N2345:BB2345,0)),"")</f>
        <v>79 二日市</v>
      </c>
      <c r="I2345" s="54">
        <f>COUNTIF(N2345:BB2345,G2345)</f>
        <v>1</v>
      </c>
      <c r="J2345" s="55">
        <f>_xlfn.MAXIFS(N2345:BB2345,N2345:BB2345,"&lt;"&amp;G2345)</f>
        <v>60000</v>
      </c>
      <c r="K2345" s="56">
        <f t="shared" si="644"/>
        <v>20000</v>
      </c>
      <c r="L2345" s="1"/>
      <c r="M2345" s="1"/>
      <c r="N2345" s="41">
        <v>39500</v>
      </c>
      <c r="O2345" s="41">
        <v>52000</v>
      </c>
      <c r="Q2345" s="41">
        <v>45600</v>
      </c>
      <c r="V2345" s="41">
        <v>60000</v>
      </c>
      <c r="AF2345" s="41">
        <v>44100</v>
      </c>
      <c r="AI2345" s="41">
        <v>55000</v>
      </c>
      <c r="AJ2345" s="41">
        <v>80000</v>
      </c>
    </row>
    <row r="2346" spans="1:36" ht="30" customHeight="1" x14ac:dyDescent="0.2">
      <c r="A2346" s="67">
        <f t="shared" si="667"/>
        <v>235</v>
      </c>
      <c r="B2346" s="67">
        <v>4</v>
      </c>
      <c r="C2346" s="50" t="s">
        <v>62</v>
      </c>
      <c r="D2346" s="50" t="s">
        <v>2292</v>
      </c>
      <c r="E2346" s="59">
        <v>100000</v>
      </c>
      <c r="F2346" s="52">
        <f t="shared" si="662"/>
        <v>70300</v>
      </c>
      <c r="G2346" s="52">
        <f>MAX(N2346:BB2346)</f>
        <v>76000</v>
      </c>
      <c r="H2346" s="53" t="str">
        <f>IF(I2346=1,INDEX($N:$BB,1,MATCH(G2346,N2346:BB2346,0)),"")</f>
        <v>4 足立</v>
      </c>
      <c r="I2346" s="54">
        <f>COUNTIF(N2346:BB2346,G2346)</f>
        <v>1</v>
      </c>
      <c r="J2346" s="55">
        <f>_xlfn.MAXIFS(N2346:BB2346,N2346:BB2346,"&lt;"&amp;G2346)</f>
        <v>69300</v>
      </c>
      <c r="K2346" s="56">
        <f t="shared" si="644"/>
        <v>6700</v>
      </c>
      <c r="L2346" s="1"/>
      <c r="M2346" s="1"/>
      <c r="N2346" s="41">
        <v>69300</v>
      </c>
      <c r="O2346" s="41">
        <v>76000</v>
      </c>
    </row>
    <row r="2347" spans="1:36" ht="30" customHeight="1" x14ac:dyDescent="0.2">
      <c r="A2347" s="67">
        <f t="shared" si="667"/>
        <v>235</v>
      </c>
      <c r="B2347" s="67">
        <v>5</v>
      </c>
      <c r="C2347" s="50" t="s">
        <v>14</v>
      </c>
      <c r="D2347" s="50" t="s">
        <v>2293</v>
      </c>
      <c r="E2347" s="59">
        <v>100000</v>
      </c>
      <c r="F2347" s="52">
        <f t="shared" si="662"/>
        <v>93100</v>
      </c>
      <c r="G2347" s="52">
        <f>MAX(N2347:BB2347)</f>
        <v>107000</v>
      </c>
      <c r="H2347" s="53" t="str">
        <f>IF(I2347=1,INDEX($N:$BB,1,MATCH(G2347,N2347:BB2347,0)),"")</f>
        <v>755 おお蔵</v>
      </c>
      <c r="I2347" s="54">
        <f>COUNTIF(N2347:BB2347,G2347)</f>
        <v>1</v>
      </c>
      <c r="J2347" s="55">
        <f>_xlfn.MAXIFS(N2347:BB2347,N2347:BB2347,"&lt;"&amp;G2347)</f>
        <v>92100</v>
      </c>
      <c r="K2347" s="56">
        <f t="shared" si="644"/>
        <v>14900</v>
      </c>
      <c r="L2347" s="1"/>
      <c r="M2347" s="1"/>
      <c r="N2347" s="41">
        <v>107000</v>
      </c>
      <c r="O2347" s="41">
        <v>74000</v>
      </c>
      <c r="V2347" s="41">
        <v>69000</v>
      </c>
      <c r="W2347" s="41">
        <v>78000</v>
      </c>
      <c r="AF2347" s="41">
        <v>92100</v>
      </c>
      <c r="AI2347" s="41">
        <v>85000</v>
      </c>
      <c r="AJ2347" s="41">
        <v>76000</v>
      </c>
    </row>
    <row r="2348" spans="1:36" ht="30" customHeight="1" x14ac:dyDescent="0.2">
      <c r="A2348" s="67">
        <f t="shared" si="667"/>
        <v>235</v>
      </c>
      <c r="B2348" s="67">
        <v>6</v>
      </c>
      <c r="C2348" s="50" t="s">
        <v>28</v>
      </c>
      <c r="D2348" s="50" t="s">
        <v>2294</v>
      </c>
      <c r="E2348" s="59">
        <v>85000</v>
      </c>
      <c r="F2348" s="52">
        <f t="shared" si="662"/>
        <v>67100</v>
      </c>
      <c r="G2348" s="52">
        <f>MAX(N2348:BB2348)</f>
        <v>71000</v>
      </c>
      <c r="H2348" s="53" t="str">
        <f>IF(I2348=1,INDEX($N:$BB,1,MATCH(G2348,N2348:BB2348,0)),"")</f>
        <v>755 おお蔵</v>
      </c>
      <c r="I2348" s="54">
        <f>COUNTIF(N2348:BB2348,G2348)</f>
        <v>1</v>
      </c>
      <c r="J2348" s="55">
        <f>_xlfn.MAXIFS(N2348:BB2348,N2348:BB2348,"&lt;"&amp;G2348)</f>
        <v>66100</v>
      </c>
      <c r="K2348" s="56">
        <f t="shared" si="644"/>
        <v>4900</v>
      </c>
      <c r="L2348" s="1"/>
      <c r="M2348" s="1"/>
      <c r="N2348" s="41">
        <v>71000</v>
      </c>
      <c r="O2348" s="41">
        <v>66000</v>
      </c>
      <c r="V2348" s="41">
        <v>65000</v>
      </c>
      <c r="AF2348" s="41">
        <v>66100</v>
      </c>
    </row>
    <row r="2349" spans="1:36" ht="30" customHeight="1" x14ac:dyDescent="0.2">
      <c r="A2349" s="67">
        <f t="shared" si="667"/>
        <v>235</v>
      </c>
      <c r="B2349" s="67">
        <v>7</v>
      </c>
      <c r="C2349" s="50" t="s">
        <v>14</v>
      </c>
      <c r="D2349" s="50" t="s">
        <v>2295</v>
      </c>
      <c r="E2349" s="59">
        <v>95000</v>
      </c>
      <c r="F2349" s="52">
        <f t="shared" si="662"/>
        <v>79500</v>
      </c>
      <c r="G2349" s="52">
        <f>MAX(N2349:BB2349)</f>
        <v>80300</v>
      </c>
      <c r="H2349" s="53" t="str">
        <f>IF(I2349=1,INDEX($N:$BB,1,MATCH(G2349,N2349:BB2349,0)),"")</f>
        <v>205 宝美堂</v>
      </c>
      <c r="I2349" s="54">
        <f>COUNTIF(N2349:BB2349,G2349)</f>
        <v>1</v>
      </c>
      <c r="J2349" s="55">
        <f>_xlfn.MAXIFS(N2349:BB2349,N2349:BB2349,"&lt;"&amp;G2349)</f>
        <v>78500</v>
      </c>
      <c r="K2349" s="56">
        <f t="shared" si="644"/>
        <v>1800</v>
      </c>
      <c r="L2349" s="1"/>
      <c r="M2349" s="1"/>
      <c r="N2349" s="41">
        <v>77700</v>
      </c>
      <c r="O2349" s="41">
        <v>78500</v>
      </c>
      <c r="Q2349" s="41">
        <v>80300</v>
      </c>
      <c r="V2349" s="41">
        <v>78000</v>
      </c>
    </row>
    <row r="2350" spans="1:36" ht="30" customHeight="1" x14ac:dyDescent="0.2">
      <c r="A2350" s="67">
        <f t="shared" si="667"/>
        <v>235</v>
      </c>
      <c r="B2350" s="67">
        <v>8</v>
      </c>
      <c r="C2350" s="50" t="s">
        <v>28</v>
      </c>
      <c r="D2350" s="50" t="s">
        <v>2296</v>
      </c>
      <c r="E2350" s="59">
        <v>100000</v>
      </c>
      <c r="F2350" s="52">
        <f t="shared" si="662"/>
        <v>77100</v>
      </c>
      <c r="G2350" s="52">
        <f>MAX(N2350:BB2350)</f>
        <v>84000</v>
      </c>
      <c r="H2350" s="53" t="str">
        <f>IF(I2350=1,INDEX($N:$BB,1,MATCH(G2350,N2350:BB2350,0)),"")</f>
        <v>4 足立</v>
      </c>
      <c r="I2350" s="54">
        <f>COUNTIF(N2350:BB2350,G2350)</f>
        <v>1</v>
      </c>
      <c r="J2350" s="55">
        <f>_xlfn.MAXIFS(N2350:BB2350,N2350:BB2350,"&lt;"&amp;G2350)</f>
        <v>76100</v>
      </c>
      <c r="K2350" s="56">
        <f t="shared" si="644"/>
        <v>7900</v>
      </c>
      <c r="L2350" s="1"/>
      <c r="M2350" s="1"/>
      <c r="N2350" s="41">
        <v>76100</v>
      </c>
      <c r="O2350" s="41">
        <v>84000</v>
      </c>
      <c r="P2350" s="41">
        <v>70900</v>
      </c>
      <c r="U2350" s="41">
        <v>62000</v>
      </c>
    </row>
    <row r="2351" spans="1:36" ht="30" customHeight="1" x14ac:dyDescent="0.2">
      <c r="A2351" s="67">
        <f t="shared" si="667"/>
        <v>235</v>
      </c>
      <c r="B2351" s="67">
        <v>9</v>
      </c>
      <c r="C2351" s="50" t="s">
        <v>14</v>
      </c>
      <c r="D2351" s="50" t="s">
        <v>2297</v>
      </c>
      <c r="E2351" s="59">
        <v>85000</v>
      </c>
      <c r="F2351" s="52">
        <f t="shared" si="662"/>
        <v>71000</v>
      </c>
      <c r="G2351" s="52">
        <f>MAX(N2351:BB2351)</f>
        <v>72000</v>
      </c>
      <c r="H2351" s="53" t="str">
        <f>IF(I2351=1,INDEX($N:$BB,1,MATCH(G2351,N2351:BB2351,0)),"")</f>
        <v>60 エコリング</v>
      </c>
      <c r="I2351" s="54">
        <f>COUNTIF(N2351:BB2351,G2351)</f>
        <v>1</v>
      </c>
      <c r="J2351" s="55">
        <f>_xlfn.MAXIFS(N2351:BB2351,N2351:BB2351,"&lt;"&amp;G2351)</f>
        <v>70000</v>
      </c>
      <c r="K2351" s="56">
        <f t="shared" si="644"/>
        <v>2000</v>
      </c>
      <c r="L2351" s="1"/>
      <c r="M2351" s="1"/>
      <c r="N2351" s="41">
        <v>59900</v>
      </c>
      <c r="O2351" s="41">
        <v>70000</v>
      </c>
      <c r="P2351" s="41">
        <v>54800</v>
      </c>
      <c r="Q2351" s="41">
        <v>52100</v>
      </c>
      <c r="T2351" s="41">
        <v>47000</v>
      </c>
      <c r="W2351" s="41">
        <v>62000</v>
      </c>
      <c r="AE2351" s="41">
        <v>72000</v>
      </c>
    </row>
    <row r="2352" spans="1:36" ht="30" customHeight="1" x14ac:dyDescent="0.2">
      <c r="A2352" s="67">
        <f t="shared" si="667"/>
        <v>235</v>
      </c>
      <c r="B2352" s="67">
        <v>10</v>
      </c>
      <c r="C2352" s="50" t="s">
        <v>14</v>
      </c>
      <c r="D2352" s="50" t="s">
        <v>2298</v>
      </c>
      <c r="E2352" s="59">
        <v>85000</v>
      </c>
      <c r="F2352" s="52">
        <f t="shared" si="662"/>
        <v>66000</v>
      </c>
      <c r="G2352" s="52">
        <f>MAX(N2352:BB2352)</f>
        <v>70000</v>
      </c>
      <c r="H2352" s="53" t="str">
        <f>IF(I2352=1,INDEX($N:$BB,1,MATCH(G2352,N2352:BB2352,0)),"")</f>
        <v/>
      </c>
      <c r="I2352" s="54">
        <f>COUNTIF(N2352:BB2352,G2352)</f>
        <v>2</v>
      </c>
      <c r="J2352" s="55">
        <f>_xlfn.MAXIFS(N2352:BB2352,N2352:BB2352,"&lt;"&amp;G2352)</f>
        <v>65000</v>
      </c>
      <c r="K2352" s="56">
        <f t="shared" si="644"/>
        <v>5000</v>
      </c>
      <c r="L2352" s="1"/>
      <c r="M2352" s="1"/>
      <c r="N2352" s="41">
        <v>50700</v>
      </c>
      <c r="O2352" s="41">
        <v>65000</v>
      </c>
      <c r="P2352" s="41">
        <v>65000</v>
      </c>
      <c r="T2352" s="41">
        <v>52000</v>
      </c>
      <c r="AB2352" s="7">
        <v>70000</v>
      </c>
      <c r="AE2352" s="41">
        <v>70000</v>
      </c>
    </row>
    <row r="2353" spans="1:36" ht="30" customHeight="1" x14ac:dyDescent="0.2">
      <c r="A2353" s="67">
        <f>A2352+1</f>
        <v>236</v>
      </c>
      <c r="B2353" s="67">
        <v>1</v>
      </c>
      <c r="C2353" s="50" t="s">
        <v>127</v>
      </c>
      <c r="D2353" s="50" t="s">
        <v>2299</v>
      </c>
      <c r="E2353" s="59">
        <v>85000</v>
      </c>
      <c r="F2353" s="52">
        <f t="shared" si="662"/>
        <v>73000</v>
      </c>
      <c r="G2353" s="52">
        <f>MAX(N2353:BB2353)</f>
        <v>80000</v>
      </c>
      <c r="H2353" s="53" t="str">
        <f>IF(I2353=1,INDEX($N:$BB,1,MATCH(G2353,N2353:BB2353,0)),"")</f>
        <v>36吉村質店</v>
      </c>
      <c r="I2353" s="54">
        <f>COUNTIF(N2353:BB2353,G2353)</f>
        <v>1</v>
      </c>
      <c r="J2353" s="55">
        <f>_xlfn.MAXIFS(N2353:BB2353,N2353:BB2353,"&lt;"&amp;G2353)</f>
        <v>72000</v>
      </c>
      <c r="K2353" s="56">
        <f t="shared" si="644"/>
        <v>8000</v>
      </c>
      <c r="L2353" s="1"/>
      <c r="M2353" s="1"/>
      <c r="N2353" s="41">
        <v>54300</v>
      </c>
      <c r="O2353" s="41">
        <v>58000</v>
      </c>
      <c r="Q2353" s="41">
        <v>54700</v>
      </c>
      <c r="T2353" s="41">
        <v>44000</v>
      </c>
      <c r="V2353" s="41">
        <v>80000</v>
      </c>
      <c r="W2353" s="41">
        <v>38000</v>
      </c>
      <c r="X2353" s="41">
        <v>38000</v>
      </c>
      <c r="AE2353" s="41">
        <v>65000</v>
      </c>
      <c r="AI2353" s="41">
        <v>72000</v>
      </c>
      <c r="AJ2353" s="41">
        <v>70000</v>
      </c>
    </row>
    <row r="2354" spans="1:36" ht="30" customHeight="1" x14ac:dyDescent="0.2">
      <c r="A2354" s="67">
        <f t="shared" ref="A2354:A2362" si="668">A2353</f>
        <v>236</v>
      </c>
      <c r="B2354" s="67">
        <v>2</v>
      </c>
      <c r="C2354" s="50" t="s">
        <v>53</v>
      </c>
      <c r="D2354" s="50" t="s">
        <v>2300</v>
      </c>
      <c r="E2354" s="59">
        <v>50000</v>
      </c>
      <c r="F2354" s="52">
        <f t="shared" si="662"/>
        <v>27100</v>
      </c>
      <c r="G2354" s="52">
        <f>MAX(N2354:BB2354)</f>
        <v>34000</v>
      </c>
      <c r="H2354" s="53" t="str">
        <f>IF(I2354=1,INDEX($N:$BB,1,MATCH(G2354,N2354:BB2354,0)),"")</f>
        <v>4 足立</v>
      </c>
      <c r="I2354" s="54">
        <f>COUNTIF(N2354:BB2354,G2354)</f>
        <v>1</v>
      </c>
      <c r="J2354" s="55">
        <f>_xlfn.MAXIFS(N2354:BB2354,N2354:BB2354,"&lt;"&amp;G2354)</f>
        <v>26100</v>
      </c>
      <c r="K2354" s="56">
        <f t="shared" si="644"/>
        <v>7900</v>
      </c>
      <c r="L2354" s="1"/>
      <c r="M2354" s="1"/>
      <c r="N2354" s="41">
        <v>25800</v>
      </c>
      <c r="O2354" s="41">
        <v>34000</v>
      </c>
      <c r="Q2354" s="41">
        <v>26100</v>
      </c>
    </row>
    <row r="2355" spans="1:36" ht="30" customHeight="1" x14ac:dyDescent="0.2">
      <c r="A2355" s="67">
        <f t="shared" si="668"/>
        <v>236</v>
      </c>
      <c r="B2355" s="67">
        <v>3</v>
      </c>
      <c r="C2355" s="50" t="s">
        <v>53</v>
      </c>
      <c r="D2355" s="50" t="s">
        <v>2301</v>
      </c>
      <c r="E2355" s="59">
        <v>50000</v>
      </c>
      <c r="F2355" s="52">
        <f t="shared" si="662"/>
        <v>40000</v>
      </c>
      <c r="G2355" s="52">
        <f>MAX(N2355:BB2355)</f>
        <v>43000</v>
      </c>
      <c r="H2355" s="53" t="str">
        <f>IF(I2355=1,INDEX($N:$BB,1,MATCH(G2355,N2355:BB2355,0)),"")</f>
        <v>204 真子住吉</v>
      </c>
      <c r="I2355" s="54">
        <f>COUNTIF(N2355:BB2355,G2355)</f>
        <v>1</v>
      </c>
      <c r="J2355" s="55">
        <f>_xlfn.MAXIFS(N2355:BB2355,N2355:BB2355,"&lt;"&amp;G2355)</f>
        <v>39000</v>
      </c>
      <c r="K2355" s="56">
        <f t="shared" si="644"/>
        <v>4000</v>
      </c>
      <c r="L2355" s="1"/>
      <c r="M2355" s="1"/>
      <c r="N2355" s="41">
        <v>37900</v>
      </c>
      <c r="O2355" s="41">
        <v>34500</v>
      </c>
      <c r="T2355" s="41">
        <v>32000</v>
      </c>
      <c r="AC2355" s="34">
        <v>31000</v>
      </c>
      <c r="AE2355" s="41">
        <v>39000</v>
      </c>
      <c r="AG2355" s="35">
        <v>43000</v>
      </c>
    </row>
    <row r="2356" spans="1:36" ht="30" customHeight="1" x14ac:dyDescent="0.2">
      <c r="A2356" s="67">
        <f t="shared" si="668"/>
        <v>236</v>
      </c>
      <c r="B2356" s="67">
        <v>4</v>
      </c>
      <c r="C2356" s="50" t="s">
        <v>53</v>
      </c>
      <c r="D2356" s="50" t="s">
        <v>2302</v>
      </c>
      <c r="E2356" s="59">
        <v>40000</v>
      </c>
      <c r="F2356" s="52">
        <f t="shared" si="662"/>
        <v>34000</v>
      </c>
      <c r="G2356" s="52">
        <f>MAX(N2356:BB2356)</f>
        <v>38000</v>
      </c>
      <c r="H2356" s="53" t="str">
        <f>IF(I2356=1,INDEX($N:$BB,1,MATCH(G2356,N2356:BB2356,0)),"")</f>
        <v>79 二日市</v>
      </c>
      <c r="I2356" s="54">
        <f>COUNTIF(N2356:BB2356,G2356)</f>
        <v>1</v>
      </c>
      <c r="J2356" s="55">
        <f>_xlfn.MAXIFS(N2356:BB2356,N2356:BB2356,"&lt;"&amp;G2356)</f>
        <v>33000</v>
      </c>
      <c r="K2356" s="56">
        <f t="shared" si="644"/>
        <v>5000</v>
      </c>
      <c r="L2356" s="1"/>
      <c r="M2356" s="1"/>
      <c r="N2356" s="41">
        <v>27900</v>
      </c>
      <c r="O2356" s="41">
        <v>29500</v>
      </c>
      <c r="W2356" s="41">
        <v>33000</v>
      </c>
      <c r="X2356" s="41">
        <v>29000</v>
      </c>
      <c r="AC2356" s="34">
        <v>26000</v>
      </c>
      <c r="AG2356" s="35">
        <v>31000</v>
      </c>
      <c r="AI2356" s="41">
        <v>33000</v>
      </c>
      <c r="AJ2356" s="41">
        <v>38000</v>
      </c>
    </row>
    <row r="2357" spans="1:36" ht="30" customHeight="1" x14ac:dyDescent="0.2">
      <c r="A2357" s="67">
        <f t="shared" si="668"/>
        <v>236</v>
      </c>
      <c r="B2357" s="67">
        <v>5</v>
      </c>
      <c r="C2357" s="50" t="s">
        <v>53</v>
      </c>
      <c r="D2357" s="50" t="s">
        <v>2303</v>
      </c>
      <c r="E2357" s="59">
        <v>45000</v>
      </c>
      <c r="F2357" s="52">
        <f t="shared" si="662"/>
        <v>31700</v>
      </c>
      <c r="G2357" s="52">
        <f>MAX(N2357:BB2357)</f>
        <v>33000</v>
      </c>
      <c r="H2357" s="53" t="str">
        <f>IF(I2357=1,INDEX($N:$BB,1,MATCH(G2357,N2357:BB2357,0)),"")</f>
        <v>4 足立</v>
      </c>
      <c r="I2357" s="54">
        <f>COUNTIF(N2357:BB2357,G2357)</f>
        <v>1</v>
      </c>
      <c r="J2357" s="55">
        <f>_xlfn.MAXIFS(N2357:BB2357,N2357:BB2357,"&lt;"&amp;G2357)</f>
        <v>30700</v>
      </c>
      <c r="K2357" s="56">
        <f t="shared" si="644"/>
        <v>2300</v>
      </c>
      <c r="L2357" s="1"/>
      <c r="M2357" s="1"/>
      <c r="N2357" s="41">
        <v>30700</v>
      </c>
      <c r="O2357" s="41">
        <v>33000</v>
      </c>
    </row>
    <row r="2358" spans="1:36" ht="30" customHeight="1" x14ac:dyDescent="0.2">
      <c r="A2358" s="67">
        <f t="shared" si="668"/>
        <v>236</v>
      </c>
      <c r="B2358" s="67">
        <v>6</v>
      </c>
      <c r="C2358" s="50" t="s">
        <v>62</v>
      </c>
      <c r="D2358" s="50" t="s">
        <v>2304</v>
      </c>
      <c r="E2358" s="59">
        <v>90000</v>
      </c>
      <c r="F2358" s="52">
        <f t="shared" ref="F2358:F2421" si="669">IF(J2358&lt;10001,J2358+1000,IF(J2358&lt;100001,J2358+1000,IF(J2358&lt;500001,J2358+5000,IF(J2358&lt;1000001,J2358+10000,J2358+20000))))</f>
        <v>83300</v>
      </c>
      <c r="G2358" s="52">
        <f>MAX(N2358:BB2358)</f>
        <v>83100</v>
      </c>
      <c r="H2358" s="53" t="str">
        <f>IF(I2358=1,INDEX($N:$BB,1,MATCH(G2358,N2358:BB2358,0)),"")</f>
        <v>23 ヒラコバ</v>
      </c>
      <c r="I2358" s="54">
        <f>COUNTIF(N2358:BB2358,G2358)</f>
        <v>1</v>
      </c>
      <c r="J2358" s="55">
        <f>_xlfn.MAXIFS(N2358:BB2358,N2358:BB2358,"&lt;"&amp;G2358)</f>
        <v>82300</v>
      </c>
      <c r="K2358" s="56">
        <f t="shared" si="644"/>
        <v>800</v>
      </c>
      <c r="L2358" s="1"/>
      <c r="M2358" s="1"/>
      <c r="N2358" s="41">
        <v>77800</v>
      </c>
      <c r="O2358" s="41">
        <v>79000</v>
      </c>
      <c r="P2358" s="41">
        <v>82300</v>
      </c>
      <c r="R2358" s="41">
        <v>78000</v>
      </c>
      <c r="T2358" s="41">
        <v>77000</v>
      </c>
      <c r="W2358" s="41">
        <v>78000</v>
      </c>
      <c r="AF2358" s="41">
        <v>83100</v>
      </c>
    </row>
    <row r="2359" spans="1:36" ht="30" customHeight="1" x14ac:dyDescent="0.2">
      <c r="A2359" s="67">
        <f t="shared" si="668"/>
        <v>236</v>
      </c>
      <c r="B2359" s="67">
        <v>7</v>
      </c>
      <c r="C2359" s="50" t="s">
        <v>62</v>
      </c>
      <c r="D2359" s="50" t="s">
        <v>2305</v>
      </c>
      <c r="E2359" s="59">
        <v>55000</v>
      </c>
      <c r="F2359" s="52">
        <f t="shared" si="669"/>
        <v>52000</v>
      </c>
      <c r="G2359" s="52">
        <f>MAX(N2359:BB2359)</f>
        <v>51900</v>
      </c>
      <c r="H2359" s="53" t="str">
        <f>IF(I2359=1,INDEX($N:$BB,1,MATCH(G2359,N2359:BB2359,0)),"")</f>
        <v>755 おお蔵</v>
      </c>
      <c r="I2359" s="54">
        <f>COUNTIF(N2359:BB2359,G2359)</f>
        <v>1</v>
      </c>
      <c r="J2359" s="55">
        <f>_xlfn.MAXIFS(N2359:BB2359,N2359:BB2359,"&lt;"&amp;G2359)</f>
        <v>51000</v>
      </c>
      <c r="K2359" s="56">
        <f t="shared" si="644"/>
        <v>900</v>
      </c>
      <c r="L2359" s="1"/>
      <c r="M2359" s="1"/>
      <c r="N2359" s="41">
        <v>51900</v>
      </c>
      <c r="O2359" s="41">
        <v>51000</v>
      </c>
    </row>
    <row r="2360" spans="1:36" ht="30" customHeight="1" x14ac:dyDescent="0.2">
      <c r="A2360" s="67">
        <f t="shared" si="668"/>
        <v>236</v>
      </c>
      <c r="B2360" s="67">
        <v>8</v>
      </c>
      <c r="C2360" s="50" t="s">
        <v>62</v>
      </c>
      <c r="D2360" s="50" t="s">
        <v>2306</v>
      </c>
      <c r="E2360" s="59">
        <v>48000</v>
      </c>
      <c r="F2360" s="52">
        <f t="shared" si="669"/>
        <v>33000</v>
      </c>
      <c r="G2360" s="52">
        <f>MAX(N2360:BB2360)</f>
        <v>33500</v>
      </c>
      <c r="H2360" s="53" t="str">
        <f>IF(I2360=1,INDEX($N:$BB,1,MATCH(G2360,N2360:BB2360,0)),"")</f>
        <v>4 足立</v>
      </c>
      <c r="I2360" s="54">
        <f>COUNTIF(N2360:BB2360,G2360)</f>
        <v>1</v>
      </c>
      <c r="J2360" s="55">
        <f>_xlfn.MAXIFS(N2360:BB2360,N2360:BB2360,"&lt;"&amp;G2360)</f>
        <v>32000</v>
      </c>
      <c r="K2360" s="56">
        <f t="shared" si="644"/>
        <v>1500</v>
      </c>
      <c r="L2360" s="1"/>
      <c r="M2360" s="1"/>
      <c r="N2360" s="41">
        <v>32000</v>
      </c>
      <c r="O2360" s="41">
        <v>33500</v>
      </c>
      <c r="P2360" s="41">
        <v>31700</v>
      </c>
      <c r="T2360" s="41">
        <v>20000</v>
      </c>
    </row>
    <row r="2361" spans="1:36" ht="30" customHeight="1" x14ac:dyDescent="0.2">
      <c r="A2361" s="67">
        <f t="shared" si="668"/>
        <v>236</v>
      </c>
      <c r="B2361" s="67">
        <v>9</v>
      </c>
      <c r="C2361" s="60" t="s">
        <v>62</v>
      </c>
      <c r="D2361" s="50" t="s">
        <v>2307</v>
      </c>
      <c r="E2361" s="59">
        <v>65000</v>
      </c>
      <c r="F2361" s="52">
        <f t="shared" si="669"/>
        <v>47200</v>
      </c>
      <c r="G2361" s="52">
        <f>MAX(N2361:BB2361)</f>
        <v>54000</v>
      </c>
      <c r="H2361" s="53" t="str">
        <f>IF(I2361=1,INDEX($N:$BB,1,MATCH(G2361,N2361:BB2361,0)),"")</f>
        <v>4 足立</v>
      </c>
      <c r="I2361" s="54">
        <f>COUNTIF(N2361:BB2361,G2361)</f>
        <v>1</v>
      </c>
      <c r="J2361" s="55">
        <f>_xlfn.MAXIFS(N2361:BB2361,N2361:BB2361,"&lt;"&amp;G2361)</f>
        <v>46200</v>
      </c>
      <c r="K2361" s="56">
        <f t="shared" si="644"/>
        <v>7800</v>
      </c>
      <c r="L2361" s="1"/>
      <c r="M2361" s="1"/>
      <c r="N2361" s="41">
        <v>43900</v>
      </c>
      <c r="O2361" s="41">
        <v>54000</v>
      </c>
      <c r="P2361" s="41">
        <v>46200</v>
      </c>
    </row>
    <row r="2362" spans="1:36" ht="30" customHeight="1" x14ac:dyDescent="0.2">
      <c r="A2362" s="67">
        <f t="shared" si="668"/>
        <v>236</v>
      </c>
      <c r="B2362" s="67">
        <v>10</v>
      </c>
      <c r="C2362" s="57">
        <v>750</v>
      </c>
      <c r="D2362" s="50" t="s">
        <v>2308</v>
      </c>
      <c r="E2362" s="59">
        <v>55000</v>
      </c>
      <c r="F2362" s="52">
        <f t="shared" si="669"/>
        <v>40900</v>
      </c>
      <c r="G2362" s="52">
        <f>MAX(N2362:BB2362)</f>
        <v>42000</v>
      </c>
      <c r="H2362" s="53" t="str">
        <f>IF(I2362=1,INDEX($N:$BB,1,MATCH(G2362,N2362:BB2362,0)),"")</f>
        <v/>
      </c>
      <c r="I2362" s="54">
        <f>COUNTIF(N2362:BB2362,G2362)</f>
        <v>2</v>
      </c>
      <c r="J2362" s="55">
        <f>_xlfn.MAXIFS(N2362:BB2362,N2362:BB2362,"&lt;"&amp;G2362)</f>
        <v>39900</v>
      </c>
      <c r="K2362" s="56">
        <f t="shared" si="644"/>
        <v>2100</v>
      </c>
      <c r="L2362" s="1"/>
      <c r="M2362" s="1"/>
      <c r="N2362" s="41">
        <v>39900</v>
      </c>
      <c r="O2362" s="41">
        <v>42000</v>
      </c>
      <c r="W2362" s="41">
        <v>42000</v>
      </c>
    </row>
    <row r="2363" spans="1:36" ht="30" customHeight="1" x14ac:dyDescent="0.2">
      <c r="A2363" s="67">
        <f>A2362+1</f>
        <v>237</v>
      </c>
      <c r="B2363" s="67">
        <v>1</v>
      </c>
      <c r="C2363" s="62" t="s">
        <v>14</v>
      </c>
      <c r="D2363" s="50" t="s">
        <v>2309</v>
      </c>
      <c r="E2363" s="51">
        <v>100000</v>
      </c>
      <c r="F2363" s="52">
        <f t="shared" si="669"/>
        <v>78200</v>
      </c>
      <c r="G2363" s="52">
        <f>MAX(N2363:BB2363)</f>
        <v>100000</v>
      </c>
      <c r="H2363" s="53" t="str">
        <f>IF(I2363=1,INDEX($N:$BB,1,MATCH(G2363,N2363:BB2363,0)),"")</f>
        <v>60 エコリング</v>
      </c>
      <c r="I2363" s="54">
        <f>COUNTIF(N2363:BB2363,G2363)</f>
        <v>1</v>
      </c>
      <c r="J2363" s="55">
        <f>_xlfn.MAXIFS(N2363:BB2363,N2363:BB2363,"&lt;"&amp;G2363)</f>
        <v>77200</v>
      </c>
      <c r="K2363" s="56">
        <f t="shared" si="644"/>
        <v>22800</v>
      </c>
      <c r="L2363" s="1"/>
      <c r="M2363" s="1"/>
      <c r="N2363" s="41">
        <v>73100</v>
      </c>
      <c r="O2363" s="41">
        <v>73000</v>
      </c>
      <c r="P2363" s="41">
        <v>60000</v>
      </c>
      <c r="Q2363" s="41">
        <v>57300</v>
      </c>
      <c r="R2363" s="41">
        <v>77200</v>
      </c>
      <c r="T2363" s="41">
        <v>62000</v>
      </c>
      <c r="AE2363" s="41">
        <v>100000</v>
      </c>
      <c r="AF2363" s="41">
        <v>62100</v>
      </c>
    </row>
    <row r="2364" spans="1:36" ht="30" customHeight="1" x14ac:dyDescent="0.2">
      <c r="A2364" s="67">
        <f t="shared" ref="A2364:A2372" si="670">A2363</f>
        <v>237</v>
      </c>
      <c r="B2364" s="67">
        <v>2</v>
      </c>
      <c r="C2364" s="50" t="s">
        <v>14</v>
      </c>
      <c r="D2364" s="50" t="s">
        <v>2310</v>
      </c>
      <c r="E2364" s="51">
        <v>90000</v>
      </c>
      <c r="F2364" s="52">
        <f t="shared" si="669"/>
        <v>84100</v>
      </c>
      <c r="G2364" s="52">
        <f>MAX(N2364:BB2364)</f>
        <v>83800</v>
      </c>
      <c r="H2364" s="53" t="str">
        <f>IF(I2364=1,INDEX($N:$BB,1,MATCH(G2364,N2364:BB2364,0)),"")</f>
        <v>755 おお蔵</v>
      </c>
      <c r="I2364" s="54">
        <f>COUNTIF(N2364:BB2364,G2364)</f>
        <v>1</v>
      </c>
      <c r="J2364" s="55">
        <f>_xlfn.MAXIFS(N2364:BB2364,N2364:BB2364,"&lt;"&amp;G2364)</f>
        <v>83100</v>
      </c>
      <c r="K2364" s="56">
        <f t="shared" si="644"/>
        <v>700</v>
      </c>
      <c r="L2364" s="1"/>
      <c r="M2364" s="1"/>
      <c r="N2364" s="41">
        <v>83800</v>
      </c>
      <c r="O2364" s="41">
        <v>83000</v>
      </c>
      <c r="P2364" s="41">
        <v>81400</v>
      </c>
      <c r="R2364" s="41">
        <v>83100</v>
      </c>
    </row>
    <row r="2365" spans="1:36" ht="30" customHeight="1" x14ac:dyDescent="0.2">
      <c r="A2365" s="67">
        <f t="shared" si="670"/>
        <v>237</v>
      </c>
      <c r="B2365" s="67">
        <v>3</v>
      </c>
      <c r="C2365" s="50">
        <v>750</v>
      </c>
      <c r="D2365" s="50" t="s">
        <v>2311</v>
      </c>
      <c r="E2365" s="51">
        <v>70000</v>
      </c>
      <c r="F2365" s="52">
        <f t="shared" si="669"/>
        <v>56000</v>
      </c>
      <c r="G2365" s="52">
        <f>MAX(N2365:BB2365)</f>
        <v>59700</v>
      </c>
      <c r="H2365" s="53" t="str">
        <f>IF(I2365=1,INDEX($N:$BB,1,MATCH(G2365,N2365:BB2365,0)),"")</f>
        <v>407 北友</v>
      </c>
      <c r="I2365" s="54">
        <f>COUNTIF(N2365:BB2365,G2365)</f>
        <v>1</v>
      </c>
      <c r="J2365" s="55">
        <f>_xlfn.MAXIFS(N2365:BB2365,N2365:BB2365,"&lt;"&amp;G2365)</f>
        <v>55000</v>
      </c>
      <c r="K2365" s="56">
        <f t="shared" si="644"/>
        <v>4700</v>
      </c>
      <c r="L2365" s="1"/>
      <c r="M2365" s="1"/>
      <c r="N2365" s="41">
        <v>47300</v>
      </c>
      <c r="O2365" s="41">
        <v>55000</v>
      </c>
      <c r="P2365" s="41">
        <v>59700</v>
      </c>
    </row>
    <row r="2366" spans="1:36" ht="30" customHeight="1" x14ac:dyDescent="0.2">
      <c r="A2366" s="67">
        <f t="shared" si="670"/>
        <v>237</v>
      </c>
      <c r="B2366" s="67">
        <v>4</v>
      </c>
      <c r="C2366" s="57" t="s">
        <v>14</v>
      </c>
      <c r="D2366" s="50" t="s">
        <v>2312</v>
      </c>
      <c r="E2366" s="51">
        <v>70000</v>
      </c>
      <c r="F2366" s="52">
        <f t="shared" si="669"/>
        <v>69100</v>
      </c>
      <c r="G2366" s="52">
        <f>MAX(N2366:BB2366)</f>
        <v>76000</v>
      </c>
      <c r="H2366" s="53" t="str">
        <f>IF(I2366=1,INDEX($N:$BB,1,MATCH(G2366,N2366:BB2366,0)),"")</f>
        <v>204 真子住吉</v>
      </c>
      <c r="I2366" s="54">
        <f>COUNTIF(N2366:BB2366,G2366)</f>
        <v>1</v>
      </c>
      <c r="J2366" s="55">
        <f>_xlfn.MAXIFS(N2366:BB2366,N2366:BB2366,"&lt;"&amp;G2366)</f>
        <v>68100</v>
      </c>
      <c r="K2366" s="56">
        <f t="shared" si="644"/>
        <v>7900</v>
      </c>
      <c r="L2366" s="1"/>
      <c r="M2366" s="1"/>
      <c r="N2366" s="41">
        <v>51200</v>
      </c>
      <c r="O2366" s="41">
        <v>61500</v>
      </c>
      <c r="P2366" s="41">
        <v>68100</v>
      </c>
      <c r="Q2366" s="41">
        <v>55500</v>
      </c>
      <c r="R2366" s="41">
        <v>56200</v>
      </c>
      <c r="T2366" s="41">
        <v>63000</v>
      </c>
      <c r="V2366" s="41">
        <v>62000</v>
      </c>
      <c r="AE2366" s="41">
        <v>67000</v>
      </c>
      <c r="AG2366" s="35">
        <v>76000</v>
      </c>
    </row>
    <row r="2367" spans="1:36" ht="30" customHeight="1" x14ac:dyDescent="0.2">
      <c r="A2367" s="67">
        <f t="shared" si="670"/>
        <v>237</v>
      </c>
      <c r="B2367" s="67">
        <v>5</v>
      </c>
      <c r="C2367" s="50" t="s">
        <v>14</v>
      </c>
      <c r="D2367" s="50" t="s">
        <v>2313</v>
      </c>
      <c r="E2367" s="51">
        <v>60000</v>
      </c>
      <c r="F2367" s="52">
        <f t="shared" si="669"/>
        <v>55400</v>
      </c>
      <c r="G2367" s="52">
        <f>MAX(N2367:BB2367)</f>
        <v>65000</v>
      </c>
      <c r="H2367" s="53" t="str">
        <f>IF(I2367=1,INDEX($N:$BB,1,MATCH(G2367,N2367:BB2367,0)),"")</f>
        <v>60 エコリング</v>
      </c>
      <c r="I2367" s="54">
        <f>COUNTIF(N2367:BB2367,G2367)</f>
        <v>1</v>
      </c>
      <c r="J2367" s="55">
        <f>_xlfn.MAXIFS(N2367:BB2367,N2367:BB2367,"&lt;"&amp;G2367)</f>
        <v>54400</v>
      </c>
      <c r="K2367" s="56">
        <f t="shared" si="644"/>
        <v>10600</v>
      </c>
      <c r="L2367" s="1"/>
      <c r="M2367" s="1"/>
      <c r="N2367" s="41">
        <v>49600</v>
      </c>
      <c r="O2367" s="41">
        <v>52000</v>
      </c>
      <c r="P2367" s="41">
        <v>54400</v>
      </c>
      <c r="Q2367" s="41">
        <v>48100</v>
      </c>
      <c r="AE2367" s="41">
        <v>65000</v>
      </c>
    </row>
    <row r="2368" spans="1:36" ht="30" customHeight="1" x14ac:dyDescent="0.2">
      <c r="A2368" s="67">
        <f t="shared" si="670"/>
        <v>237</v>
      </c>
      <c r="B2368" s="67">
        <v>6</v>
      </c>
      <c r="C2368" s="60" t="s">
        <v>14</v>
      </c>
      <c r="D2368" s="50" t="s">
        <v>2314</v>
      </c>
      <c r="E2368" s="51">
        <v>40000</v>
      </c>
      <c r="F2368" s="52">
        <f t="shared" si="669"/>
        <v>34500</v>
      </c>
      <c r="G2368" s="52">
        <f>MAX(N2368:BB2368)</f>
        <v>33700</v>
      </c>
      <c r="H2368" s="53" t="str">
        <f>IF(I2368=1,INDEX($N:$BB,1,MATCH(G2368,N2368:BB2368,0)),"")</f>
        <v>755 おお蔵</v>
      </c>
      <c r="I2368" s="54">
        <f>COUNTIF(N2368:BB2368,G2368)</f>
        <v>1</v>
      </c>
      <c r="J2368" s="55">
        <f>_xlfn.MAXIFS(N2368:BB2368,N2368:BB2368,"&lt;"&amp;G2368)</f>
        <v>33500</v>
      </c>
      <c r="K2368" s="56">
        <f t="shared" si="644"/>
        <v>200</v>
      </c>
      <c r="L2368" s="1"/>
      <c r="M2368" s="1"/>
      <c r="N2368" s="41">
        <v>33700</v>
      </c>
      <c r="O2368" s="41">
        <v>33500</v>
      </c>
      <c r="P2368" s="41">
        <v>32500</v>
      </c>
    </row>
    <row r="2369" spans="1:33" ht="30" customHeight="1" x14ac:dyDescent="0.2">
      <c r="A2369" s="67">
        <f t="shared" si="670"/>
        <v>237</v>
      </c>
      <c r="B2369" s="67">
        <v>7</v>
      </c>
      <c r="C2369" s="50" t="s">
        <v>14</v>
      </c>
      <c r="D2369" s="50" t="s">
        <v>2315</v>
      </c>
      <c r="E2369" s="51">
        <v>75000</v>
      </c>
      <c r="F2369" s="52">
        <f t="shared" si="669"/>
        <v>55000</v>
      </c>
      <c r="G2369" s="52">
        <f>MAX(N2369:BB2369)</f>
        <v>54600</v>
      </c>
      <c r="H2369" s="53" t="str">
        <f>IF(I2369=1,INDEX($N:$BB,1,MATCH(G2369,N2369:BB2369,0)),"")</f>
        <v>407 北友</v>
      </c>
      <c r="I2369" s="54">
        <f>COUNTIF(N2369:BB2369,G2369)</f>
        <v>1</v>
      </c>
      <c r="J2369" s="55">
        <f>_xlfn.MAXIFS(N2369:BB2369,N2369:BB2369,"&lt;"&amp;G2369)</f>
        <v>54000</v>
      </c>
      <c r="K2369" s="56">
        <f t="shared" si="644"/>
        <v>600</v>
      </c>
      <c r="L2369" s="1"/>
      <c r="M2369" s="1"/>
      <c r="N2369" s="41">
        <v>52900</v>
      </c>
      <c r="O2369" s="41">
        <v>54000</v>
      </c>
      <c r="P2369" s="41">
        <v>54600</v>
      </c>
      <c r="V2369" s="41">
        <v>53000</v>
      </c>
    </row>
    <row r="2370" spans="1:33" ht="30" customHeight="1" x14ac:dyDescent="0.2">
      <c r="A2370" s="67">
        <f t="shared" si="670"/>
        <v>237</v>
      </c>
      <c r="B2370" s="67">
        <v>8</v>
      </c>
      <c r="C2370" s="50">
        <v>750</v>
      </c>
      <c r="D2370" s="50" t="s">
        <v>2316</v>
      </c>
      <c r="E2370" s="51">
        <v>55000</v>
      </c>
      <c r="F2370" s="52">
        <f t="shared" si="669"/>
        <v>44500</v>
      </c>
      <c r="G2370" s="52">
        <f>MAX(N2370:BB2370)</f>
        <v>47000</v>
      </c>
      <c r="H2370" s="53" t="str">
        <f>IF(I2370=1,INDEX($N:$BB,1,MATCH(G2370,N2370:BB2370,0)),"")</f>
        <v>407 北友</v>
      </c>
      <c r="I2370" s="54">
        <f>COUNTIF(N2370:BB2370,G2370)</f>
        <v>1</v>
      </c>
      <c r="J2370" s="55">
        <f>_xlfn.MAXIFS(N2370:BB2370,N2370:BB2370,"&lt;"&amp;G2370)</f>
        <v>43500</v>
      </c>
      <c r="K2370" s="56">
        <f t="shared" si="644"/>
        <v>3500</v>
      </c>
      <c r="L2370" s="1"/>
      <c r="M2370" s="1"/>
      <c r="N2370" s="41">
        <v>38000</v>
      </c>
      <c r="O2370" s="41">
        <v>43500</v>
      </c>
      <c r="P2370" s="41">
        <v>47000</v>
      </c>
      <c r="W2370" s="41">
        <v>42000</v>
      </c>
    </row>
    <row r="2371" spans="1:33" ht="30" customHeight="1" x14ac:dyDescent="0.2">
      <c r="A2371" s="67">
        <f t="shared" si="670"/>
        <v>237</v>
      </c>
      <c r="B2371" s="67">
        <v>9</v>
      </c>
      <c r="C2371" s="50" t="s">
        <v>14</v>
      </c>
      <c r="D2371" s="50" t="s">
        <v>2317</v>
      </c>
      <c r="E2371" s="51">
        <v>45000</v>
      </c>
      <c r="F2371" s="52">
        <f t="shared" si="669"/>
        <v>44000</v>
      </c>
      <c r="G2371" s="52">
        <f>MAX(N2371:BB2371)</f>
        <v>45000</v>
      </c>
      <c r="H2371" s="53" t="str">
        <f>IF(I2371=1,INDEX($N:$BB,1,MATCH(G2371,N2371:BB2371,0)),"")</f>
        <v>637KMS</v>
      </c>
      <c r="I2371" s="54">
        <f>COUNTIF(N2371:BB2371,G2371)</f>
        <v>1</v>
      </c>
      <c r="J2371" s="55">
        <f>_xlfn.MAXIFS(N2371:BB2371,N2371:BB2371,"&lt;"&amp;G2371)</f>
        <v>43000</v>
      </c>
      <c r="K2371" s="56">
        <f t="shared" si="644"/>
        <v>2000</v>
      </c>
      <c r="L2371" s="1"/>
      <c r="M2371" s="1"/>
      <c r="N2371" s="41">
        <v>32500</v>
      </c>
      <c r="O2371" s="41">
        <v>35500</v>
      </c>
      <c r="P2371" s="41">
        <v>32300</v>
      </c>
      <c r="Q2371" s="41">
        <v>33200</v>
      </c>
      <c r="T2371" s="41">
        <v>32000</v>
      </c>
      <c r="V2371" s="41">
        <v>36000</v>
      </c>
      <c r="AB2371" s="7">
        <v>45000</v>
      </c>
      <c r="AE2371" s="41">
        <v>33000</v>
      </c>
      <c r="AG2371" s="35">
        <v>43000</v>
      </c>
    </row>
    <row r="2372" spans="1:33" ht="30" customHeight="1" x14ac:dyDescent="0.2">
      <c r="A2372" s="67">
        <f t="shared" si="670"/>
        <v>237</v>
      </c>
      <c r="B2372" s="67">
        <v>10</v>
      </c>
      <c r="C2372" s="50" t="s">
        <v>14</v>
      </c>
      <c r="D2372" s="50" t="s">
        <v>2318</v>
      </c>
      <c r="E2372" s="51">
        <v>38000</v>
      </c>
      <c r="F2372" s="52">
        <f t="shared" si="669"/>
        <v>30100</v>
      </c>
      <c r="G2372" s="52">
        <f>MAX(N2372:BB2372)</f>
        <v>36000</v>
      </c>
      <c r="H2372" s="53" t="str">
        <f>IF(I2372=1,INDEX($N:$BB,1,MATCH(G2372,N2372:BB2372,0)),"")</f>
        <v>204 真子住吉</v>
      </c>
      <c r="I2372" s="54">
        <f>COUNTIF(N2372:BB2372,G2372)</f>
        <v>1</v>
      </c>
      <c r="J2372" s="55">
        <f>_xlfn.MAXIFS(N2372:BB2372,N2372:BB2372,"&lt;"&amp;G2372)</f>
        <v>29100</v>
      </c>
      <c r="K2372" s="56">
        <f t="shared" si="644"/>
        <v>6900</v>
      </c>
      <c r="L2372" s="1"/>
      <c r="M2372" s="1"/>
      <c r="N2372" s="41">
        <v>24700</v>
      </c>
      <c r="O2372" s="41">
        <v>26000</v>
      </c>
      <c r="Q2372" s="41">
        <v>26100</v>
      </c>
      <c r="W2372" s="41">
        <v>26000</v>
      </c>
      <c r="AF2372" s="41">
        <v>29100</v>
      </c>
      <c r="AG2372" s="35">
        <v>36000</v>
      </c>
    </row>
    <row r="2373" spans="1:33" ht="30" customHeight="1" x14ac:dyDescent="0.2">
      <c r="A2373" s="67">
        <f>A2372+1</f>
        <v>238</v>
      </c>
      <c r="B2373" s="67">
        <v>1</v>
      </c>
      <c r="C2373" s="50" t="s">
        <v>119</v>
      </c>
      <c r="D2373" s="50" t="s">
        <v>2319</v>
      </c>
      <c r="E2373" s="51">
        <v>220000</v>
      </c>
      <c r="F2373" s="52">
        <f t="shared" si="669"/>
        <v>121000</v>
      </c>
      <c r="G2373" s="52">
        <f>MAX(N2373:BB2373)</f>
        <v>132000</v>
      </c>
      <c r="H2373" s="53" t="str">
        <f>IF(I2373=1,INDEX($N:$BB,1,MATCH(G2373,N2373:BB2373,0)),"")</f>
        <v>23 ヒラコバ</v>
      </c>
      <c r="I2373" s="54">
        <f>COUNTIF(N2373:BB2373,G2373)</f>
        <v>1</v>
      </c>
      <c r="J2373" s="55">
        <f>_xlfn.MAXIFS(N2373:BB2373,N2373:BB2373,"&lt;"&amp;G2373)</f>
        <v>116000</v>
      </c>
      <c r="K2373" s="56">
        <f t="shared" si="644"/>
        <v>16000</v>
      </c>
      <c r="L2373" s="1"/>
      <c r="M2373" s="1"/>
      <c r="U2373" s="41">
        <v>116000</v>
      </c>
      <c r="AF2373" s="41">
        <v>132000</v>
      </c>
    </row>
    <row r="2374" spans="1:33" ht="30" customHeight="1" x14ac:dyDescent="0.2">
      <c r="A2374" s="67">
        <f t="shared" ref="A2374:A2382" si="671">A2373</f>
        <v>238</v>
      </c>
      <c r="B2374" s="67">
        <v>2</v>
      </c>
      <c r="C2374" s="50" t="s">
        <v>119</v>
      </c>
      <c r="D2374" s="50" t="s">
        <v>2320</v>
      </c>
      <c r="E2374" s="51">
        <v>100000</v>
      </c>
      <c r="F2374" s="52">
        <f t="shared" si="669"/>
        <v>66000</v>
      </c>
      <c r="G2374" s="52">
        <f>MAX(N2374:BB2374)</f>
        <v>70000</v>
      </c>
      <c r="H2374" s="53" t="str">
        <f>IF(I2374=1,INDEX($N:$BB,1,MATCH(G2374,N2374:BB2374,0)),"")</f>
        <v/>
      </c>
      <c r="I2374" s="54">
        <f>COUNTIF(N2374:BB2374,G2374)</f>
        <v>2</v>
      </c>
      <c r="J2374" s="55">
        <f>_xlfn.MAXIFS(N2374:BB2374,N2374:BB2374,"&lt;"&amp;G2374)</f>
        <v>65000</v>
      </c>
      <c r="K2374" s="56">
        <f t="shared" si="644"/>
        <v>5000</v>
      </c>
      <c r="L2374" s="1"/>
      <c r="M2374" s="1"/>
      <c r="N2374" s="41">
        <v>65000</v>
      </c>
      <c r="T2374" s="41">
        <v>70000</v>
      </c>
      <c r="U2374" s="41">
        <v>58000</v>
      </c>
      <c r="AF2374" s="41">
        <v>34100</v>
      </c>
      <c r="AG2374" s="35">
        <v>70000</v>
      </c>
    </row>
    <row r="2375" spans="1:33" ht="30" customHeight="1" x14ac:dyDescent="0.2">
      <c r="A2375" s="67">
        <f t="shared" si="671"/>
        <v>238</v>
      </c>
      <c r="B2375" s="67">
        <v>3</v>
      </c>
      <c r="C2375" s="50" t="s">
        <v>119</v>
      </c>
      <c r="D2375" s="50" t="s">
        <v>2321</v>
      </c>
      <c r="E2375" s="51">
        <v>55000</v>
      </c>
      <c r="F2375" s="52">
        <f t="shared" si="669"/>
        <v>40000</v>
      </c>
      <c r="G2375" s="52">
        <f>MAX(N2375:BB2375)</f>
        <v>42000</v>
      </c>
      <c r="H2375" s="53" t="str">
        <f>IF(I2375=1,INDEX($N:$BB,1,MATCH(G2375,N2375:BB2375,0)),"")</f>
        <v>30モンチ</v>
      </c>
      <c r="I2375" s="54">
        <f>COUNTIF(N2375:BB2375,G2375)</f>
        <v>1</v>
      </c>
      <c r="J2375" s="55">
        <f>_xlfn.MAXIFS(N2375:BB2375,N2375:BB2375,"&lt;"&amp;G2375)</f>
        <v>39000</v>
      </c>
      <c r="K2375" s="56">
        <f t="shared" si="644"/>
        <v>3000</v>
      </c>
      <c r="L2375" s="1"/>
      <c r="M2375" s="1"/>
      <c r="N2375" s="41">
        <v>39000</v>
      </c>
      <c r="U2375" s="41">
        <v>42000</v>
      </c>
      <c r="AC2375" s="34">
        <v>28000</v>
      </c>
      <c r="AF2375" s="41">
        <v>34100</v>
      </c>
      <c r="AG2375" s="35">
        <v>38000</v>
      </c>
    </row>
    <row r="2376" spans="1:33" ht="30" customHeight="1" x14ac:dyDescent="0.2">
      <c r="A2376" s="67">
        <f t="shared" si="671"/>
        <v>238</v>
      </c>
      <c r="B2376" s="67">
        <v>4</v>
      </c>
      <c r="C2376" s="50">
        <v>750</v>
      </c>
      <c r="D2376" s="50" t="s">
        <v>2322</v>
      </c>
      <c r="E2376" s="51">
        <v>100000</v>
      </c>
      <c r="F2376" s="52">
        <f t="shared" si="669"/>
        <v>91000</v>
      </c>
      <c r="G2376" s="52">
        <f>MAX(N2376:BB2376)</f>
        <v>111000</v>
      </c>
      <c r="H2376" s="53" t="str">
        <f>IF(I2376=1,INDEX($N:$BB,1,MATCH(G2376,N2376:BB2376,0)),"")</f>
        <v>30モンチ</v>
      </c>
      <c r="I2376" s="54">
        <f>COUNTIF(N2376:BB2376,G2376)</f>
        <v>1</v>
      </c>
      <c r="J2376" s="55">
        <f>_xlfn.MAXIFS(N2376:BB2376,N2376:BB2376,"&lt;"&amp;G2376)</f>
        <v>90000</v>
      </c>
      <c r="K2376" s="56">
        <f t="shared" si="644"/>
        <v>21000</v>
      </c>
      <c r="L2376" s="1"/>
      <c r="M2376" s="1"/>
      <c r="N2376" s="41">
        <v>90000</v>
      </c>
      <c r="Q2376" s="41">
        <v>76900</v>
      </c>
      <c r="U2376" s="41">
        <v>111000</v>
      </c>
      <c r="AG2376" s="35">
        <v>85000</v>
      </c>
    </row>
    <row r="2377" spans="1:33" ht="30" customHeight="1" x14ac:dyDescent="0.2">
      <c r="A2377" s="67">
        <f t="shared" si="671"/>
        <v>238</v>
      </c>
      <c r="B2377" s="67">
        <v>5</v>
      </c>
      <c r="C2377" s="60">
        <v>750</v>
      </c>
      <c r="D2377" s="50" t="s">
        <v>2323</v>
      </c>
      <c r="E2377" s="51">
        <v>165000</v>
      </c>
      <c r="F2377" s="52">
        <f t="shared" si="669"/>
        <v>140000</v>
      </c>
      <c r="G2377" s="52">
        <f>MAX(N2377:BB2377)</f>
        <v>140000</v>
      </c>
      <c r="H2377" s="53" t="str">
        <f>IF(I2377=1,INDEX($N:$BB,1,MATCH(G2377,N2377:BB2377,0)),"")</f>
        <v>30モンチ</v>
      </c>
      <c r="I2377" s="54">
        <f>COUNTIF(N2377:BB2377,G2377)</f>
        <v>1</v>
      </c>
      <c r="J2377" s="55">
        <f>_xlfn.MAXIFS(N2377:BB2377,N2377:BB2377,"&lt;"&amp;G2377)</f>
        <v>135000</v>
      </c>
      <c r="K2377" s="56">
        <f t="shared" si="644"/>
        <v>5000</v>
      </c>
      <c r="L2377" s="1"/>
      <c r="M2377" s="1"/>
      <c r="O2377" s="41">
        <v>55500</v>
      </c>
      <c r="T2377" s="41">
        <v>135000</v>
      </c>
      <c r="U2377" s="41">
        <v>140000</v>
      </c>
      <c r="AD2377" s="41">
        <v>106000</v>
      </c>
      <c r="AF2377" s="41">
        <v>106000</v>
      </c>
      <c r="AG2377" s="35">
        <v>120000</v>
      </c>
    </row>
    <row r="2378" spans="1:33" ht="30" customHeight="1" x14ac:dyDescent="0.2">
      <c r="A2378" s="67">
        <f t="shared" si="671"/>
        <v>238</v>
      </c>
      <c r="B2378" s="67">
        <v>6</v>
      </c>
      <c r="C2378" s="50">
        <v>750</v>
      </c>
      <c r="D2378" s="50" t="s">
        <v>2324</v>
      </c>
      <c r="E2378" s="51">
        <v>180000</v>
      </c>
      <c r="F2378" s="52">
        <f t="shared" si="669"/>
        <v>135000</v>
      </c>
      <c r="G2378" s="52">
        <f>MAX(N2378:BB2378)</f>
        <v>150000</v>
      </c>
      <c r="H2378" s="53" t="str">
        <f>IF(I2378=1,INDEX($N:$BB,1,MATCH(G2378,N2378:BB2378,0)),"")</f>
        <v>30モンチ</v>
      </c>
      <c r="I2378" s="54">
        <f>COUNTIF(N2378:BB2378,G2378)</f>
        <v>1</v>
      </c>
      <c r="J2378" s="55">
        <f>_xlfn.MAXIFS(N2378:BB2378,N2378:BB2378,"&lt;"&amp;G2378)</f>
        <v>130000</v>
      </c>
      <c r="K2378" s="56">
        <f t="shared" si="644"/>
        <v>20000</v>
      </c>
      <c r="L2378" s="1"/>
      <c r="M2378" s="1"/>
      <c r="N2378" s="41">
        <v>130000</v>
      </c>
      <c r="U2378" s="41">
        <v>150000</v>
      </c>
      <c r="AD2378" s="41">
        <v>126000</v>
      </c>
      <c r="AF2378" s="41">
        <v>118000</v>
      </c>
    </row>
    <row r="2379" spans="1:33" ht="30" customHeight="1" x14ac:dyDescent="0.2">
      <c r="A2379" s="67">
        <f t="shared" si="671"/>
        <v>238</v>
      </c>
      <c r="B2379" s="67">
        <v>7</v>
      </c>
      <c r="C2379" s="50">
        <v>750</v>
      </c>
      <c r="D2379" s="50" t="s">
        <v>2325</v>
      </c>
      <c r="E2379" s="51">
        <v>85000</v>
      </c>
      <c r="F2379" s="52">
        <f t="shared" si="669"/>
        <v>1000</v>
      </c>
      <c r="G2379" s="52">
        <f>MAX(N2379:BB2379)</f>
        <v>58000</v>
      </c>
      <c r="H2379" s="53" t="str">
        <f>IF(I2379=1,INDEX($N:$BB,1,MATCH(G2379,N2379:BB2379,0)),"")</f>
        <v>30モンチ</v>
      </c>
      <c r="I2379" s="54">
        <f>COUNTIF(N2379:BB2379,G2379)</f>
        <v>1</v>
      </c>
      <c r="J2379" s="55">
        <f>_xlfn.MAXIFS(N2379:BB2379,N2379:BB2379,"&lt;"&amp;G2379)</f>
        <v>0</v>
      </c>
      <c r="K2379" s="56" t="str">
        <f t="shared" si="644"/>
        <v/>
      </c>
      <c r="L2379" s="1"/>
      <c r="M2379" s="1"/>
      <c r="U2379" s="41">
        <v>58000</v>
      </c>
    </row>
    <row r="2380" spans="1:33" ht="30" customHeight="1" x14ac:dyDescent="0.2">
      <c r="A2380" s="67">
        <f t="shared" si="671"/>
        <v>238</v>
      </c>
      <c r="B2380" s="67">
        <v>8</v>
      </c>
      <c r="C2380" s="50">
        <v>750</v>
      </c>
      <c r="D2380" s="50" t="s">
        <v>2326</v>
      </c>
      <c r="E2380" s="51">
        <v>85000</v>
      </c>
      <c r="F2380" s="52">
        <f t="shared" si="669"/>
        <v>44000</v>
      </c>
      <c r="G2380" s="52">
        <f>MAX(N2380:BB2380)</f>
        <v>70000</v>
      </c>
      <c r="H2380" s="53" t="str">
        <f>IF(I2380=1,INDEX($N:$BB,1,MATCH(G2380,N2380:BB2380,0)),"")</f>
        <v/>
      </c>
      <c r="I2380" s="54">
        <f>COUNTIF(N2380:BB2380,G2380)</f>
        <v>3</v>
      </c>
      <c r="J2380" s="55">
        <f>_xlfn.MAXIFS(N2380:BB2380,N2380:BB2380,"&lt;"&amp;G2380)</f>
        <v>43000</v>
      </c>
      <c r="K2380" s="56">
        <f t="shared" si="644"/>
        <v>27000</v>
      </c>
      <c r="L2380" s="1"/>
      <c r="M2380" s="1"/>
      <c r="N2380" s="41">
        <v>70000</v>
      </c>
      <c r="U2380" s="41">
        <v>70000</v>
      </c>
      <c r="AC2380" s="34">
        <v>43000</v>
      </c>
      <c r="AF2380" s="41">
        <v>42100</v>
      </c>
      <c r="AG2380" s="35">
        <v>70000</v>
      </c>
    </row>
    <row r="2381" spans="1:33" ht="30" customHeight="1" x14ac:dyDescent="0.2">
      <c r="A2381" s="67">
        <f t="shared" si="671"/>
        <v>238</v>
      </c>
      <c r="B2381" s="67">
        <v>9</v>
      </c>
      <c r="C2381" s="50">
        <v>750</v>
      </c>
      <c r="D2381" s="50" t="s">
        <v>2327</v>
      </c>
      <c r="E2381" s="51">
        <v>85000</v>
      </c>
      <c r="F2381" s="52">
        <f t="shared" si="669"/>
        <v>71000</v>
      </c>
      <c r="G2381" s="52">
        <f>MAX(N2381:BB2381)</f>
        <v>74000</v>
      </c>
      <c r="H2381" s="53" t="str">
        <f>IF(I2381=1,INDEX($N:$BB,1,MATCH(G2381,N2381:BB2381,0)),"")</f>
        <v>204 真子住吉</v>
      </c>
      <c r="I2381" s="54">
        <f>COUNTIF(N2381:BB2381,G2381)</f>
        <v>1</v>
      </c>
      <c r="J2381" s="55">
        <f>_xlfn.MAXIFS(N2381:BB2381,N2381:BB2381,"&lt;"&amp;G2381)</f>
        <v>70000</v>
      </c>
      <c r="K2381" s="56">
        <f t="shared" si="644"/>
        <v>4000</v>
      </c>
      <c r="L2381" s="1"/>
      <c r="M2381" s="1"/>
      <c r="N2381" s="41">
        <v>70000</v>
      </c>
      <c r="O2381" s="41">
        <v>67000</v>
      </c>
      <c r="Q2381" s="41">
        <v>68100</v>
      </c>
      <c r="U2381" s="41">
        <v>61000</v>
      </c>
      <c r="AF2381" s="41">
        <v>68100</v>
      </c>
      <c r="AG2381" s="35">
        <v>74000</v>
      </c>
    </row>
    <row r="2382" spans="1:33" ht="30" customHeight="1" x14ac:dyDescent="0.2">
      <c r="A2382" s="67">
        <f t="shared" si="671"/>
        <v>238</v>
      </c>
      <c r="B2382" s="67">
        <v>10</v>
      </c>
      <c r="C2382" s="50" t="s">
        <v>2328</v>
      </c>
      <c r="D2382" s="50" t="s">
        <v>2329</v>
      </c>
      <c r="E2382" s="51">
        <v>150000</v>
      </c>
      <c r="F2382" s="52">
        <f t="shared" si="669"/>
        <v>1000</v>
      </c>
      <c r="G2382" s="52">
        <f>MAX(N2382:BB2382)</f>
        <v>77400</v>
      </c>
      <c r="H2382" s="53" t="str">
        <f>IF(I2382=1,INDEX($N:$BB,1,MATCH(G2382,N2382:BB2382,0)),"")</f>
        <v>755 おお蔵</v>
      </c>
      <c r="I2382" s="54">
        <f>COUNTIF(N2382:BB2382,G2382)</f>
        <v>1</v>
      </c>
      <c r="J2382" s="55">
        <f>_xlfn.MAXIFS(N2382:BB2382,N2382:BB2382,"&lt;"&amp;G2382)</f>
        <v>0</v>
      </c>
      <c r="K2382" s="56" t="str">
        <f t="shared" si="644"/>
        <v/>
      </c>
      <c r="L2382" s="1"/>
      <c r="M2382" s="1"/>
      <c r="N2382" s="41">
        <v>77400</v>
      </c>
    </row>
    <row r="2383" spans="1:33" ht="30" customHeight="1" x14ac:dyDescent="0.2">
      <c r="A2383" s="67">
        <f>A2382+1</f>
        <v>239</v>
      </c>
      <c r="B2383" s="67">
        <v>1</v>
      </c>
      <c r="C2383" s="50"/>
      <c r="D2383" s="50"/>
      <c r="E2383" s="59"/>
      <c r="F2383" s="52">
        <f t="shared" si="669"/>
        <v>1000</v>
      </c>
      <c r="G2383" s="52">
        <f>MAX(N2383:BB2383)</f>
        <v>0</v>
      </c>
      <c r="H2383" s="53" t="str">
        <f>IF(I2383=1,INDEX($N:$BB,1,MATCH(G2383,N2383:BB2383,0)),"")</f>
        <v/>
      </c>
      <c r="I2383" s="54">
        <f>COUNTIF(N2383:BB2383,G2383)</f>
        <v>0</v>
      </c>
      <c r="J2383" s="55">
        <f>_xlfn.MAXIFS(N2383:BB2383,N2383:BB2383,"&lt;"&amp;G2383)</f>
        <v>0</v>
      </c>
      <c r="K2383" s="56" t="str">
        <f t="shared" si="644"/>
        <v/>
      </c>
      <c r="L2383" s="1"/>
      <c r="M2383" s="1"/>
    </row>
    <row r="2384" spans="1:33" ht="30" customHeight="1" x14ac:dyDescent="0.2">
      <c r="A2384" s="67">
        <f t="shared" ref="A2384:A2392" si="672">A2383</f>
        <v>239</v>
      </c>
      <c r="B2384" s="67">
        <v>2</v>
      </c>
      <c r="C2384" s="50"/>
      <c r="D2384" s="50"/>
      <c r="E2384" s="59"/>
      <c r="F2384" s="52">
        <f t="shared" si="669"/>
        <v>1000</v>
      </c>
      <c r="G2384" s="52">
        <f>MAX(N2384:BB2384)</f>
        <v>0</v>
      </c>
      <c r="H2384" s="53" t="str">
        <f>IF(I2384=1,INDEX($N:$BB,1,MATCH(G2384,N2384:BB2384,0)),"")</f>
        <v/>
      </c>
      <c r="I2384" s="54">
        <f>COUNTIF(N2384:BB2384,G2384)</f>
        <v>0</v>
      </c>
      <c r="J2384" s="55">
        <f>_xlfn.MAXIFS(N2384:BB2384,N2384:BB2384,"&lt;"&amp;G2384)</f>
        <v>0</v>
      </c>
      <c r="K2384" s="56" t="str">
        <f t="shared" si="644"/>
        <v/>
      </c>
      <c r="L2384" s="1"/>
      <c r="M2384" s="1"/>
    </row>
    <row r="2385" spans="1:13" ht="30" customHeight="1" x14ac:dyDescent="0.2">
      <c r="A2385" s="67">
        <f t="shared" si="672"/>
        <v>239</v>
      </c>
      <c r="B2385" s="67">
        <v>3</v>
      </c>
      <c r="C2385" s="50"/>
      <c r="D2385" s="50"/>
      <c r="E2385" s="59"/>
      <c r="F2385" s="52">
        <f t="shared" si="669"/>
        <v>1000</v>
      </c>
      <c r="G2385" s="52">
        <f>MAX(N2385:BB2385)</f>
        <v>0</v>
      </c>
      <c r="H2385" s="53" t="str">
        <f>IF(I2385=1,INDEX($N:$BB,1,MATCH(G2385,N2385:BB2385,0)),"")</f>
        <v/>
      </c>
      <c r="I2385" s="54">
        <f>COUNTIF(N2385:BB2385,G2385)</f>
        <v>0</v>
      </c>
      <c r="J2385" s="55">
        <f>_xlfn.MAXIFS(N2385:BB2385,N2385:BB2385,"&lt;"&amp;G2385)</f>
        <v>0</v>
      </c>
      <c r="K2385" s="56" t="str">
        <f t="shared" si="644"/>
        <v/>
      </c>
      <c r="L2385" s="1"/>
      <c r="M2385" s="1"/>
    </row>
    <row r="2386" spans="1:13" ht="30" customHeight="1" x14ac:dyDescent="0.2">
      <c r="A2386" s="67">
        <f t="shared" si="672"/>
        <v>239</v>
      </c>
      <c r="B2386" s="67">
        <v>4</v>
      </c>
      <c r="C2386" s="50"/>
      <c r="D2386" s="50"/>
      <c r="E2386" s="59"/>
      <c r="F2386" s="52">
        <f t="shared" si="669"/>
        <v>1000</v>
      </c>
      <c r="G2386" s="52">
        <f>MAX(N2386:BB2386)</f>
        <v>0</v>
      </c>
      <c r="H2386" s="53" t="str">
        <f>IF(I2386=1,INDEX($N:$BB,1,MATCH(G2386,N2386:BB2386,0)),"")</f>
        <v/>
      </c>
      <c r="I2386" s="54">
        <f>COUNTIF(N2386:BB2386,G2386)</f>
        <v>0</v>
      </c>
      <c r="J2386" s="55">
        <f>_xlfn.MAXIFS(N2386:BB2386,N2386:BB2386,"&lt;"&amp;G2386)</f>
        <v>0</v>
      </c>
      <c r="K2386" s="56" t="str">
        <f t="shared" si="644"/>
        <v/>
      </c>
      <c r="L2386" s="1"/>
      <c r="M2386" s="1"/>
    </row>
    <row r="2387" spans="1:13" ht="30" customHeight="1" x14ac:dyDescent="0.2">
      <c r="A2387" s="67">
        <f t="shared" si="672"/>
        <v>239</v>
      </c>
      <c r="B2387" s="67">
        <v>5</v>
      </c>
      <c r="C2387" s="50"/>
      <c r="D2387" s="50"/>
      <c r="E2387" s="59"/>
      <c r="F2387" s="52">
        <f t="shared" si="669"/>
        <v>1000</v>
      </c>
      <c r="G2387" s="52">
        <f>MAX(N2387:BB2387)</f>
        <v>0</v>
      </c>
      <c r="H2387" s="53" t="str">
        <f>IF(I2387=1,INDEX($N:$BB,1,MATCH(G2387,N2387:BB2387,0)),"")</f>
        <v/>
      </c>
      <c r="I2387" s="54">
        <f>COUNTIF(N2387:BB2387,G2387)</f>
        <v>0</v>
      </c>
      <c r="J2387" s="55">
        <f>_xlfn.MAXIFS(N2387:BB2387,N2387:BB2387,"&lt;"&amp;G2387)</f>
        <v>0</v>
      </c>
      <c r="K2387" s="56" t="str">
        <f t="shared" si="644"/>
        <v/>
      </c>
      <c r="L2387" s="1"/>
      <c r="M2387" s="1"/>
    </row>
    <row r="2388" spans="1:13" ht="30" customHeight="1" x14ac:dyDescent="0.2">
      <c r="A2388" s="67">
        <f t="shared" si="672"/>
        <v>239</v>
      </c>
      <c r="B2388" s="67">
        <v>6</v>
      </c>
      <c r="C2388" s="50"/>
      <c r="D2388" s="50"/>
      <c r="E2388" s="59"/>
      <c r="F2388" s="52">
        <f t="shared" si="669"/>
        <v>1000</v>
      </c>
      <c r="G2388" s="52">
        <f>MAX(N2388:BB2388)</f>
        <v>0</v>
      </c>
      <c r="H2388" s="53" t="str">
        <f>IF(I2388=1,INDEX($N:$BB,1,MATCH(G2388,N2388:BB2388,0)),"")</f>
        <v/>
      </c>
      <c r="I2388" s="54">
        <f>COUNTIF(N2388:BB2388,G2388)</f>
        <v>0</v>
      </c>
      <c r="J2388" s="55">
        <f>_xlfn.MAXIFS(N2388:BB2388,N2388:BB2388,"&lt;"&amp;G2388)</f>
        <v>0</v>
      </c>
      <c r="K2388" s="56" t="str">
        <f t="shared" si="644"/>
        <v/>
      </c>
      <c r="L2388" s="1"/>
      <c r="M2388" s="1"/>
    </row>
    <row r="2389" spans="1:13" ht="30" customHeight="1" x14ac:dyDescent="0.2">
      <c r="A2389" s="67">
        <f t="shared" si="672"/>
        <v>239</v>
      </c>
      <c r="B2389" s="67">
        <v>7</v>
      </c>
      <c r="C2389" s="50"/>
      <c r="D2389" s="50"/>
      <c r="E2389" s="59"/>
      <c r="F2389" s="52">
        <f t="shared" si="669"/>
        <v>1000</v>
      </c>
      <c r="G2389" s="52">
        <f>MAX(N2389:BB2389)</f>
        <v>0</v>
      </c>
      <c r="H2389" s="53" t="str">
        <f>IF(I2389=1,INDEX($N:$BB,1,MATCH(G2389,N2389:BB2389,0)),"")</f>
        <v/>
      </c>
      <c r="I2389" s="54">
        <f>COUNTIF(N2389:BB2389,G2389)</f>
        <v>0</v>
      </c>
      <c r="J2389" s="55">
        <f>_xlfn.MAXIFS(N2389:BB2389,N2389:BB2389,"&lt;"&amp;G2389)</f>
        <v>0</v>
      </c>
      <c r="K2389" s="56" t="str">
        <f t="shared" si="644"/>
        <v/>
      </c>
      <c r="L2389" s="1"/>
      <c r="M2389" s="1"/>
    </row>
    <row r="2390" spans="1:13" ht="30" customHeight="1" x14ac:dyDescent="0.2">
      <c r="A2390" s="67">
        <f t="shared" si="672"/>
        <v>239</v>
      </c>
      <c r="B2390" s="67">
        <v>8</v>
      </c>
      <c r="C2390" s="50"/>
      <c r="D2390" s="50"/>
      <c r="E2390" s="59"/>
      <c r="F2390" s="52">
        <f t="shared" si="669"/>
        <v>1000</v>
      </c>
      <c r="G2390" s="52">
        <f>MAX(N2390:BB2390)</f>
        <v>0</v>
      </c>
      <c r="H2390" s="53" t="str">
        <f>IF(I2390=1,INDEX($N:$BB,1,MATCH(G2390,N2390:BB2390,0)),"")</f>
        <v/>
      </c>
      <c r="I2390" s="54">
        <f>COUNTIF(N2390:BB2390,G2390)</f>
        <v>0</v>
      </c>
      <c r="J2390" s="55">
        <f>_xlfn.MAXIFS(N2390:BB2390,N2390:BB2390,"&lt;"&amp;G2390)</f>
        <v>0</v>
      </c>
      <c r="K2390" s="56" t="str">
        <f t="shared" si="644"/>
        <v/>
      </c>
      <c r="L2390" s="1"/>
      <c r="M2390" s="1"/>
    </row>
    <row r="2391" spans="1:13" ht="30" customHeight="1" x14ac:dyDescent="0.2">
      <c r="A2391" s="67">
        <f t="shared" si="672"/>
        <v>239</v>
      </c>
      <c r="B2391" s="67">
        <v>9</v>
      </c>
      <c r="C2391" s="50"/>
      <c r="D2391" s="50"/>
      <c r="E2391" s="59"/>
      <c r="F2391" s="52">
        <f t="shared" si="669"/>
        <v>1000</v>
      </c>
      <c r="G2391" s="52">
        <f>MAX(N2391:BB2391)</f>
        <v>0</v>
      </c>
      <c r="H2391" s="53" t="str">
        <f>IF(I2391=1,INDEX($N:$BB,1,MATCH(G2391,N2391:BB2391,0)),"")</f>
        <v/>
      </c>
      <c r="I2391" s="54">
        <f>COUNTIF(N2391:BB2391,G2391)</f>
        <v>0</v>
      </c>
      <c r="J2391" s="55">
        <f>_xlfn.MAXIFS(N2391:BB2391,N2391:BB2391,"&lt;"&amp;G2391)</f>
        <v>0</v>
      </c>
      <c r="K2391" s="56" t="str">
        <f t="shared" si="644"/>
        <v/>
      </c>
      <c r="L2391" s="1"/>
      <c r="M2391" s="1"/>
    </row>
    <row r="2392" spans="1:13" ht="30" customHeight="1" x14ac:dyDescent="0.2">
      <c r="A2392" s="67">
        <f t="shared" si="672"/>
        <v>239</v>
      </c>
      <c r="B2392" s="67">
        <v>10</v>
      </c>
      <c r="C2392" s="50"/>
      <c r="D2392" s="50"/>
      <c r="E2392" s="59"/>
      <c r="F2392" s="52">
        <f t="shared" si="669"/>
        <v>1000</v>
      </c>
      <c r="G2392" s="52">
        <f>MAX(N2392:BB2392)</f>
        <v>0</v>
      </c>
      <c r="H2392" s="53" t="str">
        <f>IF(I2392=1,INDEX($N:$BB,1,MATCH(G2392,N2392:BB2392,0)),"")</f>
        <v/>
      </c>
      <c r="I2392" s="54">
        <f>COUNTIF(N2392:BB2392,G2392)</f>
        <v>0</v>
      </c>
      <c r="J2392" s="55">
        <f>_xlfn.MAXIFS(N2392:BB2392,N2392:BB2392,"&lt;"&amp;G2392)</f>
        <v>0</v>
      </c>
      <c r="K2392" s="56" t="str">
        <f t="shared" si="644"/>
        <v/>
      </c>
      <c r="L2392" s="1"/>
      <c r="M2392" s="1"/>
    </row>
    <row r="2393" spans="1:13" ht="30" customHeight="1" x14ac:dyDescent="0.2">
      <c r="A2393" s="67">
        <f>A2392+1</f>
        <v>240</v>
      </c>
      <c r="B2393" s="67">
        <v>1</v>
      </c>
      <c r="C2393" s="50"/>
      <c r="D2393" s="50"/>
      <c r="E2393" s="59"/>
      <c r="F2393" s="52">
        <f t="shared" si="669"/>
        <v>1000</v>
      </c>
      <c r="G2393" s="52">
        <f>MAX(N2393:BB2393)</f>
        <v>0</v>
      </c>
      <c r="H2393" s="53" t="str">
        <f>IF(I2393=1,INDEX($N:$BB,1,MATCH(G2393,N2393:BB2393,0)),"")</f>
        <v/>
      </c>
      <c r="I2393" s="54">
        <f>COUNTIF(N2393:BB2393,G2393)</f>
        <v>0</v>
      </c>
      <c r="J2393" s="55">
        <f>_xlfn.MAXIFS(N2393:BB2393,N2393:BB2393,"&lt;"&amp;G2393)</f>
        <v>0</v>
      </c>
      <c r="K2393" s="56" t="str">
        <f t="shared" si="644"/>
        <v/>
      </c>
      <c r="L2393" s="1"/>
      <c r="M2393" s="1"/>
    </row>
    <row r="2394" spans="1:13" ht="30" customHeight="1" x14ac:dyDescent="0.2">
      <c r="A2394" s="67">
        <f t="shared" ref="A2394:A2402" si="673">A2393</f>
        <v>240</v>
      </c>
      <c r="B2394" s="67">
        <v>2</v>
      </c>
      <c r="C2394" s="60"/>
      <c r="D2394" s="50"/>
      <c r="E2394" s="59"/>
      <c r="F2394" s="52">
        <f t="shared" si="669"/>
        <v>1000</v>
      </c>
      <c r="G2394" s="52">
        <f>MAX(N2394:BB2394)</f>
        <v>0</v>
      </c>
      <c r="H2394" s="53" t="str">
        <f>IF(I2394=1,INDEX($N:$BB,1,MATCH(G2394,N2394:BB2394,0)),"")</f>
        <v/>
      </c>
      <c r="I2394" s="54">
        <f>COUNTIF(N2394:BB2394,G2394)</f>
        <v>0</v>
      </c>
      <c r="J2394" s="55">
        <f>_xlfn.MAXIFS(N2394:BB2394,N2394:BB2394,"&lt;"&amp;G2394)</f>
        <v>0</v>
      </c>
      <c r="K2394" s="56" t="str">
        <f t="shared" si="644"/>
        <v/>
      </c>
      <c r="L2394" s="1"/>
      <c r="M2394" s="1"/>
    </row>
    <row r="2395" spans="1:13" ht="30" customHeight="1" x14ac:dyDescent="0.2">
      <c r="A2395" s="67">
        <f t="shared" si="673"/>
        <v>240</v>
      </c>
      <c r="B2395" s="67">
        <v>3</v>
      </c>
      <c r="C2395" s="50"/>
      <c r="D2395" s="50"/>
      <c r="E2395" s="59"/>
      <c r="F2395" s="52">
        <f t="shared" si="669"/>
        <v>1000</v>
      </c>
      <c r="G2395" s="52">
        <f>MAX(N2395:BB2395)</f>
        <v>0</v>
      </c>
      <c r="H2395" s="53" t="str">
        <f>IF(I2395=1,INDEX($N:$BB,1,MATCH(G2395,N2395:BB2395,0)),"")</f>
        <v/>
      </c>
      <c r="I2395" s="54">
        <f>COUNTIF(N2395:BB2395,G2395)</f>
        <v>0</v>
      </c>
      <c r="J2395" s="55">
        <f>_xlfn.MAXIFS(N2395:BB2395,N2395:BB2395,"&lt;"&amp;G2395)</f>
        <v>0</v>
      </c>
      <c r="K2395" s="56" t="str">
        <f t="shared" si="644"/>
        <v/>
      </c>
      <c r="L2395" s="1"/>
      <c r="M2395" s="1"/>
    </row>
    <row r="2396" spans="1:13" ht="30" customHeight="1" x14ac:dyDescent="0.2">
      <c r="A2396" s="67">
        <f t="shared" si="673"/>
        <v>240</v>
      </c>
      <c r="B2396" s="67">
        <v>4</v>
      </c>
      <c r="C2396" s="50"/>
      <c r="D2396" s="50"/>
      <c r="E2396" s="59"/>
      <c r="F2396" s="52">
        <f t="shared" si="669"/>
        <v>1000</v>
      </c>
      <c r="G2396" s="52">
        <f>MAX(N2396:BB2396)</f>
        <v>0</v>
      </c>
      <c r="H2396" s="53" t="str">
        <f>IF(I2396=1,INDEX($N:$BB,1,MATCH(G2396,N2396:BB2396,0)),"")</f>
        <v/>
      </c>
      <c r="I2396" s="54">
        <f>COUNTIF(N2396:BB2396,G2396)</f>
        <v>0</v>
      </c>
      <c r="J2396" s="55">
        <f>_xlfn.MAXIFS(N2396:BB2396,N2396:BB2396,"&lt;"&amp;G2396)</f>
        <v>0</v>
      </c>
      <c r="K2396" s="56" t="str">
        <f t="shared" si="644"/>
        <v/>
      </c>
      <c r="L2396" s="1"/>
      <c r="M2396" s="1"/>
    </row>
    <row r="2397" spans="1:13" ht="30" customHeight="1" x14ac:dyDescent="0.2">
      <c r="A2397" s="67">
        <f t="shared" si="673"/>
        <v>240</v>
      </c>
      <c r="B2397" s="67">
        <v>5</v>
      </c>
      <c r="C2397" s="50"/>
      <c r="D2397" s="50"/>
      <c r="E2397" s="59"/>
      <c r="F2397" s="52">
        <f t="shared" si="669"/>
        <v>1000</v>
      </c>
      <c r="G2397" s="52">
        <f>MAX(N2397:BB2397)</f>
        <v>0</v>
      </c>
      <c r="H2397" s="53" t="str">
        <f>IF(I2397=1,INDEX($N:$BB,1,MATCH(G2397,N2397:BB2397,0)),"")</f>
        <v/>
      </c>
      <c r="I2397" s="54">
        <f>COUNTIF(N2397:BB2397,G2397)</f>
        <v>0</v>
      </c>
      <c r="J2397" s="55">
        <f>_xlfn.MAXIFS(N2397:BB2397,N2397:BB2397,"&lt;"&amp;G2397)</f>
        <v>0</v>
      </c>
      <c r="K2397" s="56" t="str">
        <f t="shared" si="644"/>
        <v/>
      </c>
      <c r="L2397" s="1"/>
      <c r="M2397" s="1"/>
    </row>
    <row r="2398" spans="1:13" ht="30" customHeight="1" x14ac:dyDescent="0.2">
      <c r="A2398" s="67">
        <f t="shared" si="673"/>
        <v>240</v>
      </c>
      <c r="B2398" s="67">
        <v>6</v>
      </c>
      <c r="C2398" s="50"/>
      <c r="D2398" s="50"/>
      <c r="E2398" s="59"/>
      <c r="F2398" s="52">
        <f t="shared" si="669"/>
        <v>1000</v>
      </c>
      <c r="G2398" s="52">
        <f>MAX(N2398:BB2398)</f>
        <v>0</v>
      </c>
      <c r="H2398" s="53" t="str">
        <f>IF(I2398=1,INDEX($N:$BB,1,MATCH(G2398,N2398:BB2398,0)),"")</f>
        <v/>
      </c>
      <c r="I2398" s="54">
        <f>COUNTIF(N2398:BB2398,G2398)</f>
        <v>0</v>
      </c>
      <c r="J2398" s="55">
        <f>_xlfn.MAXIFS(N2398:BB2398,N2398:BB2398,"&lt;"&amp;G2398)</f>
        <v>0</v>
      </c>
      <c r="K2398" s="56" t="str">
        <f t="shared" si="644"/>
        <v/>
      </c>
      <c r="L2398" s="1"/>
      <c r="M2398" s="1"/>
    </row>
    <row r="2399" spans="1:13" ht="30" customHeight="1" x14ac:dyDescent="0.2">
      <c r="A2399" s="67">
        <f t="shared" si="673"/>
        <v>240</v>
      </c>
      <c r="B2399" s="67">
        <v>7</v>
      </c>
      <c r="C2399" s="60"/>
      <c r="D2399" s="50"/>
      <c r="E2399" s="59"/>
      <c r="F2399" s="52">
        <f t="shared" si="669"/>
        <v>1000</v>
      </c>
      <c r="G2399" s="52">
        <f>MAX(N2399:BB2399)</f>
        <v>0</v>
      </c>
      <c r="H2399" s="53" t="str">
        <f>IF(I2399=1,INDEX($N:$BB,1,MATCH(G2399,N2399:BB2399,0)),"")</f>
        <v/>
      </c>
      <c r="I2399" s="54">
        <f>COUNTIF(N2399:BB2399,G2399)</f>
        <v>0</v>
      </c>
      <c r="J2399" s="55">
        <f>_xlfn.MAXIFS(N2399:BB2399,N2399:BB2399,"&lt;"&amp;G2399)</f>
        <v>0</v>
      </c>
      <c r="K2399" s="56" t="str">
        <f t="shared" si="644"/>
        <v/>
      </c>
      <c r="L2399" s="1"/>
      <c r="M2399" s="1"/>
    </row>
    <row r="2400" spans="1:13" ht="30" customHeight="1" x14ac:dyDescent="0.2">
      <c r="A2400" s="67">
        <f t="shared" si="673"/>
        <v>240</v>
      </c>
      <c r="B2400" s="67">
        <v>8</v>
      </c>
      <c r="C2400" s="50"/>
      <c r="D2400" s="50"/>
      <c r="E2400" s="59"/>
      <c r="F2400" s="52">
        <f t="shared" si="669"/>
        <v>1000</v>
      </c>
      <c r="G2400" s="52">
        <f>MAX(N2400:BB2400)</f>
        <v>0</v>
      </c>
      <c r="H2400" s="53" t="str">
        <f>IF(I2400=1,INDEX($N:$BB,1,MATCH(G2400,N2400:BB2400,0)),"")</f>
        <v/>
      </c>
      <c r="I2400" s="54">
        <f>COUNTIF(N2400:BB2400,G2400)</f>
        <v>0</v>
      </c>
      <c r="J2400" s="55">
        <f>_xlfn.MAXIFS(N2400:BB2400,N2400:BB2400,"&lt;"&amp;G2400)</f>
        <v>0</v>
      </c>
      <c r="K2400" s="56" t="str">
        <f t="shared" si="644"/>
        <v/>
      </c>
      <c r="L2400" s="1"/>
      <c r="M2400" s="1"/>
    </row>
    <row r="2401" spans="1:13" ht="30" customHeight="1" x14ac:dyDescent="0.2">
      <c r="A2401" s="67">
        <f t="shared" si="673"/>
        <v>240</v>
      </c>
      <c r="B2401" s="67">
        <v>9</v>
      </c>
      <c r="C2401" s="60"/>
      <c r="D2401" s="50"/>
      <c r="E2401" s="59"/>
      <c r="F2401" s="52">
        <f t="shared" si="669"/>
        <v>1000</v>
      </c>
      <c r="G2401" s="52">
        <f>MAX(N2401:BB2401)</f>
        <v>0</v>
      </c>
      <c r="H2401" s="53" t="str">
        <f>IF(I2401=1,INDEX($N:$BB,1,MATCH(G2401,N2401:BB2401,0)),"")</f>
        <v/>
      </c>
      <c r="I2401" s="54">
        <f>COUNTIF(N2401:BB2401,G2401)</f>
        <v>0</v>
      </c>
      <c r="J2401" s="55">
        <f>_xlfn.MAXIFS(N2401:BB2401,N2401:BB2401,"&lt;"&amp;G2401)</f>
        <v>0</v>
      </c>
      <c r="K2401" s="56" t="str">
        <f t="shared" si="644"/>
        <v/>
      </c>
      <c r="L2401" s="1"/>
      <c r="M2401" s="1"/>
    </row>
    <row r="2402" spans="1:13" ht="30" customHeight="1" x14ac:dyDescent="0.2">
      <c r="A2402" s="67">
        <f t="shared" si="673"/>
        <v>240</v>
      </c>
      <c r="B2402" s="67">
        <v>10</v>
      </c>
      <c r="C2402" s="50"/>
      <c r="D2402" s="50"/>
      <c r="E2402" s="59"/>
      <c r="F2402" s="52">
        <f t="shared" si="669"/>
        <v>1000</v>
      </c>
      <c r="G2402" s="52">
        <f>MAX(N2402:BB2402)</f>
        <v>0</v>
      </c>
      <c r="H2402" s="53" t="str">
        <f>IF(I2402=1,INDEX($N:$BB,1,MATCH(G2402,N2402:BB2402,0)),"")</f>
        <v/>
      </c>
      <c r="I2402" s="54">
        <f>COUNTIF(N2402:BB2402,G2402)</f>
        <v>0</v>
      </c>
      <c r="J2402" s="55">
        <f>_xlfn.MAXIFS(N2402:BB2402,N2402:BB2402,"&lt;"&amp;G2402)</f>
        <v>0</v>
      </c>
      <c r="K2402" s="56" t="str">
        <f t="shared" ref="K2402:K2656" si="674">IF(J2402&gt;0,G2402-J2402,"")</f>
        <v/>
      </c>
      <c r="L2402" s="1"/>
      <c r="M2402" s="1"/>
    </row>
    <row r="2403" spans="1:13" ht="30" customHeight="1" x14ac:dyDescent="0.2">
      <c r="A2403" s="67">
        <f>A2402+1</f>
        <v>241</v>
      </c>
      <c r="B2403" s="67">
        <v>1</v>
      </c>
      <c r="C2403" s="57"/>
      <c r="D2403" s="50"/>
      <c r="E2403" s="59"/>
      <c r="F2403" s="52">
        <f t="shared" si="669"/>
        <v>1000</v>
      </c>
      <c r="G2403" s="52">
        <f>MAX(N2403:BB2403)</f>
        <v>0</v>
      </c>
      <c r="H2403" s="53" t="str">
        <f>IF(I2403=1,INDEX($N:$BB,1,MATCH(G2403,N2403:BB2403,0)),"")</f>
        <v/>
      </c>
      <c r="I2403" s="54">
        <f>COUNTIF(N2403:BB2403,G2403)</f>
        <v>0</v>
      </c>
      <c r="J2403" s="55">
        <f>_xlfn.MAXIFS(N2403:BB2403,N2403:BB2403,"&lt;"&amp;G2403)</f>
        <v>0</v>
      </c>
      <c r="K2403" s="56" t="str">
        <f t="shared" si="674"/>
        <v/>
      </c>
      <c r="L2403" s="1"/>
      <c r="M2403" s="1"/>
    </row>
    <row r="2404" spans="1:13" ht="30" customHeight="1" x14ac:dyDescent="0.2">
      <c r="A2404" s="67">
        <f t="shared" ref="A2404:A2412" si="675">A2403</f>
        <v>241</v>
      </c>
      <c r="B2404" s="67">
        <v>2</v>
      </c>
      <c r="C2404" s="50"/>
      <c r="D2404" s="50"/>
      <c r="E2404" s="59"/>
      <c r="F2404" s="52">
        <f t="shared" si="669"/>
        <v>1000</v>
      </c>
      <c r="G2404" s="52">
        <f>MAX(N2404:BB2404)</f>
        <v>0</v>
      </c>
      <c r="H2404" s="53" t="str">
        <f>IF(I2404=1,INDEX($N:$BB,1,MATCH(G2404,N2404:BB2404,0)),"")</f>
        <v/>
      </c>
      <c r="I2404" s="54">
        <f>COUNTIF(N2404:BB2404,G2404)</f>
        <v>0</v>
      </c>
      <c r="J2404" s="55">
        <f>_xlfn.MAXIFS(N2404:BB2404,N2404:BB2404,"&lt;"&amp;G2404)</f>
        <v>0</v>
      </c>
      <c r="K2404" s="56" t="str">
        <f t="shared" si="674"/>
        <v/>
      </c>
      <c r="L2404" s="1"/>
      <c r="M2404" s="1"/>
    </row>
    <row r="2405" spans="1:13" ht="30" customHeight="1" x14ac:dyDescent="0.2">
      <c r="A2405" s="67">
        <f t="shared" si="675"/>
        <v>241</v>
      </c>
      <c r="B2405" s="67">
        <v>3</v>
      </c>
      <c r="C2405" s="50"/>
      <c r="D2405" s="50"/>
      <c r="E2405" s="59"/>
      <c r="F2405" s="52">
        <f t="shared" si="669"/>
        <v>1000</v>
      </c>
      <c r="G2405" s="52">
        <f>MAX(N2405:BB2405)</f>
        <v>0</v>
      </c>
      <c r="H2405" s="53" t="str">
        <f>IF(I2405=1,INDEX($N:$BB,1,MATCH(G2405,N2405:BB2405,0)),"")</f>
        <v/>
      </c>
      <c r="I2405" s="54">
        <f>COUNTIF(N2405:BB2405,G2405)</f>
        <v>0</v>
      </c>
      <c r="J2405" s="55">
        <f>_xlfn.MAXIFS(N2405:BB2405,N2405:BB2405,"&lt;"&amp;G2405)</f>
        <v>0</v>
      </c>
      <c r="K2405" s="56" t="str">
        <f t="shared" si="674"/>
        <v/>
      </c>
      <c r="L2405" s="1"/>
      <c r="M2405" s="1"/>
    </row>
    <row r="2406" spans="1:13" ht="30" customHeight="1" x14ac:dyDescent="0.2">
      <c r="A2406" s="67">
        <f t="shared" si="675"/>
        <v>241</v>
      </c>
      <c r="B2406" s="67">
        <v>4</v>
      </c>
      <c r="C2406" s="50"/>
      <c r="D2406" s="50"/>
      <c r="E2406" s="59"/>
      <c r="F2406" s="52">
        <f t="shared" si="669"/>
        <v>1000</v>
      </c>
      <c r="G2406" s="52">
        <f>MAX(N2406:BB2406)</f>
        <v>0</v>
      </c>
      <c r="H2406" s="53" t="str">
        <f>IF(I2406=1,INDEX($N:$BB,1,MATCH(G2406,N2406:BB2406,0)),"")</f>
        <v/>
      </c>
      <c r="I2406" s="54">
        <f>COUNTIF(N2406:BB2406,G2406)</f>
        <v>0</v>
      </c>
      <c r="J2406" s="55">
        <f>_xlfn.MAXIFS(N2406:BB2406,N2406:BB2406,"&lt;"&amp;G2406)</f>
        <v>0</v>
      </c>
      <c r="K2406" s="56" t="str">
        <f t="shared" si="674"/>
        <v/>
      </c>
      <c r="L2406" s="1"/>
      <c r="M2406" s="1"/>
    </row>
    <row r="2407" spans="1:13" ht="30" customHeight="1" x14ac:dyDescent="0.2">
      <c r="A2407" s="67">
        <f t="shared" si="675"/>
        <v>241</v>
      </c>
      <c r="B2407" s="67">
        <v>5</v>
      </c>
      <c r="C2407" s="50"/>
      <c r="D2407" s="50"/>
      <c r="E2407" s="59"/>
      <c r="F2407" s="52">
        <f t="shared" si="669"/>
        <v>1000</v>
      </c>
      <c r="G2407" s="52">
        <f>MAX(N2407:BB2407)</f>
        <v>0</v>
      </c>
      <c r="H2407" s="53" t="str">
        <f>IF(I2407=1,INDEX($N:$BB,1,MATCH(G2407,N2407:BB2407,0)),"")</f>
        <v/>
      </c>
      <c r="I2407" s="54">
        <f>COUNTIF(N2407:BB2407,G2407)</f>
        <v>0</v>
      </c>
      <c r="J2407" s="55">
        <f>_xlfn.MAXIFS(N2407:BB2407,N2407:BB2407,"&lt;"&amp;G2407)</f>
        <v>0</v>
      </c>
      <c r="K2407" s="56" t="str">
        <f t="shared" si="674"/>
        <v/>
      </c>
      <c r="L2407" s="1"/>
      <c r="M2407" s="1"/>
    </row>
    <row r="2408" spans="1:13" ht="30" customHeight="1" x14ac:dyDescent="0.2">
      <c r="A2408" s="67">
        <f t="shared" si="675"/>
        <v>241</v>
      </c>
      <c r="B2408" s="67">
        <v>6</v>
      </c>
      <c r="C2408" s="50"/>
      <c r="D2408" s="50"/>
      <c r="E2408" s="59"/>
      <c r="F2408" s="52">
        <f t="shared" si="669"/>
        <v>1000</v>
      </c>
      <c r="G2408" s="52">
        <f>MAX(N2408:BB2408)</f>
        <v>0</v>
      </c>
      <c r="H2408" s="53" t="str">
        <f>IF(I2408=1,INDEX($N:$BB,1,MATCH(G2408,N2408:BB2408,0)),"")</f>
        <v/>
      </c>
      <c r="I2408" s="54">
        <f>COUNTIF(N2408:BB2408,G2408)</f>
        <v>0</v>
      </c>
      <c r="J2408" s="55">
        <f>_xlfn.MAXIFS(N2408:BB2408,N2408:BB2408,"&lt;"&amp;G2408)</f>
        <v>0</v>
      </c>
      <c r="K2408" s="56" t="str">
        <f t="shared" si="674"/>
        <v/>
      </c>
      <c r="L2408" s="1"/>
      <c r="M2408" s="1"/>
    </row>
    <row r="2409" spans="1:13" ht="30" customHeight="1" x14ac:dyDescent="0.2">
      <c r="A2409" s="67">
        <f t="shared" si="675"/>
        <v>241</v>
      </c>
      <c r="B2409" s="67">
        <v>7</v>
      </c>
      <c r="C2409" s="50"/>
      <c r="D2409" s="50"/>
      <c r="E2409" s="59"/>
      <c r="F2409" s="52">
        <f t="shared" si="669"/>
        <v>1000</v>
      </c>
      <c r="G2409" s="52">
        <f>MAX(N2409:BB2409)</f>
        <v>0</v>
      </c>
      <c r="H2409" s="53" t="str">
        <f>IF(I2409=1,INDEX($N:$BB,1,MATCH(G2409,N2409:BB2409,0)),"")</f>
        <v/>
      </c>
      <c r="I2409" s="54">
        <f>COUNTIF(N2409:BB2409,G2409)</f>
        <v>0</v>
      </c>
      <c r="J2409" s="55">
        <f>_xlfn.MAXIFS(N2409:BB2409,N2409:BB2409,"&lt;"&amp;G2409)</f>
        <v>0</v>
      </c>
      <c r="K2409" s="56" t="str">
        <f t="shared" si="674"/>
        <v/>
      </c>
      <c r="L2409" s="1"/>
      <c r="M2409" s="1"/>
    </row>
    <row r="2410" spans="1:13" ht="30" customHeight="1" x14ac:dyDescent="0.2">
      <c r="A2410" s="67">
        <f t="shared" si="675"/>
        <v>241</v>
      </c>
      <c r="B2410" s="67">
        <v>8</v>
      </c>
      <c r="C2410" s="57"/>
      <c r="D2410" s="50"/>
      <c r="E2410" s="59"/>
      <c r="F2410" s="52">
        <f t="shared" si="669"/>
        <v>1000</v>
      </c>
      <c r="G2410" s="52">
        <f>MAX(N2410:BB2410)</f>
        <v>0</v>
      </c>
      <c r="H2410" s="53" t="str">
        <f>IF(I2410=1,INDEX($N:$BB,1,MATCH(G2410,N2410:BB2410,0)),"")</f>
        <v/>
      </c>
      <c r="I2410" s="54">
        <f>COUNTIF(N2410:BB2410,G2410)</f>
        <v>0</v>
      </c>
      <c r="J2410" s="55">
        <f>_xlfn.MAXIFS(N2410:BB2410,N2410:BB2410,"&lt;"&amp;G2410)</f>
        <v>0</v>
      </c>
      <c r="K2410" s="56" t="str">
        <f t="shared" si="674"/>
        <v/>
      </c>
      <c r="L2410" s="1"/>
      <c r="M2410" s="1"/>
    </row>
    <row r="2411" spans="1:13" ht="30" customHeight="1" x14ac:dyDescent="0.2">
      <c r="A2411" s="67">
        <f t="shared" si="675"/>
        <v>241</v>
      </c>
      <c r="B2411" s="67">
        <v>9</v>
      </c>
      <c r="C2411" s="50"/>
      <c r="D2411" s="50"/>
      <c r="E2411" s="59"/>
      <c r="F2411" s="52">
        <f t="shared" si="669"/>
        <v>1000</v>
      </c>
      <c r="G2411" s="52">
        <f>MAX(N2411:BB2411)</f>
        <v>0</v>
      </c>
      <c r="H2411" s="53" t="str">
        <f>IF(I2411=1,INDEX($N:$BB,1,MATCH(G2411,N2411:BB2411,0)),"")</f>
        <v/>
      </c>
      <c r="I2411" s="54">
        <f>COUNTIF(N2411:BB2411,G2411)</f>
        <v>0</v>
      </c>
      <c r="J2411" s="55">
        <f>_xlfn.MAXIFS(N2411:BB2411,N2411:BB2411,"&lt;"&amp;G2411)</f>
        <v>0</v>
      </c>
      <c r="K2411" s="56" t="str">
        <f t="shared" si="674"/>
        <v/>
      </c>
      <c r="L2411" s="1"/>
      <c r="M2411" s="1"/>
    </row>
    <row r="2412" spans="1:13" ht="30" customHeight="1" x14ac:dyDescent="0.2">
      <c r="A2412" s="67">
        <f t="shared" si="675"/>
        <v>241</v>
      </c>
      <c r="B2412" s="67">
        <v>10</v>
      </c>
      <c r="C2412" s="60"/>
      <c r="D2412" s="50"/>
      <c r="E2412" s="59"/>
      <c r="F2412" s="52">
        <f t="shared" si="669"/>
        <v>1000</v>
      </c>
      <c r="G2412" s="52">
        <f>MAX(N2412:BB2412)</f>
        <v>0</v>
      </c>
      <c r="H2412" s="53" t="str">
        <f>IF(I2412=1,INDEX($N:$BB,1,MATCH(G2412,N2412:BB2412,0)),"")</f>
        <v/>
      </c>
      <c r="I2412" s="54">
        <f>COUNTIF(N2412:BB2412,G2412)</f>
        <v>0</v>
      </c>
      <c r="J2412" s="55">
        <f>_xlfn.MAXIFS(N2412:BB2412,N2412:BB2412,"&lt;"&amp;G2412)</f>
        <v>0</v>
      </c>
      <c r="K2412" s="56" t="str">
        <f t="shared" si="674"/>
        <v/>
      </c>
      <c r="L2412" s="1"/>
      <c r="M2412" s="1"/>
    </row>
    <row r="2413" spans="1:13" ht="30" customHeight="1" x14ac:dyDescent="0.2">
      <c r="A2413" s="67">
        <f>A2412+1</f>
        <v>242</v>
      </c>
      <c r="B2413" s="67">
        <v>1</v>
      </c>
      <c r="C2413" s="60"/>
      <c r="D2413" s="50"/>
      <c r="E2413" s="51"/>
      <c r="F2413" s="52">
        <f t="shared" si="669"/>
        <v>1000</v>
      </c>
      <c r="G2413" s="52">
        <f>MAX(N2413:BB2413)</f>
        <v>0</v>
      </c>
      <c r="H2413" s="53" t="str">
        <f>IF(I2413=1,INDEX($N:$BB,1,MATCH(G2413,N2413:BB2413,0)),"")</f>
        <v/>
      </c>
      <c r="I2413" s="54">
        <f>COUNTIF(N2413:BB2413,G2413)</f>
        <v>0</v>
      </c>
      <c r="J2413" s="55">
        <f>_xlfn.MAXIFS(N2413:BB2413,N2413:BB2413,"&lt;"&amp;G2413)</f>
        <v>0</v>
      </c>
      <c r="K2413" s="56" t="str">
        <f t="shared" si="674"/>
        <v/>
      </c>
      <c r="L2413" s="1"/>
      <c r="M2413" s="1"/>
    </row>
    <row r="2414" spans="1:13" ht="30" customHeight="1" x14ac:dyDescent="0.2">
      <c r="A2414" s="67">
        <f t="shared" ref="A2414:A2422" si="676">A2413</f>
        <v>242</v>
      </c>
      <c r="B2414" s="67">
        <v>2</v>
      </c>
      <c r="C2414" s="50"/>
      <c r="D2414" s="50"/>
      <c r="E2414" s="51"/>
      <c r="F2414" s="52">
        <f t="shared" si="669"/>
        <v>1000</v>
      </c>
      <c r="G2414" s="52">
        <f>MAX(N2414:BB2414)</f>
        <v>0</v>
      </c>
      <c r="H2414" s="53" t="str">
        <f>IF(I2414=1,INDEX($N:$BB,1,MATCH(G2414,N2414:BB2414,0)),"")</f>
        <v/>
      </c>
      <c r="I2414" s="54">
        <f>COUNTIF(N2414:BB2414,G2414)</f>
        <v>0</v>
      </c>
      <c r="J2414" s="55">
        <f>_xlfn.MAXIFS(N2414:BB2414,N2414:BB2414,"&lt;"&amp;G2414)</f>
        <v>0</v>
      </c>
      <c r="K2414" s="56" t="str">
        <f t="shared" si="674"/>
        <v/>
      </c>
      <c r="L2414" s="1"/>
      <c r="M2414" s="1"/>
    </row>
    <row r="2415" spans="1:13" ht="30" customHeight="1" x14ac:dyDescent="0.2">
      <c r="A2415" s="67">
        <f t="shared" si="676"/>
        <v>242</v>
      </c>
      <c r="B2415" s="67">
        <v>3</v>
      </c>
      <c r="C2415" s="50"/>
      <c r="D2415" s="50"/>
      <c r="E2415" s="51"/>
      <c r="F2415" s="52">
        <f t="shared" si="669"/>
        <v>1000</v>
      </c>
      <c r="G2415" s="52">
        <f>MAX(N2415:BB2415)</f>
        <v>0</v>
      </c>
      <c r="H2415" s="53" t="str">
        <f>IF(I2415=1,INDEX($N:$BB,1,MATCH(G2415,N2415:BB2415,0)),"")</f>
        <v/>
      </c>
      <c r="I2415" s="54">
        <f>COUNTIF(N2415:BB2415,G2415)</f>
        <v>0</v>
      </c>
      <c r="J2415" s="55">
        <f>_xlfn.MAXIFS(N2415:BB2415,N2415:BB2415,"&lt;"&amp;G2415)</f>
        <v>0</v>
      </c>
      <c r="K2415" s="56" t="str">
        <f t="shared" si="674"/>
        <v/>
      </c>
      <c r="L2415" s="1"/>
      <c r="M2415" s="1"/>
    </row>
    <row r="2416" spans="1:13" ht="30" customHeight="1" x14ac:dyDescent="0.2">
      <c r="A2416" s="67">
        <f t="shared" si="676"/>
        <v>242</v>
      </c>
      <c r="B2416" s="67">
        <v>4</v>
      </c>
      <c r="C2416" s="50"/>
      <c r="D2416" s="50"/>
      <c r="E2416" s="51"/>
      <c r="F2416" s="52">
        <f t="shared" si="669"/>
        <v>1000</v>
      </c>
      <c r="G2416" s="52">
        <f>MAX(N2416:BB2416)</f>
        <v>0</v>
      </c>
      <c r="H2416" s="53" t="str">
        <f>IF(I2416=1,INDEX($N:$BB,1,MATCH(G2416,N2416:BB2416,0)),"")</f>
        <v/>
      </c>
      <c r="I2416" s="54">
        <f>COUNTIF(N2416:BB2416,G2416)</f>
        <v>0</v>
      </c>
      <c r="J2416" s="55">
        <f>_xlfn.MAXIFS(N2416:BB2416,N2416:BB2416,"&lt;"&amp;G2416)</f>
        <v>0</v>
      </c>
      <c r="K2416" s="56" t="str">
        <f t="shared" si="674"/>
        <v/>
      </c>
      <c r="L2416" s="1"/>
      <c r="M2416" s="1"/>
    </row>
    <row r="2417" spans="1:13" ht="30" customHeight="1" x14ac:dyDescent="0.2">
      <c r="A2417" s="67">
        <f t="shared" si="676"/>
        <v>242</v>
      </c>
      <c r="B2417" s="67">
        <v>5</v>
      </c>
      <c r="C2417" s="50"/>
      <c r="D2417" s="50"/>
      <c r="E2417" s="51"/>
      <c r="F2417" s="52">
        <f t="shared" si="669"/>
        <v>1000</v>
      </c>
      <c r="G2417" s="52">
        <f>MAX(N2417:BB2417)</f>
        <v>0</v>
      </c>
      <c r="H2417" s="53" t="str">
        <f>IF(I2417=1,INDEX($N:$BB,1,MATCH(G2417,N2417:BB2417,0)),"")</f>
        <v/>
      </c>
      <c r="I2417" s="54">
        <f>COUNTIF(N2417:BB2417,G2417)</f>
        <v>0</v>
      </c>
      <c r="J2417" s="55">
        <f>_xlfn.MAXIFS(N2417:BB2417,N2417:BB2417,"&lt;"&amp;G2417)</f>
        <v>0</v>
      </c>
      <c r="K2417" s="56" t="str">
        <f t="shared" si="674"/>
        <v/>
      </c>
      <c r="L2417" s="1"/>
      <c r="M2417" s="1"/>
    </row>
    <row r="2418" spans="1:13" ht="30" customHeight="1" x14ac:dyDescent="0.2">
      <c r="A2418" s="67">
        <f t="shared" si="676"/>
        <v>242</v>
      </c>
      <c r="B2418" s="67">
        <v>6</v>
      </c>
      <c r="C2418" s="50"/>
      <c r="D2418" s="50"/>
      <c r="E2418" s="51"/>
      <c r="F2418" s="52">
        <f t="shared" si="669"/>
        <v>1000</v>
      </c>
      <c r="G2418" s="52">
        <f>MAX(N2418:BB2418)</f>
        <v>0</v>
      </c>
      <c r="H2418" s="53" t="str">
        <f>IF(I2418=1,INDEX($N:$BB,1,MATCH(G2418,N2418:BB2418,0)),"")</f>
        <v/>
      </c>
      <c r="I2418" s="54">
        <f>COUNTIF(N2418:BB2418,G2418)</f>
        <v>0</v>
      </c>
      <c r="J2418" s="55">
        <f>_xlfn.MAXIFS(N2418:BB2418,N2418:BB2418,"&lt;"&amp;G2418)</f>
        <v>0</v>
      </c>
      <c r="K2418" s="56" t="str">
        <f t="shared" si="674"/>
        <v/>
      </c>
      <c r="L2418" s="1"/>
      <c r="M2418" s="1"/>
    </row>
    <row r="2419" spans="1:13" ht="30" customHeight="1" x14ac:dyDescent="0.2">
      <c r="A2419" s="67">
        <f t="shared" si="676"/>
        <v>242</v>
      </c>
      <c r="B2419" s="67">
        <v>7</v>
      </c>
      <c r="C2419" s="50"/>
      <c r="D2419" s="50"/>
      <c r="E2419" s="51"/>
      <c r="F2419" s="52">
        <f t="shared" si="669"/>
        <v>1000</v>
      </c>
      <c r="G2419" s="52">
        <f>MAX(N2419:BB2419)</f>
        <v>0</v>
      </c>
      <c r="H2419" s="53" t="str">
        <f>IF(I2419=1,INDEX($N:$BB,1,MATCH(G2419,N2419:BB2419,0)),"")</f>
        <v/>
      </c>
      <c r="I2419" s="54">
        <f>COUNTIF(N2419:BB2419,G2419)</f>
        <v>0</v>
      </c>
      <c r="J2419" s="55">
        <f>_xlfn.MAXIFS(N2419:BB2419,N2419:BB2419,"&lt;"&amp;G2419)</f>
        <v>0</v>
      </c>
      <c r="K2419" s="56" t="str">
        <f t="shared" si="674"/>
        <v/>
      </c>
      <c r="L2419" s="1"/>
      <c r="M2419" s="1"/>
    </row>
    <row r="2420" spans="1:13" ht="30" customHeight="1" x14ac:dyDescent="0.2">
      <c r="A2420" s="67">
        <f t="shared" si="676"/>
        <v>242</v>
      </c>
      <c r="B2420" s="67">
        <v>8</v>
      </c>
      <c r="C2420" s="50"/>
      <c r="D2420" s="50"/>
      <c r="E2420" s="51"/>
      <c r="F2420" s="52">
        <f t="shared" si="669"/>
        <v>1000</v>
      </c>
      <c r="G2420" s="52">
        <f>MAX(N2420:BB2420)</f>
        <v>0</v>
      </c>
      <c r="H2420" s="53" t="str">
        <f>IF(I2420=1,INDEX($N:$BB,1,MATCH(G2420,N2420:BB2420,0)),"")</f>
        <v/>
      </c>
      <c r="I2420" s="54">
        <f>COUNTIF(N2420:BB2420,G2420)</f>
        <v>0</v>
      </c>
      <c r="J2420" s="55">
        <f>_xlfn.MAXIFS(N2420:BB2420,N2420:BB2420,"&lt;"&amp;G2420)</f>
        <v>0</v>
      </c>
      <c r="K2420" s="56" t="str">
        <f t="shared" si="674"/>
        <v/>
      </c>
      <c r="L2420" s="1"/>
      <c r="M2420" s="1"/>
    </row>
    <row r="2421" spans="1:13" ht="30" customHeight="1" x14ac:dyDescent="0.2">
      <c r="A2421" s="67">
        <f t="shared" si="676"/>
        <v>242</v>
      </c>
      <c r="B2421" s="67">
        <v>9</v>
      </c>
      <c r="C2421" s="50"/>
      <c r="D2421" s="50"/>
      <c r="E2421" s="51"/>
      <c r="F2421" s="52">
        <f t="shared" si="669"/>
        <v>1000</v>
      </c>
      <c r="G2421" s="52">
        <f>MAX(N2421:BB2421)</f>
        <v>0</v>
      </c>
      <c r="H2421" s="53" t="str">
        <f>IF(I2421=1,INDEX($N:$BB,1,MATCH(G2421,N2421:BB2421,0)),"")</f>
        <v/>
      </c>
      <c r="I2421" s="54">
        <f>COUNTIF(N2421:BB2421,G2421)</f>
        <v>0</v>
      </c>
      <c r="J2421" s="55">
        <f>_xlfn.MAXIFS(N2421:BB2421,N2421:BB2421,"&lt;"&amp;G2421)</f>
        <v>0</v>
      </c>
      <c r="K2421" s="56" t="str">
        <f t="shared" si="674"/>
        <v/>
      </c>
      <c r="L2421" s="1"/>
      <c r="M2421" s="1"/>
    </row>
    <row r="2422" spans="1:13" ht="30" customHeight="1" x14ac:dyDescent="0.2">
      <c r="A2422" s="67">
        <f t="shared" si="676"/>
        <v>242</v>
      </c>
      <c r="B2422" s="67">
        <v>10</v>
      </c>
      <c r="C2422" s="50"/>
      <c r="D2422" s="50"/>
      <c r="E2422" s="51"/>
      <c r="F2422" s="52">
        <f t="shared" ref="F2422:F2485" si="677">IF(J2422&lt;10001,J2422+1000,IF(J2422&lt;100001,J2422+1000,IF(J2422&lt;500001,J2422+5000,IF(J2422&lt;1000001,J2422+10000,J2422+20000))))</f>
        <v>1000</v>
      </c>
      <c r="G2422" s="52">
        <f>MAX(N2422:BB2422)</f>
        <v>0</v>
      </c>
      <c r="H2422" s="53" t="str">
        <f>IF(I2422=1,INDEX($N:$BB,1,MATCH(G2422,N2422:BB2422,0)),"")</f>
        <v/>
      </c>
      <c r="I2422" s="54">
        <f>COUNTIF(N2422:BB2422,G2422)</f>
        <v>0</v>
      </c>
      <c r="J2422" s="55">
        <f>_xlfn.MAXIFS(N2422:BB2422,N2422:BB2422,"&lt;"&amp;G2422)</f>
        <v>0</v>
      </c>
      <c r="K2422" s="56" t="str">
        <f t="shared" si="674"/>
        <v/>
      </c>
      <c r="L2422" s="1"/>
      <c r="M2422" s="1"/>
    </row>
    <row r="2423" spans="1:13" ht="30" customHeight="1" x14ac:dyDescent="0.2">
      <c r="A2423" s="67">
        <f>A2422+1</f>
        <v>243</v>
      </c>
      <c r="B2423" s="67">
        <v>1</v>
      </c>
      <c r="C2423" s="50"/>
      <c r="D2423" s="50"/>
      <c r="E2423" s="51"/>
      <c r="F2423" s="52">
        <f t="shared" si="677"/>
        <v>1000</v>
      </c>
      <c r="G2423" s="52">
        <f>MAX(N2423:BB2423)</f>
        <v>0</v>
      </c>
      <c r="H2423" s="53" t="str">
        <f>IF(I2423=1,INDEX($N:$BB,1,MATCH(G2423,N2423:BB2423,0)),"")</f>
        <v/>
      </c>
      <c r="I2423" s="54">
        <f>COUNTIF(N2423:BB2423,G2423)</f>
        <v>0</v>
      </c>
      <c r="J2423" s="55">
        <f>_xlfn.MAXIFS(N2423:BB2423,N2423:BB2423,"&lt;"&amp;G2423)</f>
        <v>0</v>
      </c>
      <c r="K2423" s="56" t="str">
        <f t="shared" si="674"/>
        <v/>
      </c>
      <c r="L2423" s="1"/>
      <c r="M2423" s="1"/>
    </row>
    <row r="2424" spans="1:13" ht="30" customHeight="1" x14ac:dyDescent="0.2">
      <c r="A2424" s="67">
        <f t="shared" ref="A2424:A2432" si="678">A2423</f>
        <v>243</v>
      </c>
      <c r="B2424" s="67">
        <v>2</v>
      </c>
      <c r="C2424" s="50"/>
      <c r="D2424" s="50"/>
      <c r="E2424" s="51"/>
      <c r="F2424" s="52">
        <f t="shared" si="677"/>
        <v>1000</v>
      </c>
      <c r="G2424" s="52">
        <f>MAX(N2424:BB2424)</f>
        <v>0</v>
      </c>
      <c r="H2424" s="53" t="str">
        <f>IF(I2424=1,INDEX($N:$BB,1,MATCH(G2424,N2424:BB2424,0)),"")</f>
        <v/>
      </c>
      <c r="I2424" s="54">
        <f>COUNTIF(N2424:BB2424,G2424)</f>
        <v>0</v>
      </c>
      <c r="J2424" s="55">
        <f>_xlfn.MAXIFS(N2424:BB2424,N2424:BB2424,"&lt;"&amp;G2424)</f>
        <v>0</v>
      </c>
      <c r="K2424" s="56" t="str">
        <f t="shared" si="674"/>
        <v/>
      </c>
      <c r="L2424" s="1"/>
      <c r="M2424" s="1"/>
    </row>
    <row r="2425" spans="1:13" ht="30" customHeight="1" x14ac:dyDescent="0.2">
      <c r="A2425" s="67">
        <f t="shared" si="678"/>
        <v>243</v>
      </c>
      <c r="B2425" s="67">
        <v>3</v>
      </c>
      <c r="C2425" s="50"/>
      <c r="D2425" s="50"/>
      <c r="E2425" s="51"/>
      <c r="F2425" s="52">
        <f t="shared" si="677"/>
        <v>1000</v>
      </c>
      <c r="G2425" s="52">
        <f>MAX(N2425:BB2425)</f>
        <v>0</v>
      </c>
      <c r="H2425" s="53" t="str">
        <f>IF(I2425=1,INDEX($N:$BB,1,MATCH(G2425,N2425:BB2425,0)),"")</f>
        <v/>
      </c>
      <c r="I2425" s="54">
        <f>COUNTIF(N2425:BB2425,G2425)</f>
        <v>0</v>
      </c>
      <c r="J2425" s="55">
        <f>_xlfn.MAXIFS(N2425:BB2425,N2425:BB2425,"&lt;"&amp;G2425)</f>
        <v>0</v>
      </c>
      <c r="K2425" s="56" t="str">
        <f t="shared" si="674"/>
        <v/>
      </c>
      <c r="L2425" s="1"/>
      <c r="M2425" s="1"/>
    </row>
    <row r="2426" spans="1:13" ht="30" customHeight="1" x14ac:dyDescent="0.2">
      <c r="A2426" s="67">
        <f t="shared" si="678"/>
        <v>243</v>
      </c>
      <c r="B2426" s="67">
        <v>4</v>
      </c>
      <c r="C2426" s="50"/>
      <c r="D2426" s="50"/>
      <c r="E2426" s="51"/>
      <c r="F2426" s="52">
        <f t="shared" si="677"/>
        <v>1000</v>
      </c>
      <c r="G2426" s="52">
        <f>MAX(N2426:BB2426)</f>
        <v>0</v>
      </c>
      <c r="H2426" s="53" t="str">
        <f>IF(I2426=1,INDEX($N:$BB,1,MATCH(G2426,N2426:BB2426,0)),"")</f>
        <v/>
      </c>
      <c r="I2426" s="54">
        <f>COUNTIF(N2426:BB2426,G2426)</f>
        <v>0</v>
      </c>
      <c r="J2426" s="55">
        <f>_xlfn.MAXIFS(N2426:BB2426,N2426:BB2426,"&lt;"&amp;G2426)</f>
        <v>0</v>
      </c>
      <c r="K2426" s="56" t="str">
        <f t="shared" si="674"/>
        <v/>
      </c>
      <c r="L2426" s="1"/>
      <c r="M2426" s="1"/>
    </row>
    <row r="2427" spans="1:13" ht="30" customHeight="1" x14ac:dyDescent="0.2">
      <c r="A2427" s="67">
        <f t="shared" si="678"/>
        <v>243</v>
      </c>
      <c r="B2427" s="67">
        <v>5</v>
      </c>
      <c r="C2427" s="50"/>
      <c r="D2427" s="50"/>
      <c r="E2427" s="51"/>
      <c r="F2427" s="52">
        <f t="shared" si="677"/>
        <v>1000</v>
      </c>
      <c r="G2427" s="52">
        <f>MAX(N2427:BB2427)</f>
        <v>0</v>
      </c>
      <c r="H2427" s="53" t="str">
        <f>IF(I2427=1,INDEX($N:$BB,1,MATCH(G2427,N2427:BB2427,0)),"")</f>
        <v/>
      </c>
      <c r="I2427" s="54">
        <f>COUNTIF(N2427:BB2427,G2427)</f>
        <v>0</v>
      </c>
      <c r="J2427" s="55">
        <f>_xlfn.MAXIFS(N2427:BB2427,N2427:BB2427,"&lt;"&amp;G2427)</f>
        <v>0</v>
      </c>
      <c r="K2427" s="56" t="str">
        <f t="shared" si="674"/>
        <v/>
      </c>
      <c r="L2427" s="1"/>
      <c r="M2427" s="1"/>
    </row>
    <row r="2428" spans="1:13" ht="30" customHeight="1" x14ac:dyDescent="0.2">
      <c r="A2428" s="67">
        <f t="shared" si="678"/>
        <v>243</v>
      </c>
      <c r="B2428" s="67">
        <v>6</v>
      </c>
      <c r="C2428" s="57"/>
      <c r="D2428" s="50"/>
      <c r="E2428" s="51"/>
      <c r="F2428" s="52">
        <f t="shared" si="677"/>
        <v>1000</v>
      </c>
      <c r="G2428" s="52">
        <f>MAX(N2428:BB2428)</f>
        <v>0</v>
      </c>
      <c r="H2428" s="53" t="str">
        <f>IF(I2428=1,INDEX($N:$BB,1,MATCH(G2428,N2428:BB2428,0)),"")</f>
        <v/>
      </c>
      <c r="I2428" s="54">
        <f>COUNTIF(N2428:BB2428,G2428)</f>
        <v>0</v>
      </c>
      <c r="J2428" s="55">
        <f>_xlfn.MAXIFS(N2428:BB2428,N2428:BB2428,"&lt;"&amp;G2428)</f>
        <v>0</v>
      </c>
      <c r="K2428" s="56" t="str">
        <f t="shared" si="674"/>
        <v/>
      </c>
      <c r="L2428" s="1"/>
      <c r="M2428" s="1"/>
    </row>
    <row r="2429" spans="1:13" ht="30" customHeight="1" x14ac:dyDescent="0.2">
      <c r="A2429" s="67">
        <f t="shared" si="678"/>
        <v>243</v>
      </c>
      <c r="B2429" s="67">
        <v>7</v>
      </c>
      <c r="C2429" s="50"/>
      <c r="D2429" s="50"/>
      <c r="E2429" s="51"/>
      <c r="F2429" s="52">
        <f t="shared" si="677"/>
        <v>1000</v>
      </c>
      <c r="G2429" s="52">
        <f>MAX(N2429:BB2429)</f>
        <v>0</v>
      </c>
      <c r="H2429" s="53" t="str">
        <f>IF(I2429=1,INDEX($N:$BB,1,MATCH(G2429,N2429:BB2429,0)),"")</f>
        <v/>
      </c>
      <c r="I2429" s="54">
        <f>COUNTIF(N2429:BB2429,G2429)</f>
        <v>0</v>
      </c>
      <c r="J2429" s="55">
        <f>_xlfn.MAXIFS(N2429:BB2429,N2429:BB2429,"&lt;"&amp;G2429)</f>
        <v>0</v>
      </c>
      <c r="K2429" s="56" t="str">
        <f t="shared" si="674"/>
        <v/>
      </c>
      <c r="L2429" s="1"/>
      <c r="M2429" s="1"/>
    </row>
    <row r="2430" spans="1:13" ht="30" customHeight="1" x14ac:dyDescent="0.2">
      <c r="A2430" s="67">
        <f t="shared" si="678"/>
        <v>243</v>
      </c>
      <c r="B2430" s="67">
        <v>8</v>
      </c>
      <c r="C2430" s="50"/>
      <c r="D2430" s="50"/>
      <c r="E2430" s="51"/>
      <c r="F2430" s="52">
        <f t="shared" si="677"/>
        <v>1000</v>
      </c>
      <c r="G2430" s="52">
        <f>MAX(N2430:BB2430)</f>
        <v>0</v>
      </c>
      <c r="H2430" s="53" t="str">
        <f>IF(I2430=1,INDEX($N:$BB,1,MATCH(G2430,N2430:BB2430,0)),"")</f>
        <v/>
      </c>
      <c r="I2430" s="54">
        <f>COUNTIF(N2430:BB2430,G2430)</f>
        <v>0</v>
      </c>
      <c r="J2430" s="55">
        <f>_xlfn.MAXIFS(N2430:BB2430,N2430:BB2430,"&lt;"&amp;G2430)</f>
        <v>0</v>
      </c>
      <c r="K2430" s="56" t="str">
        <f t="shared" si="674"/>
        <v/>
      </c>
      <c r="L2430" s="1"/>
      <c r="M2430" s="1"/>
    </row>
    <row r="2431" spans="1:13" ht="30" customHeight="1" x14ac:dyDescent="0.2">
      <c r="A2431" s="67">
        <f t="shared" si="678"/>
        <v>243</v>
      </c>
      <c r="B2431" s="67">
        <v>9</v>
      </c>
      <c r="C2431" s="50"/>
      <c r="D2431" s="50"/>
      <c r="E2431" s="51"/>
      <c r="F2431" s="52">
        <f t="shared" si="677"/>
        <v>1000</v>
      </c>
      <c r="G2431" s="52">
        <f>MAX(N2431:BB2431)</f>
        <v>0</v>
      </c>
      <c r="H2431" s="53" t="str">
        <f>IF(I2431=1,INDEX($N:$BB,1,MATCH(G2431,N2431:BB2431,0)),"")</f>
        <v/>
      </c>
      <c r="I2431" s="54">
        <f>COUNTIF(N2431:BB2431,G2431)</f>
        <v>0</v>
      </c>
      <c r="J2431" s="55">
        <f>_xlfn.MAXIFS(N2431:BB2431,N2431:BB2431,"&lt;"&amp;G2431)</f>
        <v>0</v>
      </c>
      <c r="K2431" s="56" t="str">
        <f t="shared" si="674"/>
        <v/>
      </c>
      <c r="L2431" s="1"/>
      <c r="M2431" s="1"/>
    </row>
    <row r="2432" spans="1:13" ht="30" customHeight="1" x14ac:dyDescent="0.2">
      <c r="A2432" s="67">
        <f t="shared" si="678"/>
        <v>243</v>
      </c>
      <c r="B2432" s="67">
        <v>10</v>
      </c>
      <c r="C2432" s="50"/>
      <c r="D2432" s="50"/>
      <c r="E2432" s="51"/>
      <c r="F2432" s="52">
        <f t="shared" si="677"/>
        <v>1000</v>
      </c>
      <c r="G2432" s="52">
        <f>MAX(N2432:BB2432)</f>
        <v>0</v>
      </c>
      <c r="H2432" s="53" t="str">
        <f>IF(I2432=1,INDEX($N:$BB,1,MATCH(G2432,N2432:BB2432,0)),"")</f>
        <v/>
      </c>
      <c r="I2432" s="54">
        <f>COUNTIF(N2432:BB2432,G2432)</f>
        <v>0</v>
      </c>
      <c r="J2432" s="55">
        <f>_xlfn.MAXIFS(N2432:BB2432,N2432:BB2432,"&lt;"&amp;G2432)</f>
        <v>0</v>
      </c>
      <c r="K2432" s="56" t="str">
        <f t="shared" si="674"/>
        <v/>
      </c>
      <c r="L2432" s="1"/>
      <c r="M2432" s="1"/>
    </row>
    <row r="2433" spans="1:13" ht="30" customHeight="1" x14ac:dyDescent="0.2">
      <c r="A2433" s="67">
        <f>A2432+1</f>
        <v>244</v>
      </c>
      <c r="B2433" s="67">
        <v>1</v>
      </c>
      <c r="C2433" s="50"/>
      <c r="D2433" s="50"/>
      <c r="E2433" s="51"/>
      <c r="F2433" s="52">
        <f t="shared" si="677"/>
        <v>1000</v>
      </c>
      <c r="G2433" s="52">
        <f>MAX(N2433:BB2433)</f>
        <v>0</v>
      </c>
      <c r="H2433" s="53" t="str">
        <f>IF(I2433=1,INDEX($N:$BB,1,MATCH(G2433,N2433:BB2433,0)),"")</f>
        <v/>
      </c>
      <c r="I2433" s="54">
        <f>COUNTIF(N2433:BB2433,G2433)</f>
        <v>0</v>
      </c>
      <c r="J2433" s="55">
        <f>_xlfn.MAXIFS(N2433:BB2433,N2433:BB2433,"&lt;"&amp;G2433)</f>
        <v>0</v>
      </c>
      <c r="K2433" s="56" t="str">
        <f t="shared" si="674"/>
        <v/>
      </c>
      <c r="L2433" s="1"/>
      <c r="M2433" s="1"/>
    </row>
    <row r="2434" spans="1:13" ht="30" customHeight="1" x14ac:dyDescent="0.2">
      <c r="A2434" s="67">
        <f t="shared" ref="A2434:A2442" si="679">A2433</f>
        <v>244</v>
      </c>
      <c r="B2434" s="67">
        <v>2</v>
      </c>
      <c r="C2434" s="50"/>
      <c r="D2434" s="50"/>
      <c r="E2434" s="51"/>
      <c r="F2434" s="52">
        <f t="shared" si="677"/>
        <v>1000</v>
      </c>
      <c r="G2434" s="52">
        <f>MAX(N2434:BB2434)</f>
        <v>0</v>
      </c>
      <c r="H2434" s="53" t="str">
        <f>IF(I2434=1,INDEX($N:$BB,1,MATCH(G2434,N2434:BB2434,0)),"")</f>
        <v/>
      </c>
      <c r="I2434" s="54">
        <f>COUNTIF(N2434:BB2434,G2434)</f>
        <v>0</v>
      </c>
      <c r="J2434" s="55">
        <f>_xlfn.MAXIFS(N2434:BB2434,N2434:BB2434,"&lt;"&amp;G2434)</f>
        <v>0</v>
      </c>
      <c r="K2434" s="56" t="str">
        <f t="shared" si="674"/>
        <v/>
      </c>
      <c r="L2434" s="1"/>
      <c r="M2434" s="1"/>
    </row>
    <row r="2435" spans="1:13" ht="30" customHeight="1" x14ac:dyDescent="0.2">
      <c r="A2435" s="67">
        <f t="shared" si="679"/>
        <v>244</v>
      </c>
      <c r="B2435" s="67">
        <v>3</v>
      </c>
      <c r="C2435" s="62"/>
      <c r="D2435" s="62"/>
      <c r="E2435" s="59"/>
      <c r="F2435" s="52">
        <f t="shared" si="677"/>
        <v>1000</v>
      </c>
      <c r="G2435" s="52">
        <f>MAX(N2435:BB2435)</f>
        <v>0</v>
      </c>
      <c r="H2435" s="53" t="str">
        <f>IF(I2435=1,INDEX($N:$BB,1,MATCH(G2435,N2435:BB2435,0)),"")</f>
        <v/>
      </c>
      <c r="I2435" s="54">
        <f>COUNTIF(N2435:BB2435,G2435)</f>
        <v>0</v>
      </c>
      <c r="J2435" s="55">
        <f>_xlfn.MAXIFS(N2435:BB2435,N2435:BB2435,"&lt;"&amp;G2435)</f>
        <v>0</v>
      </c>
      <c r="K2435" s="56" t="str">
        <f t="shared" si="674"/>
        <v/>
      </c>
      <c r="L2435" s="1"/>
      <c r="M2435" s="1"/>
    </row>
    <row r="2436" spans="1:13" ht="30" customHeight="1" x14ac:dyDescent="0.2">
      <c r="A2436" s="67">
        <f t="shared" si="679"/>
        <v>244</v>
      </c>
      <c r="B2436" s="67">
        <v>4</v>
      </c>
      <c r="C2436" s="62"/>
      <c r="D2436" s="62"/>
      <c r="E2436" s="59"/>
      <c r="F2436" s="52">
        <f t="shared" si="677"/>
        <v>1000</v>
      </c>
      <c r="G2436" s="52">
        <f>MAX(N2436:BB2436)</f>
        <v>0</v>
      </c>
      <c r="H2436" s="53" t="str">
        <f>IF(I2436=1,INDEX($N:$BB,1,MATCH(G2436,N2436:BB2436,0)),"")</f>
        <v/>
      </c>
      <c r="I2436" s="54">
        <f>COUNTIF(N2436:BB2436,G2436)</f>
        <v>0</v>
      </c>
      <c r="J2436" s="55">
        <f>_xlfn.MAXIFS(N2436:BB2436,N2436:BB2436,"&lt;"&amp;G2436)</f>
        <v>0</v>
      </c>
      <c r="K2436" s="56" t="str">
        <f t="shared" si="674"/>
        <v/>
      </c>
      <c r="L2436" s="1"/>
      <c r="M2436" s="1"/>
    </row>
    <row r="2437" spans="1:13" ht="30" customHeight="1" x14ac:dyDescent="0.2">
      <c r="A2437" s="67">
        <f t="shared" si="679"/>
        <v>244</v>
      </c>
      <c r="B2437" s="67">
        <v>5</v>
      </c>
      <c r="C2437" s="62"/>
      <c r="D2437" s="62"/>
      <c r="E2437" s="59"/>
      <c r="F2437" s="52">
        <f t="shared" si="677"/>
        <v>1000</v>
      </c>
      <c r="G2437" s="52">
        <f>MAX(N2437:BB2437)</f>
        <v>0</v>
      </c>
      <c r="H2437" s="53" t="str">
        <f>IF(I2437=1,INDEX($N:$BB,1,MATCH(G2437,N2437:BB2437,0)),"")</f>
        <v/>
      </c>
      <c r="I2437" s="54">
        <f>COUNTIF(N2437:BB2437,G2437)</f>
        <v>0</v>
      </c>
      <c r="J2437" s="55">
        <f>_xlfn.MAXIFS(N2437:BB2437,N2437:BB2437,"&lt;"&amp;G2437)</f>
        <v>0</v>
      </c>
      <c r="K2437" s="56" t="str">
        <f t="shared" si="674"/>
        <v/>
      </c>
      <c r="L2437" s="1"/>
      <c r="M2437" s="1"/>
    </row>
    <row r="2438" spans="1:13" ht="30" customHeight="1" x14ac:dyDescent="0.2">
      <c r="A2438" s="67">
        <f t="shared" si="679"/>
        <v>244</v>
      </c>
      <c r="B2438" s="67">
        <v>6</v>
      </c>
      <c r="C2438" s="62"/>
      <c r="D2438" s="62"/>
      <c r="E2438" s="59"/>
      <c r="F2438" s="52">
        <f t="shared" si="677"/>
        <v>1000</v>
      </c>
      <c r="G2438" s="52">
        <f>MAX(N2438:BB2438)</f>
        <v>0</v>
      </c>
      <c r="H2438" s="53" t="str">
        <f>IF(I2438=1,INDEX($N:$BB,1,MATCH(G2438,N2438:BB2438,0)),"")</f>
        <v/>
      </c>
      <c r="I2438" s="54">
        <f>COUNTIF(N2438:BB2438,G2438)</f>
        <v>0</v>
      </c>
      <c r="J2438" s="55">
        <f>_xlfn.MAXIFS(N2438:BB2438,N2438:BB2438,"&lt;"&amp;G2438)</f>
        <v>0</v>
      </c>
      <c r="K2438" s="56" t="str">
        <f t="shared" si="674"/>
        <v/>
      </c>
      <c r="L2438" s="1"/>
      <c r="M2438" s="1"/>
    </row>
    <row r="2439" spans="1:13" ht="30" customHeight="1" x14ac:dyDescent="0.2">
      <c r="A2439" s="67">
        <f t="shared" si="679"/>
        <v>244</v>
      </c>
      <c r="B2439" s="67">
        <v>7</v>
      </c>
      <c r="C2439" s="62"/>
      <c r="D2439" s="62"/>
      <c r="E2439" s="59"/>
      <c r="F2439" s="52">
        <f t="shared" si="677"/>
        <v>1000</v>
      </c>
      <c r="G2439" s="52">
        <f>MAX(N2439:BB2439)</f>
        <v>0</v>
      </c>
      <c r="H2439" s="53" t="str">
        <f>IF(I2439=1,INDEX($N:$BB,1,MATCH(G2439,N2439:BB2439,0)),"")</f>
        <v/>
      </c>
      <c r="I2439" s="54">
        <f>COUNTIF(N2439:BB2439,G2439)</f>
        <v>0</v>
      </c>
      <c r="J2439" s="55">
        <f>_xlfn.MAXIFS(N2439:BB2439,N2439:BB2439,"&lt;"&amp;G2439)</f>
        <v>0</v>
      </c>
      <c r="K2439" s="56" t="str">
        <f t="shared" si="674"/>
        <v/>
      </c>
      <c r="L2439" s="1"/>
      <c r="M2439" s="1"/>
    </row>
    <row r="2440" spans="1:13" ht="30" customHeight="1" x14ac:dyDescent="0.2">
      <c r="A2440" s="67">
        <f t="shared" si="679"/>
        <v>244</v>
      </c>
      <c r="B2440" s="67">
        <v>8</v>
      </c>
      <c r="C2440" s="64"/>
      <c r="D2440" s="62"/>
      <c r="E2440" s="59"/>
      <c r="F2440" s="52">
        <f t="shared" si="677"/>
        <v>1000</v>
      </c>
      <c r="G2440" s="52">
        <f>MAX(N2440:BB2440)</f>
        <v>0</v>
      </c>
      <c r="H2440" s="53" t="str">
        <f>IF(I2440=1,INDEX($N:$BB,1,MATCH(G2440,N2440:BB2440,0)),"")</f>
        <v/>
      </c>
      <c r="I2440" s="54">
        <f>COUNTIF(N2440:BB2440,G2440)</f>
        <v>0</v>
      </c>
      <c r="J2440" s="55">
        <f>_xlfn.MAXIFS(N2440:BB2440,N2440:BB2440,"&lt;"&amp;G2440)</f>
        <v>0</v>
      </c>
      <c r="K2440" s="56" t="str">
        <f t="shared" si="674"/>
        <v/>
      </c>
      <c r="L2440" s="1"/>
      <c r="M2440" s="1"/>
    </row>
    <row r="2441" spans="1:13" ht="30" customHeight="1" x14ac:dyDescent="0.2">
      <c r="A2441" s="67">
        <f t="shared" si="679"/>
        <v>244</v>
      </c>
      <c r="B2441" s="67">
        <v>9</v>
      </c>
      <c r="C2441" s="62"/>
      <c r="D2441" s="62"/>
      <c r="E2441" s="59"/>
      <c r="F2441" s="52">
        <f t="shared" si="677"/>
        <v>1000</v>
      </c>
      <c r="G2441" s="52">
        <f>MAX(N2441:BB2441)</f>
        <v>0</v>
      </c>
      <c r="H2441" s="53" t="str">
        <f>IF(I2441=1,INDEX($N:$BB,1,MATCH(G2441,N2441:BB2441,0)),"")</f>
        <v/>
      </c>
      <c r="I2441" s="54">
        <f>COUNTIF(N2441:BB2441,G2441)</f>
        <v>0</v>
      </c>
      <c r="J2441" s="55">
        <f>_xlfn.MAXIFS(N2441:BB2441,N2441:BB2441,"&lt;"&amp;G2441)</f>
        <v>0</v>
      </c>
      <c r="K2441" s="56" t="str">
        <f t="shared" si="674"/>
        <v/>
      </c>
      <c r="L2441" s="1"/>
      <c r="M2441" s="1"/>
    </row>
    <row r="2442" spans="1:13" ht="30" customHeight="1" x14ac:dyDescent="0.2">
      <c r="A2442" s="67">
        <f t="shared" si="679"/>
        <v>244</v>
      </c>
      <c r="B2442" s="67">
        <v>10</v>
      </c>
      <c r="C2442" s="62"/>
      <c r="D2442" s="62"/>
      <c r="E2442" s="59"/>
      <c r="F2442" s="52">
        <f t="shared" si="677"/>
        <v>1000</v>
      </c>
      <c r="G2442" s="52">
        <f>MAX(N2442:BB2442)</f>
        <v>0</v>
      </c>
      <c r="H2442" s="53" t="str">
        <f>IF(I2442=1,INDEX($N:$BB,1,MATCH(G2442,N2442:BB2442,0)),"")</f>
        <v/>
      </c>
      <c r="I2442" s="54">
        <f>COUNTIF(N2442:BB2442,G2442)</f>
        <v>0</v>
      </c>
      <c r="J2442" s="55">
        <f>_xlfn.MAXIFS(N2442:BB2442,N2442:BB2442,"&lt;"&amp;G2442)</f>
        <v>0</v>
      </c>
      <c r="K2442" s="56" t="str">
        <f t="shared" si="674"/>
        <v/>
      </c>
      <c r="L2442" s="1"/>
      <c r="M2442" s="1"/>
    </row>
    <row r="2443" spans="1:13" ht="30" customHeight="1" x14ac:dyDescent="0.2">
      <c r="A2443" s="67">
        <f>A2442+1</f>
        <v>245</v>
      </c>
      <c r="B2443" s="67">
        <v>1</v>
      </c>
      <c r="C2443" s="50"/>
      <c r="D2443" s="50"/>
      <c r="E2443" s="59"/>
      <c r="F2443" s="52">
        <f t="shared" si="677"/>
        <v>1000</v>
      </c>
      <c r="G2443" s="52">
        <f>MAX(N2443:BB2443)</f>
        <v>0</v>
      </c>
      <c r="H2443" s="53" t="str">
        <f>IF(I2443=1,INDEX($N:$BB,1,MATCH(G2443,N2443:BB2443,0)),"")</f>
        <v/>
      </c>
      <c r="I2443" s="54">
        <f>COUNTIF(N2443:BB2443,G2443)</f>
        <v>0</v>
      </c>
      <c r="J2443" s="55">
        <f>_xlfn.MAXIFS(N2443:BB2443,N2443:BB2443,"&lt;"&amp;G2443)</f>
        <v>0</v>
      </c>
      <c r="K2443" s="56" t="str">
        <f t="shared" si="674"/>
        <v/>
      </c>
      <c r="L2443" s="1"/>
      <c r="M2443" s="1"/>
    </row>
    <row r="2444" spans="1:13" ht="30" customHeight="1" x14ac:dyDescent="0.2">
      <c r="A2444" s="67">
        <f t="shared" ref="A2444:A2452" si="680">A2443</f>
        <v>245</v>
      </c>
      <c r="B2444" s="67">
        <v>2</v>
      </c>
      <c r="C2444" s="50"/>
      <c r="D2444" s="50"/>
      <c r="E2444" s="59"/>
      <c r="F2444" s="52">
        <f t="shared" si="677"/>
        <v>1000</v>
      </c>
      <c r="G2444" s="52">
        <f>MAX(N2444:BB2444)</f>
        <v>0</v>
      </c>
      <c r="H2444" s="53" t="str">
        <f>IF(I2444=1,INDEX($N:$BB,1,MATCH(G2444,N2444:BB2444,0)),"")</f>
        <v/>
      </c>
      <c r="I2444" s="54">
        <f>COUNTIF(N2444:BB2444,G2444)</f>
        <v>0</v>
      </c>
      <c r="J2444" s="55">
        <f>_xlfn.MAXIFS(N2444:BB2444,N2444:BB2444,"&lt;"&amp;G2444)</f>
        <v>0</v>
      </c>
      <c r="K2444" s="56" t="str">
        <f t="shared" si="674"/>
        <v/>
      </c>
      <c r="L2444" s="1"/>
      <c r="M2444" s="1"/>
    </row>
    <row r="2445" spans="1:13" ht="30" customHeight="1" x14ac:dyDescent="0.2">
      <c r="A2445" s="67">
        <f t="shared" si="680"/>
        <v>245</v>
      </c>
      <c r="B2445" s="67">
        <v>3</v>
      </c>
      <c r="C2445" s="50"/>
      <c r="D2445" s="50"/>
      <c r="E2445" s="59"/>
      <c r="F2445" s="52">
        <f t="shared" si="677"/>
        <v>1000</v>
      </c>
      <c r="G2445" s="52">
        <f>MAX(N2445:BB2445)</f>
        <v>0</v>
      </c>
      <c r="H2445" s="53" t="str">
        <f>IF(I2445=1,INDEX($N:$BB,1,MATCH(G2445,N2445:BB2445,0)),"")</f>
        <v/>
      </c>
      <c r="I2445" s="54">
        <f>COUNTIF(N2445:BB2445,G2445)</f>
        <v>0</v>
      </c>
      <c r="J2445" s="55">
        <f>_xlfn.MAXIFS(N2445:BB2445,N2445:BB2445,"&lt;"&amp;G2445)</f>
        <v>0</v>
      </c>
      <c r="K2445" s="56" t="str">
        <f t="shared" si="674"/>
        <v/>
      </c>
      <c r="L2445" s="1"/>
      <c r="M2445" s="1"/>
    </row>
    <row r="2446" spans="1:13" ht="30" customHeight="1" x14ac:dyDescent="0.2">
      <c r="A2446" s="67">
        <f t="shared" si="680"/>
        <v>245</v>
      </c>
      <c r="B2446" s="67">
        <v>4</v>
      </c>
      <c r="C2446" s="50"/>
      <c r="D2446" s="50"/>
      <c r="E2446" s="59"/>
      <c r="F2446" s="52">
        <f t="shared" si="677"/>
        <v>1000</v>
      </c>
      <c r="G2446" s="52">
        <f>MAX(N2446:BB2446)</f>
        <v>0</v>
      </c>
      <c r="H2446" s="53" t="str">
        <f>IF(I2446=1,INDEX($N:$BB,1,MATCH(G2446,N2446:BB2446,0)),"")</f>
        <v/>
      </c>
      <c r="I2446" s="54">
        <f>COUNTIF(N2446:BB2446,G2446)</f>
        <v>0</v>
      </c>
      <c r="J2446" s="55">
        <f>_xlfn.MAXIFS(N2446:BB2446,N2446:BB2446,"&lt;"&amp;G2446)</f>
        <v>0</v>
      </c>
      <c r="K2446" s="56" t="str">
        <f t="shared" si="674"/>
        <v/>
      </c>
      <c r="L2446" s="1"/>
      <c r="M2446" s="1"/>
    </row>
    <row r="2447" spans="1:13" ht="30" customHeight="1" x14ac:dyDescent="0.2">
      <c r="A2447" s="67">
        <f t="shared" si="680"/>
        <v>245</v>
      </c>
      <c r="B2447" s="67">
        <v>5</v>
      </c>
      <c r="C2447" s="50"/>
      <c r="D2447" s="50"/>
      <c r="E2447" s="59"/>
      <c r="F2447" s="52">
        <f t="shared" si="677"/>
        <v>1000</v>
      </c>
      <c r="G2447" s="52">
        <f>MAX(N2447:BB2447)</f>
        <v>0</v>
      </c>
      <c r="H2447" s="53" t="str">
        <f>IF(I2447=1,INDEX($N:$BB,1,MATCH(G2447,N2447:BB2447,0)),"")</f>
        <v/>
      </c>
      <c r="I2447" s="54">
        <f>COUNTIF(N2447:BB2447,G2447)</f>
        <v>0</v>
      </c>
      <c r="J2447" s="55">
        <f>_xlfn.MAXIFS(N2447:BB2447,N2447:BB2447,"&lt;"&amp;G2447)</f>
        <v>0</v>
      </c>
      <c r="K2447" s="56" t="str">
        <f t="shared" si="674"/>
        <v/>
      </c>
      <c r="L2447" s="1"/>
      <c r="M2447" s="1"/>
    </row>
    <row r="2448" spans="1:13" ht="30" customHeight="1" x14ac:dyDescent="0.2">
      <c r="A2448" s="67">
        <f t="shared" si="680"/>
        <v>245</v>
      </c>
      <c r="B2448" s="67">
        <v>6</v>
      </c>
      <c r="C2448" s="50"/>
      <c r="D2448" s="50"/>
      <c r="E2448" s="59"/>
      <c r="F2448" s="52">
        <f t="shared" si="677"/>
        <v>1000</v>
      </c>
      <c r="G2448" s="52">
        <f>MAX(N2448:BB2448)</f>
        <v>0</v>
      </c>
      <c r="H2448" s="53" t="str">
        <f>IF(I2448=1,INDEX($N:$BB,1,MATCH(G2448,N2448:BB2448,0)),"")</f>
        <v/>
      </c>
      <c r="I2448" s="54">
        <f>COUNTIF(N2448:BB2448,G2448)</f>
        <v>0</v>
      </c>
      <c r="J2448" s="55">
        <f>_xlfn.MAXIFS(N2448:BB2448,N2448:BB2448,"&lt;"&amp;G2448)</f>
        <v>0</v>
      </c>
      <c r="K2448" s="56" t="str">
        <f t="shared" si="674"/>
        <v/>
      </c>
      <c r="L2448" s="1"/>
      <c r="M2448" s="1"/>
    </row>
    <row r="2449" spans="1:13" ht="30" customHeight="1" x14ac:dyDescent="0.2">
      <c r="A2449" s="67">
        <f t="shared" si="680"/>
        <v>245</v>
      </c>
      <c r="B2449" s="67">
        <v>7</v>
      </c>
      <c r="C2449" s="50"/>
      <c r="D2449" s="50"/>
      <c r="E2449" s="59"/>
      <c r="F2449" s="52">
        <f t="shared" si="677"/>
        <v>1000</v>
      </c>
      <c r="G2449" s="52">
        <f>MAX(N2449:BB2449)</f>
        <v>0</v>
      </c>
      <c r="H2449" s="53" t="str">
        <f>IF(I2449=1,INDEX($N:$BB,1,MATCH(G2449,N2449:BB2449,0)),"")</f>
        <v/>
      </c>
      <c r="I2449" s="54">
        <f>COUNTIF(N2449:BB2449,G2449)</f>
        <v>0</v>
      </c>
      <c r="J2449" s="55">
        <f>_xlfn.MAXIFS(N2449:BB2449,N2449:BB2449,"&lt;"&amp;G2449)</f>
        <v>0</v>
      </c>
      <c r="K2449" s="56" t="str">
        <f t="shared" si="674"/>
        <v/>
      </c>
      <c r="L2449" s="1"/>
      <c r="M2449" s="1"/>
    </row>
    <row r="2450" spans="1:13" ht="30" customHeight="1" x14ac:dyDescent="0.2">
      <c r="A2450" s="67">
        <f t="shared" si="680"/>
        <v>245</v>
      </c>
      <c r="B2450" s="67">
        <v>8</v>
      </c>
      <c r="C2450" s="50"/>
      <c r="D2450" s="50"/>
      <c r="E2450" s="59"/>
      <c r="F2450" s="52">
        <f t="shared" si="677"/>
        <v>1000</v>
      </c>
      <c r="G2450" s="52">
        <f>MAX(N2450:BB2450)</f>
        <v>0</v>
      </c>
      <c r="H2450" s="53" t="str">
        <f>IF(I2450=1,INDEX($N:$BB,1,MATCH(G2450,N2450:BB2450,0)),"")</f>
        <v/>
      </c>
      <c r="I2450" s="54">
        <f>COUNTIF(N2450:BB2450,G2450)</f>
        <v>0</v>
      </c>
      <c r="J2450" s="55">
        <f>_xlfn.MAXIFS(N2450:BB2450,N2450:BB2450,"&lt;"&amp;G2450)</f>
        <v>0</v>
      </c>
      <c r="K2450" s="56" t="str">
        <f t="shared" si="674"/>
        <v/>
      </c>
      <c r="L2450" s="1"/>
      <c r="M2450" s="1"/>
    </row>
    <row r="2451" spans="1:13" ht="30" customHeight="1" x14ac:dyDescent="0.2">
      <c r="A2451" s="67">
        <f t="shared" si="680"/>
        <v>245</v>
      </c>
      <c r="B2451" s="67">
        <v>9</v>
      </c>
      <c r="C2451" s="50"/>
      <c r="D2451" s="50"/>
      <c r="E2451" s="59"/>
      <c r="F2451" s="52">
        <f t="shared" si="677"/>
        <v>1000</v>
      </c>
      <c r="G2451" s="52">
        <f>MAX(N2451:BB2451)</f>
        <v>0</v>
      </c>
      <c r="H2451" s="53" t="str">
        <f>IF(I2451=1,INDEX($N:$BB,1,MATCH(G2451,N2451:BB2451,0)),"")</f>
        <v/>
      </c>
      <c r="I2451" s="54">
        <f>COUNTIF(N2451:BB2451,G2451)</f>
        <v>0</v>
      </c>
      <c r="J2451" s="55">
        <f>_xlfn.MAXIFS(N2451:BB2451,N2451:BB2451,"&lt;"&amp;G2451)</f>
        <v>0</v>
      </c>
      <c r="K2451" s="56" t="str">
        <f t="shared" si="674"/>
        <v/>
      </c>
      <c r="L2451" s="1"/>
      <c r="M2451" s="1"/>
    </row>
    <row r="2452" spans="1:13" ht="30" customHeight="1" x14ac:dyDescent="0.2">
      <c r="A2452" s="67">
        <f t="shared" si="680"/>
        <v>245</v>
      </c>
      <c r="B2452" s="67">
        <v>10</v>
      </c>
      <c r="C2452" s="50"/>
      <c r="D2452" s="50"/>
      <c r="E2452" s="59"/>
      <c r="F2452" s="52">
        <f t="shared" si="677"/>
        <v>1000</v>
      </c>
      <c r="G2452" s="52">
        <f>MAX(N2452:BB2452)</f>
        <v>0</v>
      </c>
      <c r="H2452" s="53" t="str">
        <f>IF(I2452=1,INDEX($N:$BB,1,MATCH(G2452,N2452:BB2452,0)),"")</f>
        <v/>
      </c>
      <c r="I2452" s="54">
        <f>COUNTIF(N2452:BB2452,G2452)</f>
        <v>0</v>
      </c>
      <c r="J2452" s="55">
        <f>_xlfn.MAXIFS(N2452:BB2452,N2452:BB2452,"&lt;"&amp;G2452)</f>
        <v>0</v>
      </c>
      <c r="K2452" s="56" t="str">
        <f t="shared" si="674"/>
        <v/>
      </c>
      <c r="L2452" s="1"/>
      <c r="M2452" s="1"/>
    </row>
    <row r="2453" spans="1:13" ht="30" customHeight="1" x14ac:dyDescent="0.2">
      <c r="A2453" s="67">
        <f>A2452+1</f>
        <v>246</v>
      </c>
      <c r="B2453" s="67">
        <v>1</v>
      </c>
      <c r="C2453" s="60"/>
      <c r="D2453" s="50"/>
      <c r="E2453" s="59"/>
      <c r="F2453" s="52">
        <f t="shared" si="677"/>
        <v>1000</v>
      </c>
      <c r="G2453" s="52">
        <f>MAX(N2453:BB2453)</f>
        <v>0</v>
      </c>
      <c r="H2453" s="53" t="str">
        <f>IF(I2453=1,INDEX($N:$BB,1,MATCH(G2453,N2453:BB2453,0)),"")</f>
        <v/>
      </c>
      <c r="I2453" s="54">
        <f>COUNTIF(N2453:BB2453,G2453)</f>
        <v>0</v>
      </c>
      <c r="J2453" s="55">
        <f>_xlfn.MAXIFS(N2453:BB2453,N2453:BB2453,"&lt;"&amp;G2453)</f>
        <v>0</v>
      </c>
      <c r="K2453" s="56" t="str">
        <f t="shared" si="674"/>
        <v/>
      </c>
      <c r="L2453" s="1"/>
      <c r="M2453" s="1"/>
    </row>
    <row r="2454" spans="1:13" ht="30" customHeight="1" x14ac:dyDescent="0.2">
      <c r="A2454" s="67">
        <f t="shared" ref="A2454:A2462" si="681">A2453</f>
        <v>246</v>
      </c>
      <c r="B2454" s="67">
        <v>2</v>
      </c>
      <c r="C2454" s="50"/>
      <c r="D2454" s="50"/>
      <c r="E2454" s="59"/>
      <c r="F2454" s="52">
        <f t="shared" si="677"/>
        <v>1000</v>
      </c>
      <c r="G2454" s="52">
        <f>MAX(N2454:BB2454)</f>
        <v>0</v>
      </c>
      <c r="H2454" s="53" t="str">
        <f>IF(I2454=1,INDEX($N:$BB,1,MATCH(G2454,N2454:BB2454,0)),"")</f>
        <v/>
      </c>
      <c r="I2454" s="54">
        <f>COUNTIF(N2454:BB2454,G2454)</f>
        <v>0</v>
      </c>
      <c r="J2454" s="55">
        <f>_xlfn.MAXIFS(N2454:BB2454,N2454:BB2454,"&lt;"&amp;G2454)</f>
        <v>0</v>
      </c>
      <c r="K2454" s="56" t="str">
        <f t="shared" si="674"/>
        <v/>
      </c>
      <c r="L2454" s="1"/>
      <c r="M2454" s="1"/>
    </row>
    <row r="2455" spans="1:13" ht="30" customHeight="1" x14ac:dyDescent="0.2">
      <c r="A2455" s="67">
        <f t="shared" si="681"/>
        <v>246</v>
      </c>
      <c r="B2455" s="67">
        <v>3</v>
      </c>
      <c r="C2455" s="50"/>
      <c r="D2455" s="50"/>
      <c r="E2455" s="59"/>
      <c r="F2455" s="52">
        <f t="shared" si="677"/>
        <v>1000</v>
      </c>
      <c r="G2455" s="52">
        <f>MAX(N2455:BB2455)</f>
        <v>0</v>
      </c>
      <c r="H2455" s="53" t="str">
        <f>IF(I2455=1,INDEX($N:$BB,1,MATCH(G2455,N2455:BB2455,0)),"")</f>
        <v/>
      </c>
      <c r="I2455" s="54">
        <f>COUNTIF(N2455:BB2455,G2455)</f>
        <v>0</v>
      </c>
      <c r="J2455" s="55">
        <f>_xlfn.MAXIFS(N2455:BB2455,N2455:BB2455,"&lt;"&amp;G2455)</f>
        <v>0</v>
      </c>
      <c r="K2455" s="56" t="str">
        <f t="shared" si="674"/>
        <v/>
      </c>
      <c r="L2455" s="1"/>
      <c r="M2455" s="1"/>
    </row>
    <row r="2456" spans="1:13" ht="30" customHeight="1" x14ac:dyDescent="0.2">
      <c r="A2456" s="67">
        <f t="shared" si="681"/>
        <v>246</v>
      </c>
      <c r="B2456" s="67">
        <v>4</v>
      </c>
      <c r="C2456" s="60"/>
      <c r="D2456" s="50"/>
      <c r="E2456" s="59"/>
      <c r="F2456" s="52">
        <f t="shared" si="677"/>
        <v>1000</v>
      </c>
      <c r="G2456" s="52">
        <f>MAX(N2456:BB2456)</f>
        <v>0</v>
      </c>
      <c r="H2456" s="53" t="str">
        <f>IF(I2456=1,INDEX($N:$BB,1,MATCH(G2456,N2456:BB2456,0)),"")</f>
        <v/>
      </c>
      <c r="I2456" s="54">
        <f>COUNTIF(N2456:BB2456,G2456)</f>
        <v>0</v>
      </c>
      <c r="J2456" s="55">
        <f>_xlfn.MAXIFS(N2456:BB2456,N2456:BB2456,"&lt;"&amp;G2456)</f>
        <v>0</v>
      </c>
      <c r="K2456" s="56" t="str">
        <f t="shared" si="674"/>
        <v/>
      </c>
      <c r="L2456" s="1"/>
      <c r="M2456" s="1"/>
    </row>
    <row r="2457" spans="1:13" ht="30" customHeight="1" x14ac:dyDescent="0.2">
      <c r="A2457" s="67">
        <f t="shared" si="681"/>
        <v>246</v>
      </c>
      <c r="B2457" s="67">
        <v>5</v>
      </c>
      <c r="C2457" s="50"/>
      <c r="D2457" s="50"/>
      <c r="E2457" s="59"/>
      <c r="F2457" s="52">
        <f t="shared" si="677"/>
        <v>1000</v>
      </c>
      <c r="G2457" s="52">
        <f>MAX(N2457:BB2457)</f>
        <v>0</v>
      </c>
      <c r="H2457" s="53" t="str">
        <f>IF(I2457=1,INDEX($N:$BB,1,MATCH(G2457,N2457:BB2457,0)),"")</f>
        <v/>
      </c>
      <c r="I2457" s="54">
        <f>COUNTIF(N2457:BB2457,G2457)</f>
        <v>0</v>
      </c>
      <c r="J2457" s="55">
        <f>_xlfn.MAXIFS(N2457:BB2457,N2457:BB2457,"&lt;"&amp;G2457)</f>
        <v>0</v>
      </c>
      <c r="K2457" s="56" t="str">
        <f t="shared" si="674"/>
        <v/>
      </c>
      <c r="L2457" s="1"/>
      <c r="M2457" s="1"/>
    </row>
    <row r="2458" spans="1:13" ht="30" customHeight="1" x14ac:dyDescent="0.2">
      <c r="A2458" s="67">
        <f t="shared" si="681"/>
        <v>246</v>
      </c>
      <c r="B2458" s="67">
        <v>6</v>
      </c>
      <c r="C2458" s="50"/>
      <c r="D2458" s="50"/>
      <c r="E2458" s="59"/>
      <c r="F2458" s="52">
        <f t="shared" si="677"/>
        <v>1000</v>
      </c>
      <c r="G2458" s="52">
        <f>MAX(N2458:BB2458)</f>
        <v>0</v>
      </c>
      <c r="H2458" s="53" t="str">
        <f>IF(I2458=1,INDEX($N:$BB,1,MATCH(G2458,N2458:BB2458,0)),"")</f>
        <v/>
      </c>
      <c r="I2458" s="54">
        <f>COUNTIF(N2458:BB2458,G2458)</f>
        <v>0</v>
      </c>
      <c r="J2458" s="55">
        <f>_xlfn.MAXIFS(N2458:BB2458,N2458:BB2458,"&lt;"&amp;G2458)</f>
        <v>0</v>
      </c>
      <c r="K2458" s="56" t="str">
        <f t="shared" si="674"/>
        <v/>
      </c>
      <c r="L2458" s="1"/>
      <c r="M2458" s="1"/>
    </row>
    <row r="2459" spans="1:13" ht="30" customHeight="1" x14ac:dyDescent="0.2">
      <c r="A2459" s="67">
        <f t="shared" si="681"/>
        <v>246</v>
      </c>
      <c r="B2459" s="67">
        <v>7</v>
      </c>
      <c r="C2459" s="50"/>
      <c r="D2459" s="50"/>
      <c r="E2459" s="59"/>
      <c r="F2459" s="52">
        <f t="shared" si="677"/>
        <v>1000</v>
      </c>
      <c r="G2459" s="52">
        <f>MAX(N2459:BB2459)</f>
        <v>0</v>
      </c>
      <c r="H2459" s="53" t="str">
        <f>IF(I2459=1,INDEX($N:$BB,1,MATCH(G2459,N2459:BB2459,0)),"")</f>
        <v/>
      </c>
      <c r="I2459" s="54">
        <f>COUNTIF(N2459:BB2459,G2459)</f>
        <v>0</v>
      </c>
      <c r="J2459" s="55">
        <f>_xlfn.MAXIFS(N2459:BB2459,N2459:BB2459,"&lt;"&amp;G2459)</f>
        <v>0</v>
      </c>
      <c r="K2459" s="56" t="str">
        <f t="shared" si="674"/>
        <v/>
      </c>
      <c r="L2459" s="1"/>
      <c r="M2459" s="1"/>
    </row>
    <row r="2460" spans="1:13" ht="30" customHeight="1" x14ac:dyDescent="0.2">
      <c r="A2460" s="67">
        <f t="shared" si="681"/>
        <v>246</v>
      </c>
      <c r="B2460" s="67">
        <v>8</v>
      </c>
      <c r="C2460" s="50"/>
      <c r="D2460" s="50"/>
      <c r="E2460" s="59"/>
      <c r="F2460" s="52">
        <f t="shared" si="677"/>
        <v>1000</v>
      </c>
      <c r="G2460" s="52">
        <f>MAX(N2460:BB2460)</f>
        <v>0</v>
      </c>
      <c r="H2460" s="53" t="str">
        <f>IF(I2460=1,INDEX($N:$BB,1,MATCH(G2460,N2460:BB2460,0)),"")</f>
        <v/>
      </c>
      <c r="I2460" s="54">
        <f>COUNTIF(N2460:BB2460,G2460)</f>
        <v>0</v>
      </c>
      <c r="J2460" s="55">
        <f>_xlfn.MAXIFS(N2460:BB2460,N2460:BB2460,"&lt;"&amp;G2460)</f>
        <v>0</v>
      </c>
      <c r="K2460" s="56" t="str">
        <f t="shared" si="674"/>
        <v/>
      </c>
      <c r="L2460" s="1"/>
      <c r="M2460" s="1"/>
    </row>
    <row r="2461" spans="1:13" ht="30" customHeight="1" x14ac:dyDescent="0.2">
      <c r="A2461" s="67">
        <f t="shared" si="681"/>
        <v>246</v>
      </c>
      <c r="B2461" s="67">
        <v>9</v>
      </c>
      <c r="C2461" s="50"/>
      <c r="D2461" s="50"/>
      <c r="E2461" s="59"/>
      <c r="F2461" s="52">
        <f t="shared" si="677"/>
        <v>1000</v>
      </c>
      <c r="G2461" s="52">
        <f>MAX(N2461:BB2461)</f>
        <v>0</v>
      </c>
      <c r="H2461" s="53" t="str">
        <f>IF(I2461=1,INDEX($N:$BB,1,MATCH(G2461,N2461:BB2461,0)),"")</f>
        <v/>
      </c>
      <c r="I2461" s="54">
        <f>COUNTIF(N2461:BB2461,G2461)</f>
        <v>0</v>
      </c>
      <c r="J2461" s="55">
        <f>_xlfn.MAXIFS(N2461:BB2461,N2461:BB2461,"&lt;"&amp;G2461)</f>
        <v>0</v>
      </c>
      <c r="K2461" s="56" t="str">
        <f t="shared" si="674"/>
        <v/>
      </c>
      <c r="L2461" s="1"/>
      <c r="M2461" s="1"/>
    </row>
    <row r="2462" spans="1:13" ht="30" customHeight="1" x14ac:dyDescent="0.2">
      <c r="A2462" s="67">
        <f t="shared" si="681"/>
        <v>246</v>
      </c>
      <c r="B2462" s="67">
        <v>10</v>
      </c>
      <c r="C2462" s="50"/>
      <c r="D2462" s="50"/>
      <c r="E2462" s="59"/>
      <c r="F2462" s="52">
        <f t="shared" si="677"/>
        <v>1000</v>
      </c>
      <c r="G2462" s="52">
        <f>MAX(N2462:BB2462)</f>
        <v>0</v>
      </c>
      <c r="H2462" s="53" t="str">
        <f>IF(I2462=1,INDEX($N:$BB,1,MATCH(G2462,N2462:BB2462,0)),"")</f>
        <v/>
      </c>
      <c r="I2462" s="54">
        <f>COUNTIF(N2462:BB2462,G2462)</f>
        <v>0</v>
      </c>
      <c r="J2462" s="55">
        <f>_xlfn.MAXIFS(N2462:BB2462,N2462:BB2462,"&lt;"&amp;G2462)</f>
        <v>0</v>
      </c>
      <c r="K2462" s="56" t="str">
        <f t="shared" si="674"/>
        <v/>
      </c>
      <c r="L2462" s="1"/>
      <c r="M2462" s="1"/>
    </row>
    <row r="2463" spans="1:13" ht="30" customHeight="1" x14ac:dyDescent="0.2">
      <c r="A2463" s="67">
        <f>A2462+1</f>
        <v>247</v>
      </c>
      <c r="B2463" s="67">
        <v>1</v>
      </c>
      <c r="C2463" s="50"/>
      <c r="D2463" s="61"/>
      <c r="E2463" s="59"/>
      <c r="F2463" s="52">
        <f t="shared" si="677"/>
        <v>1000</v>
      </c>
      <c r="G2463" s="52">
        <f>MAX(N2463:BB2463)</f>
        <v>0</v>
      </c>
      <c r="H2463" s="53" t="str">
        <f>IF(I2463=1,INDEX($N:$BB,1,MATCH(G2463,N2463:BB2463,0)),"")</f>
        <v/>
      </c>
      <c r="I2463" s="54">
        <f>COUNTIF(N2463:BB2463,G2463)</f>
        <v>0</v>
      </c>
      <c r="J2463" s="55">
        <f>_xlfn.MAXIFS(N2463:BB2463,N2463:BB2463,"&lt;"&amp;G2463)</f>
        <v>0</v>
      </c>
      <c r="K2463" s="56" t="str">
        <f t="shared" si="674"/>
        <v/>
      </c>
      <c r="L2463" s="1"/>
      <c r="M2463" s="1"/>
    </row>
    <row r="2464" spans="1:13" ht="30" customHeight="1" x14ac:dyDescent="0.2">
      <c r="A2464" s="67">
        <f t="shared" ref="A2464:A2472" si="682">A2463</f>
        <v>247</v>
      </c>
      <c r="B2464" s="67">
        <v>2</v>
      </c>
      <c r="C2464" s="50"/>
      <c r="D2464" s="50"/>
      <c r="E2464" s="59"/>
      <c r="F2464" s="52">
        <f t="shared" si="677"/>
        <v>1000</v>
      </c>
      <c r="G2464" s="52">
        <f>MAX(N2464:BB2464)</f>
        <v>0</v>
      </c>
      <c r="H2464" s="53" t="str">
        <f>IF(I2464=1,INDEX($N:$BB,1,MATCH(G2464,N2464:BB2464,0)),"")</f>
        <v/>
      </c>
      <c r="I2464" s="54">
        <f>COUNTIF(N2464:BB2464,G2464)</f>
        <v>0</v>
      </c>
      <c r="J2464" s="55">
        <f>_xlfn.MAXIFS(N2464:BB2464,N2464:BB2464,"&lt;"&amp;G2464)</f>
        <v>0</v>
      </c>
      <c r="K2464" s="56" t="str">
        <f t="shared" si="674"/>
        <v/>
      </c>
      <c r="L2464" s="1"/>
      <c r="M2464" s="1"/>
    </row>
    <row r="2465" spans="1:13" ht="30" customHeight="1" x14ac:dyDescent="0.2">
      <c r="A2465" s="67">
        <f t="shared" si="682"/>
        <v>247</v>
      </c>
      <c r="B2465" s="67">
        <v>3</v>
      </c>
      <c r="C2465" s="50"/>
      <c r="D2465" s="50"/>
      <c r="E2465" s="59"/>
      <c r="F2465" s="52">
        <f t="shared" si="677"/>
        <v>1000</v>
      </c>
      <c r="G2465" s="52">
        <f>MAX(N2465:BB2465)</f>
        <v>0</v>
      </c>
      <c r="H2465" s="53" t="str">
        <f>IF(I2465=1,INDEX($N:$BB,1,MATCH(G2465,N2465:BB2465,0)),"")</f>
        <v/>
      </c>
      <c r="I2465" s="54">
        <f>COUNTIF(N2465:BB2465,G2465)</f>
        <v>0</v>
      </c>
      <c r="J2465" s="55">
        <f>_xlfn.MAXIFS(N2465:BB2465,N2465:BB2465,"&lt;"&amp;G2465)</f>
        <v>0</v>
      </c>
      <c r="K2465" s="56" t="str">
        <f t="shared" si="674"/>
        <v/>
      </c>
      <c r="L2465" s="1"/>
      <c r="M2465" s="1"/>
    </row>
    <row r="2466" spans="1:13" ht="30" customHeight="1" x14ac:dyDescent="0.2">
      <c r="A2466" s="67">
        <f t="shared" si="682"/>
        <v>247</v>
      </c>
      <c r="B2466" s="67">
        <v>4</v>
      </c>
      <c r="C2466" s="50"/>
      <c r="D2466" s="50"/>
      <c r="E2466" s="59"/>
      <c r="F2466" s="52">
        <f t="shared" si="677"/>
        <v>1000</v>
      </c>
      <c r="G2466" s="52">
        <f>MAX(N2466:BB2466)</f>
        <v>0</v>
      </c>
      <c r="H2466" s="53" t="str">
        <f>IF(I2466=1,INDEX($N:$BB,1,MATCH(G2466,N2466:BB2466,0)),"")</f>
        <v/>
      </c>
      <c r="I2466" s="54">
        <f>COUNTIF(N2466:BB2466,G2466)</f>
        <v>0</v>
      </c>
      <c r="J2466" s="55">
        <f>_xlfn.MAXIFS(N2466:BB2466,N2466:BB2466,"&lt;"&amp;G2466)</f>
        <v>0</v>
      </c>
      <c r="K2466" s="56" t="str">
        <f t="shared" si="674"/>
        <v/>
      </c>
      <c r="L2466" s="1"/>
      <c r="M2466" s="1"/>
    </row>
    <row r="2467" spans="1:13" ht="30" customHeight="1" x14ac:dyDescent="0.2">
      <c r="A2467" s="67">
        <f t="shared" si="682"/>
        <v>247</v>
      </c>
      <c r="B2467" s="67">
        <v>5</v>
      </c>
      <c r="C2467" s="50"/>
      <c r="D2467" s="50"/>
      <c r="E2467" s="59"/>
      <c r="F2467" s="52">
        <f t="shared" si="677"/>
        <v>1000</v>
      </c>
      <c r="G2467" s="52">
        <f>MAX(N2467:BB2467)</f>
        <v>0</v>
      </c>
      <c r="H2467" s="53" t="str">
        <f>IF(I2467=1,INDEX($N:$BB,1,MATCH(G2467,N2467:BB2467,0)),"")</f>
        <v/>
      </c>
      <c r="I2467" s="54">
        <f>COUNTIF(N2467:BB2467,G2467)</f>
        <v>0</v>
      </c>
      <c r="J2467" s="55">
        <f>_xlfn.MAXIFS(N2467:BB2467,N2467:BB2467,"&lt;"&amp;G2467)</f>
        <v>0</v>
      </c>
      <c r="K2467" s="56" t="str">
        <f t="shared" si="674"/>
        <v/>
      </c>
      <c r="L2467" s="1"/>
      <c r="M2467" s="1"/>
    </row>
    <row r="2468" spans="1:13" ht="30" customHeight="1" x14ac:dyDescent="0.2">
      <c r="A2468" s="67">
        <f t="shared" si="682"/>
        <v>247</v>
      </c>
      <c r="B2468" s="67">
        <v>6</v>
      </c>
      <c r="C2468" s="50"/>
      <c r="D2468" s="50"/>
      <c r="E2468" s="59"/>
      <c r="F2468" s="52">
        <f t="shared" si="677"/>
        <v>1000</v>
      </c>
      <c r="G2468" s="52">
        <f>MAX(N2468:BB2468)</f>
        <v>0</v>
      </c>
      <c r="H2468" s="53" t="str">
        <f>IF(I2468=1,INDEX($N:$BB,1,MATCH(G2468,N2468:BB2468,0)),"")</f>
        <v/>
      </c>
      <c r="I2468" s="54">
        <f>COUNTIF(N2468:BB2468,G2468)</f>
        <v>0</v>
      </c>
      <c r="J2468" s="55">
        <f>_xlfn.MAXIFS(N2468:BB2468,N2468:BB2468,"&lt;"&amp;G2468)</f>
        <v>0</v>
      </c>
      <c r="K2468" s="56" t="str">
        <f t="shared" si="674"/>
        <v/>
      </c>
      <c r="L2468" s="1"/>
      <c r="M2468" s="1"/>
    </row>
    <row r="2469" spans="1:13" ht="30" customHeight="1" x14ac:dyDescent="0.2">
      <c r="A2469" s="67">
        <f t="shared" si="682"/>
        <v>247</v>
      </c>
      <c r="B2469" s="67">
        <v>7</v>
      </c>
      <c r="C2469" s="50"/>
      <c r="D2469" s="50"/>
      <c r="E2469" s="59"/>
      <c r="F2469" s="52">
        <f t="shared" si="677"/>
        <v>1000</v>
      </c>
      <c r="G2469" s="52">
        <f>MAX(N2469:BB2469)</f>
        <v>0</v>
      </c>
      <c r="H2469" s="53" t="str">
        <f>IF(I2469=1,INDEX($N:$BB,1,MATCH(G2469,N2469:BB2469,0)),"")</f>
        <v/>
      </c>
      <c r="I2469" s="54">
        <f>COUNTIF(N2469:BB2469,G2469)</f>
        <v>0</v>
      </c>
      <c r="J2469" s="55">
        <f>_xlfn.MAXIFS(N2469:BB2469,N2469:BB2469,"&lt;"&amp;G2469)</f>
        <v>0</v>
      </c>
      <c r="K2469" s="56" t="str">
        <f t="shared" si="674"/>
        <v/>
      </c>
      <c r="L2469" s="1"/>
      <c r="M2469" s="1"/>
    </row>
    <row r="2470" spans="1:13" ht="30" customHeight="1" x14ac:dyDescent="0.2">
      <c r="A2470" s="67">
        <f t="shared" si="682"/>
        <v>247</v>
      </c>
      <c r="B2470" s="67">
        <v>8</v>
      </c>
      <c r="C2470" s="50"/>
      <c r="D2470" s="50"/>
      <c r="E2470" s="59"/>
      <c r="F2470" s="52">
        <f t="shared" si="677"/>
        <v>1000</v>
      </c>
      <c r="G2470" s="52">
        <f>MAX(N2470:BB2470)</f>
        <v>0</v>
      </c>
      <c r="H2470" s="53" t="str">
        <f>IF(I2470=1,INDEX($N:$BB,1,MATCH(G2470,N2470:BB2470,0)),"")</f>
        <v/>
      </c>
      <c r="I2470" s="54">
        <f>COUNTIF(N2470:BB2470,G2470)</f>
        <v>0</v>
      </c>
      <c r="J2470" s="55">
        <f>_xlfn.MAXIFS(N2470:BB2470,N2470:BB2470,"&lt;"&amp;G2470)</f>
        <v>0</v>
      </c>
      <c r="K2470" s="56" t="str">
        <f t="shared" si="674"/>
        <v/>
      </c>
      <c r="L2470" s="1"/>
      <c r="M2470" s="1"/>
    </row>
    <row r="2471" spans="1:13" ht="30" customHeight="1" x14ac:dyDescent="0.2">
      <c r="A2471" s="67">
        <f t="shared" si="682"/>
        <v>247</v>
      </c>
      <c r="B2471" s="67">
        <v>9</v>
      </c>
      <c r="C2471" s="60"/>
      <c r="D2471" s="50"/>
      <c r="E2471" s="59"/>
      <c r="F2471" s="52">
        <f t="shared" si="677"/>
        <v>1000</v>
      </c>
      <c r="G2471" s="52">
        <f>MAX(N2471:BB2471)</f>
        <v>0</v>
      </c>
      <c r="H2471" s="53" t="str">
        <f>IF(I2471=1,INDEX($N:$BB,1,MATCH(G2471,N2471:BB2471,0)),"")</f>
        <v/>
      </c>
      <c r="I2471" s="54">
        <f>COUNTIF(N2471:BB2471,G2471)</f>
        <v>0</v>
      </c>
      <c r="J2471" s="55">
        <f>_xlfn.MAXIFS(N2471:BB2471,N2471:BB2471,"&lt;"&amp;G2471)</f>
        <v>0</v>
      </c>
      <c r="K2471" s="56" t="str">
        <f t="shared" si="674"/>
        <v/>
      </c>
      <c r="L2471" s="1"/>
      <c r="M2471" s="1"/>
    </row>
    <row r="2472" spans="1:13" ht="30" customHeight="1" x14ac:dyDescent="0.2">
      <c r="A2472" s="67">
        <f t="shared" si="682"/>
        <v>247</v>
      </c>
      <c r="B2472" s="67">
        <v>10</v>
      </c>
      <c r="C2472" s="50"/>
      <c r="D2472" s="50"/>
      <c r="E2472" s="59"/>
      <c r="F2472" s="52">
        <f t="shared" si="677"/>
        <v>1000</v>
      </c>
      <c r="G2472" s="52">
        <f>MAX(N2472:BB2472)</f>
        <v>0</v>
      </c>
      <c r="H2472" s="53" t="str">
        <f>IF(I2472=1,INDEX($N:$BB,1,MATCH(G2472,N2472:BB2472,0)),"")</f>
        <v/>
      </c>
      <c r="I2472" s="54">
        <f>COUNTIF(N2472:BB2472,G2472)</f>
        <v>0</v>
      </c>
      <c r="J2472" s="55">
        <f>_xlfn.MAXIFS(N2472:BB2472,N2472:BB2472,"&lt;"&amp;G2472)</f>
        <v>0</v>
      </c>
      <c r="K2472" s="56" t="str">
        <f t="shared" si="674"/>
        <v/>
      </c>
      <c r="L2472" s="1"/>
      <c r="M2472" s="1"/>
    </row>
    <row r="2473" spans="1:13" ht="30" customHeight="1" x14ac:dyDescent="0.2">
      <c r="A2473" s="67">
        <f>A2472+1</f>
        <v>248</v>
      </c>
      <c r="B2473" s="67">
        <v>1</v>
      </c>
      <c r="C2473" s="50"/>
      <c r="D2473" s="50"/>
      <c r="E2473" s="51"/>
      <c r="F2473" s="52">
        <f t="shared" si="677"/>
        <v>1000</v>
      </c>
      <c r="G2473" s="52">
        <f>MAX(N2473:BB2473)</f>
        <v>0</v>
      </c>
      <c r="H2473" s="53" t="str">
        <f>IF(I2473=1,INDEX($N:$BB,1,MATCH(G2473,N2473:BB2473,0)),"")</f>
        <v/>
      </c>
      <c r="I2473" s="54">
        <f>COUNTIF(N2473:BB2473,G2473)</f>
        <v>0</v>
      </c>
      <c r="J2473" s="55">
        <f>_xlfn.MAXIFS(N2473:BB2473,N2473:BB2473,"&lt;"&amp;G2473)</f>
        <v>0</v>
      </c>
      <c r="K2473" s="56" t="str">
        <f t="shared" si="674"/>
        <v/>
      </c>
      <c r="L2473" s="1"/>
      <c r="M2473" s="1"/>
    </row>
    <row r="2474" spans="1:13" ht="30" customHeight="1" x14ac:dyDescent="0.2">
      <c r="A2474" s="67">
        <f t="shared" ref="A2474:A2482" si="683">A2473</f>
        <v>248</v>
      </c>
      <c r="B2474" s="67">
        <v>2</v>
      </c>
      <c r="C2474" s="50"/>
      <c r="D2474" s="50"/>
      <c r="E2474" s="51"/>
      <c r="F2474" s="52">
        <f t="shared" si="677"/>
        <v>1000</v>
      </c>
      <c r="G2474" s="52">
        <f>MAX(N2474:BB2474)</f>
        <v>0</v>
      </c>
      <c r="H2474" s="53" t="str">
        <f>IF(I2474=1,INDEX($N:$BB,1,MATCH(G2474,N2474:BB2474,0)),"")</f>
        <v/>
      </c>
      <c r="I2474" s="54">
        <f>COUNTIF(N2474:BB2474,G2474)</f>
        <v>0</v>
      </c>
      <c r="J2474" s="55">
        <f>_xlfn.MAXIFS(N2474:BB2474,N2474:BB2474,"&lt;"&amp;G2474)</f>
        <v>0</v>
      </c>
      <c r="K2474" s="56" t="str">
        <f t="shared" si="674"/>
        <v/>
      </c>
      <c r="L2474" s="1"/>
      <c r="M2474" s="1"/>
    </row>
    <row r="2475" spans="1:13" ht="30" customHeight="1" x14ac:dyDescent="0.2">
      <c r="A2475" s="67">
        <f t="shared" si="683"/>
        <v>248</v>
      </c>
      <c r="B2475" s="67">
        <v>3</v>
      </c>
      <c r="C2475" s="50"/>
      <c r="D2475" s="50"/>
      <c r="E2475" s="51"/>
      <c r="F2475" s="52">
        <f t="shared" si="677"/>
        <v>1000</v>
      </c>
      <c r="G2475" s="52">
        <f>MAX(N2475:BB2475)</f>
        <v>0</v>
      </c>
      <c r="H2475" s="53" t="str">
        <f>IF(I2475=1,INDEX($N:$BB,1,MATCH(G2475,N2475:BB2475,0)),"")</f>
        <v/>
      </c>
      <c r="I2475" s="54">
        <f>COUNTIF(N2475:BB2475,G2475)</f>
        <v>0</v>
      </c>
      <c r="J2475" s="55">
        <f>_xlfn.MAXIFS(N2475:BB2475,N2475:BB2475,"&lt;"&amp;G2475)</f>
        <v>0</v>
      </c>
      <c r="K2475" s="56" t="str">
        <f t="shared" si="674"/>
        <v/>
      </c>
      <c r="L2475" s="1"/>
      <c r="M2475" s="1"/>
    </row>
    <row r="2476" spans="1:13" ht="30" customHeight="1" x14ac:dyDescent="0.2">
      <c r="A2476" s="67">
        <f t="shared" si="683"/>
        <v>248</v>
      </c>
      <c r="B2476" s="67">
        <v>4</v>
      </c>
      <c r="C2476" s="50"/>
      <c r="D2476" s="50"/>
      <c r="E2476" s="51"/>
      <c r="F2476" s="52">
        <f t="shared" si="677"/>
        <v>1000</v>
      </c>
      <c r="G2476" s="52">
        <f>MAX(N2476:BB2476)</f>
        <v>0</v>
      </c>
      <c r="H2476" s="53" t="str">
        <f>IF(I2476=1,INDEX($N:$BB,1,MATCH(G2476,N2476:BB2476,0)),"")</f>
        <v/>
      </c>
      <c r="I2476" s="54">
        <f>COUNTIF(N2476:BB2476,G2476)</f>
        <v>0</v>
      </c>
      <c r="J2476" s="55">
        <f>_xlfn.MAXIFS(N2476:BB2476,N2476:BB2476,"&lt;"&amp;G2476)</f>
        <v>0</v>
      </c>
      <c r="K2476" s="56" t="str">
        <f t="shared" si="674"/>
        <v/>
      </c>
      <c r="L2476" s="1"/>
      <c r="M2476" s="1"/>
    </row>
    <row r="2477" spans="1:13" ht="30" customHeight="1" x14ac:dyDescent="0.2">
      <c r="A2477" s="67">
        <f t="shared" si="683"/>
        <v>248</v>
      </c>
      <c r="B2477" s="67">
        <v>5</v>
      </c>
      <c r="C2477" s="50"/>
      <c r="D2477" s="50"/>
      <c r="E2477" s="51"/>
      <c r="F2477" s="52">
        <f t="shared" si="677"/>
        <v>1000</v>
      </c>
      <c r="G2477" s="52">
        <f>MAX(N2477:BB2477)</f>
        <v>0</v>
      </c>
      <c r="H2477" s="53" t="str">
        <f>IF(I2477=1,INDEX($N:$BB,1,MATCH(G2477,N2477:BB2477,0)),"")</f>
        <v/>
      </c>
      <c r="I2477" s="54">
        <f>COUNTIF(N2477:BB2477,G2477)</f>
        <v>0</v>
      </c>
      <c r="J2477" s="55">
        <f>_xlfn.MAXIFS(N2477:BB2477,N2477:BB2477,"&lt;"&amp;G2477)</f>
        <v>0</v>
      </c>
      <c r="K2477" s="56" t="str">
        <f t="shared" si="674"/>
        <v/>
      </c>
      <c r="L2477" s="1"/>
      <c r="M2477" s="1"/>
    </row>
    <row r="2478" spans="1:13" ht="30" customHeight="1" x14ac:dyDescent="0.2">
      <c r="A2478" s="67">
        <f t="shared" si="683"/>
        <v>248</v>
      </c>
      <c r="B2478" s="67">
        <v>6</v>
      </c>
      <c r="C2478" s="50"/>
      <c r="D2478" s="50"/>
      <c r="E2478" s="51"/>
      <c r="F2478" s="52">
        <f t="shared" si="677"/>
        <v>1000</v>
      </c>
      <c r="G2478" s="52">
        <f>MAX(N2478:BB2478)</f>
        <v>0</v>
      </c>
      <c r="H2478" s="53" t="str">
        <f>IF(I2478=1,INDEX($N:$BB,1,MATCH(G2478,N2478:BB2478,0)),"")</f>
        <v/>
      </c>
      <c r="I2478" s="54">
        <f>COUNTIF(N2478:BB2478,G2478)</f>
        <v>0</v>
      </c>
      <c r="J2478" s="55">
        <f>_xlfn.MAXIFS(N2478:BB2478,N2478:BB2478,"&lt;"&amp;G2478)</f>
        <v>0</v>
      </c>
      <c r="K2478" s="56" t="str">
        <f t="shared" si="674"/>
        <v/>
      </c>
      <c r="L2478" s="1"/>
      <c r="M2478" s="1"/>
    </row>
    <row r="2479" spans="1:13" ht="30" customHeight="1" x14ac:dyDescent="0.2">
      <c r="A2479" s="67">
        <f t="shared" si="683"/>
        <v>248</v>
      </c>
      <c r="B2479" s="67">
        <v>7</v>
      </c>
      <c r="C2479" s="50"/>
      <c r="D2479" s="50"/>
      <c r="E2479" s="51"/>
      <c r="F2479" s="52">
        <f t="shared" si="677"/>
        <v>1000</v>
      </c>
      <c r="G2479" s="52">
        <f>MAX(N2479:BB2479)</f>
        <v>0</v>
      </c>
      <c r="H2479" s="53" t="str">
        <f>IF(I2479=1,INDEX($N:$BB,1,MATCH(G2479,N2479:BB2479,0)),"")</f>
        <v/>
      </c>
      <c r="I2479" s="54">
        <f>COUNTIF(N2479:BB2479,G2479)</f>
        <v>0</v>
      </c>
      <c r="J2479" s="55">
        <f>_xlfn.MAXIFS(N2479:BB2479,N2479:BB2479,"&lt;"&amp;G2479)</f>
        <v>0</v>
      </c>
      <c r="K2479" s="56" t="str">
        <f t="shared" si="674"/>
        <v/>
      </c>
      <c r="L2479" s="1"/>
      <c r="M2479" s="1"/>
    </row>
    <row r="2480" spans="1:13" ht="30" customHeight="1" x14ac:dyDescent="0.2">
      <c r="A2480" s="67">
        <f t="shared" si="683"/>
        <v>248</v>
      </c>
      <c r="B2480" s="67">
        <v>8</v>
      </c>
      <c r="C2480" s="50"/>
      <c r="D2480" s="50"/>
      <c r="E2480" s="51"/>
      <c r="F2480" s="52">
        <f t="shared" si="677"/>
        <v>1000</v>
      </c>
      <c r="G2480" s="52">
        <f>MAX(N2480:BB2480)</f>
        <v>0</v>
      </c>
      <c r="H2480" s="53" t="str">
        <f>IF(I2480=1,INDEX($N:$BB,1,MATCH(G2480,N2480:BB2480,0)),"")</f>
        <v/>
      </c>
      <c r="I2480" s="54">
        <f>COUNTIF(N2480:BB2480,G2480)</f>
        <v>0</v>
      </c>
      <c r="J2480" s="55">
        <f>_xlfn.MAXIFS(N2480:BB2480,N2480:BB2480,"&lt;"&amp;G2480)</f>
        <v>0</v>
      </c>
      <c r="K2480" s="56" t="str">
        <f t="shared" si="674"/>
        <v/>
      </c>
      <c r="L2480" s="1"/>
      <c r="M2480" s="1"/>
    </row>
    <row r="2481" spans="1:13" ht="30" customHeight="1" x14ac:dyDescent="0.2">
      <c r="A2481" s="67">
        <f t="shared" si="683"/>
        <v>248</v>
      </c>
      <c r="B2481" s="67">
        <v>9</v>
      </c>
      <c r="C2481" s="50"/>
      <c r="D2481" s="50"/>
      <c r="E2481" s="51"/>
      <c r="F2481" s="52">
        <f t="shared" si="677"/>
        <v>1000</v>
      </c>
      <c r="G2481" s="52">
        <f>MAX(N2481:BB2481)</f>
        <v>0</v>
      </c>
      <c r="H2481" s="53" t="str">
        <f>IF(I2481=1,INDEX($N:$BB,1,MATCH(G2481,N2481:BB2481,0)),"")</f>
        <v/>
      </c>
      <c r="I2481" s="54">
        <f>COUNTIF(N2481:BB2481,G2481)</f>
        <v>0</v>
      </c>
      <c r="J2481" s="55">
        <f>_xlfn.MAXIFS(N2481:BB2481,N2481:BB2481,"&lt;"&amp;G2481)</f>
        <v>0</v>
      </c>
      <c r="K2481" s="56" t="str">
        <f t="shared" si="674"/>
        <v/>
      </c>
      <c r="L2481" s="1"/>
      <c r="M2481" s="1"/>
    </row>
    <row r="2482" spans="1:13" ht="30" customHeight="1" x14ac:dyDescent="0.2">
      <c r="A2482" s="67">
        <f t="shared" si="683"/>
        <v>248</v>
      </c>
      <c r="B2482" s="67">
        <v>10</v>
      </c>
      <c r="C2482" s="50"/>
      <c r="D2482" s="50"/>
      <c r="E2482" s="51"/>
      <c r="F2482" s="52">
        <f t="shared" si="677"/>
        <v>1000</v>
      </c>
      <c r="G2482" s="52">
        <f>MAX(N2482:BB2482)</f>
        <v>0</v>
      </c>
      <c r="H2482" s="53" t="str">
        <f>IF(I2482=1,INDEX($N:$BB,1,MATCH(G2482,N2482:BB2482,0)),"")</f>
        <v/>
      </c>
      <c r="I2482" s="54">
        <f>COUNTIF(N2482:BB2482,G2482)</f>
        <v>0</v>
      </c>
      <c r="J2482" s="55">
        <f>_xlfn.MAXIFS(N2482:BB2482,N2482:BB2482,"&lt;"&amp;G2482)</f>
        <v>0</v>
      </c>
      <c r="K2482" s="56" t="str">
        <f t="shared" si="674"/>
        <v/>
      </c>
      <c r="L2482" s="1"/>
      <c r="M2482" s="1"/>
    </row>
    <row r="2483" spans="1:13" ht="30" customHeight="1" x14ac:dyDescent="0.2">
      <c r="A2483" s="67">
        <f>A2482+1</f>
        <v>249</v>
      </c>
      <c r="B2483" s="67">
        <v>1</v>
      </c>
      <c r="C2483" s="50"/>
      <c r="D2483" s="50"/>
      <c r="E2483" s="51"/>
      <c r="F2483" s="52">
        <f t="shared" si="677"/>
        <v>1000</v>
      </c>
      <c r="G2483" s="52">
        <f>MAX(N2483:BB2483)</f>
        <v>0</v>
      </c>
      <c r="H2483" s="53" t="str">
        <f>IF(I2483=1,INDEX($N:$BB,1,MATCH(G2483,N2483:BB2483,0)),"")</f>
        <v/>
      </c>
      <c r="I2483" s="54">
        <f>COUNTIF(N2483:BB2483,G2483)</f>
        <v>0</v>
      </c>
      <c r="J2483" s="55">
        <f>_xlfn.MAXIFS(N2483:BB2483,N2483:BB2483,"&lt;"&amp;G2483)</f>
        <v>0</v>
      </c>
      <c r="K2483" s="56" t="str">
        <f t="shared" si="674"/>
        <v/>
      </c>
      <c r="L2483" s="1"/>
      <c r="M2483" s="1"/>
    </row>
    <row r="2484" spans="1:13" ht="30" customHeight="1" x14ac:dyDescent="0.2">
      <c r="A2484" s="67">
        <f t="shared" ref="A2484:A2492" si="684">A2483</f>
        <v>249</v>
      </c>
      <c r="B2484" s="67">
        <v>2</v>
      </c>
      <c r="C2484" s="50"/>
      <c r="D2484" s="50"/>
      <c r="E2484" s="51"/>
      <c r="F2484" s="52">
        <f t="shared" si="677"/>
        <v>1000</v>
      </c>
      <c r="G2484" s="52">
        <f>MAX(N2484:BB2484)</f>
        <v>0</v>
      </c>
      <c r="H2484" s="53" t="str">
        <f>IF(I2484=1,INDEX($N:$BB,1,MATCH(G2484,N2484:BB2484,0)),"")</f>
        <v/>
      </c>
      <c r="I2484" s="54">
        <f>COUNTIF(N2484:BB2484,G2484)</f>
        <v>0</v>
      </c>
      <c r="J2484" s="55">
        <f>_xlfn.MAXIFS(N2484:BB2484,N2484:BB2484,"&lt;"&amp;G2484)</f>
        <v>0</v>
      </c>
      <c r="K2484" s="56" t="str">
        <f t="shared" si="674"/>
        <v/>
      </c>
      <c r="L2484" s="1"/>
      <c r="M2484" s="1"/>
    </row>
    <row r="2485" spans="1:13" ht="30" customHeight="1" x14ac:dyDescent="0.2">
      <c r="A2485" s="67">
        <f t="shared" si="684"/>
        <v>249</v>
      </c>
      <c r="B2485" s="67">
        <v>3</v>
      </c>
      <c r="C2485" s="50"/>
      <c r="D2485" s="50"/>
      <c r="E2485" s="51"/>
      <c r="F2485" s="52">
        <f t="shared" si="677"/>
        <v>1000</v>
      </c>
      <c r="G2485" s="52">
        <f>MAX(N2485:BB2485)</f>
        <v>0</v>
      </c>
      <c r="H2485" s="53" t="str">
        <f>IF(I2485=1,INDEX($N:$BB,1,MATCH(G2485,N2485:BB2485,0)),"")</f>
        <v/>
      </c>
      <c r="I2485" s="54">
        <f>COUNTIF(N2485:BB2485,G2485)</f>
        <v>0</v>
      </c>
      <c r="J2485" s="55">
        <f>_xlfn.MAXIFS(N2485:BB2485,N2485:BB2485,"&lt;"&amp;G2485)</f>
        <v>0</v>
      </c>
      <c r="K2485" s="56" t="str">
        <f t="shared" si="674"/>
        <v/>
      </c>
      <c r="L2485" s="1"/>
      <c r="M2485" s="1"/>
    </row>
    <row r="2486" spans="1:13" ht="30" customHeight="1" x14ac:dyDescent="0.2">
      <c r="A2486" s="67">
        <f t="shared" si="684"/>
        <v>249</v>
      </c>
      <c r="B2486" s="67">
        <v>4</v>
      </c>
      <c r="C2486" s="50"/>
      <c r="D2486" s="50"/>
      <c r="E2486" s="51"/>
      <c r="F2486" s="52">
        <f t="shared" ref="F2486:F2549" si="685">IF(J2486&lt;10001,J2486+1000,IF(J2486&lt;100001,J2486+1000,IF(J2486&lt;500001,J2486+5000,IF(J2486&lt;1000001,J2486+10000,J2486+20000))))</f>
        <v>1000</v>
      </c>
      <c r="G2486" s="52">
        <f>MAX(N2486:BB2486)</f>
        <v>0</v>
      </c>
      <c r="H2486" s="53" t="str">
        <f>IF(I2486=1,INDEX($N:$BB,1,MATCH(G2486,N2486:BB2486,0)),"")</f>
        <v/>
      </c>
      <c r="I2486" s="54">
        <f>COUNTIF(N2486:BB2486,G2486)</f>
        <v>0</v>
      </c>
      <c r="J2486" s="55">
        <f>_xlfn.MAXIFS(N2486:BB2486,N2486:BB2486,"&lt;"&amp;G2486)</f>
        <v>0</v>
      </c>
      <c r="K2486" s="56" t="str">
        <f t="shared" si="674"/>
        <v/>
      </c>
      <c r="L2486" s="1"/>
      <c r="M2486" s="1"/>
    </row>
    <row r="2487" spans="1:13" ht="30" customHeight="1" x14ac:dyDescent="0.2">
      <c r="A2487" s="67">
        <f t="shared" si="684"/>
        <v>249</v>
      </c>
      <c r="B2487" s="67">
        <v>5</v>
      </c>
      <c r="C2487" s="50"/>
      <c r="D2487" s="50"/>
      <c r="E2487" s="51"/>
      <c r="F2487" s="52">
        <f t="shared" si="685"/>
        <v>1000</v>
      </c>
      <c r="G2487" s="52">
        <f>MAX(N2487:BB2487)</f>
        <v>0</v>
      </c>
      <c r="H2487" s="53" t="str">
        <f>IF(I2487=1,INDEX($N:$BB,1,MATCH(G2487,N2487:BB2487,0)),"")</f>
        <v/>
      </c>
      <c r="I2487" s="54">
        <f>COUNTIF(N2487:BB2487,G2487)</f>
        <v>0</v>
      </c>
      <c r="J2487" s="55">
        <f>_xlfn.MAXIFS(N2487:BB2487,N2487:BB2487,"&lt;"&amp;G2487)</f>
        <v>0</v>
      </c>
      <c r="K2487" s="56" t="str">
        <f t="shared" si="674"/>
        <v/>
      </c>
      <c r="L2487" s="1"/>
      <c r="M2487" s="1"/>
    </row>
    <row r="2488" spans="1:13" ht="30" customHeight="1" x14ac:dyDescent="0.2">
      <c r="A2488" s="67">
        <f t="shared" si="684"/>
        <v>249</v>
      </c>
      <c r="B2488" s="67">
        <v>6</v>
      </c>
      <c r="C2488" s="50"/>
      <c r="D2488" s="50"/>
      <c r="E2488" s="51"/>
      <c r="F2488" s="52">
        <f t="shared" si="685"/>
        <v>1000</v>
      </c>
      <c r="G2488" s="52">
        <f>MAX(N2488:BB2488)</f>
        <v>0</v>
      </c>
      <c r="H2488" s="53" t="str">
        <f>IF(I2488=1,INDEX($N:$BB,1,MATCH(G2488,N2488:BB2488,0)),"")</f>
        <v/>
      </c>
      <c r="I2488" s="54">
        <f>COUNTIF(N2488:BB2488,G2488)</f>
        <v>0</v>
      </c>
      <c r="J2488" s="55">
        <f>_xlfn.MAXIFS(N2488:BB2488,N2488:BB2488,"&lt;"&amp;G2488)</f>
        <v>0</v>
      </c>
      <c r="K2488" s="56" t="str">
        <f t="shared" si="674"/>
        <v/>
      </c>
      <c r="L2488" s="1"/>
      <c r="M2488" s="1"/>
    </row>
    <row r="2489" spans="1:13" ht="30" customHeight="1" x14ac:dyDescent="0.2">
      <c r="A2489" s="67">
        <f t="shared" si="684"/>
        <v>249</v>
      </c>
      <c r="B2489" s="67">
        <v>7</v>
      </c>
      <c r="C2489" s="57"/>
      <c r="D2489" s="61"/>
      <c r="E2489" s="51"/>
      <c r="F2489" s="52">
        <f t="shared" si="685"/>
        <v>1000</v>
      </c>
      <c r="G2489" s="52">
        <f>MAX(N2489:BB2489)</f>
        <v>0</v>
      </c>
      <c r="H2489" s="53" t="str">
        <f>IF(I2489=1,INDEX($N:$BB,1,MATCH(G2489,N2489:BB2489,0)),"")</f>
        <v/>
      </c>
      <c r="I2489" s="54">
        <f>COUNTIF(N2489:BB2489,G2489)</f>
        <v>0</v>
      </c>
      <c r="J2489" s="55">
        <f>_xlfn.MAXIFS(N2489:BB2489,N2489:BB2489,"&lt;"&amp;G2489)</f>
        <v>0</v>
      </c>
      <c r="K2489" s="56" t="str">
        <f t="shared" si="674"/>
        <v/>
      </c>
      <c r="L2489" s="1"/>
      <c r="M2489" s="1"/>
    </row>
    <row r="2490" spans="1:13" ht="30" customHeight="1" x14ac:dyDescent="0.2">
      <c r="A2490" s="67">
        <f t="shared" si="684"/>
        <v>249</v>
      </c>
      <c r="B2490" s="67">
        <v>8</v>
      </c>
      <c r="C2490" s="50"/>
      <c r="D2490" s="50"/>
      <c r="E2490" s="51"/>
      <c r="F2490" s="52">
        <f t="shared" si="685"/>
        <v>1000</v>
      </c>
      <c r="G2490" s="52">
        <f>MAX(N2490:BB2490)</f>
        <v>0</v>
      </c>
      <c r="H2490" s="53" t="str">
        <f>IF(I2490=1,INDEX($N:$BB,1,MATCH(G2490,N2490:BB2490,0)),"")</f>
        <v/>
      </c>
      <c r="I2490" s="54">
        <f>COUNTIF(N2490:BB2490,G2490)</f>
        <v>0</v>
      </c>
      <c r="J2490" s="55">
        <f>_xlfn.MAXIFS(N2490:BB2490,N2490:BB2490,"&lt;"&amp;G2490)</f>
        <v>0</v>
      </c>
      <c r="K2490" s="56" t="str">
        <f t="shared" si="674"/>
        <v/>
      </c>
      <c r="L2490" s="1"/>
      <c r="M2490" s="1"/>
    </row>
    <row r="2491" spans="1:13" ht="30" customHeight="1" x14ac:dyDescent="0.2">
      <c r="A2491" s="67">
        <f t="shared" si="684"/>
        <v>249</v>
      </c>
      <c r="B2491" s="67">
        <v>9</v>
      </c>
      <c r="C2491" s="50"/>
      <c r="D2491" s="50"/>
      <c r="E2491" s="51"/>
      <c r="F2491" s="52">
        <f t="shared" si="685"/>
        <v>1000</v>
      </c>
      <c r="G2491" s="52">
        <f>MAX(N2491:BB2491)</f>
        <v>0</v>
      </c>
      <c r="H2491" s="53" t="str">
        <f>IF(I2491=1,INDEX($N:$BB,1,MATCH(G2491,N2491:BB2491,0)),"")</f>
        <v/>
      </c>
      <c r="I2491" s="54">
        <f>COUNTIF(N2491:BB2491,G2491)</f>
        <v>0</v>
      </c>
      <c r="J2491" s="55">
        <f>_xlfn.MAXIFS(N2491:BB2491,N2491:BB2491,"&lt;"&amp;G2491)</f>
        <v>0</v>
      </c>
      <c r="K2491" s="56" t="str">
        <f t="shared" si="674"/>
        <v/>
      </c>
      <c r="L2491" s="1"/>
      <c r="M2491" s="1"/>
    </row>
    <row r="2492" spans="1:13" ht="30" customHeight="1" x14ac:dyDescent="0.2">
      <c r="A2492" s="67">
        <f t="shared" si="684"/>
        <v>249</v>
      </c>
      <c r="B2492" s="67">
        <v>10</v>
      </c>
      <c r="C2492" s="50"/>
      <c r="D2492" s="50"/>
      <c r="E2492" s="51"/>
      <c r="F2492" s="52">
        <f t="shared" si="685"/>
        <v>1000</v>
      </c>
      <c r="G2492" s="52">
        <f>MAX(N2492:BB2492)</f>
        <v>0</v>
      </c>
      <c r="H2492" s="53" t="str">
        <f>IF(I2492=1,INDEX($N:$BB,1,MATCH(G2492,N2492:BB2492,0)),"")</f>
        <v/>
      </c>
      <c r="I2492" s="54">
        <f>COUNTIF(N2492:BB2492,G2492)</f>
        <v>0</v>
      </c>
      <c r="J2492" s="55">
        <f>_xlfn.MAXIFS(N2492:BB2492,N2492:BB2492,"&lt;"&amp;G2492)</f>
        <v>0</v>
      </c>
      <c r="K2492" s="56" t="str">
        <f t="shared" si="674"/>
        <v/>
      </c>
      <c r="L2492" s="1"/>
      <c r="M2492" s="1"/>
    </row>
    <row r="2493" spans="1:13" ht="30" customHeight="1" x14ac:dyDescent="0.2">
      <c r="A2493" s="67">
        <f>A2492+1</f>
        <v>250</v>
      </c>
      <c r="B2493" s="67">
        <v>1</v>
      </c>
      <c r="C2493" s="50"/>
      <c r="D2493" s="50"/>
      <c r="E2493" s="59"/>
      <c r="F2493" s="52">
        <f t="shared" si="685"/>
        <v>1000</v>
      </c>
      <c r="G2493" s="52">
        <f>MAX(N2493:BB2493)</f>
        <v>0</v>
      </c>
      <c r="H2493" s="53" t="str">
        <f>IF(I2493=1,INDEX($N:$BB,1,MATCH(G2493,N2493:BB2493,0)),"")</f>
        <v/>
      </c>
      <c r="I2493" s="54">
        <f>COUNTIF(N2493:BB2493,G2493)</f>
        <v>0</v>
      </c>
      <c r="J2493" s="55">
        <f>_xlfn.MAXIFS(N2493:BB2493,N2493:BB2493,"&lt;"&amp;G2493)</f>
        <v>0</v>
      </c>
      <c r="K2493" s="56" t="str">
        <f t="shared" si="674"/>
        <v/>
      </c>
      <c r="L2493" s="1"/>
      <c r="M2493" s="1"/>
    </row>
    <row r="2494" spans="1:13" ht="30" customHeight="1" x14ac:dyDescent="0.2">
      <c r="A2494" s="67">
        <f t="shared" ref="A2494:A2502" si="686">A2493</f>
        <v>250</v>
      </c>
      <c r="B2494" s="67">
        <v>2</v>
      </c>
      <c r="C2494" s="50"/>
      <c r="D2494" s="50"/>
      <c r="E2494" s="59"/>
      <c r="F2494" s="52">
        <f t="shared" si="685"/>
        <v>1000</v>
      </c>
      <c r="G2494" s="52">
        <f>MAX(N2494:BB2494)</f>
        <v>0</v>
      </c>
      <c r="H2494" s="53" t="str">
        <f>IF(I2494=1,INDEX($N:$BB,1,MATCH(G2494,N2494:BB2494,0)),"")</f>
        <v/>
      </c>
      <c r="I2494" s="54">
        <f>COUNTIF(N2494:BB2494,G2494)</f>
        <v>0</v>
      </c>
      <c r="J2494" s="55">
        <f>_xlfn.MAXIFS(N2494:BB2494,N2494:BB2494,"&lt;"&amp;G2494)</f>
        <v>0</v>
      </c>
      <c r="K2494" s="56" t="str">
        <f t="shared" si="674"/>
        <v/>
      </c>
      <c r="L2494" s="1"/>
      <c r="M2494" s="1"/>
    </row>
    <row r="2495" spans="1:13" ht="30" customHeight="1" x14ac:dyDescent="0.2">
      <c r="A2495" s="67">
        <f t="shared" si="686"/>
        <v>250</v>
      </c>
      <c r="B2495" s="67">
        <v>3</v>
      </c>
      <c r="C2495" s="50"/>
      <c r="D2495" s="50"/>
      <c r="E2495" s="59"/>
      <c r="F2495" s="52">
        <f t="shared" si="685"/>
        <v>1000</v>
      </c>
      <c r="G2495" s="52">
        <f>MAX(N2495:BB2495)</f>
        <v>0</v>
      </c>
      <c r="H2495" s="53" t="str">
        <f>IF(I2495=1,INDEX($N:$BB,1,MATCH(G2495,N2495:BB2495,0)),"")</f>
        <v/>
      </c>
      <c r="I2495" s="54">
        <f>COUNTIF(N2495:BB2495,G2495)</f>
        <v>0</v>
      </c>
      <c r="J2495" s="55">
        <f>_xlfn.MAXIFS(N2495:BB2495,N2495:BB2495,"&lt;"&amp;G2495)</f>
        <v>0</v>
      </c>
      <c r="K2495" s="56" t="str">
        <f t="shared" si="674"/>
        <v/>
      </c>
      <c r="L2495" s="1"/>
      <c r="M2495" s="1"/>
    </row>
    <row r="2496" spans="1:13" ht="30" customHeight="1" x14ac:dyDescent="0.2">
      <c r="A2496" s="67">
        <f t="shared" si="686"/>
        <v>250</v>
      </c>
      <c r="B2496" s="67">
        <v>4</v>
      </c>
      <c r="C2496" s="50"/>
      <c r="D2496" s="50"/>
      <c r="E2496" s="59"/>
      <c r="F2496" s="52">
        <f t="shared" si="685"/>
        <v>1000</v>
      </c>
      <c r="G2496" s="52">
        <f>MAX(N2496:BB2496)</f>
        <v>0</v>
      </c>
      <c r="H2496" s="53" t="str">
        <f>IF(I2496=1,INDEX($N:$BB,1,MATCH(G2496,N2496:BB2496,0)),"")</f>
        <v/>
      </c>
      <c r="I2496" s="54">
        <f>COUNTIF(N2496:BB2496,G2496)</f>
        <v>0</v>
      </c>
      <c r="J2496" s="55">
        <f>_xlfn.MAXIFS(N2496:BB2496,N2496:BB2496,"&lt;"&amp;G2496)</f>
        <v>0</v>
      </c>
      <c r="K2496" s="56" t="str">
        <f t="shared" si="674"/>
        <v/>
      </c>
      <c r="L2496" s="1"/>
      <c r="M2496" s="1"/>
    </row>
    <row r="2497" spans="1:13" ht="30" customHeight="1" x14ac:dyDescent="0.2">
      <c r="A2497" s="67">
        <f t="shared" si="686"/>
        <v>250</v>
      </c>
      <c r="B2497" s="67">
        <v>5</v>
      </c>
      <c r="C2497" s="50"/>
      <c r="D2497" s="50"/>
      <c r="E2497" s="59"/>
      <c r="F2497" s="52">
        <f t="shared" si="685"/>
        <v>1000</v>
      </c>
      <c r="G2497" s="52">
        <f>MAX(N2497:BB2497)</f>
        <v>0</v>
      </c>
      <c r="H2497" s="53" t="str">
        <f>IF(I2497=1,INDEX($N:$BB,1,MATCH(G2497,N2497:BB2497,0)),"")</f>
        <v/>
      </c>
      <c r="I2497" s="54">
        <f>COUNTIF(N2497:BB2497,G2497)</f>
        <v>0</v>
      </c>
      <c r="J2497" s="55">
        <f>_xlfn.MAXIFS(N2497:BB2497,N2497:BB2497,"&lt;"&amp;G2497)</f>
        <v>0</v>
      </c>
      <c r="K2497" s="56" t="str">
        <f t="shared" si="674"/>
        <v/>
      </c>
      <c r="L2497" s="1"/>
      <c r="M2497" s="1"/>
    </row>
    <row r="2498" spans="1:13" ht="30" customHeight="1" x14ac:dyDescent="0.2">
      <c r="A2498" s="67">
        <f t="shared" si="686"/>
        <v>250</v>
      </c>
      <c r="B2498" s="67">
        <v>6</v>
      </c>
      <c r="C2498" s="50"/>
      <c r="D2498" s="50"/>
      <c r="E2498" s="59"/>
      <c r="F2498" s="52">
        <f t="shared" si="685"/>
        <v>1000</v>
      </c>
      <c r="G2498" s="52">
        <f>MAX(N2498:BB2498)</f>
        <v>0</v>
      </c>
      <c r="H2498" s="53" t="str">
        <f>IF(I2498=1,INDEX($N:$BB,1,MATCH(G2498,N2498:BB2498,0)),"")</f>
        <v/>
      </c>
      <c r="I2498" s="54">
        <f>COUNTIF(N2498:BB2498,G2498)</f>
        <v>0</v>
      </c>
      <c r="J2498" s="55">
        <f>_xlfn.MAXIFS(N2498:BB2498,N2498:BB2498,"&lt;"&amp;G2498)</f>
        <v>0</v>
      </c>
      <c r="K2498" s="56" t="str">
        <f t="shared" si="674"/>
        <v/>
      </c>
      <c r="L2498" s="1"/>
      <c r="M2498" s="1"/>
    </row>
    <row r="2499" spans="1:13" ht="30" customHeight="1" x14ac:dyDescent="0.2">
      <c r="A2499" s="67">
        <f t="shared" si="686"/>
        <v>250</v>
      </c>
      <c r="B2499" s="67">
        <v>7</v>
      </c>
      <c r="C2499" s="50"/>
      <c r="D2499" s="50"/>
      <c r="E2499" s="59"/>
      <c r="F2499" s="52">
        <f t="shared" si="685"/>
        <v>1000</v>
      </c>
      <c r="G2499" s="52">
        <f>MAX(N2499:BB2499)</f>
        <v>0</v>
      </c>
      <c r="H2499" s="53" t="str">
        <f>IF(I2499=1,INDEX($N:$BB,1,MATCH(G2499,N2499:BB2499,0)),"")</f>
        <v/>
      </c>
      <c r="I2499" s="54">
        <f>COUNTIF(N2499:BB2499,G2499)</f>
        <v>0</v>
      </c>
      <c r="J2499" s="55">
        <f>_xlfn.MAXIFS(N2499:BB2499,N2499:BB2499,"&lt;"&amp;G2499)</f>
        <v>0</v>
      </c>
      <c r="K2499" s="56" t="str">
        <f t="shared" si="674"/>
        <v/>
      </c>
      <c r="L2499" s="1"/>
      <c r="M2499" s="1"/>
    </row>
    <row r="2500" spans="1:13" ht="30" customHeight="1" x14ac:dyDescent="0.2">
      <c r="A2500" s="67">
        <f t="shared" si="686"/>
        <v>250</v>
      </c>
      <c r="B2500" s="67">
        <v>8</v>
      </c>
      <c r="C2500" s="50"/>
      <c r="D2500" s="50"/>
      <c r="E2500" s="59"/>
      <c r="F2500" s="52">
        <f t="shared" si="685"/>
        <v>1000</v>
      </c>
      <c r="G2500" s="52">
        <f>MAX(N2500:BB2500)</f>
        <v>0</v>
      </c>
      <c r="H2500" s="53" t="str">
        <f>IF(I2500=1,INDEX($N:$BB,1,MATCH(G2500,N2500:BB2500,0)),"")</f>
        <v/>
      </c>
      <c r="I2500" s="54">
        <f>COUNTIF(N2500:BB2500,G2500)</f>
        <v>0</v>
      </c>
      <c r="J2500" s="55">
        <f>_xlfn.MAXIFS(N2500:BB2500,N2500:BB2500,"&lt;"&amp;G2500)</f>
        <v>0</v>
      </c>
      <c r="K2500" s="56" t="str">
        <f t="shared" si="674"/>
        <v/>
      </c>
      <c r="L2500" s="1"/>
      <c r="M2500" s="1"/>
    </row>
    <row r="2501" spans="1:13" ht="30" customHeight="1" x14ac:dyDescent="0.2">
      <c r="A2501" s="67">
        <f t="shared" si="686"/>
        <v>250</v>
      </c>
      <c r="B2501" s="67">
        <v>9</v>
      </c>
      <c r="C2501" s="50"/>
      <c r="D2501" s="50"/>
      <c r="E2501" s="59"/>
      <c r="F2501" s="52">
        <f t="shared" si="685"/>
        <v>1000</v>
      </c>
      <c r="G2501" s="52">
        <f>MAX(N2501:BB2501)</f>
        <v>0</v>
      </c>
      <c r="H2501" s="53" t="str">
        <f>IF(I2501=1,INDEX($N:$BB,1,MATCH(G2501,N2501:BB2501,0)),"")</f>
        <v/>
      </c>
      <c r="I2501" s="54">
        <f>COUNTIF(N2501:BB2501,G2501)</f>
        <v>0</v>
      </c>
      <c r="J2501" s="55">
        <f>_xlfn.MAXIFS(N2501:BB2501,N2501:BB2501,"&lt;"&amp;G2501)</f>
        <v>0</v>
      </c>
      <c r="K2501" s="56" t="str">
        <f t="shared" si="674"/>
        <v/>
      </c>
      <c r="L2501" s="1"/>
      <c r="M2501" s="1"/>
    </row>
    <row r="2502" spans="1:13" ht="30" customHeight="1" x14ac:dyDescent="0.2">
      <c r="A2502" s="67">
        <f t="shared" si="686"/>
        <v>250</v>
      </c>
      <c r="B2502" s="67">
        <v>10</v>
      </c>
      <c r="C2502" s="50"/>
      <c r="D2502" s="50"/>
      <c r="E2502" s="59"/>
      <c r="F2502" s="52">
        <f t="shared" si="685"/>
        <v>1000</v>
      </c>
      <c r="G2502" s="52">
        <f>MAX(N2502:BB2502)</f>
        <v>0</v>
      </c>
      <c r="H2502" s="53" t="str">
        <f>IF(I2502=1,INDEX($N:$BB,1,MATCH(G2502,N2502:BB2502,0)),"")</f>
        <v/>
      </c>
      <c r="I2502" s="54">
        <f>COUNTIF(N2502:BB2502,G2502)</f>
        <v>0</v>
      </c>
      <c r="J2502" s="55">
        <f>_xlfn.MAXIFS(N2502:BB2502,N2502:BB2502,"&lt;"&amp;G2502)</f>
        <v>0</v>
      </c>
      <c r="K2502" s="56" t="str">
        <f t="shared" si="674"/>
        <v/>
      </c>
      <c r="L2502" s="1"/>
      <c r="M2502" s="1"/>
    </row>
    <row r="2503" spans="1:13" ht="30" customHeight="1" x14ac:dyDescent="0.2">
      <c r="A2503" s="67">
        <f>A2502+1</f>
        <v>251</v>
      </c>
      <c r="B2503" s="67">
        <v>1</v>
      </c>
      <c r="C2503" s="66"/>
      <c r="D2503" s="50"/>
      <c r="E2503" s="59"/>
      <c r="F2503" s="52">
        <f t="shared" si="685"/>
        <v>1000</v>
      </c>
      <c r="G2503" s="52">
        <f>MAX(N2503:BB2503)</f>
        <v>0</v>
      </c>
      <c r="H2503" s="53" t="str">
        <f>IF(I2503=1,INDEX($N:$BB,1,MATCH(G2503,N2503:BB2503,0)),"")</f>
        <v/>
      </c>
      <c r="I2503" s="54">
        <f>COUNTIF(N2503:BB2503,G2503)</f>
        <v>0</v>
      </c>
      <c r="J2503" s="55">
        <f>_xlfn.MAXIFS(N2503:BB2503,N2503:BB2503,"&lt;"&amp;G2503)</f>
        <v>0</v>
      </c>
      <c r="K2503" s="56" t="str">
        <f t="shared" si="674"/>
        <v/>
      </c>
      <c r="L2503" s="1"/>
      <c r="M2503" s="1"/>
    </row>
    <row r="2504" spans="1:13" ht="30" customHeight="1" x14ac:dyDescent="0.2">
      <c r="A2504" s="67">
        <f t="shared" ref="A2504:A2512" si="687">A2503</f>
        <v>251</v>
      </c>
      <c r="B2504" s="67">
        <v>2</v>
      </c>
      <c r="C2504" s="50"/>
      <c r="D2504" s="50"/>
      <c r="E2504" s="59"/>
      <c r="F2504" s="52">
        <f t="shared" si="685"/>
        <v>1000</v>
      </c>
      <c r="G2504" s="52">
        <f>MAX(N2504:BB2504)</f>
        <v>0</v>
      </c>
      <c r="H2504" s="53" t="str">
        <f>IF(I2504=1,INDEX($N:$BB,1,MATCH(G2504,N2504:BB2504,0)),"")</f>
        <v/>
      </c>
      <c r="I2504" s="54">
        <f>COUNTIF(N2504:BB2504,G2504)</f>
        <v>0</v>
      </c>
      <c r="J2504" s="55">
        <f>_xlfn.MAXIFS(N2504:BB2504,N2504:BB2504,"&lt;"&amp;G2504)</f>
        <v>0</v>
      </c>
      <c r="K2504" s="56" t="str">
        <f t="shared" si="674"/>
        <v/>
      </c>
      <c r="L2504" s="1"/>
      <c r="M2504" s="1"/>
    </row>
    <row r="2505" spans="1:13" ht="30" customHeight="1" x14ac:dyDescent="0.2">
      <c r="A2505" s="67">
        <f t="shared" si="687"/>
        <v>251</v>
      </c>
      <c r="B2505" s="67">
        <v>3</v>
      </c>
      <c r="C2505" s="50"/>
      <c r="D2505" s="50"/>
      <c r="E2505" s="59"/>
      <c r="F2505" s="52">
        <f t="shared" si="685"/>
        <v>1000</v>
      </c>
      <c r="G2505" s="52">
        <f>MAX(N2505:BB2505)</f>
        <v>0</v>
      </c>
      <c r="H2505" s="53" t="str">
        <f>IF(I2505=1,INDEX($N:$BB,1,MATCH(G2505,N2505:BB2505,0)),"")</f>
        <v/>
      </c>
      <c r="I2505" s="54">
        <f>COUNTIF(N2505:BB2505,G2505)</f>
        <v>0</v>
      </c>
      <c r="J2505" s="55">
        <f>_xlfn.MAXIFS(N2505:BB2505,N2505:BB2505,"&lt;"&amp;G2505)</f>
        <v>0</v>
      </c>
      <c r="K2505" s="56" t="str">
        <f t="shared" si="674"/>
        <v/>
      </c>
      <c r="L2505" s="1"/>
      <c r="M2505" s="1"/>
    </row>
    <row r="2506" spans="1:13" ht="30" customHeight="1" x14ac:dyDescent="0.2">
      <c r="A2506" s="67">
        <f t="shared" si="687"/>
        <v>251</v>
      </c>
      <c r="B2506" s="67">
        <v>4</v>
      </c>
      <c r="C2506" s="50"/>
      <c r="D2506" s="50"/>
      <c r="E2506" s="59"/>
      <c r="F2506" s="52">
        <f t="shared" si="685"/>
        <v>1000</v>
      </c>
      <c r="G2506" s="52">
        <f>MAX(N2506:BB2506)</f>
        <v>0</v>
      </c>
      <c r="H2506" s="53" t="str">
        <f>IF(I2506=1,INDEX($N:$BB,1,MATCH(G2506,N2506:BB2506,0)),"")</f>
        <v/>
      </c>
      <c r="I2506" s="54">
        <f>COUNTIF(N2506:BB2506,G2506)</f>
        <v>0</v>
      </c>
      <c r="J2506" s="55">
        <f>_xlfn.MAXIFS(N2506:BB2506,N2506:BB2506,"&lt;"&amp;G2506)</f>
        <v>0</v>
      </c>
      <c r="K2506" s="56" t="str">
        <f t="shared" si="674"/>
        <v/>
      </c>
      <c r="L2506" s="1"/>
      <c r="M2506" s="1"/>
    </row>
    <row r="2507" spans="1:13" ht="30" customHeight="1" x14ac:dyDescent="0.2">
      <c r="A2507" s="67">
        <f t="shared" si="687"/>
        <v>251</v>
      </c>
      <c r="B2507" s="67">
        <v>5</v>
      </c>
      <c r="C2507" s="50"/>
      <c r="D2507" s="50"/>
      <c r="E2507" s="59"/>
      <c r="F2507" s="52">
        <f t="shared" si="685"/>
        <v>1000</v>
      </c>
      <c r="G2507" s="52">
        <f>MAX(N2507:BB2507)</f>
        <v>0</v>
      </c>
      <c r="H2507" s="53" t="str">
        <f>IF(I2507=1,INDEX($N:$BB,1,MATCH(G2507,N2507:BB2507,0)),"")</f>
        <v/>
      </c>
      <c r="I2507" s="54">
        <f>COUNTIF(N2507:BB2507,G2507)</f>
        <v>0</v>
      </c>
      <c r="J2507" s="55">
        <f>_xlfn.MAXIFS(N2507:BB2507,N2507:BB2507,"&lt;"&amp;G2507)</f>
        <v>0</v>
      </c>
      <c r="K2507" s="56" t="str">
        <f t="shared" si="674"/>
        <v/>
      </c>
      <c r="L2507" s="1"/>
      <c r="M2507" s="1"/>
    </row>
    <row r="2508" spans="1:13" ht="30" customHeight="1" x14ac:dyDescent="0.2">
      <c r="A2508" s="67">
        <f t="shared" si="687"/>
        <v>251</v>
      </c>
      <c r="B2508" s="67">
        <v>6</v>
      </c>
      <c r="C2508" s="50"/>
      <c r="D2508" s="50"/>
      <c r="E2508" s="59"/>
      <c r="F2508" s="52">
        <f t="shared" si="685"/>
        <v>1000</v>
      </c>
      <c r="G2508" s="52">
        <f>MAX(N2508:BB2508)</f>
        <v>0</v>
      </c>
      <c r="H2508" s="53" t="str">
        <f>IF(I2508=1,INDEX($N:$BB,1,MATCH(G2508,N2508:BB2508,0)),"")</f>
        <v/>
      </c>
      <c r="I2508" s="54">
        <f>COUNTIF(N2508:BB2508,G2508)</f>
        <v>0</v>
      </c>
      <c r="J2508" s="55">
        <f>_xlfn.MAXIFS(N2508:BB2508,N2508:BB2508,"&lt;"&amp;G2508)</f>
        <v>0</v>
      </c>
      <c r="K2508" s="56" t="str">
        <f t="shared" si="674"/>
        <v/>
      </c>
      <c r="L2508" s="1"/>
      <c r="M2508" s="1"/>
    </row>
    <row r="2509" spans="1:13" ht="30" customHeight="1" x14ac:dyDescent="0.2">
      <c r="A2509" s="67">
        <f t="shared" si="687"/>
        <v>251</v>
      </c>
      <c r="B2509" s="67">
        <v>7</v>
      </c>
      <c r="C2509" s="60"/>
      <c r="D2509" s="50"/>
      <c r="E2509" s="59"/>
      <c r="F2509" s="52">
        <f t="shared" si="685"/>
        <v>1000</v>
      </c>
      <c r="G2509" s="52">
        <f>MAX(N2509:BB2509)</f>
        <v>0</v>
      </c>
      <c r="H2509" s="53" t="str">
        <f>IF(I2509=1,INDEX($N:$BB,1,MATCH(G2509,N2509:BB2509,0)),"")</f>
        <v/>
      </c>
      <c r="I2509" s="54">
        <f>COUNTIF(N2509:BB2509,G2509)</f>
        <v>0</v>
      </c>
      <c r="J2509" s="55">
        <f>_xlfn.MAXIFS(N2509:BB2509,N2509:BB2509,"&lt;"&amp;G2509)</f>
        <v>0</v>
      </c>
      <c r="K2509" s="56" t="str">
        <f t="shared" si="674"/>
        <v/>
      </c>
      <c r="L2509" s="1"/>
      <c r="M2509" s="1"/>
    </row>
    <row r="2510" spans="1:13" ht="30" customHeight="1" x14ac:dyDescent="0.2">
      <c r="A2510" s="67">
        <f t="shared" si="687"/>
        <v>251</v>
      </c>
      <c r="B2510" s="67">
        <v>8</v>
      </c>
      <c r="C2510" s="50"/>
      <c r="D2510" s="50"/>
      <c r="E2510" s="59"/>
      <c r="F2510" s="52">
        <f t="shared" si="685"/>
        <v>1000</v>
      </c>
      <c r="G2510" s="52">
        <f>MAX(N2510:BB2510)</f>
        <v>0</v>
      </c>
      <c r="H2510" s="53" t="str">
        <f>IF(I2510=1,INDEX($N:$BB,1,MATCH(G2510,N2510:BB2510,0)),"")</f>
        <v/>
      </c>
      <c r="I2510" s="54">
        <f>COUNTIF(N2510:BB2510,G2510)</f>
        <v>0</v>
      </c>
      <c r="J2510" s="55">
        <f>_xlfn.MAXIFS(N2510:BB2510,N2510:BB2510,"&lt;"&amp;G2510)</f>
        <v>0</v>
      </c>
      <c r="K2510" s="56" t="str">
        <f t="shared" si="674"/>
        <v/>
      </c>
      <c r="L2510" s="1"/>
      <c r="M2510" s="1"/>
    </row>
    <row r="2511" spans="1:13" ht="30" customHeight="1" x14ac:dyDescent="0.2">
      <c r="A2511" s="67">
        <f t="shared" si="687"/>
        <v>251</v>
      </c>
      <c r="B2511" s="67">
        <v>9</v>
      </c>
      <c r="C2511" s="50"/>
      <c r="D2511" s="50"/>
      <c r="E2511" s="59"/>
      <c r="F2511" s="52">
        <f t="shared" si="685"/>
        <v>1000</v>
      </c>
      <c r="G2511" s="52">
        <f>MAX(N2511:BB2511)</f>
        <v>0</v>
      </c>
      <c r="H2511" s="53" t="str">
        <f>IF(I2511=1,INDEX($N:$BB,1,MATCH(G2511,N2511:BB2511,0)),"")</f>
        <v/>
      </c>
      <c r="I2511" s="54">
        <f>COUNTIF(N2511:BB2511,G2511)</f>
        <v>0</v>
      </c>
      <c r="J2511" s="55">
        <f>_xlfn.MAXIFS(N2511:BB2511,N2511:BB2511,"&lt;"&amp;G2511)</f>
        <v>0</v>
      </c>
      <c r="K2511" s="56" t="str">
        <f t="shared" si="674"/>
        <v/>
      </c>
      <c r="L2511" s="1"/>
      <c r="M2511" s="1"/>
    </row>
    <row r="2512" spans="1:13" ht="30" customHeight="1" x14ac:dyDescent="0.2">
      <c r="A2512" s="67">
        <f t="shared" si="687"/>
        <v>251</v>
      </c>
      <c r="B2512" s="67">
        <v>10</v>
      </c>
      <c r="C2512" s="50"/>
      <c r="D2512" s="50"/>
      <c r="E2512" s="59"/>
      <c r="F2512" s="52">
        <f t="shared" si="685"/>
        <v>1000</v>
      </c>
      <c r="G2512" s="52">
        <f>MAX(N2512:BB2512)</f>
        <v>0</v>
      </c>
      <c r="H2512" s="53" t="str">
        <f>IF(I2512=1,INDEX($N:$BB,1,MATCH(G2512,N2512:BB2512,0)),"")</f>
        <v/>
      </c>
      <c r="I2512" s="54">
        <f>COUNTIF(N2512:BB2512,G2512)</f>
        <v>0</v>
      </c>
      <c r="J2512" s="55">
        <f>_xlfn.MAXIFS(N2512:BB2512,N2512:BB2512,"&lt;"&amp;G2512)</f>
        <v>0</v>
      </c>
      <c r="K2512" s="56" t="str">
        <f t="shared" si="674"/>
        <v/>
      </c>
      <c r="L2512" s="1"/>
      <c r="M2512" s="1"/>
    </row>
    <row r="2513" spans="1:13" ht="30" customHeight="1" x14ac:dyDescent="0.2">
      <c r="A2513" s="67">
        <f>A2512+1</f>
        <v>252</v>
      </c>
      <c r="B2513" s="67">
        <v>1</v>
      </c>
      <c r="C2513" s="50"/>
      <c r="D2513" s="50"/>
      <c r="E2513" s="59"/>
      <c r="F2513" s="52">
        <f t="shared" si="685"/>
        <v>1000</v>
      </c>
      <c r="G2513" s="52">
        <f>MAX(N2513:BB2513)</f>
        <v>0</v>
      </c>
      <c r="H2513" s="53" t="str">
        <f>IF(I2513=1,INDEX($N:$BB,1,MATCH(G2513,N2513:BB2513,0)),"")</f>
        <v/>
      </c>
      <c r="I2513" s="54">
        <f>COUNTIF(N2513:BB2513,G2513)</f>
        <v>0</v>
      </c>
      <c r="J2513" s="55">
        <f>_xlfn.MAXIFS(N2513:BB2513,N2513:BB2513,"&lt;"&amp;G2513)</f>
        <v>0</v>
      </c>
      <c r="K2513" s="56" t="str">
        <f t="shared" si="674"/>
        <v/>
      </c>
      <c r="L2513" s="1"/>
      <c r="M2513" s="1"/>
    </row>
    <row r="2514" spans="1:13" ht="30" customHeight="1" x14ac:dyDescent="0.2">
      <c r="A2514" s="67">
        <f t="shared" ref="A2514:A2522" si="688">A2513</f>
        <v>252</v>
      </c>
      <c r="B2514" s="67">
        <v>2</v>
      </c>
      <c r="C2514" s="50"/>
      <c r="D2514" s="50"/>
      <c r="E2514" s="59"/>
      <c r="F2514" s="52">
        <f t="shared" si="685"/>
        <v>1000</v>
      </c>
      <c r="G2514" s="52">
        <f>MAX(N2514:BB2514)</f>
        <v>0</v>
      </c>
      <c r="H2514" s="53" t="str">
        <f>IF(I2514=1,INDEX($N:$BB,1,MATCH(G2514,N2514:BB2514,0)),"")</f>
        <v/>
      </c>
      <c r="I2514" s="54">
        <f>COUNTIF(N2514:BB2514,G2514)</f>
        <v>0</v>
      </c>
      <c r="J2514" s="55">
        <f>_xlfn.MAXIFS(N2514:BB2514,N2514:BB2514,"&lt;"&amp;G2514)</f>
        <v>0</v>
      </c>
      <c r="K2514" s="56" t="str">
        <f t="shared" si="674"/>
        <v/>
      </c>
      <c r="L2514" s="1"/>
      <c r="M2514" s="1"/>
    </row>
    <row r="2515" spans="1:13" ht="30" customHeight="1" x14ac:dyDescent="0.2">
      <c r="A2515" s="67">
        <f t="shared" si="688"/>
        <v>252</v>
      </c>
      <c r="B2515" s="67">
        <v>3</v>
      </c>
      <c r="C2515" s="60"/>
      <c r="D2515" s="50"/>
      <c r="E2515" s="59"/>
      <c r="F2515" s="52">
        <f t="shared" si="685"/>
        <v>1000</v>
      </c>
      <c r="G2515" s="52">
        <f>MAX(N2515:BB2515)</f>
        <v>0</v>
      </c>
      <c r="H2515" s="53" t="str">
        <f>IF(I2515=1,INDEX($N:$BB,1,MATCH(G2515,N2515:BB2515,0)),"")</f>
        <v/>
      </c>
      <c r="I2515" s="54">
        <f>COUNTIF(N2515:BB2515,G2515)</f>
        <v>0</v>
      </c>
      <c r="J2515" s="55">
        <f>_xlfn.MAXIFS(N2515:BB2515,N2515:BB2515,"&lt;"&amp;G2515)</f>
        <v>0</v>
      </c>
      <c r="K2515" s="56" t="str">
        <f t="shared" si="674"/>
        <v/>
      </c>
      <c r="L2515" s="1"/>
      <c r="M2515" s="1"/>
    </row>
    <row r="2516" spans="1:13" ht="30" customHeight="1" x14ac:dyDescent="0.2">
      <c r="A2516" s="67">
        <f t="shared" si="688"/>
        <v>252</v>
      </c>
      <c r="B2516" s="67">
        <v>4</v>
      </c>
      <c r="C2516" s="60"/>
      <c r="D2516" s="50"/>
      <c r="E2516" s="59"/>
      <c r="F2516" s="52">
        <f t="shared" si="685"/>
        <v>1000</v>
      </c>
      <c r="G2516" s="52">
        <f>MAX(N2516:BB2516)</f>
        <v>0</v>
      </c>
      <c r="H2516" s="53" t="str">
        <f>IF(I2516=1,INDEX($N:$BB,1,MATCH(G2516,N2516:BB2516,0)),"")</f>
        <v/>
      </c>
      <c r="I2516" s="54">
        <f>COUNTIF(N2516:BB2516,G2516)</f>
        <v>0</v>
      </c>
      <c r="J2516" s="55">
        <f>_xlfn.MAXIFS(N2516:BB2516,N2516:BB2516,"&lt;"&amp;G2516)</f>
        <v>0</v>
      </c>
      <c r="K2516" s="56" t="str">
        <f t="shared" si="674"/>
        <v/>
      </c>
      <c r="L2516" s="1"/>
      <c r="M2516" s="1"/>
    </row>
    <row r="2517" spans="1:13" ht="30" customHeight="1" x14ac:dyDescent="0.2">
      <c r="A2517" s="67">
        <f t="shared" si="688"/>
        <v>252</v>
      </c>
      <c r="B2517" s="67">
        <v>5</v>
      </c>
      <c r="C2517" s="50"/>
      <c r="D2517" s="50"/>
      <c r="E2517" s="59"/>
      <c r="F2517" s="52">
        <f t="shared" si="685"/>
        <v>1000</v>
      </c>
      <c r="G2517" s="52">
        <f>MAX(N2517:BB2517)</f>
        <v>0</v>
      </c>
      <c r="H2517" s="53" t="str">
        <f>IF(I2517=1,INDEX($N:$BB,1,MATCH(G2517,N2517:BB2517,0)),"")</f>
        <v/>
      </c>
      <c r="I2517" s="54">
        <f>COUNTIF(N2517:BB2517,G2517)</f>
        <v>0</v>
      </c>
      <c r="J2517" s="55">
        <f>_xlfn.MAXIFS(N2517:BB2517,N2517:BB2517,"&lt;"&amp;G2517)</f>
        <v>0</v>
      </c>
      <c r="K2517" s="56" t="str">
        <f t="shared" si="674"/>
        <v/>
      </c>
      <c r="L2517" s="1"/>
      <c r="M2517" s="1"/>
    </row>
    <row r="2518" spans="1:13" ht="30" customHeight="1" x14ac:dyDescent="0.2">
      <c r="A2518" s="67">
        <f t="shared" si="688"/>
        <v>252</v>
      </c>
      <c r="B2518" s="67">
        <v>6</v>
      </c>
      <c r="C2518" s="50"/>
      <c r="D2518" s="50"/>
      <c r="E2518" s="59"/>
      <c r="F2518" s="52">
        <f t="shared" si="685"/>
        <v>1000</v>
      </c>
      <c r="G2518" s="52">
        <f>MAX(N2518:BB2518)</f>
        <v>0</v>
      </c>
      <c r="H2518" s="53" t="str">
        <f>IF(I2518=1,INDEX($N:$BB,1,MATCH(G2518,N2518:BB2518,0)),"")</f>
        <v/>
      </c>
      <c r="I2518" s="54">
        <f>COUNTIF(N2518:BB2518,G2518)</f>
        <v>0</v>
      </c>
      <c r="J2518" s="55">
        <f>_xlfn.MAXIFS(N2518:BB2518,N2518:BB2518,"&lt;"&amp;G2518)</f>
        <v>0</v>
      </c>
      <c r="K2518" s="56" t="str">
        <f t="shared" si="674"/>
        <v/>
      </c>
      <c r="L2518" s="1"/>
      <c r="M2518" s="1"/>
    </row>
    <row r="2519" spans="1:13" ht="30" customHeight="1" x14ac:dyDescent="0.2">
      <c r="A2519" s="67">
        <f t="shared" si="688"/>
        <v>252</v>
      </c>
      <c r="B2519" s="67">
        <v>7</v>
      </c>
      <c r="C2519" s="50"/>
      <c r="D2519" s="50"/>
      <c r="E2519" s="59"/>
      <c r="F2519" s="52">
        <f t="shared" si="685"/>
        <v>1000</v>
      </c>
      <c r="G2519" s="52">
        <f>MAX(N2519:BB2519)</f>
        <v>0</v>
      </c>
      <c r="H2519" s="53" t="str">
        <f>IF(I2519=1,INDEX($N:$BB,1,MATCH(G2519,N2519:BB2519,0)),"")</f>
        <v/>
      </c>
      <c r="I2519" s="54">
        <f>COUNTIF(N2519:BB2519,G2519)</f>
        <v>0</v>
      </c>
      <c r="J2519" s="55">
        <f>_xlfn.MAXIFS(N2519:BB2519,N2519:BB2519,"&lt;"&amp;G2519)</f>
        <v>0</v>
      </c>
      <c r="K2519" s="56" t="str">
        <f t="shared" si="674"/>
        <v/>
      </c>
      <c r="L2519" s="1"/>
      <c r="M2519" s="1"/>
    </row>
    <row r="2520" spans="1:13" ht="30" customHeight="1" x14ac:dyDescent="0.2">
      <c r="A2520" s="67">
        <f t="shared" si="688"/>
        <v>252</v>
      </c>
      <c r="B2520" s="67">
        <v>8</v>
      </c>
      <c r="C2520" s="50"/>
      <c r="D2520" s="50"/>
      <c r="E2520" s="59"/>
      <c r="F2520" s="52">
        <f t="shared" si="685"/>
        <v>1000</v>
      </c>
      <c r="G2520" s="52">
        <f>MAX(N2520:BB2520)</f>
        <v>0</v>
      </c>
      <c r="H2520" s="53" t="str">
        <f>IF(I2520=1,INDEX($N:$BB,1,MATCH(G2520,N2520:BB2520,0)),"")</f>
        <v/>
      </c>
      <c r="I2520" s="54">
        <f>COUNTIF(N2520:BB2520,G2520)</f>
        <v>0</v>
      </c>
      <c r="J2520" s="55">
        <f>_xlfn.MAXIFS(N2520:BB2520,N2520:BB2520,"&lt;"&amp;G2520)</f>
        <v>0</v>
      </c>
      <c r="K2520" s="56" t="str">
        <f t="shared" si="674"/>
        <v/>
      </c>
      <c r="L2520" s="1"/>
      <c r="M2520" s="1"/>
    </row>
    <row r="2521" spans="1:13" ht="30" customHeight="1" x14ac:dyDescent="0.2">
      <c r="A2521" s="67">
        <f t="shared" si="688"/>
        <v>252</v>
      </c>
      <c r="B2521" s="67">
        <v>9</v>
      </c>
      <c r="C2521" s="50"/>
      <c r="D2521" s="50"/>
      <c r="E2521" s="59"/>
      <c r="F2521" s="52">
        <f t="shared" si="685"/>
        <v>1000</v>
      </c>
      <c r="G2521" s="52">
        <f>MAX(N2521:BB2521)</f>
        <v>0</v>
      </c>
      <c r="H2521" s="53" t="str">
        <f>IF(I2521=1,INDEX($N:$BB,1,MATCH(G2521,N2521:BB2521,0)),"")</f>
        <v/>
      </c>
      <c r="I2521" s="54">
        <f>COUNTIF(N2521:BB2521,G2521)</f>
        <v>0</v>
      </c>
      <c r="J2521" s="55">
        <f>_xlfn.MAXIFS(N2521:BB2521,N2521:BB2521,"&lt;"&amp;G2521)</f>
        <v>0</v>
      </c>
      <c r="K2521" s="56" t="str">
        <f t="shared" si="674"/>
        <v/>
      </c>
      <c r="L2521" s="1"/>
      <c r="M2521" s="1"/>
    </row>
    <row r="2522" spans="1:13" ht="30" customHeight="1" x14ac:dyDescent="0.2">
      <c r="A2522" s="67">
        <f t="shared" si="688"/>
        <v>252</v>
      </c>
      <c r="B2522" s="67">
        <v>10</v>
      </c>
      <c r="C2522" s="50"/>
      <c r="D2522" s="50"/>
      <c r="E2522" s="59"/>
      <c r="F2522" s="52">
        <f t="shared" si="685"/>
        <v>1000</v>
      </c>
      <c r="G2522" s="52">
        <f>MAX(N2522:BB2522)</f>
        <v>0</v>
      </c>
      <c r="H2522" s="53" t="str">
        <f>IF(I2522=1,INDEX($N:$BB,1,MATCH(G2522,N2522:BB2522,0)),"")</f>
        <v/>
      </c>
      <c r="I2522" s="54">
        <f>COUNTIF(N2522:BB2522,G2522)</f>
        <v>0</v>
      </c>
      <c r="J2522" s="55">
        <f>_xlfn.MAXIFS(N2522:BB2522,N2522:BB2522,"&lt;"&amp;G2522)</f>
        <v>0</v>
      </c>
      <c r="K2522" s="56" t="str">
        <f t="shared" si="674"/>
        <v/>
      </c>
      <c r="L2522" s="1"/>
      <c r="M2522" s="1"/>
    </row>
    <row r="2523" spans="1:13" ht="30" customHeight="1" x14ac:dyDescent="0.2">
      <c r="A2523" s="67">
        <f>A2522+1</f>
        <v>253</v>
      </c>
      <c r="B2523" s="67">
        <v>1</v>
      </c>
      <c r="C2523" s="50"/>
      <c r="D2523" s="50"/>
      <c r="E2523" s="51"/>
      <c r="F2523" s="52">
        <f t="shared" si="685"/>
        <v>1000</v>
      </c>
      <c r="G2523" s="52">
        <f>MAX(N2523:BB2523)</f>
        <v>0</v>
      </c>
      <c r="H2523" s="53" t="str">
        <f>IF(I2523=1,INDEX($N:$BB,1,MATCH(G2523,N2523:BB2523,0)),"")</f>
        <v/>
      </c>
      <c r="I2523" s="54">
        <f>COUNTIF(N2523:BB2523,G2523)</f>
        <v>0</v>
      </c>
      <c r="J2523" s="55">
        <f>_xlfn.MAXIFS(N2523:BB2523,N2523:BB2523,"&lt;"&amp;G2523)</f>
        <v>0</v>
      </c>
      <c r="K2523" s="56" t="str">
        <f t="shared" si="674"/>
        <v/>
      </c>
      <c r="L2523" s="1"/>
      <c r="M2523" s="1"/>
    </row>
    <row r="2524" spans="1:13" ht="30" customHeight="1" x14ac:dyDescent="0.2">
      <c r="A2524" s="67">
        <f t="shared" ref="A2524:A2532" si="689">A2523</f>
        <v>253</v>
      </c>
      <c r="B2524" s="67">
        <v>2</v>
      </c>
      <c r="C2524" s="50"/>
      <c r="D2524" s="50"/>
      <c r="E2524" s="51"/>
      <c r="F2524" s="52">
        <f t="shared" si="685"/>
        <v>1000</v>
      </c>
      <c r="G2524" s="52">
        <f>MAX(N2524:BB2524)</f>
        <v>0</v>
      </c>
      <c r="H2524" s="53" t="str">
        <f>IF(I2524=1,INDEX($N:$BB,1,MATCH(G2524,N2524:BB2524,0)),"")</f>
        <v/>
      </c>
      <c r="I2524" s="54">
        <f>COUNTIF(N2524:BB2524,G2524)</f>
        <v>0</v>
      </c>
      <c r="J2524" s="55">
        <f>_xlfn.MAXIFS(N2524:BB2524,N2524:BB2524,"&lt;"&amp;G2524)</f>
        <v>0</v>
      </c>
      <c r="K2524" s="56" t="str">
        <f t="shared" si="674"/>
        <v/>
      </c>
      <c r="L2524" s="1"/>
      <c r="M2524" s="1"/>
    </row>
    <row r="2525" spans="1:13" ht="30" customHeight="1" x14ac:dyDescent="0.2">
      <c r="A2525" s="67">
        <f t="shared" si="689"/>
        <v>253</v>
      </c>
      <c r="B2525" s="67">
        <v>3</v>
      </c>
      <c r="C2525" s="57"/>
      <c r="D2525" s="50"/>
      <c r="E2525" s="51"/>
      <c r="F2525" s="52">
        <f t="shared" si="685"/>
        <v>1000</v>
      </c>
      <c r="G2525" s="52">
        <f>MAX(N2525:BB2525)</f>
        <v>0</v>
      </c>
      <c r="H2525" s="53" t="str">
        <f>IF(I2525=1,INDEX($N:$BB,1,MATCH(G2525,N2525:BB2525,0)),"")</f>
        <v/>
      </c>
      <c r="I2525" s="54">
        <f>COUNTIF(N2525:BB2525,G2525)</f>
        <v>0</v>
      </c>
      <c r="J2525" s="55">
        <f>_xlfn.MAXIFS(N2525:BB2525,N2525:BB2525,"&lt;"&amp;G2525)</f>
        <v>0</v>
      </c>
      <c r="K2525" s="56" t="str">
        <f t="shared" si="674"/>
        <v/>
      </c>
      <c r="L2525" s="1"/>
      <c r="M2525" s="1"/>
    </row>
    <row r="2526" spans="1:13" ht="30" customHeight="1" x14ac:dyDescent="0.2">
      <c r="A2526" s="67">
        <f t="shared" si="689"/>
        <v>253</v>
      </c>
      <c r="B2526" s="67">
        <v>4</v>
      </c>
      <c r="C2526" s="50"/>
      <c r="D2526" s="50"/>
      <c r="E2526" s="51"/>
      <c r="F2526" s="52">
        <f t="shared" si="685"/>
        <v>1000</v>
      </c>
      <c r="G2526" s="52">
        <f>MAX(N2526:BB2526)</f>
        <v>0</v>
      </c>
      <c r="H2526" s="53" t="str">
        <f>IF(I2526=1,INDEX($N:$BB,1,MATCH(G2526,N2526:BB2526,0)),"")</f>
        <v/>
      </c>
      <c r="I2526" s="54">
        <f>COUNTIF(N2526:BB2526,G2526)</f>
        <v>0</v>
      </c>
      <c r="J2526" s="55">
        <f>_xlfn.MAXIFS(N2526:BB2526,N2526:BB2526,"&lt;"&amp;G2526)</f>
        <v>0</v>
      </c>
      <c r="K2526" s="56" t="str">
        <f t="shared" si="674"/>
        <v/>
      </c>
      <c r="L2526" s="1"/>
      <c r="M2526" s="1"/>
    </row>
    <row r="2527" spans="1:13" ht="30" customHeight="1" x14ac:dyDescent="0.2">
      <c r="A2527" s="67">
        <f t="shared" si="689"/>
        <v>253</v>
      </c>
      <c r="B2527" s="67">
        <v>5</v>
      </c>
      <c r="C2527" s="50"/>
      <c r="D2527" s="50"/>
      <c r="E2527" s="51"/>
      <c r="F2527" s="52">
        <f t="shared" si="685"/>
        <v>1000</v>
      </c>
      <c r="G2527" s="52">
        <f>MAX(N2527:BB2527)</f>
        <v>0</v>
      </c>
      <c r="H2527" s="53" t="str">
        <f>IF(I2527=1,INDEX($N:$BB,1,MATCH(G2527,N2527:BB2527,0)),"")</f>
        <v/>
      </c>
      <c r="I2527" s="54">
        <f>COUNTIF(N2527:BB2527,G2527)</f>
        <v>0</v>
      </c>
      <c r="J2527" s="55">
        <f>_xlfn.MAXIFS(N2527:BB2527,N2527:BB2527,"&lt;"&amp;G2527)</f>
        <v>0</v>
      </c>
      <c r="K2527" s="56" t="str">
        <f t="shared" si="674"/>
        <v/>
      </c>
      <c r="L2527" s="1"/>
      <c r="M2527" s="1"/>
    </row>
    <row r="2528" spans="1:13" ht="30" customHeight="1" x14ac:dyDescent="0.2">
      <c r="A2528" s="67">
        <f t="shared" si="689"/>
        <v>253</v>
      </c>
      <c r="B2528" s="67">
        <v>6</v>
      </c>
      <c r="C2528" s="50"/>
      <c r="D2528" s="50"/>
      <c r="E2528" s="51"/>
      <c r="F2528" s="52">
        <f t="shared" si="685"/>
        <v>1000</v>
      </c>
      <c r="G2528" s="52">
        <f>MAX(N2528:BB2528)</f>
        <v>0</v>
      </c>
      <c r="H2528" s="53" t="str">
        <f>IF(I2528=1,INDEX($N:$BB,1,MATCH(G2528,N2528:BB2528,0)),"")</f>
        <v/>
      </c>
      <c r="I2528" s="54">
        <f>COUNTIF(N2528:BB2528,G2528)</f>
        <v>0</v>
      </c>
      <c r="J2528" s="55">
        <f>_xlfn.MAXIFS(N2528:BB2528,N2528:BB2528,"&lt;"&amp;G2528)</f>
        <v>0</v>
      </c>
      <c r="K2528" s="56" t="str">
        <f t="shared" si="674"/>
        <v/>
      </c>
      <c r="L2528" s="1"/>
      <c r="M2528" s="1"/>
    </row>
    <row r="2529" spans="1:13" ht="30" customHeight="1" x14ac:dyDescent="0.2">
      <c r="A2529" s="67">
        <f t="shared" si="689"/>
        <v>253</v>
      </c>
      <c r="B2529" s="67">
        <v>7</v>
      </c>
      <c r="C2529" s="50"/>
      <c r="D2529" s="50"/>
      <c r="E2529" s="51"/>
      <c r="F2529" s="52">
        <f t="shared" si="685"/>
        <v>1000</v>
      </c>
      <c r="G2529" s="52">
        <f>MAX(N2529:BB2529)</f>
        <v>0</v>
      </c>
      <c r="H2529" s="53" t="str">
        <f>IF(I2529=1,INDEX($N:$BB,1,MATCH(G2529,N2529:BB2529,0)),"")</f>
        <v/>
      </c>
      <c r="I2529" s="54">
        <f>COUNTIF(N2529:BB2529,G2529)</f>
        <v>0</v>
      </c>
      <c r="J2529" s="55">
        <f>_xlfn.MAXIFS(N2529:BB2529,N2529:BB2529,"&lt;"&amp;G2529)</f>
        <v>0</v>
      </c>
      <c r="K2529" s="56" t="str">
        <f t="shared" si="674"/>
        <v/>
      </c>
      <c r="L2529" s="1"/>
      <c r="M2529" s="1"/>
    </row>
    <row r="2530" spans="1:13" ht="30" customHeight="1" x14ac:dyDescent="0.2">
      <c r="A2530" s="67">
        <f t="shared" si="689"/>
        <v>253</v>
      </c>
      <c r="B2530" s="67">
        <v>8</v>
      </c>
      <c r="C2530" s="57"/>
      <c r="D2530" s="50"/>
      <c r="E2530" s="51"/>
      <c r="F2530" s="52">
        <f t="shared" si="685"/>
        <v>1000</v>
      </c>
      <c r="G2530" s="52">
        <f>MAX(N2530:BB2530)</f>
        <v>0</v>
      </c>
      <c r="H2530" s="53" t="str">
        <f>IF(I2530=1,INDEX($N:$BB,1,MATCH(G2530,N2530:BB2530,0)),"")</f>
        <v/>
      </c>
      <c r="I2530" s="54">
        <f>COUNTIF(N2530:BB2530,G2530)</f>
        <v>0</v>
      </c>
      <c r="J2530" s="55">
        <f>_xlfn.MAXIFS(N2530:BB2530,N2530:BB2530,"&lt;"&amp;G2530)</f>
        <v>0</v>
      </c>
      <c r="K2530" s="56" t="str">
        <f t="shared" si="674"/>
        <v/>
      </c>
      <c r="L2530" s="1"/>
      <c r="M2530" s="1"/>
    </row>
    <row r="2531" spans="1:13" ht="30" customHeight="1" x14ac:dyDescent="0.2">
      <c r="A2531" s="67">
        <f t="shared" si="689"/>
        <v>253</v>
      </c>
      <c r="B2531" s="67">
        <v>9</v>
      </c>
      <c r="C2531" s="50"/>
      <c r="D2531" s="50"/>
      <c r="E2531" s="51"/>
      <c r="F2531" s="52">
        <f t="shared" si="685"/>
        <v>1000</v>
      </c>
      <c r="G2531" s="52">
        <f>MAX(N2531:BB2531)</f>
        <v>0</v>
      </c>
      <c r="H2531" s="53" t="str">
        <f>IF(I2531=1,INDEX($N:$BB,1,MATCH(G2531,N2531:BB2531,0)),"")</f>
        <v/>
      </c>
      <c r="I2531" s="54">
        <f>COUNTIF(N2531:BB2531,G2531)</f>
        <v>0</v>
      </c>
      <c r="J2531" s="55">
        <f>_xlfn.MAXIFS(N2531:BB2531,N2531:BB2531,"&lt;"&amp;G2531)</f>
        <v>0</v>
      </c>
      <c r="K2531" s="56" t="str">
        <f t="shared" si="674"/>
        <v/>
      </c>
      <c r="L2531" s="1"/>
      <c r="M2531" s="1"/>
    </row>
    <row r="2532" spans="1:13" ht="30" customHeight="1" x14ac:dyDescent="0.2">
      <c r="A2532" s="67">
        <f t="shared" si="689"/>
        <v>253</v>
      </c>
      <c r="B2532" s="67">
        <v>10</v>
      </c>
      <c r="C2532" s="50"/>
      <c r="D2532" s="50"/>
      <c r="E2532" s="51"/>
      <c r="F2532" s="52">
        <f t="shared" si="685"/>
        <v>1000</v>
      </c>
      <c r="G2532" s="52">
        <f>MAX(N2532:BB2532)</f>
        <v>0</v>
      </c>
      <c r="H2532" s="53" t="str">
        <f>IF(I2532=1,INDEX($N:$BB,1,MATCH(G2532,N2532:BB2532,0)),"")</f>
        <v/>
      </c>
      <c r="I2532" s="54">
        <f>COUNTIF(N2532:BB2532,G2532)</f>
        <v>0</v>
      </c>
      <c r="J2532" s="55">
        <f>_xlfn.MAXIFS(N2532:BB2532,N2532:BB2532,"&lt;"&amp;G2532)</f>
        <v>0</v>
      </c>
      <c r="K2532" s="56" t="str">
        <f t="shared" si="674"/>
        <v/>
      </c>
      <c r="L2532" s="1"/>
      <c r="M2532" s="1"/>
    </row>
    <row r="2533" spans="1:13" ht="30" customHeight="1" x14ac:dyDescent="0.2">
      <c r="A2533" s="67">
        <f>A2532+1</f>
        <v>254</v>
      </c>
      <c r="B2533" s="67">
        <v>1</v>
      </c>
      <c r="C2533" s="50"/>
      <c r="D2533" s="50"/>
      <c r="E2533" s="51"/>
      <c r="F2533" s="52">
        <f t="shared" si="685"/>
        <v>1000</v>
      </c>
      <c r="G2533" s="52">
        <f>MAX(N2533:BB2533)</f>
        <v>0</v>
      </c>
      <c r="H2533" s="53" t="str">
        <f>IF(I2533=1,INDEX($N:$BB,1,MATCH(G2533,N2533:BB2533,0)),"")</f>
        <v/>
      </c>
      <c r="I2533" s="54">
        <f>COUNTIF(N2533:BB2533,G2533)</f>
        <v>0</v>
      </c>
      <c r="J2533" s="55">
        <f>_xlfn.MAXIFS(N2533:BB2533,N2533:BB2533,"&lt;"&amp;G2533)</f>
        <v>0</v>
      </c>
      <c r="K2533" s="56" t="str">
        <f t="shared" si="674"/>
        <v/>
      </c>
      <c r="L2533" s="1"/>
      <c r="M2533" s="1"/>
    </row>
    <row r="2534" spans="1:13" ht="30" customHeight="1" x14ac:dyDescent="0.2">
      <c r="A2534" s="67">
        <f t="shared" ref="A2534:A2542" si="690">A2533</f>
        <v>254</v>
      </c>
      <c r="B2534" s="67">
        <v>2</v>
      </c>
      <c r="C2534" s="50"/>
      <c r="D2534" s="50"/>
      <c r="E2534" s="51"/>
      <c r="F2534" s="52">
        <f t="shared" si="685"/>
        <v>1000</v>
      </c>
      <c r="G2534" s="52">
        <f>MAX(N2534:BB2534)</f>
        <v>0</v>
      </c>
      <c r="H2534" s="53" t="str">
        <f>IF(I2534=1,INDEX($N:$BB,1,MATCH(G2534,N2534:BB2534,0)),"")</f>
        <v/>
      </c>
      <c r="I2534" s="54">
        <f>COUNTIF(N2534:BB2534,G2534)</f>
        <v>0</v>
      </c>
      <c r="J2534" s="55">
        <f>_xlfn.MAXIFS(N2534:BB2534,N2534:BB2534,"&lt;"&amp;G2534)</f>
        <v>0</v>
      </c>
      <c r="K2534" s="56" t="str">
        <f t="shared" si="674"/>
        <v/>
      </c>
      <c r="L2534" s="1"/>
      <c r="M2534" s="1"/>
    </row>
    <row r="2535" spans="1:13" ht="30" customHeight="1" x14ac:dyDescent="0.2">
      <c r="A2535" s="67">
        <f t="shared" si="690"/>
        <v>254</v>
      </c>
      <c r="B2535" s="67">
        <v>3</v>
      </c>
      <c r="C2535" s="50"/>
      <c r="D2535" s="50"/>
      <c r="E2535" s="51"/>
      <c r="F2535" s="52">
        <f t="shared" si="685"/>
        <v>1000</v>
      </c>
      <c r="G2535" s="52">
        <f>MAX(N2535:BB2535)</f>
        <v>0</v>
      </c>
      <c r="H2535" s="53" t="str">
        <f>IF(I2535=1,INDEX($N:$BB,1,MATCH(G2535,N2535:BB2535,0)),"")</f>
        <v/>
      </c>
      <c r="I2535" s="54">
        <f>COUNTIF(N2535:BB2535,G2535)</f>
        <v>0</v>
      </c>
      <c r="J2535" s="55">
        <f>_xlfn.MAXIFS(N2535:BB2535,N2535:BB2535,"&lt;"&amp;G2535)</f>
        <v>0</v>
      </c>
      <c r="K2535" s="56" t="str">
        <f t="shared" si="674"/>
        <v/>
      </c>
      <c r="L2535" s="1"/>
      <c r="M2535" s="1"/>
    </row>
    <row r="2536" spans="1:13" ht="30" customHeight="1" x14ac:dyDescent="0.2">
      <c r="A2536" s="67">
        <f t="shared" si="690"/>
        <v>254</v>
      </c>
      <c r="B2536" s="67">
        <v>4</v>
      </c>
      <c r="C2536" s="50"/>
      <c r="D2536" s="50"/>
      <c r="E2536" s="51"/>
      <c r="F2536" s="52">
        <f t="shared" si="685"/>
        <v>1000</v>
      </c>
      <c r="G2536" s="52">
        <f>MAX(N2536:BB2536)</f>
        <v>0</v>
      </c>
      <c r="H2536" s="53" t="str">
        <f>IF(I2536=1,INDEX($N:$BB,1,MATCH(G2536,N2536:BB2536,0)),"")</f>
        <v/>
      </c>
      <c r="I2536" s="54">
        <f>COUNTIF(N2536:BB2536,G2536)</f>
        <v>0</v>
      </c>
      <c r="J2536" s="55">
        <f>_xlfn.MAXIFS(N2536:BB2536,N2536:BB2536,"&lt;"&amp;G2536)</f>
        <v>0</v>
      </c>
      <c r="K2536" s="56" t="str">
        <f t="shared" si="674"/>
        <v/>
      </c>
      <c r="L2536" s="1"/>
      <c r="M2536" s="1"/>
    </row>
    <row r="2537" spans="1:13" ht="30" customHeight="1" x14ac:dyDescent="0.2">
      <c r="A2537" s="67">
        <f t="shared" si="690"/>
        <v>254</v>
      </c>
      <c r="B2537" s="67">
        <v>5</v>
      </c>
      <c r="C2537" s="60"/>
      <c r="D2537" s="50"/>
      <c r="E2537" s="51"/>
      <c r="F2537" s="52">
        <f t="shared" si="685"/>
        <v>1000</v>
      </c>
      <c r="G2537" s="52">
        <f>MAX(N2537:BB2537)</f>
        <v>0</v>
      </c>
      <c r="H2537" s="53" t="str">
        <f>IF(I2537=1,INDEX($N:$BB,1,MATCH(G2537,N2537:BB2537,0)),"")</f>
        <v/>
      </c>
      <c r="I2537" s="54">
        <f>COUNTIF(N2537:BB2537,G2537)</f>
        <v>0</v>
      </c>
      <c r="J2537" s="55">
        <f>_xlfn.MAXIFS(N2537:BB2537,N2537:BB2537,"&lt;"&amp;G2537)</f>
        <v>0</v>
      </c>
      <c r="K2537" s="56" t="str">
        <f t="shared" si="674"/>
        <v/>
      </c>
      <c r="L2537" s="1"/>
      <c r="M2537" s="1"/>
    </row>
    <row r="2538" spans="1:13" ht="30" customHeight="1" x14ac:dyDescent="0.2">
      <c r="A2538" s="67">
        <f t="shared" si="690"/>
        <v>254</v>
      </c>
      <c r="B2538" s="67">
        <v>6</v>
      </c>
      <c r="C2538" s="60"/>
      <c r="D2538" s="50"/>
      <c r="E2538" s="51"/>
      <c r="F2538" s="52">
        <f t="shared" si="685"/>
        <v>1000</v>
      </c>
      <c r="G2538" s="52">
        <f>MAX(N2538:BB2538)</f>
        <v>0</v>
      </c>
      <c r="H2538" s="53" t="str">
        <f>IF(I2538=1,INDEX($N:$BB,1,MATCH(G2538,N2538:BB2538,0)),"")</f>
        <v/>
      </c>
      <c r="I2538" s="54">
        <f>COUNTIF(N2538:BB2538,G2538)</f>
        <v>0</v>
      </c>
      <c r="J2538" s="55">
        <f>_xlfn.MAXIFS(N2538:BB2538,N2538:BB2538,"&lt;"&amp;G2538)</f>
        <v>0</v>
      </c>
      <c r="K2538" s="56" t="str">
        <f t="shared" si="674"/>
        <v/>
      </c>
      <c r="L2538" s="1"/>
      <c r="M2538" s="1"/>
    </row>
    <row r="2539" spans="1:13" ht="30" customHeight="1" x14ac:dyDescent="0.2">
      <c r="A2539" s="67">
        <f t="shared" si="690"/>
        <v>254</v>
      </c>
      <c r="B2539" s="67">
        <v>7</v>
      </c>
      <c r="C2539" s="50"/>
      <c r="D2539" s="50"/>
      <c r="E2539" s="51"/>
      <c r="F2539" s="52">
        <f t="shared" si="685"/>
        <v>1000</v>
      </c>
      <c r="G2539" s="52">
        <f>MAX(N2539:BB2539)</f>
        <v>0</v>
      </c>
      <c r="H2539" s="53" t="str">
        <f>IF(I2539=1,INDEX($N:$BB,1,MATCH(G2539,N2539:BB2539,0)),"")</f>
        <v/>
      </c>
      <c r="I2539" s="54">
        <f>COUNTIF(N2539:BB2539,G2539)</f>
        <v>0</v>
      </c>
      <c r="J2539" s="55">
        <f>_xlfn.MAXIFS(N2539:BB2539,N2539:BB2539,"&lt;"&amp;G2539)</f>
        <v>0</v>
      </c>
      <c r="K2539" s="56" t="str">
        <f t="shared" si="674"/>
        <v/>
      </c>
      <c r="L2539" s="1"/>
      <c r="M2539" s="1"/>
    </row>
    <row r="2540" spans="1:13" ht="30" customHeight="1" x14ac:dyDescent="0.2">
      <c r="A2540" s="67">
        <f t="shared" si="690"/>
        <v>254</v>
      </c>
      <c r="B2540" s="67">
        <v>8</v>
      </c>
      <c r="C2540" s="50"/>
      <c r="D2540" s="50"/>
      <c r="E2540" s="51"/>
      <c r="F2540" s="52">
        <f t="shared" si="685"/>
        <v>1000</v>
      </c>
      <c r="G2540" s="52">
        <f>MAX(N2540:BB2540)</f>
        <v>0</v>
      </c>
      <c r="H2540" s="53" t="str">
        <f>IF(I2540=1,INDEX($N:$BB,1,MATCH(G2540,N2540:BB2540,0)),"")</f>
        <v/>
      </c>
      <c r="I2540" s="54">
        <f>COUNTIF(N2540:BB2540,G2540)</f>
        <v>0</v>
      </c>
      <c r="J2540" s="55">
        <f>_xlfn.MAXIFS(N2540:BB2540,N2540:BB2540,"&lt;"&amp;G2540)</f>
        <v>0</v>
      </c>
      <c r="K2540" s="56" t="str">
        <f t="shared" si="674"/>
        <v/>
      </c>
      <c r="L2540" s="1"/>
      <c r="M2540" s="1"/>
    </row>
    <row r="2541" spans="1:13" ht="30" customHeight="1" x14ac:dyDescent="0.2">
      <c r="A2541" s="67">
        <f t="shared" si="690"/>
        <v>254</v>
      </c>
      <c r="B2541" s="67">
        <v>9</v>
      </c>
      <c r="C2541" s="50"/>
      <c r="D2541" s="50"/>
      <c r="E2541" s="51"/>
      <c r="F2541" s="52">
        <f t="shared" si="685"/>
        <v>1000</v>
      </c>
      <c r="G2541" s="52">
        <f>MAX(N2541:BB2541)</f>
        <v>0</v>
      </c>
      <c r="H2541" s="53" t="str">
        <f>IF(I2541=1,INDEX($N:$BB,1,MATCH(G2541,N2541:BB2541,0)),"")</f>
        <v/>
      </c>
      <c r="I2541" s="54">
        <f>COUNTIF(N2541:BB2541,G2541)</f>
        <v>0</v>
      </c>
      <c r="J2541" s="55">
        <f>_xlfn.MAXIFS(N2541:BB2541,N2541:BB2541,"&lt;"&amp;G2541)</f>
        <v>0</v>
      </c>
      <c r="K2541" s="56" t="str">
        <f t="shared" si="674"/>
        <v/>
      </c>
      <c r="L2541" s="1"/>
      <c r="M2541" s="1"/>
    </row>
    <row r="2542" spans="1:13" ht="30" customHeight="1" x14ac:dyDescent="0.2">
      <c r="A2542" s="67">
        <f t="shared" si="690"/>
        <v>254</v>
      </c>
      <c r="B2542" s="67">
        <v>10</v>
      </c>
      <c r="C2542" s="60"/>
      <c r="D2542" s="50"/>
      <c r="E2542" s="51"/>
      <c r="F2542" s="52">
        <f t="shared" si="685"/>
        <v>1000</v>
      </c>
      <c r="G2542" s="52">
        <f>MAX(N2542:BB2542)</f>
        <v>0</v>
      </c>
      <c r="H2542" s="53" t="str">
        <f>IF(I2542=1,INDEX($N:$BB,1,MATCH(G2542,N2542:BB2542,0)),"")</f>
        <v/>
      </c>
      <c r="I2542" s="54">
        <f>COUNTIF(N2542:BB2542,G2542)</f>
        <v>0</v>
      </c>
      <c r="J2542" s="55">
        <f>_xlfn.MAXIFS(N2542:BB2542,N2542:BB2542,"&lt;"&amp;G2542)</f>
        <v>0</v>
      </c>
      <c r="K2542" s="56" t="str">
        <f t="shared" si="674"/>
        <v/>
      </c>
      <c r="L2542" s="1"/>
      <c r="M2542" s="1"/>
    </row>
    <row r="2543" spans="1:13" ht="30" customHeight="1" x14ac:dyDescent="0.2">
      <c r="A2543" s="67">
        <f>A2542+1</f>
        <v>255</v>
      </c>
      <c r="B2543" s="67">
        <v>1</v>
      </c>
      <c r="C2543" s="50"/>
      <c r="D2543" s="50"/>
      <c r="E2543" s="59"/>
      <c r="F2543" s="52">
        <f t="shared" si="685"/>
        <v>1000</v>
      </c>
      <c r="G2543" s="52">
        <f>MAX(N2543:BB2543)</f>
        <v>0</v>
      </c>
      <c r="H2543" s="53" t="str">
        <f>IF(I2543=1,INDEX($N:$BB,1,MATCH(G2543,N2543:BB2543,0)),"")</f>
        <v/>
      </c>
      <c r="I2543" s="54">
        <f>COUNTIF(N2543:BB2543,G2543)</f>
        <v>0</v>
      </c>
      <c r="J2543" s="55">
        <f>_xlfn.MAXIFS(N2543:BB2543,N2543:BB2543,"&lt;"&amp;G2543)</f>
        <v>0</v>
      </c>
      <c r="K2543" s="56" t="str">
        <f t="shared" si="674"/>
        <v/>
      </c>
      <c r="L2543" s="1"/>
      <c r="M2543" s="1"/>
    </row>
    <row r="2544" spans="1:13" ht="30" customHeight="1" x14ac:dyDescent="0.2">
      <c r="A2544" s="67">
        <f t="shared" ref="A2544:A2552" si="691">A2543</f>
        <v>255</v>
      </c>
      <c r="B2544" s="67">
        <v>2</v>
      </c>
      <c r="C2544" s="50"/>
      <c r="D2544" s="50"/>
      <c r="E2544" s="59"/>
      <c r="F2544" s="52">
        <f t="shared" si="685"/>
        <v>1000</v>
      </c>
      <c r="G2544" s="52">
        <f>MAX(N2544:BB2544)</f>
        <v>0</v>
      </c>
      <c r="H2544" s="53" t="str">
        <f>IF(I2544=1,INDEX($N:$BB,1,MATCH(G2544,N2544:BB2544,0)),"")</f>
        <v/>
      </c>
      <c r="I2544" s="54">
        <f>COUNTIF(N2544:BB2544,G2544)</f>
        <v>0</v>
      </c>
      <c r="J2544" s="55">
        <f>_xlfn.MAXIFS(N2544:BB2544,N2544:BB2544,"&lt;"&amp;G2544)</f>
        <v>0</v>
      </c>
      <c r="K2544" s="56" t="str">
        <f t="shared" si="674"/>
        <v/>
      </c>
      <c r="L2544" s="1"/>
      <c r="M2544" s="1"/>
    </row>
    <row r="2545" spans="1:13" ht="30" customHeight="1" x14ac:dyDescent="0.2">
      <c r="A2545" s="67">
        <f t="shared" si="691"/>
        <v>255</v>
      </c>
      <c r="B2545" s="67">
        <v>3</v>
      </c>
      <c r="C2545" s="57"/>
      <c r="D2545" s="50"/>
      <c r="E2545" s="59"/>
      <c r="F2545" s="52">
        <f t="shared" si="685"/>
        <v>1000</v>
      </c>
      <c r="G2545" s="52">
        <f>MAX(N2545:BB2545)</f>
        <v>0</v>
      </c>
      <c r="H2545" s="53" t="str">
        <f>IF(I2545=1,INDEX($N:$BB,1,MATCH(G2545,N2545:BB2545,0)),"")</f>
        <v/>
      </c>
      <c r="I2545" s="54">
        <f>COUNTIF(N2545:BB2545,G2545)</f>
        <v>0</v>
      </c>
      <c r="J2545" s="55">
        <f>_xlfn.MAXIFS(N2545:BB2545,N2545:BB2545,"&lt;"&amp;G2545)</f>
        <v>0</v>
      </c>
      <c r="K2545" s="56" t="str">
        <f t="shared" si="674"/>
        <v/>
      </c>
      <c r="L2545" s="1"/>
      <c r="M2545" s="1"/>
    </row>
    <row r="2546" spans="1:13" ht="30" customHeight="1" x14ac:dyDescent="0.2">
      <c r="A2546" s="67">
        <f t="shared" si="691"/>
        <v>255</v>
      </c>
      <c r="B2546" s="67">
        <v>4</v>
      </c>
      <c r="C2546" s="50"/>
      <c r="D2546" s="50"/>
      <c r="E2546" s="59"/>
      <c r="F2546" s="52">
        <f t="shared" si="685"/>
        <v>1000</v>
      </c>
      <c r="G2546" s="52">
        <f>MAX(N2546:BB2546)</f>
        <v>0</v>
      </c>
      <c r="H2546" s="53" t="str">
        <f>IF(I2546=1,INDEX($N:$BB,1,MATCH(G2546,N2546:BB2546,0)),"")</f>
        <v/>
      </c>
      <c r="I2546" s="54">
        <f>COUNTIF(N2546:BB2546,G2546)</f>
        <v>0</v>
      </c>
      <c r="J2546" s="55">
        <f>_xlfn.MAXIFS(N2546:BB2546,N2546:BB2546,"&lt;"&amp;G2546)</f>
        <v>0</v>
      </c>
      <c r="K2546" s="56" t="str">
        <f t="shared" si="674"/>
        <v/>
      </c>
      <c r="L2546" s="1"/>
      <c r="M2546" s="1"/>
    </row>
    <row r="2547" spans="1:13" ht="30" customHeight="1" x14ac:dyDescent="0.2">
      <c r="A2547" s="67">
        <f t="shared" si="691"/>
        <v>255</v>
      </c>
      <c r="B2547" s="67">
        <v>5</v>
      </c>
      <c r="C2547" s="57"/>
      <c r="D2547" s="50"/>
      <c r="E2547" s="59"/>
      <c r="F2547" s="52">
        <f t="shared" si="685"/>
        <v>1000</v>
      </c>
      <c r="G2547" s="52">
        <f>MAX(N2547:BB2547)</f>
        <v>0</v>
      </c>
      <c r="H2547" s="53" t="str">
        <f>IF(I2547=1,INDEX($N:$BB,1,MATCH(G2547,N2547:BB2547,0)),"")</f>
        <v/>
      </c>
      <c r="I2547" s="54">
        <f>COUNTIF(N2547:BB2547,G2547)</f>
        <v>0</v>
      </c>
      <c r="J2547" s="55">
        <f>_xlfn.MAXIFS(N2547:BB2547,N2547:BB2547,"&lt;"&amp;G2547)</f>
        <v>0</v>
      </c>
      <c r="K2547" s="56" t="str">
        <f t="shared" si="674"/>
        <v/>
      </c>
      <c r="L2547" s="1"/>
      <c r="M2547" s="1"/>
    </row>
    <row r="2548" spans="1:13" ht="30" customHeight="1" x14ac:dyDescent="0.2">
      <c r="A2548" s="67">
        <f t="shared" si="691"/>
        <v>255</v>
      </c>
      <c r="B2548" s="67">
        <v>6</v>
      </c>
      <c r="C2548" s="50"/>
      <c r="D2548" s="50"/>
      <c r="E2548" s="59"/>
      <c r="F2548" s="52">
        <f t="shared" si="685"/>
        <v>1000</v>
      </c>
      <c r="G2548" s="52">
        <f>MAX(N2548:BB2548)</f>
        <v>0</v>
      </c>
      <c r="H2548" s="53" t="str">
        <f>IF(I2548=1,INDEX($N:$BB,1,MATCH(G2548,N2548:BB2548,0)),"")</f>
        <v/>
      </c>
      <c r="I2548" s="54">
        <f>COUNTIF(N2548:BB2548,G2548)</f>
        <v>0</v>
      </c>
      <c r="J2548" s="55">
        <f>_xlfn.MAXIFS(N2548:BB2548,N2548:BB2548,"&lt;"&amp;G2548)</f>
        <v>0</v>
      </c>
      <c r="K2548" s="56" t="str">
        <f t="shared" si="674"/>
        <v/>
      </c>
      <c r="L2548" s="1"/>
      <c r="M2548" s="1"/>
    </row>
    <row r="2549" spans="1:13" ht="30" customHeight="1" x14ac:dyDescent="0.2">
      <c r="A2549" s="67">
        <f t="shared" si="691"/>
        <v>255</v>
      </c>
      <c r="B2549" s="67">
        <v>7</v>
      </c>
      <c r="C2549" s="50"/>
      <c r="D2549" s="50"/>
      <c r="E2549" s="59"/>
      <c r="F2549" s="52">
        <f t="shared" si="685"/>
        <v>1000</v>
      </c>
      <c r="G2549" s="52">
        <f>MAX(N2549:BB2549)</f>
        <v>0</v>
      </c>
      <c r="H2549" s="53" t="str">
        <f>IF(I2549=1,INDEX($N:$BB,1,MATCH(G2549,N2549:BB2549,0)),"")</f>
        <v/>
      </c>
      <c r="I2549" s="54">
        <f>COUNTIF(N2549:BB2549,G2549)</f>
        <v>0</v>
      </c>
      <c r="J2549" s="55">
        <f>_xlfn.MAXIFS(N2549:BB2549,N2549:BB2549,"&lt;"&amp;G2549)</f>
        <v>0</v>
      </c>
      <c r="K2549" s="56" t="str">
        <f t="shared" si="674"/>
        <v/>
      </c>
      <c r="L2549" s="1"/>
      <c r="M2549" s="1"/>
    </row>
    <row r="2550" spans="1:13" ht="30" customHeight="1" x14ac:dyDescent="0.2">
      <c r="A2550" s="67">
        <f t="shared" si="691"/>
        <v>255</v>
      </c>
      <c r="B2550" s="67">
        <v>8</v>
      </c>
      <c r="C2550" s="50"/>
      <c r="D2550" s="50"/>
      <c r="E2550" s="59"/>
      <c r="F2550" s="52">
        <f t="shared" ref="F2550:F2613" si="692">IF(J2550&lt;10001,J2550+1000,IF(J2550&lt;100001,J2550+1000,IF(J2550&lt;500001,J2550+5000,IF(J2550&lt;1000001,J2550+10000,J2550+20000))))</f>
        <v>1000</v>
      </c>
      <c r="G2550" s="52">
        <f>MAX(N2550:BB2550)</f>
        <v>0</v>
      </c>
      <c r="H2550" s="53" t="str">
        <f>IF(I2550=1,INDEX($N:$BB,1,MATCH(G2550,N2550:BB2550,0)),"")</f>
        <v/>
      </c>
      <c r="I2550" s="54">
        <f>COUNTIF(N2550:BB2550,G2550)</f>
        <v>0</v>
      </c>
      <c r="J2550" s="55">
        <f>_xlfn.MAXIFS(N2550:BB2550,N2550:BB2550,"&lt;"&amp;G2550)</f>
        <v>0</v>
      </c>
      <c r="K2550" s="56" t="str">
        <f t="shared" si="674"/>
        <v/>
      </c>
      <c r="L2550" s="1"/>
      <c r="M2550" s="1"/>
    </row>
    <row r="2551" spans="1:13" ht="30" customHeight="1" x14ac:dyDescent="0.2">
      <c r="A2551" s="67">
        <f t="shared" si="691"/>
        <v>255</v>
      </c>
      <c r="B2551" s="67">
        <v>9</v>
      </c>
      <c r="C2551" s="50"/>
      <c r="D2551" s="50"/>
      <c r="E2551" s="59"/>
      <c r="F2551" s="52">
        <f t="shared" si="692"/>
        <v>1000</v>
      </c>
      <c r="G2551" s="52">
        <f>MAX(N2551:BB2551)</f>
        <v>0</v>
      </c>
      <c r="H2551" s="53" t="str">
        <f>IF(I2551=1,INDEX($N:$BB,1,MATCH(G2551,N2551:BB2551,0)),"")</f>
        <v/>
      </c>
      <c r="I2551" s="54">
        <f>COUNTIF(N2551:BB2551,G2551)</f>
        <v>0</v>
      </c>
      <c r="J2551" s="55">
        <f>_xlfn.MAXIFS(N2551:BB2551,N2551:BB2551,"&lt;"&amp;G2551)</f>
        <v>0</v>
      </c>
      <c r="K2551" s="56" t="str">
        <f t="shared" si="674"/>
        <v/>
      </c>
      <c r="L2551" s="1"/>
      <c r="M2551" s="1"/>
    </row>
    <row r="2552" spans="1:13" ht="30" customHeight="1" x14ac:dyDescent="0.2">
      <c r="A2552" s="67">
        <f t="shared" si="691"/>
        <v>255</v>
      </c>
      <c r="B2552" s="67">
        <v>10</v>
      </c>
      <c r="C2552" s="50"/>
      <c r="D2552" s="50"/>
      <c r="E2552" s="59"/>
      <c r="F2552" s="52">
        <f t="shared" si="692"/>
        <v>1000</v>
      </c>
      <c r="G2552" s="52">
        <f>MAX(N2552:BB2552)</f>
        <v>0</v>
      </c>
      <c r="H2552" s="53" t="str">
        <f>IF(I2552=1,INDEX($N:$BB,1,MATCH(G2552,N2552:BB2552,0)),"")</f>
        <v/>
      </c>
      <c r="I2552" s="54">
        <f>COUNTIF(N2552:BB2552,G2552)</f>
        <v>0</v>
      </c>
      <c r="J2552" s="55">
        <f>_xlfn.MAXIFS(N2552:BB2552,N2552:BB2552,"&lt;"&amp;G2552)</f>
        <v>0</v>
      </c>
      <c r="K2552" s="56" t="str">
        <f t="shared" si="674"/>
        <v/>
      </c>
      <c r="L2552" s="1"/>
      <c r="M2552" s="1"/>
    </row>
    <row r="2553" spans="1:13" ht="30" customHeight="1" x14ac:dyDescent="0.2">
      <c r="A2553" s="67">
        <f>A2552+1</f>
        <v>256</v>
      </c>
      <c r="B2553" s="67">
        <v>1</v>
      </c>
      <c r="C2553" s="50"/>
      <c r="D2553" s="50"/>
      <c r="E2553" s="59"/>
      <c r="F2553" s="52">
        <f t="shared" si="692"/>
        <v>1000</v>
      </c>
      <c r="G2553" s="52">
        <f>MAX(N2553:BB2553)</f>
        <v>0</v>
      </c>
      <c r="H2553" s="53" t="str">
        <f>IF(I2553=1,INDEX($N:$BB,1,MATCH(G2553,N2553:BB2553,0)),"")</f>
        <v/>
      </c>
      <c r="I2553" s="54">
        <f>COUNTIF(N2553:BB2553,G2553)</f>
        <v>0</v>
      </c>
      <c r="J2553" s="55">
        <f>_xlfn.MAXIFS(N2553:BB2553,N2553:BB2553,"&lt;"&amp;G2553)</f>
        <v>0</v>
      </c>
      <c r="K2553" s="56" t="str">
        <f t="shared" si="674"/>
        <v/>
      </c>
      <c r="L2553" s="1"/>
      <c r="M2553" s="1"/>
    </row>
    <row r="2554" spans="1:13" ht="30" customHeight="1" x14ac:dyDescent="0.2">
      <c r="A2554" s="67">
        <f t="shared" ref="A2554:A2562" si="693">A2553</f>
        <v>256</v>
      </c>
      <c r="B2554" s="67">
        <v>2</v>
      </c>
      <c r="C2554" s="50"/>
      <c r="D2554" s="50"/>
      <c r="E2554" s="59"/>
      <c r="F2554" s="52">
        <f t="shared" si="692"/>
        <v>1000</v>
      </c>
      <c r="G2554" s="52">
        <f>MAX(N2554:BB2554)</f>
        <v>0</v>
      </c>
      <c r="H2554" s="53" t="str">
        <f>IF(I2554=1,INDEX($N:$BB,1,MATCH(G2554,N2554:BB2554,0)),"")</f>
        <v/>
      </c>
      <c r="I2554" s="54">
        <f>COUNTIF(N2554:BB2554,G2554)</f>
        <v>0</v>
      </c>
      <c r="J2554" s="55">
        <f>_xlfn.MAXIFS(N2554:BB2554,N2554:BB2554,"&lt;"&amp;G2554)</f>
        <v>0</v>
      </c>
      <c r="K2554" s="56" t="str">
        <f t="shared" si="674"/>
        <v/>
      </c>
      <c r="L2554" s="1"/>
      <c r="M2554" s="1"/>
    </row>
    <row r="2555" spans="1:13" ht="30" customHeight="1" x14ac:dyDescent="0.2">
      <c r="A2555" s="67">
        <f t="shared" si="693"/>
        <v>256</v>
      </c>
      <c r="B2555" s="67">
        <v>3</v>
      </c>
      <c r="C2555" s="50"/>
      <c r="D2555" s="50"/>
      <c r="E2555" s="59"/>
      <c r="F2555" s="52">
        <f t="shared" si="692"/>
        <v>1000</v>
      </c>
      <c r="G2555" s="52">
        <f>MAX(N2555:BB2555)</f>
        <v>0</v>
      </c>
      <c r="H2555" s="53" t="str">
        <f>IF(I2555=1,INDEX($N:$BB,1,MATCH(G2555,N2555:BB2555,0)),"")</f>
        <v/>
      </c>
      <c r="I2555" s="54">
        <f>COUNTIF(N2555:BB2555,G2555)</f>
        <v>0</v>
      </c>
      <c r="J2555" s="55">
        <f>_xlfn.MAXIFS(N2555:BB2555,N2555:BB2555,"&lt;"&amp;G2555)</f>
        <v>0</v>
      </c>
      <c r="K2555" s="56" t="str">
        <f t="shared" si="674"/>
        <v/>
      </c>
      <c r="L2555" s="1"/>
      <c r="M2555" s="1"/>
    </row>
    <row r="2556" spans="1:13" ht="30" customHeight="1" x14ac:dyDescent="0.2">
      <c r="A2556" s="67">
        <f t="shared" si="693"/>
        <v>256</v>
      </c>
      <c r="B2556" s="67">
        <v>4</v>
      </c>
      <c r="C2556" s="50"/>
      <c r="D2556" s="50"/>
      <c r="E2556" s="59"/>
      <c r="F2556" s="52">
        <f t="shared" si="692"/>
        <v>1000</v>
      </c>
      <c r="G2556" s="52">
        <f>MAX(N2556:BB2556)</f>
        <v>0</v>
      </c>
      <c r="H2556" s="53" t="str">
        <f>IF(I2556=1,INDEX($N:$BB,1,MATCH(G2556,N2556:BB2556,0)),"")</f>
        <v/>
      </c>
      <c r="I2556" s="54">
        <f>COUNTIF(N2556:BB2556,G2556)</f>
        <v>0</v>
      </c>
      <c r="J2556" s="55">
        <f>_xlfn.MAXIFS(N2556:BB2556,N2556:BB2556,"&lt;"&amp;G2556)</f>
        <v>0</v>
      </c>
      <c r="K2556" s="56" t="str">
        <f t="shared" si="674"/>
        <v/>
      </c>
      <c r="L2556" s="1"/>
      <c r="M2556" s="1"/>
    </row>
    <row r="2557" spans="1:13" ht="30" customHeight="1" x14ac:dyDescent="0.2">
      <c r="A2557" s="67">
        <f t="shared" si="693"/>
        <v>256</v>
      </c>
      <c r="B2557" s="67">
        <v>5</v>
      </c>
      <c r="C2557" s="50"/>
      <c r="D2557" s="50"/>
      <c r="E2557" s="59"/>
      <c r="F2557" s="52">
        <f t="shared" si="692"/>
        <v>1000</v>
      </c>
      <c r="G2557" s="52">
        <f>MAX(N2557:BB2557)</f>
        <v>0</v>
      </c>
      <c r="H2557" s="53" t="str">
        <f>IF(I2557=1,INDEX($N:$BB,1,MATCH(G2557,N2557:BB2557,0)),"")</f>
        <v/>
      </c>
      <c r="I2557" s="54">
        <f>COUNTIF(N2557:BB2557,G2557)</f>
        <v>0</v>
      </c>
      <c r="J2557" s="55">
        <f>_xlfn.MAXIFS(N2557:BB2557,N2557:BB2557,"&lt;"&amp;G2557)</f>
        <v>0</v>
      </c>
      <c r="K2557" s="56" t="str">
        <f t="shared" si="674"/>
        <v/>
      </c>
      <c r="L2557" s="1"/>
      <c r="M2557" s="1"/>
    </row>
    <row r="2558" spans="1:13" ht="30" customHeight="1" x14ac:dyDescent="0.2">
      <c r="A2558" s="67">
        <f t="shared" si="693"/>
        <v>256</v>
      </c>
      <c r="B2558" s="67">
        <v>6</v>
      </c>
      <c r="C2558" s="50"/>
      <c r="D2558" s="50"/>
      <c r="E2558" s="59"/>
      <c r="F2558" s="52">
        <f t="shared" si="692"/>
        <v>1000</v>
      </c>
      <c r="G2558" s="52">
        <f>MAX(N2558:BB2558)</f>
        <v>0</v>
      </c>
      <c r="H2558" s="53" t="str">
        <f>IF(I2558=1,INDEX($N:$BB,1,MATCH(G2558,N2558:BB2558,0)),"")</f>
        <v/>
      </c>
      <c r="I2558" s="54">
        <f>COUNTIF(N2558:BB2558,G2558)</f>
        <v>0</v>
      </c>
      <c r="J2558" s="55">
        <f>_xlfn.MAXIFS(N2558:BB2558,N2558:BB2558,"&lt;"&amp;G2558)</f>
        <v>0</v>
      </c>
      <c r="K2558" s="56" t="str">
        <f t="shared" si="674"/>
        <v/>
      </c>
      <c r="L2558" s="1"/>
      <c r="M2558" s="1"/>
    </row>
    <row r="2559" spans="1:13" ht="30" customHeight="1" x14ac:dyDescent="0.2">
      <c r="A2559" s="67">
        <f t="shared" si="693"/>
        <v>256</v>
      </c>
      <c r="B2559" s="67">
        <v>7</v>
      </c>
      <c r="C2559" s="50"/>
      <c r="D2559" s="50"/>
      <c r="E2559" s="59"/>
      <c r="F2559" s="52">
        <f t="shared" si="692"/>
        <v>1000</v>
      </c>
      <c r="G2559" s="52">
        <f>MAX(N2559:BB2559)</f>
        <v>0</v>
      </c>
      <c r="H2559" s="53" t="str">
        <f>IF(I2559=1,INDEX($N:$BB,1,MATCH(G2559,N2559:BB2559,0)),"")</f>
        <v/>
      </c>
      <c r="I2559" s="54">
        <f>COUNTIF(N2559:BB2559,G2559)</f>
        <v>0</v>
      </c>
      <c r="J2559" s="55">
        <f>_xlfn.MAXIFS(N2559:BB2559,N2559:BB2559,"&lt;"&amp;G2559)</f>
        <v>0</v>
      </c>
      <c r="K2559" s="56" t="str">
        <f t="shared" si="674"/>
        <v/>
      </c>
      <c r="L2559" s="1"/>
      <c r="M2559" s="1"/>
    </row>
    <row r="2560" spans="1:13" ht="30" customHeight="1" x14ac:dyDescent="0.2">
      <c r="A2560" s="67">
        <f t="shared" si="693"/>
        <v>256</v>
      </c>
      <c r="B2560" s="67">
        <v>8</v>
      </c>
      <c r="C2560" s="50"/>
      <c r="D2560" s="50"/>
      <c r="E2560" s="59"/>
      <c r="F2560" s="52">
        <f t="shared" si="692"/>
        <v>1000</v>
      </c>
      <c r="G2560" s="52">
        <f>MAX(N2560:BB2560)</f>
        <v>0</v>
      </c>
      <c r="H2560" s="53" t="str">
        <f>IF(I2560=1,INDEX($N:$BB,1,MATCH(G2560,N2560:BB2560,0)),"")</f>
        <v/>
      </c>
      <c r="I2560" s="54">
        <f>COUNTIF(N2560:BB2560,G2560)</f>
        <v>0</v>
      </c>
      <c r="J2560" s="55">
        <f>_xlfn.MAXIFS(N2560:BB2560,N2560:BB2560,"&lt;"&amp;G2560)</f>
        <v>0</v>
      </c>
      <c r="K2560" s="56" t="str">
        <f t="shared" si="674"/>
        <v/>
      </c>
      <c r="L2560" s="1"/>
      <c r="M2560" s="1"/>
    </row>
    <row r="2561" spans="1:13" ht="30" customHeight="1" x14ac:dyDescent="0.2">
      <c r="A2561" s="67">
        <f t="shared" si="693"/>
        <v>256</v>
      </c>
      <c r="B2561" s="67">
        <v>9</v>
      </c>
      <c r="C2561" s="50"/>
      <c r="D2561" s="50"/>
      <c r="E2561" s="59"/>
      <c r="F2561" s="52">
        <f t="shared" si="692"/>
        <v>1000</v>
      </c>
      <c r="G2561" s="52">
        <f>MAX(N2561:BB2561)</f>
        <v>0</v>
      </c>
      <c r="H2561" s="53" t="str">
        <f>IF(I2561=1,INDEX($N:$BB,1,MATCH(G2561,N2561:BB2561,0)),"")</f>
        <v/>
      </c>
      <c r="I2561" s="54">
        <f>COUNTIF(N2561:BB2561,G2561)</f>
        <v>0</v>
      </c>
      <c r="J2561" s="55">
        <f>_xlfn.MAXIFS(N2561:BB2561,N2561:BB2561,"&lt;"&amp;G2561)</f>
        <v>0</v>
      </c>
      <c r="K2561" s="56" t="str">
        <f t="shared" si="674"/>
        <v/>
      </c>
      <c r="L2561" s="1"/>
      <c r="M2561" s="1"/>
    </row>
    <row r="2562" spans="1:13" ht="30" customHeight="1" x14ac:dyDescent="0.2">
      <c r="A2562" s="67">
        <f t="shared" si="693"/>
        <v>256</v>
      </c>
      <c r="B2562" s="67">
        <v>10</v>
      </c>
      <c r="C2562" s="50"/>
      <c r="D2562" s="50"/>
      <c r="E2562" s="59"/>
      <c r="F2562" s="52">
        <f t="shared" si="692"/>
        <v>1000</v>
      </c>
      <c r="G2562" s="52">
        <f>MAX(N2562:BB2562)</f>
        <v>0</v>
      </c>
      <c r="H2562" s="53" t="str">
        <f>IF(I2562=1,INDEX($N:$BB,1,MATCH(G2562,N2562:BB2562,0)),"")</f>
        <v/>
      </c>
      <c r="I2562" s="54">
        <f>COUNTIF(N2562:BB2562,G2562)</f>
        <v>0</v>
      </c>
      <c r="J2562" s="55">
        <f>_xlfn.MAXIFS(N2562:BB2562,N2562:BB2562,"&lt;"&amp;G2562)</f>
        <v>0</v>
      </c>
      <c r="K2562" s="56" t="str">
        <f t="shared" si="674"/>
        <v/>
      </c>
      <c r="L2562" s="1"/>
      <c r="M2562" s="1"/>
    </row>
    <row r="2563" spans="1:13" ht="30" customHeight="1" x14ac:dyDescent="0.2">
      <c r="A2563" s="67">
        <f>A2562+1</f>
        <v>257</v>
      </c>
      <c r="B2563" s="67">
        <v>1</v>
      </c>
      <c r="C2563" s="50"/>
      <c r="D2563" s="50"/>
      <c r="E2563" s="59"/>
      <c r="F2563" s="52">
        <f t="shared" si="692"/>
        <v>1000</v>
      </c>
      <c r="G2563" s="52">
        <f>MAX(N2563:BB2563)</f>
        <v>0</v>
      </c>
      <c r="H2563" s="53" t="str">
        <f>IF(I2563=1,INDEX($N:$BB,1,MATCH(G2563,N2563:BB2563,0)),"")</f>
        <v/>
      </c>
      <c r="I2563" s="54">
        <f>COUNTIF(N2563:BB2563,G2563)</f>
        <v>0</v>
      </c>
      <c r="J2563" s="55">
        <f>_xlfn.MAXIFS(N2563:BB2563,N2563:BB2563,"&lt;"&amp;G2563)</f>
        <v>0</v>
      </c>
      <c r="K2563" s="56" t="str">
        <f t="shared" si="674"/>
        <v/>
      </c>
      <c r="L2563" s="1"/>
      <c r="M2563" s="1"/>
    </row>
    <row r="2564" spans="1:13" ht="30" customHeight="1" x14ac:dyDescent="0.2">
      <c r="A2564" s="67">
        <f t="shared" ref="A2564:A2572" si="694">A2563</f>
        <v>257</v>
      </c>
      <c r="B2564" s="67">
        <v>2</v>
      </c>
      <c r="C2564" s="50"/>
      <c r="D2564" s="50"/>
      <c r="E2564" s="59"/>
      <c r="F2564" s="52">
        <f t="shared" si="692"/>
        <v>1000</v>
      </c>
      <c r="G2564" s="52">
        <f>MAX(N2564:BB2564)</f>
        <v>0</v>
      </c>
      <c r="H2564" s="53" t="str">
        <f>IF(I2564=1,INDEX($N:$BB,1,MATCH(G2564,N2564:BB2564,0)),"")</f>
        <v/>
      </c>
      <c r="I2564" s="54">
        <f>COUNTIF(N2564:BB2564,G2564)</f>
        <v>0</v>
      </c>
      <c r="J2564" s="55">
        <f>_xlfn.MAXIFS(N2564:BB2564,N2564:BB2564,"&lt;"&amp;G2564)</f>
        <v>0</v>
      </c>
      <c r="K2564" s="56" t="str">
        <f t="shared" si="674"/>
        <v/>
      </c>
      <c r="L2564" s="1"/>
      <c r="M2564" s="1"/>
    </row>
    <row r="2565" spans="1:13" ht="30" customHeight="1" x14ac:dyDescent="0.2">
      <c r="A2565" s="67">
        <f t="shared" si="694"/>
        <v>257</v>
      </c>
      <c r="B2565" s="67">
        <v>3</v>
      </c>
      <c r="C2565" s="50"/>
      <c r="D2565" s="50"/>
      <c r="E2565" s="59"/>
      <c r="F2565" s="52">
        <f t="shared" si="692"/>
        <v>1000</v>
      </c>
      <c r="G2565" s="52">
        <f>MAX(N2565:BB2565)</f>
        <v>0</v>
      </c>
      <c r="H2565" s="53" t="str">
        <f>IF(I2565=1,INDEX($N:$BB,1,MATCH(G2565,N2565:BB2565,0)),"")</f>
        <v/>
      </c>
      <c r="I2565" s="54">
        <f>COUNTIF(N2565:BB2565,G2565)</f>
        <v>0</v>
      </c>
      <c r="J2565" s="55">
        <f>_xlfn.MAXIFS(N2565:BB2565,N2565:BB2565,"&lt;"&amp;G2565)</f>
        <v>0</v>
      </c>
      <c r="K2565" s="56" t="str">
        <f t="shared" si="674"/>
        <v/>
      </c>
      <c r="L2565" s="1"/>
      <c r="M2565" s="1"/>
    </row>
    <row r="2566" spans="1:13" ht="30" customHeight="1" x14ac:dyDescent="0.2">
      <c r="A2566" s="67">
        <f t="shared" si="694"/>
        <v>257</v>
      </c>
      <c r="B2566" s="67">
        <v>4</v>
      </c>
      <c r="C2566" s="50"/>
      <c r="D2566" s="50"/>
      <c r="E2566" s="59"/>
      <c r="F2566" s="52">
        <f t="shared" si="692"/>
        <v>1000</v>
      </c>
      <c r="G2566" s="52">
        <f>MAX(N2566:BB2566)</f>
        <v>0</v>
      </c>
      <c r="H2566" s="53" t="str">
        <f>IF(I2566=1,INDEX($N:$BB,1,MATCH(G2566,N2566:BB2566,0)),"")</f>
        <v/>
      </c>
      <c r="I2566" s="54">
        <f>COUNTIF(N2566:BB2566,G2566)</f>
        <v>0</v>
      </c>
      <c r="J2566" s="55">
        <f>_xlfn.MAXIFS(N2566:BB2566,N2566:BB2566,"&lt;"&amp;G2566)</f>
        <v>0</v>
      </c>
      <c r="K2566" s="56" t="str">
        <f t="shared" si="674"/>
        <v/>
      </c>
      <c r="L2566" s="1"/>
      <c r="M2566" s="1"/>
    </row>
    <row r="2567" spans="1:13" ht="30" customHeight="1" x14ac:dyDescent="0.2">
      <c r="A2567" s="67">
        <f t="shared" si="694"/>
        <v>257</v>
      </c>
      <c r="B2567" s="67">
        <v>5</v>
      </c>
      <c r="C2567" s="50"/>
      <c r="D2567" s="50"/>
      <c r="E2567" s="59"/>
      <c r="F2567" s="52">
        <f t="shared" si="692"/>
        <v>1000</v>
      </c>
      <c r="G2567" s="52">
        <f>MAX(N2567:BB2567)</f>
        <v>0</v>
      </c>
      <c r="H2567" s="53" t="str">
        <f>IF(I2567=1,INDEX($N:$BB,1,MATCH(G2567,N2567:BB2567,0)),"")</f>
        <v/>
      </c>
      <c r="I2567" s="54">
        <f>COUNTIF(N2567:BB2567,G2567)</f>
        <v>0</v>
      </c>
      <c r="J2567" s="55">
        <f>_xlfn.MAXIFS(N2567:BB2567,N2567:BB2567,"&lt;"&amp;G2567)</f>
        <v>0</v>
      </c>
      <c r="K2567" s="56" t="str">
        <f t="shared" si="674"/>
        <v/>
      </c>
      <c r="L2567" s="1"/>
      <c r="M2567" s="1"/>
    </row>
    <row r="2568" spans="1:13" ht="30" customHeight="1" x14ac:dyDescent="0.2">
      <c r="A2568" s="67">
        <f t="shared" si="694"/>
        <v>257</v>
      </c>
      <c r="B2568" s="67">
        <v>6</v>
      </c>
      <c r="C2568" s="60"/>
      <c r="D2568" s="50"/>
      <c r="E2568" s="59"/>
      <c r="F2568" s="52">
        <f t="shared" si="692"/>
        <v>1000</v>
      </c>
      <c r="G2568" s="52">
        <f>MAX(N2568:BB2568)</f>
        <v>0</v>
      </c>
      <c r="H2568" s="53" t="str">
        <f>IF(I2568=1,INDEX($N:$BB,1,MATCH(G2568,N2568:BB2568,0)),"")</f>
        <v/>
      </c>
      <c r="I2568" s="54">
        <f>COUNTIF(N2568:BB2568,G2568)</f>
        <v>0</v>
      </c>
      <c r="J2568" s="55">
        <f>_xlfn.MAXIFS(N2568:BB2568,N2568:BB2568,"&lt;"&amp;G2568)</f>
        <v>0</v>
      </c>
      <c r="K2568" s="56" t="str">
        <f t="shared" si="674"/>
        <v/>
      </c>
      <c r="L2568" s="1"/>
      <c r="M2568" s="1"/>
    </row>
    <row r="2569" spans="1:13" ht="30" customHeight="1" x14ac:dyDescent="0.2">
      <c r="A2569" s="67">
        <f t="shared" si="694"/>
        <v>257</v>
      </c>
      <c r="B2569" s="67">
        <v>7</v>
      </c>
      <c r="C2569" s="50"/>
      <c r="D2569" s="50"/>
      <c r="E2569" s="59"/>
      <c r="F2569" s="52">
        <f t="shared" si="692"/>
        <v>1000</v>
      </c>
      <c r="G2569" s="52">
        <f>MAX(N2569:BB2569)</f>
        <v>0</v>
      </c>
      <c r="H2569" s="53" t="str">
        <f>IF(I2569=1,INDEX($N:$BB,1,MATCH(G2569,N2569:BB2569,0)),"")</f>
        <v/>
      </c>
      <c r="I2569" s="54">
        <f>COUNTIF(N2569:BB2569,G2569)</f>
        <v>0</v>
      </c>
      <c r="J2569" s="55">
        <f>_xlfn.MAXIFS(N2569:BB2569,N2569:BB2569,"&lt;"&amp;G2569)</f>
        <v>0</v>
      </c>
      <c r="K2569" s="56" t="str">
        <f t="shared" si="674"/>
        <v/>
      </c>
      <c r="L2569" s="1"/>
      <c r="M2569" s="1"/>
    </row>
    <row r="2570" spans="1:13" ht="30" customHeight="1" x14ac:dyDescent="0.2">
      <c r="A2570" s="67">
        <f t="shared" si="694"/>
        <v>257</v>
      </c>
      <c r="B2570" s="67">
        <v>8</v>
      </c>
      <c r="C2570" s="50"/>
      <c r="D2570" s="50"/>
      <c r="E2570" s="59"/>
      <c r="F2570" s="52">
        <f t="shared" si="692"/>
        <v>1000</v>
      </c>
      <c r="G2570" s="52">
        <f>MAX(N2570:BB2570)</f>
        <v>0</v>
      </c>
      <c r="H2570" s="53" t="str">
        <f>IF(I2570=1,INDEX($N:$BB,1,MATCH(G2570,N2570:BB2570,0)),"")</f>
        <v/>
      </c>
      <c r="I2570" s="54">
        <f>COUNTIF(N2570:BB2570,G2570)</f>
        <v>0</v>
      </c>
      <c r="J2570" s="55">
        <f>_xlfn.MAXIFS(N2570:BB2570,N2570:BB2570,"&lt;"&amp;G2570)</f>
        <v>0</v>
      </c>
      <c r="K2570" s="56" t="str">
        <f t="shared" si="674"/>
        <v/>
      </c>
      <c r="L2570" s="1"/>
      <c r="M2570" s="1"/>
    </row>
    <row r="2571" spans="1:13" ht="30" customHeight="1" x14ac:dyDescent="0.2">
      <c r="A2571" s="67">
        <f t="shared" si="694"/>
        <v>257</v>
      </c>
      <c r="B2571" s="67">
        <v>9</v>
      </c>
      <c r="C2571" s="50"/>
      <c r="D2571" s="50"/>
      <c r="E2571" s="59"/>
      <c r="F2571" s="52">
        <f t="shared" si="692"/>
        <v>1000</v>
      </c>
      <c r="G2571" s="52">
        <f>MAX(N2571:BB2571)</f>
        <v>0</v>
      </c>
      <c r="H2571" s="53" t="str">
        <f>IF(I2571=1,INDEX($N:$BB,1,MATCH(G2571,N2571:BB2571,0)),"")</f>
        <v/>
      </c>
      <c r="I2571" s="54">
        <f>COUNTIF(N2571:BB2571,G2571)</f>
        <v>0</v>
      </c>
      <c r="J2571" s="55">
        <f>_xlfn.MAXIFS(N2571:BB2571,N2571:BB2571,"&lt;"&amp;G2571)</f>
        <v>0</v>
      </c>
      <c r="K2571" s="56" t="str">
        <f t="shared" si="674"/>
        <v/>
      </c>
      <c r="L2571" s="1"/>
      <c r="M2571" s="1"/>
    </row>
    <row r="2572" spans="1:13" ht="30" customHeight="1" x14ac:dyDescent="0.2">
      <c r="A2572" s="67">
        <f t="shared" si="694"/>
        <v>257</v>
      </c>
      <c r="B2572" s="67">
        <v>10</v>
      </c>
      <c r="C2572" s="50"/>
      <c r="D2572" s="50"/>
      <c r="E2572" s="59"/>
      <c r="F2572" s="52">
        <f t="shared" si="692"/>
        <v>1000</v>
      </c>
      <c r="G2572" s="52">
        <f>MAX(N2572:BB2572)</f>
        <v>0</v>
      </c>
      <c r="H2572" s="53" t="str">
        <f>IF(I2572=1,INDEX($N:$BB,1,MATCH(G2572,N2572:BB2572,0)),"")</f>
        <v/>
      </c>
      <c r="I2572" s="54">
        <f>COUNTIF(N2572:BB2572,G2572)</f>
        <v>0</v>
      </c>
      <c r="J2572" s="55">
        <f>_xlfn.MAXIFS(N2572:BB2572,N2572:BB2572,"&lt;"&amp;G2572)</f>
        <v>0</v>
      </c>
      <c r="K2572" s="56" t="str">
        <f t="shared" si="674"/>
        <v/>
      </c>
      <c r="L2572" s="1"/>
      <c r="M2572" s="1"/>
    </row>
    <row r="2573" spans="1:13" ht="30" customHeight="1" x14ac:dyDescent="0.2">
      <c r="A2573" s="67">
        <f>A2572+1</f>
        <v>258</v>
      </c>
      <c r="B2573" s="67">
        <v>1</v>
      </c>
      <c r="C2573" s="50"/>
      <c r="D2573" s="50"/>
      <c r="E2573" s="51"/>
      <c r="F2573" s="52">
        <f t="shared" si="692"/>
        <v>1000</v>
      </c>
      <c r="G2573" s="52">
        <f>MAX(N2573:BB2573)</f>
        <v>0</v>
      </c>
      <c r="H2573" s="53" t="str">
        <f>IF(I2573=1,INDEX($N:$BB,1,MATCH(G2573,N2573:BB2573,0)),"")</f>
        <v/>
      </c>
      <c r="I2573" s="54">
        <f>COUNTIF(N2573:BB2573,G2573)</f>
        <v>0</v>
      </c>
      <c r="J2573" s="55">
        <f>_xlfn.MAXIFS(N2573:BB2573,N2573:BB2573,"&lt;"&amp;G2573)</f>
        <v>0</v>
      </c>
      <c r="K2573" s="56" t="str">
        <f t="shared" si="674"/>
        <v/>
      </c>
      <c r="L2573" s="1"/>
      <c r="M2573" s="1"/>
    </row>
    <row r="2574" spans="1:13" ht="30" customHeight="1" x14ac:dyDescent="0.2">
      <c r="A2574" s="67">
        <f t="shared" ref="A2574:A2592" si="695">A2573</f>
        <v>258</v>
      </c>
      <c r="B2574" s="67">
        <v>2</v>
      </c>
      <c r="C2574" s="50"/>
      <c r="D2574" s="50"/>
      <c r="E2574" s="51"/>
      <c r="F2574" s="52">
        <f t="shared" si="692"/>
        <v>1000</v>
      </c>
      <c r="G2574" s="52">
        <f>MAX(N2574:BB2574)</f>
        <v>0</v>
      </c>
      <c r="H2574" s="53" t="str">
        <f>IF(I2574=1,INDEX($N:$BB,1,MATCH(G2574,N2574:BB2574,0)),"")</f>
        <v/>
      </c>
      <c r="I2574" s="54">
        <f>COUNTIF(N2574:BB2574,G2574)</f>
        <v>0</v>
      </c>
      <c r="J2574" s="55">
        <f>_xlfn.MAXIFS(N2574:BB2574,N2574:BB2574,"&lt;"&amp;G2574)</f>
        <v>0</v>
      </c>
      <c r="K2574" s="56" t="str">
        <f t="shared" si="674"/>
        <v/>
      </c>
      <c r="L2574" s="1"/>
      <c r="M2574" s="1"/>
    </row>
    <row r="2575" spans="1:13" ht="30" customHeight="1" x14ac:dyDescent="0.2">
      <c r="A2575" s="67">
        <f t="shared" si="695"/>
        <v>258</v>
      </c>
      <c r="B2575" s="67">
        <v>3</v>
      </c>
      <c r="C2575" s="50"/>
      <c r="D2575" s="50"/>
      <c r="E2575" s="51"/>
      <c r="F2575" s="52">
        <f t="shared" si="692"/>
        <v>1000</v>
      </c>
      <c r="G2575" s="52">
        <f>MAX(N2575:BB2575)</f>
        <v>0</v>
      </c>
      <c r="H2575" s="53" t="str">
        <f>IF(I2575=1,INDEX($N:$BB,1,MATCH(G2575,N2575:BB2575,0)),"")</f>
        <v/>
      </c>
      <c r="I2575" s="54">
        <f>COUNTIF(N2575:BB2575,G2575)</f>
        <v>0</v>
      </c>
      <c r="J2575" s="55">
        <f>_xlfn.MAXIFS(N2575:BB2575,N2575:BB2575,"&lt;"&amp;G2575)</f>
        <v>0</v>
      </c>
      <c r="K2575" s="56" t="str">
        <f t="shared" si="674"/>
        <v/>
      </c>
      <c r="L2575" s="1"/>
      <c r="M2575" s="1"/>
    </row>
    <row r="2576" spans="1:13" ht="30" customHeight="1" x14ac:dyDescent="0.2">
      <c r="A2576" s="67">
        <f t="shared" si="695"/>
        <v>258</v>
      </c>
      <c r="B2576" s="67">
        <v>4</v>
      </c>
      <c r="C2576" s="50"/>
      <c r="D2576" s="50"/>
      <c r="E2576" s="51"/>
      <c r="F2576" s="52">
        <f t="shared" si="692"/>
        <v>1000</v>
      </c>
      <c r="G2576" s="52">
        <f>MAX(N2576:BB2576)</f>
        <v>0</v>
      </c>
      <c r="H2576" s="53" t="str">
        <f>IF(I2576=1,INDEX($N:$BB,1,MATCH(G2576,N2576:BB2576,0)),"")</f>
        <v/>
      </c>
      <c r="I2576" s="54">
        <f>COUNTIF(N2576:BB2576,G2576)</f>
        <v>0</v>
      </c>
      <c r="J2576" s="55">
        <f>_xlfn.MAXIFS(N2576:BB2576,N2576:BB2576,"&lt;"&amp;G2576)</f>
        <v>0</v>
      </c>
      <c r="K2576" s="56" t="str">
        <f t="shared" si="674"/>
        <v/>
      </c>
      <c r="L2576" s="1"/>
      <c r="M2576" s="1"/>
    </row>
    <row r="2577" spans="1:13" ht="30" customHeight="1" x14ac:dyDescent="0.2">
      <c r="A2577" s="67">
        <f t="shared" si="695"/>
        <v>258</v>
      </c>
      <c r="B2577" s="67">
        <v>5</v>
      </c>
      <c r="C2577" s="50"/>
      <c r="D2577" s="50"/>
      <c r="E2577" s="51"/>
      <c r="F2577" s="52">
        <f t="shared" si="692"/>
        <v>1000</v>
      </c>
      <c r="G2577" s="52">
        <f>MAX(N2577:BB2577)</f>
        <v>0</v>
      </c>
      <c r="H2577" s="53" t="str">
        <f>IF(I2577=1,INDEX($N:$BB,1,MATCH(G2577,N2577:BB2577,0)),"")</f>
        <v/>
      </c>
      <c r="I2577" s="54">
        <f>COUNTIF(N2577:BB2577,G2577)</f>
        <v>0</v>
      </c>
      <c r="J2577" s="55">
        <f>_xlfn.MAXIFS(N2577:BB2577,N2577:BB2577,"&lt;"&amp;G2577)</f>
        <v>0</v>
      </c>
      <c r="K2577" s="56" t="str">
        <f t="shared" si="674"/>
        <v/>
      </c>
      <c r="L2577" s="1"/>
      <c r="M2577" s="1"/>
    </row>
    <row r="2578" spans="1:13" ht="30" customHeight="1" x14ac:dyDescent="0.2">
      <c r="A2578" s="67">
        <f t="shared" si="695"/>
        <v>258</v>
      </c>
      <c r="B2578" s="67">
        <v>6</v>
      </c>
      <c r="C2578" s="50"/>
      <c r="D2578" s="50"/>
      <c r="E2578" s="51"/>
      <c r="F2578" s="52">
        <f t="shared" si="692"/>
        <v>1000</v>
      </c>
      <c r="G2578" s="52">
        <f>MAX(N2578:BB2578)</f>
        <v>0</v>
      </c>
      <c r="H2578" s="53" t="str">
        <f>IF(I2578=1,INDEX($N:$BB,1,MATCH(G2578,N2578:BB2578,0)),"")</f>
        <v/>
      </c>
      <c r="I2578" s="54">
        <f>COUNTIF(N2578:BB2578,G2578)</f>
        <v>0</v>
      </c>
      <c r="J2578" s="55">
        <f>_xlfn.MAXIFS(N2578:BB2578,N2578:BB2578,"&lt;"&amp;G2578)</f>
        <v>0</v>
      </c>
      <c r="K2578" s="56" t="str">
        <f t="shared" si="674"/>
        <v/>
      </c>
      <c r="L2578" s="1"/>
      <c r="M2578" s="1"/>
    </row>
    <row r="2579" spans="1:13" ht="30" customHeight="1" x14ac:dyDescent="0.2">
      <c r="A2579" s="67">
        <f t="shared" si="695"/>
        <v>258</v>
      </c>
      <c r="B2579" s="67">
        <v>7</v>
      </c>
      <c r="C2579" s="50"/>
      <c r="D2579" s="50"/>
      <c r="E2579" s="51"/>
      <c r="F2579" s="52">
        <f t="shared" si="692"/>
        <v>1000</v>
      </c>
      <c r="G2579" s="52">
        <f>MAX(N2579:BB2579)</f>
        <v>0</v>
      </c>
      <c r="H2579" s="53" t="str">
        <f>IF(I2579=1,INDEX($N:$BB,1,MATCH(G2579,N2579:BB2579,0)),"")</f>
        <v/>
      </c>
      <c r="I2579" s="54">
        <f>COUNTIF(N2579:BB2579,G2579)</f>
        <v>0</v>
      </c>
      <c r="J2579" s="55">
        <f>_xlfn.MAXIFS(N2579:BB2579,N2579:BB2579,"&lt;"&amp;G2579)</f>
        <v>0</v>
      </c>
      <c r="K2579" s="56" t="str">
        <f t="shared" si="674"/>
        <v/>
      </c>
      <c r="L2579" s="1"/>
      <c r="M2579" s="1"/>
    </row>
    <row r="2580" spans="1:13" ht="30" customHeight="1" x14ac:dyDescent="0.2">
      <c r="A2580" s="67">
        <f t="shared" si="695"/>
        <v>258</v>
      </c>
      <c r="B2580" s="67">
        <v>8</v>
      </c>
      <c r="C2580" s="50"/>
      <c r="D2580" s="50"/>
      <c r="E2580" s="51"/>
      <c r="F2580" s="52">
        <f t="shared" si="692"/>
        <v>1000</v>
      </c>
      <c r="G2580" s="52">
        <f>MAX(N2580:BB2580)</f>
        <v>0</v>
      </c>
      <c r="H2580" s="53" t="str">
        <f>IF(I2580=1,INDEX($N:$BB,1,MATCH(G2580,N2580:BB2580,0)),"")</f>
        <v/>
      </c>
      <c r="I2580" s="54">
        <f>COUNTIF(N2580:BB2580,G2580)</f>
        <v>0</v>
      </c>
      <c r="J2580" s="55">
        <f>_xlfn.MAXIFS(N2580:BB2580,N2580:BB2580,"&lt;"&amp;G2580)</f>
        <v>0</v>
      </c>
      <c r="K2580" s="56" t="str">
        <f t="shared" si="674"/>
        <v/>
      </c>
      <c r="L2580" s="1"/>
      <c r="M2580" s="1"/>
    </row>
    <row r="2581" spans="1:13" ht="30" customHeight="1" x14ac:dyDescent="0.2">
      <c r="A2581" s="67">
        <f t="shared" si="695"/>
        <v>258</v>
      </c>
      <c r="B2581" s="67">
        <v>9</v>
      </c>
      <c r="C2581" s="50"/>
      <c r="D2581" s="50"/>
      <c r="E2581" s="51"/>
      <c r="F2581" s="52">
        <f t="shared" si="692"/>
        <v>1000</v>
      </c>
      <c r="G2581" s="52">
        <f>MAX(N2581:BB2581)</f>
        <v>0</v>
      </c>
      <c r="H2581" s="53" t="str">
        <f>IF(I2581=1,INDEX($N:$BB,1,MATCH(G2581,N2581:BB2581,0)),"")</f>
        <v/>
      </c>
      <c r="I2581" s="54">
        <f>COUNTIF(N2581:BB2581,G2581)</f>
        <v>0</v>
      </c>
      <c r="J2581" s="55">
        <f>_xlfn.MAXIFS(N2581:BB2581,N2581:BB2581,"&lt;"&amp;G2581)</f>
        <v>0</v>
      </c>
      <c r="K2581" s="56" t="str">
        <f t="shared" si="674"/>
        <v/>
      </c>
      <c r="L2581" s="1"/>
      <c r="M2581" s="1"/>
    </row>
    <row r="2582" spans="1:13" ht="30" customHeight="1" x14ac:dyDescent="0.2">
      <c r="A2582" s="67">
        <f t="shared" si="695"/>
        <v>258</v>
      </c>
      <c r="B2582" s="67">
        <v>10</v>
      </c>
      <c r="C2582" s="50"/>
      <c r="D2582" s="50"/>
      <c r="E2582" s="51"/>
      <c r="F2582" s="52">
        <f t="shared" si="692"/>
        <v>1000</v>
      </c>
      <c r="G2582" s="52">
        <f>MAX(N2582:BB2582)</f>
        <v>0</v>
      </c>
      <c r="H2582" s="53" t="str">
        <f>IF(I2582=1,INDEX($N:$BB,1,MATCH(G2582,N2582:BB2582,0)),"")</f>
        <v/>
      </c>
      <c r="I2582" s="54">
        <f>COUNTIF(N2582:BB2582,G2582)</f>
        <v>0</v>
      </c>
      <c r="J2582" s="55">
        <f>_xlfn.MAXIFS(N2582:BB2582,N2582:BB2582,"&lt;"&amp;G2582)</f>
        <v>0</v>
      </c>
      <c r="K2582" s="56" t="str">
        <f t="shared" si="674"/>
        <v/>
      </c>
      <c r="L2582" s="1"/>
      <c r="M2582" s="1"/>
    </row>
    <row r="2583" spans="1:13" ht="30" customHeight="1" x14ac:dyDescent="0.2">
      <c r="A2583" s="67">
        <f>A2582+1</f>
        <v>259</v>
      </c>
      <c r="B2583" s="67">
        <v>1</v>
      </c>
      <c r="C2583" s="50"/>
      <c r="D2583" s="50"/>
      <c r="E2583" s="59"/>
      <c r="F2583" s="52">
        <f t="shared" si="692"/>
        <v>1000</v>
      </c>
      <c r="G2583" s="52">
        <f>MAX(N2583:BB2583)</f>
        <v>0</v>
      </c>
      <c r="H2583" s="53" t="str">
        <f>IF(I2583=1,INDEX($N:$BB,1,MATCH(G2583,N2583:BB2583,0)),"")</f>
        <v/>
      </c>
      <c r="I2583" s="54">
        <f>COUNTIF(N2583:BB2583,G2583)</f>
        <v>0</v>
      </c>
      <c r="J2583" s="55">
        <f>_xlfn.MAXIFS(N2583:BB2583,N2583:BB2583,"&lt;"&amp;G2583)</f>
        <v>0</v>
      </c>
      <c r="K2583" s="56" t="str">
        <f t="shared" si="674"/>
        <v/>
      </c>
      <c r="L2583" s="1"/>
      <c r="M2583" s="1"/>
    </row>
    <row r="2584" spans="1:13" ht="30" customHeight="1" x14ac:dyDescent="0.2">
      <c r="A2584" s="67">
        <f t="shared" si="695"/>
        <v>259</v>
      </c>
      <c r="B2584" s="67">
        <v>2</v>
      </c>
      <c r="C2584" s="62"/>
      <c r="D2584" s="62"/>
      <c r="E2584" s="59"/>
      <c r="F2584" s="52">
        <f t="shared" si="692"/>
        <v>1000</v>
      </c>
      <c r="G2584" s="52">
        <f>MAX(N2584:BB2584)</f>
        <v>0</v>
      </c>
      <c r="H2584" s="53" t="str">
        <f>IF(I2584=1,INDEX($N:$BB,1,MATCH(G2584,N2584:BB2584,0)),"")</f>
        <v/>
      </c>
      <c r="I2584" s="54">
        <f>COUNTIF(N2584:BB2584,G2584)</f>
        <v>0</v>
      </c>
      <c r="J2584" s="55">
        <f>_xlfn.MAXIFS(N2584:BB2584,N2584:BB2584,"&lt;"&amp;G2584)</f>
        <v>0</v>
      </c>
      <c r="K2584" s="56" t="str">
        <f t="shared" si="674"/>
        <v/>
      </c>
      <c r="L2584" s="1"/>
      <c r="M2584" s="1"/>
    </row>
    <row r="2585" spans="1:13" ht="30" customHeight="1" x14ac:dyDescent="0.2">
      <c r="A2585" s="67">
        <f t="shared" si="695"/>
        <v>259</v>
      </c>
      <c r="B2585" s="67">
        <v>3</v>
      </c>
      <c r="C2585" s="62"/>
      <c r="D2585" s="62"/>
      <c r="E2585" s="59"/>
      <c r="F2585" s="52">
        <f t="shared" si="692"/>
        <v>1000</v>
      </c>
      <c r="G2585" s="52">
        <f>MAX(N2585:BB2585)</f>
        <v>0</v>
      </c>
      <c r="H2585" s="53" t="str">
        <f>IF(I2585=1,INDEX($N:$BB,1,MATCH(G2585,N2585:BB2585,0)),"")</f>
        <v/>
      </c>
      <c r="I2585" s="54">
        <f>COUNTIF(N2585:BB2585,G2585)</f>
        <v>0</v>
      </c>
      <c r="J2585" s="55">
        <f>_xlfn.MAXIFS(N2585:BB2585,N2585:BB2585,"&lt;"&amp;G2585)</f>
        <v>0</v>
      </c>
      <c r="K2585" s="56" t="str">
        <f t="shared" si="674"/>
        <v/>
      </c>
      <c r="L2585" s="1"/>
      <c r="M2585" s="1"/>
    </row>
    <row r="2586" spans="1:13" ht="30" customHeight="1" x14ac:dyDescent="0.2">
      <c r="A2586" s="67">
        <f t="shared" si="695"/>
        <v>259</v>
      </c>
      <c r="B2586" s="67">
        <v>4</v>
      </c>
      <c r="C2586" s="62"/>
      <c r="D2586" s="62"/>
      <c r="E2586" s="59"/>
      <c r="F2586" s="52">
        <f t="shared" si="692"/>
        <v>1000</v>
      </c>
      <c r="G2586" s="52">
        <f>MAX(N2586:BB2586)</f>
        <v>0</v>
      </c>
      <c r="H2586" s="53" t="str">
        <f>IF(I2586=1,INDEX($N:$BB,1,MATCH(G2586,N2586:BB2586,0)),"")</f>
        <v/>
      </c>
      <c r="I2586" s="54">
        <f>COUNTIF(N2586:BB2586,G2586)</f>
        <v>0</v>
      </c>
      <c r="J2586" s="55">
        <f>_xlfn.MAXIFS(N2586:BB2586,N2586:BB2586,"&lt;"&amp;G2586)</f>
        <v>0</v>
      </c>
      <c r="K2586" s="56" t="str">
        <f t="shared" si="674"/>
        <v/>
      </c>
      <c r="L2586" s="1"/>
      <c r="M2586" s="1"/>
    </row>
    <row r="2587" spans="1:13" ht="30" customHeight="1" x14ac:dyDescent="0.2">
      <c r="A2587" s="67">
        <f t="shared" si="695"/>
        <v>259</v>
      </c>
      <c r="B2587" s="67">
        <v>5</v>
      </c>
      <c r="C2587" s="62"/>
      <c r="D2587" s="62"/>
      <c r="E2587" s="59"/>
      <c r="F2587" s="52">
        <f t="shared" si="692"/>
        <v>1000</v>
      </c>
      <c r="G2587" s="52">
        <f>MAX(N2587:BB2587)</f>
        <v>0</v>
      </c>
      <c r="H2587" s="53" t="str">
        <f>IF(I2587=1,INDEX($N:$BB,1,MATCH(G2587,N2587:BB2587,0)),"")</f>
        <v/>
      </c>
      <c r="I2587" s="54">
        <f>COUNTIF(N2587:BB2587,G2587)</f>
        <v>0</v>
      </c>
      <c r="J2587" s="55">
        <f>_xlfn.MAXIFS(N2587:BB2587,N2587:BB2587,"&lt;"&amp;G2587)</f>
        <v>0</v>
      </c>
      <c r="K2587" s="56" t="str">
        <f t="shared" si="674"/>
        <v/>
      </c>
      <c r="L2587" s="1"/>
      <c r="M2587" s="1"/>
    </row>
    <row r="2588" spans="1:13" ht="30" customHeight="1" x14ac:dyDescent="0.2">
      <c r="A2588" s="67">
        <f t="shared" si="695"/>
        <v>259</v>
      </c>
      <c r="B2588" s="67">
        <v>6</v>
      </c>
      <c r="C2588" s="62"/>
      <c r="D2588" s="62"/>
      <c r="E2588" s="59"/>
      <c r="F2588" s="52">
        <f t="shared" si="692"/>
        <v>1000</v>
      </c>
      <c r="G2588" s="52">
        <f>MAX(N2588:BB2588)</f>
        <v>0</v>
      </c>
      <c r="H2588" s="53" t="str">
        <f>IF(I2588=1,INDEX($N:$BB,1,MATCH(G2588,N2588:BB2588,0)),"")</f>
        <v/>
      </c>
      <c r="I2588" s="54">
        <f>COUNTIF(N2588:BB2588,G2588)</f>
        <v>0</v>
      </c>
      <c r="J2588" s="55">
        <f>_xlfn.MAXIFS(N2588:BB2588,N2588:BB2588,"&lt;"&amp;G2588)</f>
        <v>0</v>
      </c>
      <c r="K2588" s="56" t="str">
        <f t="shared" si="674"/>
        <v/>
      </c>
      <c r="L2588" s="1"/>
      <c r="M2588" s="1"/>
    </row>
    <row r="2589" spans="1:13" ht="30" customHeight="1" x14ac:dyDescent="0.2">
      <c r="A2589" s="67">
        <f t="shared" si="695"/>
        <v>259</v>
      </c>
      <c r="B2589" s="67">
        <v>7</v>
      </c>
      <c r="C2589" s="62"/>
      <c r="D2589" s="62"/>
      <c r="E2589" s="59"/>
      <c r="F2589" s="52">
        <f t="shared" si="692"/>
        <v>1000</v>
      </c>
      <c r="G2589" s="52">
        <f>MAX(N2589:BB2589)</f>
        <v>0</v>
      </c>
      <c r="H2589" s="53" t="str">
        <f>IF(I2589=1,INDEX($N:$BB,1,MATCH(G2589,N2589:BB2589,0)),"")</f>
        <v/>
      </c>
      <c r="I2589" s="54">
        <f>COUNTIF(N2589:BB2589,G2589)</f>
        <v>0</v>
      </c>
      <c r="J2589" s="55">
        <f>_xlfn.MAXIFS(N2589:BB2589,N2589:BB2589,"&lt;"&amp;G2589)</f>
        <v>0</v>
      </c>
      <c r="K2589" s="56" t="str">
        <f t="shared" si="674"/>
        <v/>
      </c>
      <c r="L2589" s="1"/>
      <c r="M2589" s="1"/>
    </row>
    <row r="2590" spans="1:13" ht="30" customHeight="1" x14ac:dyDescent="0.2">
      <c r="A2590" s="67">
        <f t="shared" si="695"/>
        <v>259</v>
      </c>
      <c r="B2590" s="67">
        <v>8</v>
      </c>
      <c r="C2590" s="64"/>
      <c r="D2590" s="62"/>
      <c r="E2590" s="59"/>
      <c r="F2590" s="52">
        <f t="shared" si="692"/>
        <v>1000</v>
      </c>
      <c r="G2590" s="52">
        <f>MAX(N2590:BB2590)</f>
        <v>0</v>
      </c>
      <c r="H2590" s="53" t="str">
        <f>IF(I2590=1,INDEX($N:$BB,1,MATCH(G2590,N2590:BB2590,0)),"")</f>
        <v/>
      </c>
      <c r="I2590" s="54">
        <f>COUNTIF(N2590:BB2590,G2590)</f>
        <v>0</v>
      </c>
      <c r="J2590" s="55">
        <f>_xlfn.MAXIFS(N2590:BB2590,N2590:BB2590,"&lt;"&amp;G2590)</f>
        <v>0</v>
      </c>
      <c r="K2590" s="56" t="str">
        <f t="shared" si="674"/>
        <v/>
      </c>
      <c r="L2590" s="1"/>
      <c r="M2590" s="1"/>
    </row>
    <row r="2591" spans="1:13" ht="30" customHeight="1" x14ac:dyDescent="0.2">
      <c r="A2591" s="67">
        <f t="shared" si="695"/>
        <v>259</v>
      </c>
      <c r="B2591" s="67">
        <v>9</v>
      </c>
      <c r="C2591" s="62"/>
      <c r="D2591" s="62"/>
      <c r="E2591" s="59"/>
      <c r="F2591" s="52">
        <f t="shared" si="692"/>
        <v>1000</v>
      </c>
      <c r="G2591" s="52">
        <f>MAX(N2591:BB2591)</f>
        <v>0</v>
      </c>
      <c r="H2591" s="53" t="str">
        <f>IF(I2591=1,INDEX($N:$BB,1,MATCH(G2591,N2591:BB2591,0)),"")</f>
        <v/>
      </c>
      <c r="I2591" s="54">
        <f>COUNTIF(N2591:BB2591,G2591)</f>
        <v>0</v>
      </c>
      <c r="J2591" s="55">
        <f>_xlfn.MAXIFS(N2591:BB2591,N2591:BB2591,"&lt;"&amp;G2591)</f>
        <v>0</v>
      </c>
      <c r="K2591" s="56" t="str">
        <f t="shared" si="674"/>
        <v/>
      </c>
      <c r="L2591" s="1"/>
      <c r="M2591" s="1"/>
    </row>
    <row r="2592" spans="1:13" ht="30" customHeight="1" x14ac:dyDescent="0.2">
      <c r="A2592" s="67">
        <f t="shared" si="695"/>
        <v>259</v>
      </c>
      <c r="B2592" s="67">
        <v>10</v>
      </c>
      <c r="C2592" s="62"/>
      <c r="D2592" s="62"/>
      <c r="E2592" s="59"/>
      <c r="F2592" s="52">
        <f t="shared" si="692"/>
        <v>1000</v>
      </c>
      <c r="G2592" s="52">
        <f>MAX(N2592:BB2592)</f>
        <v>0</v>
      </c>
      <c r="H2592" s="53" t="str">
        <f>IF(I2592=1,INDEX($N:$BB,1,MATCH(G2592,N2592:BB2592,0)),"")</f>
        <v/>
      </c>
      <c r="I2592" s="54">
        <f>COUNTIF(N2592:BB2592,G2592)</f>
        <v>0</v>
      </c>
      <c r="J2592" s="55">
        <f>_xlfn.MAXIFS(N2592:BB2592,N2592:BB2592,"&lt;"&amp;G2592)</f>
        <v>0</v>
      </c>
      <c r="K2592" s="56" t="str">
        <f t="shared" si="674"/>
        <v/>
      </c>
      <c r="L2592" s="1"/>
      <c r="M2592" s="1"/>
    </row>
    <row r="2593" spans="1:13" ht="30" customHeight="1" x14ac:dyDescent="0.2">
      <c r="A2593" s="67">
        <f>A2592+1</f>
        <v>260</v>
      </c>
      <c r="B2593" s="67">
        <v>1</v>
      </c>
      <c r="C2593" s="60"/>
      <c r="D2593" s="50"/>
      <c r="E2593" s="51"/>
      <c r="F2593" s="52">
        <f t="shared" si="692"/>
        <v>1000</v>
      </c>
      <c r="G2593" s="52">
        <f>MAX(N2593:BB2593)</f>
        <v>0</v>
      </c>
      <c r="H2593" s="53" t="str">
        <f>IF(I2593=1,INDEX($N:$BB,1,MATCH(G2593,N2593:BB2593,0)),"")</f>
        <v/>
      </c>
      <c r="I2593" s="54">
        <f>COUNTIF(N2593:BB2593,G2593)</f>
        <v>0</v>
      </c>
      <c r="J2593" s="55">
        <f>_xlfn.MAXIFS(N2593:BB2593,N2593:BB2593,"&lt;"&amp;G2593)</f>
        <v>0</v>
      </c>
      <c r="K2593" s="56" t="str">
        <f t="shared" si="674"/>
        <v/>
      </c>
      <c r="L2593" s="1"/>
      <c r="M2593" s="1"/>
    </row>
    <row r="2594" spans="1:13" ht="30" customHeight="1" x14ac:dyDescent="0.2">
      <c r="A2594" s="67">
        <f t="shared" ref="A2594:A2602" si="696">A2593</f>
        <v>260</v>
      </c>
      <c r="B2594" s="67">
        <v>2</v>
      </c>
      <c r="C2594" s="50"/>
      <c r="D2594" s="50"/>
      <c r="E2594" s="51"/>
      <c r="F2594" s="52">
        <f t="shared" si="692"/>
        <v>1000</v>
      </c>
      <c r="G2594" s="52">
        <f>MAX(N2594:BB2594)</f>
        <v>0</v>
      </c>
      <c r="H2594" s="53" t="str">
        <f>IF(I2594=1,INDEX($N:$BB,1,MATCH(G2594,N2594:BB2594,0)),"")</f>
        <v/>
      </c>
      <c r="I2594" s="54">
        <f>COUNTIF(N2594:BB2594,G2594)</f>
        <v>0</v>
      </c>
      <c r="J2594" s="55">
        <f>_xlfn.MAXIFS(N2594:BB2594,N2594:BB2594,"&lt;"&amp;G2594)</f>
        <v>0</v>
      </c>
      <c r="K2594" s="56" t="str">
        <f t="shared" si="674"/>
        <v/>
      </c>
      <c r="L2594" s="1"/>
      <c r="M2594" s="1"/>
    </row>
    <row r="2595" spans="1:13" ht="30" customHeight="1" x14ac:dyDescent="0.2">
      <c r="A2595" s="67">
        <f t="shared" si="696"/>
        <v>260</v>
      </c>
      <c r="B2595" s="67">
        <v>3</v>
      </c>
      <c r="C2595" s="62"/>
      <c r="D2595" s="62"/>
      <c r="E2595" s="59"/>
      <c r="F2595" s="52">
        <f t="shared" si="692"/>
        <v>1000</v>
      </c>
      <c r="G2595" s="52">
        <f>MAX(N2595:BB2595)</f>
        <v>0</v>
      </c>
      <c r="H2595" s="53" t="str">
        <f>IF(I2595=1,INDEX($N:$BB,1,MATCH(G2595,N2595:BB2595,0)),"")</f>
        <v/>
      </c>
      <c r="I2595" s="54">
        <f>COUNTIF(N2595:BB2595,G2595)</f>
        <v>0</v>
      </c>
      <c r="J2595" s="55">
        <f>_xlfn.MAXIFS(N2595:BB2595,N2595:BB2595,"&lt;"&amp;G2595)</f>
        <v>0</v>
      </c>
      <c r="K2595" s="56" t="str">
        <f t="shared" si="674"/>
        <v/>
      </c>
      <c r="L2595" s="1"/>
      <c r="M2595" s="1"/>
    </row>
    <row r="2596" spans="1:13" ht="30" customHeight="1" x14ac:dyDescent="0.2">
      <c r="A2596" s="67">
        <f t="shared" si="696"/>
        <v>260</v>
      </c>
      <c r="B2596" s="67">
        <v>4</v>
      </c>
      <c r="C2596" s="62"/>
      <c r="D2596" s="62"/>
      <c r="E2596" s="59"/>
      <c r="F2596" s="52">
        <f t="shared" si="692"/>
        <v>1000</v>
      </c>
      <c r="G2596" s="52">
        <f>MAX(N2596:BB2596)</f>
        <v>0</v>
      </c>
      <c r="H2596" s="53" t="str">
        <f>IF(I2596=1,INDEX($N:$BB,1,MATCH(G2596,N2596:BB2596,0)),"")</f>
        <v/>
      </c>
      <c r="I2596" s="54">
        <f>COUNTIF(N2596:BB2596,G2596)</f>
        <v>0</v>
      </c>
      <c r="J2596" s="55">
        <f>_xlfn.MAXIFS(N2596:BB2596,N2596:BB2596,"&lt;"&amp;G2596)</f>
        <v>0</v>
      </c>
      <c r="K2596" s="56" t="str">
        <f t="shared" si="674"/>
        <v/>
      </c>
      <c r="L2596" s="1"/>
      <c r="M2596" s="1"/>
    </row>
    <row r="2597" spans="1:13" ht="30" customHeight="1" x14ac:dyDescent="0.2">
      <c r="A2597" s="67">
        <f t="shared" si="696"/>
        <v>260</v>
      </c>
      <c r="B2597" s="67">
        <v>5</v>
      </c>
      <c r="C2597" s="62"/>
      <c r="D2597" s="62"/>
      <c r="E2597" s="59"/>
      <c r="F2597" s="52">
        <f t="shared" si="692"/>
        <v>1000</v>
      </c>
      <c r="G2597" s="52">
        <f>MAX(N2597:BB2597)</f>
        <v>0</v>
      </c>
      <c r="H2597" s="53" t="str">
        <f>IF(I2597=1,INDEX($N:$BB,1,MATCH(G2597,N2597:BB2597,0)),"")</f>
        <v/>
      </c>
      <c r="I2597" s="54">
        <f>COUNTIF(N2597:BB2597,G2597)</f>
        <v>0</v>
      </c>
      <c r="J2597" s="55">
        <f>_xlfn.MAXIFS(N2597:BB2597,N2597:BB2597,"&lt;"&amp;G2597)</f>
        <v>0</v>
      </c>
      <c r="K2597" s="56" t="str">
        <f t="shared" si="674"/>
        <v/>
      </c>
      <c r="L2597" s="1"/>
      <c r="M2597" s="1"/>
    </row>
    <row r="2598" spans="1:13" ht="30" customHeight="1" x14ac:dyDescent="0.2">
      <c r="A2598" s="67">
        <f t="shared" si="696"/>
        <v>260</v>
      </c>
      <c r="B2598" s="67">
        <v>6</v>
      </c>
      <c r="C2598" s="62"/>
      <c r="D2598" s="62"/>
      <c r="E2598" s="59"/>
      <c r="F2598" s="52">
        <f t="shared" si="692"/>
        <v>1000</v>
      </c>
      <c r="G2598" s="52">
        <f>MAX(N2598:BB2598)</f>
        <v>0</v>
      </c>
      <c r="H2598" s="53" t="str">
        <f>IF(I2598=1,INDEX($N:$BB,1,MATCH(G2598,N2598:BB2598,0)),"")</f>
        <v/>
      </c>
      <c r="I2598" s="54">
        <f>COUNTIF(N2598:BB2598,G2598)</f>
        <v>0</v>
      </c>
      <c r="J2598" s="55">
        <f>_xlfn.MAXIFS(N2598:BB2598,N2598:BB2598,"&lt;"&amp;G2598)</f>
        <v>0</v>
      </c>
      <c r="K2598" s="56" t="str">
        <f t="shared" si="674"/>
        <v/>
      </c>
      <c r="L2598" s="1"/>
      <c r="M2598" s="1"/>
    </row>
    <row r="2599" spans="1:13" ht="30" customHeight="1" x14ac:dyDescent="0.2">
      <c r="A2599" s="67">
        <f t="shared" si="696"/>
        <v>260</v>
      </c>
      <c r="B2599" s="67">
        <v>7</v>
      </c>
      <c r="C2599" s="62"/>
      <c r="D2599" s="62"/>
      <c r="E2599" s="59"/>
      <c r="F2599" s="52">
        <f t="shared" si="692"/>
        <v>1000</v>
      </c>
      <c r="G2599" s="52">
        <f>MAX(N2599:BB2599)</f>
        <v>0</v>
      </c>
      <c r="H2599" s="53" t="str">
        <f>IF(I2599=1,INDEX($N:$BB,1,MATCH(G2599,N2599:BB2599,0)),"")</f>
        <v/>
      </c>
      <c r="I2599" s="54">
        <f>COUNTIF(N2599:BB2599,G2599)</f>
        <v>0</v>
      </c>
      <c r="J2599" s="55">
        <f>_xlfn.MAXIFS(N2599:BB2599,N2599:BB2599,"&lt;"&amp;G2599)</f>
        <v>0</v>
      </c>
      <c r="K2599" s="56" t="str">
        <f t="shared" si="674"/>
        <v/>
      </c>
      <c r="L2599" s="1"/>
      <c r="M2599" s="1"/>
    </row>
    <row r="2600" spans="1:13" ht="30" customHeight="1" x14ac:dyDescent="0.2">
      <c r="A2600" s="67">
        <f t="shared" si="696"/>
        <v>260</v>
      </c>
      <c r="B2600" s="67">
        <v>8</v>
      </c>
      <c r="C2600" s="62"/>
      <c r="D2600" s="62"/>
      <c r="E2600" s="59"/>
      <c r="F2600" s="52">
        <f t="shared" si="692"/>
        <v>1000</v>
      </c>
      <c r="G2600" s="52">
        <f>MAX(N2600:BB2600)</f>
        <v>0</v>
      </c>
      <c r="H2600" s="53" t="str">
        <f>IF(I2600=1,INDEX($N:$BB,1,MATCH(G2600,N2600:BB2600,0)),"")</f>
        <v/>
      </c>
      <c r="I2600" s="54">
        <f>COUNTIF(N2600:BB2600,G2600)</f>
        <v>0</v>
      </c>
      <c r="J2600" s="55">
        <f>_xlfn.MAXIFS(N2600:BB2600,N2600:BB2600,"&lt;"&amp;G2600)</f>
        <v>0</v>
      </c>
      <c r="K2600" s="56" t="str">
        <f t="shared" si="674"/>
        <v/>
      </c>
      <c r="L2600" s="1"/>
      <c r="M2600" s="1"/>
    </row>
    <row r="2601" spans="1:13" ht="30" customHeight="1" x14ac:dyDescent="0.2">
      <c r="A2601" s="67">
        <f t="shared" si="696"/>
        <v>260</v>
      </c>
      <c r="B2601" s="67">
        <v>9</v>
      </c>
      <c r="C2601" s="62"/>
      <c r="D2601" s="62"/>
      <c r="E2601" s="59"/>
      <c r="F2601" s="52">
        <f t="shared" si="692"/>
        <v>1000</v>
      </c>
      <c r="G2601" s="52">
        <f>MAX(N2601:BB2601)</f>
        <v>0</v>
      </c>
      <c r="H2601" s="53" t="str">
        <f>IF(I2601=1,INDEX($N:$BB,1,MATCH(G2601,N2601:BB2601,0)),"")</f>
        <v/>
      </c>
      <c r="I2601" s="54">
        <f>COUNTIF(N2601:BB2601,G2601)</f>
        <v>0</v>
      </c>
      <c r="J2601" s="55">
        <f>_xlfn.MAXIFS(N2601:BB2601,N2601:BB2601,"&lt;"&amp;G2601)</f>
        <v>0</v>
      </c>
      <c r="K2601" s="56" t="str">
        <f t="shared" si="674"/>
        <v/>
      </c>
      <c r="L2601" s="1"/>
      <c r="M2601" s="1"/>
    </row>
    <row r="2602" spans="1:13" ht="30" customHeight="1" x14ac:dyDescent="0.2">
      <c r="A2602" s="67">
        <f t="shared" si="696"/>
        <v>260</v>
      </c>
      <c r="B2602" s="67">
        <v>10</v>
      </c>
      <c r="C2602" s="62"/>
      <c r="D2602" s="62"/>
      <c r="E2602" s="59"/>
      <c r="F2602" s="52">
        <f t="shared" si="692"/>
        <v>1000</v>
      </c>
      <c r="G2602" s="52">
        <f>MAX(N2602:BB2602)</f>
        <v>0</v>
      </c>
      <c r="H2602" s="53" t="str">
        <f>IF(I2602=1,INDEX($N:$BB,1,MATCH(G2602,N2602:BB2602,0)),"")</f>
        <v/>
      </c>
      <c r="I2602" s="54">
        <f>COUNTIF(N2602:BB2602,G2602)</f>
        <v>0</v>
      </c>
      <c r="J2602" s="55">
        <f>_xlfn.MAXIFS(N2602:BB2602,N2602:BB2602,"&lt;"&amp;G2602)</f>
        <v>0</v>
      </c>
      <c r="K2602" s="56" t="str">
        <f t="shared" si="674"/>
        <v/>
      </c>
      <c r="L2602" s="1"/>
      <c r="M2602" s="1"/>
    </row>
    <row r="2603" spans="1:13" ht="30" customHeight="1" x14ac:dyDescent="0.2">
      <c r="A2603" s="67">
        <f>A2602+1</f>
        <v>261</v>
      </c>
      <c r="B2603" s="67">
        <v>1</v>
      </c>
      <c r="C2603" s="50"/>
      <c r="D2603" s="61"/>
      <c r="E2603" s="51"/>
      <c r="F2603" s="52">
        <f t="shared" si="692"/>
        <v>1000</v>
      </c>
      <c r="G2603" s="52">
        <f>MAX(N2603:BB2603)</f>
        <v>0</v>
      </c>
      <c r="H2603" s="53" t="str">
        <f>IF(I2603=1,INDEX($N:$BB,1,MATCH(G2603,N2603:BB2603,0)),"")</f>
        <v/>
      </c>
      <c r="I2603" s="54">
        <f>COUNTIF(N2603:BB2603,G2603)</f>
        <v>0</v>
      </c>
      <c r="J2603" s="55">
        <f>_xlfn.MAXIFS(N2603:BB2603,N2603:BB2603,"&lt;"&amp;G2603)</f>
        <v>0</v>
      </c>
      <c r="K2603" s="56" t="str">
        <f t="shared" si="674"/>
        <v/>
      </c>
      <c r="L2603" s="1"/>
      <c r="M2603" s="1"/>
    </row>
    <row r="2604" spans="1:13" ht="30" customHeight="1" x14ac:dyDescent="0.2">
      <c r="A2604" s="67">
        <f t="shared" ref="A2604:A2612" si="697">A2603</f>
        <v>261</v>
      </c>
      <c r="B2604" s="67">
        <v>2</v>
      </c>
      <c r="C2604" s="50"/>
      <c r="D2604" s="50"/>
      <c r="E2604" s="51"/>
      <c r="F2604" s="52">
        <f t="shared" si="692"/>
        <v>1000</v>
      </c>
      <c r="G2604" s="52">
        <f>MAX(N2604:BB2604)</f>
        <v>0</v>
      </c>
      <c r="H2604" s="53" t="str">
        <f>IF(I2604=1,INDEX($N:$BB,1,MATCH(G2604,N2604:BB2604,0)),"")</f>
        <v/>
      </c>
      <c r="I2604" s="54">
        <f>COUNTIF(N2604:BB2604,G2604)</f>
        <v>0</v>
      </c>
      <c r="J2604" s="55">
        <f>_xlfn.MAXIFS(N2604:BB2604,N2604:BB2604,"&lt;"&amp;G2604)</f>
        <v>0</v>
      </c>
      <c r="K2604" s="56" t="str">
        <f t="shared" si="674"/>
        <v/>
      </c>
      <c r="L2604" s="1"/>
      <c r="M2604" s="1"/>
    </row>
    <row r="2605" spans="1:13" ht="30" customHeight="1" x14ac:dyDescent="0.2">
      <c r="A2605" s="67">
        <f t="shared" si="697"/>
        <v>261</v>
      </c>
      <c r="B2605" s="67">
        <v>3</v>
      </c>
      <c r="C2605" s="50"/>
      <c r="D2605" s="50"/>
      <c r="E2605" s="51"/>
      <c r="F2605" s="52">
        <f t="shared" si="692"/>
        <v>1000</v>
      </c>
      <c r="G2605" s="52">
        <f>MAX(N2605:BB2605)</f>
        <v>0</v>
      </c>
      <c r="H2605" s="53" t="str">
        <f>IF(I2605=1,INDEX($N:$BB,1,MATCH(G2605,N2605:BB2605,0)),"")</f>
        <v/>
      </c>
      <c r="I2605" s="54">
        <f>COUNTIF(N2605:BB2605,G2605)</f>
        <v>0</v>
      </c>
      <c r="J2605" s="55">
        <f>_xlfn.MAXIFS(N2605:BB2605,N2605:BB2605,"&lt;"&amp;G2605)</f>
        <v>0</v>
      </c>
      <c r="K2605" s="56" t="str">
        <f t="shared" si="674"/>
        <v/>
      </c>
      <c r="L2605" s="1"/>
      <c r="M2605" s="1"/>
    </row>
    <row r="2606" spans="1:13" ht="30" customHeight="1" x14ac:dyDescent="0.2">
      <c r="A2606" s="67">
        <f t="shared" si="697"/>
        <v>261</v>
      </c>
      <c r="B2606" s="67">
        <v>4</v>
      </c>
      <c r="C2606" s="57"/>
      <c r="D2606" s="50"/>
      <c r="E2606" s="51"/>
      <c r="F2606" s="52">
        <f t="shared" si="692"/>
        <v>1000</v>
      </c>
      <c r="G2606" s="52">
        <f>MAX(N2606:BB2606)</f>
        <v>0</v>
      </c>
      <c r="H2606" s="53" t="str">
        <f>IF(I2606=1,INDEX($N:$BB,1,MATCH(G2606,N2606:BB2606,0)),"")</f>
        <v/>
      </c>
      <c r="I2606" s="54">
        <f>COUNTIF(N2606:BB2606,G2606)</f>
        <v>0</v>
      </c>
      <c r="J2606" s="55">
        <f>_xlfn.MAXIFS(N2606:BB2606,N2606:BB2606,"&lt;"&amp;G2606)</f>
        <v>0</v>
      </c>
      <c r="K2606" s="56" t="str">
        <f t="shared" si="674"/>
        <v/>
      </c>
      <c r="L2606" s="1"/>
      <c r="M2606" s="1"/>
    </row>
    <row r="2607" spans="1:13" ht="30" customHeight="1" x14ac:dyDescent="0.2">
      <c r="A2607" s="67">
        <f t="shared" si="697"/>
        <v>261</v>
      </c>
      <c r="B2607" s="67">
        <v>5</v>
      </c>
      <c r="C2607" s="50"/>
      <c r="D2607" s="50"/>
      <c r="E2607" s="51"/>
      <c r="F2607" s="52">
        <f t="shared" si="692"/>
        <v>1000</v>
      </c>
      <c r="G2607" s="52">
        <f>MAX(N2607:BB2607)</f>
        <v>0</v>
      </c>
      <c r="H2607" s="53" t="str">
        <f>IF(I2607=1,INDEX($N:$BB,1,MATCH(G2607,N2607:BB2607,0)),"")</f>
        <v/>
      </c>
      <c r="I2607" s="54">
        <f>COUNTIF(N2607:BB2607,G2607)</f>
        <v>0</v>
      </c>
      <c r="J2607" s="55">
        <f>_xlfn.MAXIFS(N2607:BB2607,N2607:BB2607,"&lt;"&amp;G2607)</f>
        <v>0</v>
      </c>
      <c r="K2607" s="56" t="str">
        <f t="shared" si="674"/>
        <v/>
      </c>
      <c r="L2607" s="1"/>
      <c r="M2607" s="1"/>
    </row>
    <row r="2608" spans="1:13" ht="30" customHeight="1" x14ac:dyDescent="0.2">
      <c r="A2608" s="67">
        <f t="shared" si="697"/>
        <v>261</v>
      </c>
      <c r="B2608" s="67">
        <v>6</v>
      </c>
      <c r="C2608" s="50"/>
      <c r="D2608" s="50"/>
      <c r="E2608" s="51"/>
      <c r="F2608" s="52">
        <f t="shared" si="692"/>
        <v>1000</v>
      </c>
      <c r="G2608" s="52">
        <f>MAX(N2608:BB2608)</f>
        <v>0</v>
      </c>
      <c r="H2608" s="53" t="str">
        <f>IF(I2608=1,INDEX($N:$BB,1,MATCH(G2608,N2608:BB2608,0)),"")</f>
        <v/>
      </c>
      <c r="I2608" s="54">
        <f>COUNTIF(N2608:BB2608,G2608)</f>
        <v>0</v>
      </c>
      <c r="J2608" s="55">
        <f>_xlfn.MAXIFS(N2608:BB2608,N2608:BB2608,"&lt;"&amp;G2608)</f>
        <v>0</v>
      </c>
      <c r="K2608" s="56" t="str">
        <f t="shared" si="674"/>
        <v/>
      </c>
      <c r="L2608" s="1"/>
      <c r="M2608" s="1"/>
    </row>
    <row r="2609" spans="1:13" ht="30" customHeight="1" x14ac:dyDescent="0.2">
      <c r="A2609" s="67">
        <f t="shared" si="697"/>
        <v>261</v>
      </c>
      <c r="B2609" s="67">
        <v>7</v>
      </c>
      <c r="C2609" s="62"/>
      <c r="D2609" s="62"/>
      <c r="E2609" s="59"/>
      <c r="F2609" s="52">
        <f t="shared" si="692"/>
        <v>1000</v>
      </c>
      <c r="G2609" s="52">
        <f>MAX(N2609:BB2609)</f>
        <v>0</v>
      </c>
      <c r="H2609" s="53" t="str">
        <f>IF(I2609=1,INDEX($N:$BB,1,MATCH(G2609,N2609:BB2609,0)),"")</f>
        <v/>
      </c>
      <c r="I2609" s="54">
        <f>COUNTIF(N2609:BB2609,G2609)</f>
        <v>0</v>
      </c>
      <c r="J2609" s="55">
        <f>_xlfn.MAXIFS(N2609:BB2609,N2609:BB2609,"&lt;"&amp;G2609)</f>
        <v>0</v>
      </c>
      <c r="K2609" s="56" t="str">
        <f t="shared" si="674"/>
        <v/>
      </c>
      <c r="L2609" s="1"/>
      <c r="M2609" s="1"/>
    </row>
    <row r="2610" spans="1:13" ht="30" customHeight="1" x14ac:dyDescent="0.2">
      <c r="A2610" s="67">
        <f t="shared" si="697"/>
        <v>261</v>
      </c>
      <c r="B2610" s="67">
        <v>8</v>
      </c>
      <c r="C2610" s="62"/>
      <c r="D2610" s="62"/>
      <c r="E2610" s="59"/>
      <c r="F2610" s="52">
        <f t="shared" si="692"/>
        <v>1000</v>
      </c>
      <c r="G2610" s="52">
        <f>MAX(N2610:BB2610)</f>
        <v>0</v>
      </c>
      <c r="H2610" s="53" t="str">
        <f>IF(I2610=1,INDEX($N:$BB,1,MATCH(G2610,N2610:BB2610,0)),"")</f>
        <v/>
      </c>
      <c r="I2610" s="54">
        <f>COUNTIF(N2610:BB2610,G2610)</f>
        <v>0</v>
      </c>
      <c r="J2610" s="55">
        <f>_xlfn.MAXIFS(N2610:BB2610,N2610:BB2610,"&lt;"&amp;G2610)</f>
        <v>0</v>
      </c>
      <c r="K2610" s="56" t="str">
        <f t="shared" si="674"/>
        <v/>
      </c>
      <c r="L2610" s="1"/>
      <c r="M2610" s="1"/>
    </row>
    <row r="2611" spans="1:13" ht="30" customHeight="1" x14ac:dyDescent="0.2">
      <c r="A2611" s="67">
        <f t="shared" si="697"/>
        <v>261</v>
      </c>
      <c r="B2611" s="67">
        <v>9</v>
      </c>
      <c r="C2611" s="62"/>
      <c r="D2611" s="62"/>
      <c r="E2611" s="59"/>
      <c r="F2611" s="52">
        <f t="shared" si="692"/>
        <v>1000</v>
      </c>
      <c r="G2611" s="52">
        <f>MAX(N2611:BB2611)</f>
        <v>0</v>
      </c>
      <c r="H2611" s="53" t="str">
        <f>IF(I2611=1,INDEX($N:$BB,1,MATCH(G2611,N2611:BB2611,0)),"")</f>
        <v/>
      </c>
      <c r="I2611" s="54">
        <f>COUNTIF(N2611:BB2611,G2611)</f>
        <v>0</v>
      </c>
      <c r="J2611" s="55">
        <f>_xlfn.MAXIFS(N2611:BB2611,N2611:BB2611,"&lt;"&amp;G2611)</f>
        <v>0</v>
      </c>
      <c r="K2611" s="56" t="str">
        <f t="shared" si="674"/>
        <v/>
      </c>
      <c r="L2611" s="1"/>
      <c r="M2611" s="1"/>
    </row>
    <row r="2612" spans="1:13" ht="30" customHeight="1" x14ac:dyDescent="0.2">
      <c r="A2612" s="67">
        <f t="shared" si="697"/>
        <v>261</v>
      </c>
      <c r="B2612" s="67">
        <v>10</v>
      </c>
      <c r="C2612" s="62"/>
      <c r="D2612" s="62"/>
      <c r="E2612" s="59"/>
      <c r="F2612" s="52">
        <f t="shared" si="692"/>
        <v>1000</v>
      </c>
      <c r="G2612" s="52">
        <f>MAX(N2612:BB2612)</f>
        <v>0</v>
      </c>
      <c r="H2612" s="53" t="str">
        <f>IF(I2612=1,INDEX($N:$BB,1,MATCH(G2612,N2612:BB2612,0)),"")</f>
        <v/>
      </c>
      <c r="I2612" s="54">
        <f>COUNTIF(N2612:BB2612,G2612)</f>
        <v>0</v>
      </c>
      <c r="J2612" s="55">
        <f>_xlfn.MAXIFS(N2612:BB2612,N2612:BB2612,"&lt;"&amp;G2612)</f>
        <v>0</v>
      </c>
      <c r="K2612" s="56" t="str">
        <f t="shared" si="674"/>
        <v/>
      </c>
      <c r="L2612" s="1"/>
      <c r="M2612" s="1"/>
    </row>
    <row r="2613" spans="1:13" ht="30" customHeight="1" x14ac:dyDescent="0.2">
      <c r="A2613" s="67">
        <f>A2612+1</f>
        <v>262</v>
      </c>
      <c r="B2613" s="67">
        <v>1</v>
      </c>
      <c r="C2613" s="50"/>
      <c r="D2613" s="50"/>
      <c r="E2613" s="51"/>
      <c r="F2613" s="52">
        <f t="shared" si="692"/>
        <v>1000</v>
      </c>
      <c r="G2613" s="52">
        <f>MAX(N2613:BB2613)</f>
        <v>0</v>
      </c>
      <c r="H2613" s="53" t="str">
        <f>IF(I2613=1,INDEX($N:$BB,1,MATCH(G2613,N2613:BB2613,0)),"")</f>
        <v/>
      </c>
      <c r="I2613" s="54">
        <f>COUNTIF(N2613:BB2613,G2613)</f>
        <v>0</v>
      </c>
      <c r="J2613" s="55">
        <f>_xlfn.MAXIFS(N2613:BB2613,N2613:BB2613,"&lt;"&amp;G2613)</f>
        <v>0</v>
      </c>
      <c r="K2613" s="56" t="str">
        <f t="shared" si="674"/>
        <v/>
      </c>
      <c r="L2613" s="1"/>
      <c r="M2613" s="1"/>
    </row>
    <row r="2614" spans="1:13" ht="30" customHeight="1" x14ac:dyDescent="0.2">
      <c r="A2614" s="67">
        <f t="shared" ref="A2614:A2622" si="698">A2613</f>
        <v>262</v>
      </c>
      <c r="B2614" s="67">
        <v>2</v>
      </c>
      <c r="C2614" s="50"/>
      <c r="D2614" s="50"/>
      <c r="E2614" s="51"/>
      <c r="F2614" s="52">
        <f t="shared" ref="F2614:F2629" si="699">IF(J2614&lt;10001,J2614+1000,IF(J2614&lt;100001,J2614+1000,IF(J2614&lt;500001,J2614+5000,IF(J2614&lt;1000001,J2614+10000,J2614+20000))))</f>
        <v>1000</v>
      </c>
      <c r="G2614" s="52">
        <f>MAX(N2614:BB2614)</f>
        <v>0</v>
      </c>
      <c r="H2614" s="53" t="str">
        <f>IF(I2614=1,INDEX($N:$BB,1,MATCH(G2614,N2614:BB2614,0)),"")</f>
        <v/>
      </c>
      <c r="I2614" s="54">
        <f>COUNTIF(N2614:BB2614,G2614)</f>
        <v>0</v>
      </c>
      <c r="J2614" s="55">
        <f>_xlfn.MAXIFS(N2614:BB2614,N2614:BB2614,"&lt;"&amp;G2614)</f>
        <v>0</v>
      </c>
      <c r="K2614" s="56" t="str">
        <f t="shared" si="674"/>
        <v/>
      </c>
      <c r="L2614" s="1"/>
      <c r="M2614" s="1"/>
    </row>
    <row r="2615" spans="1:13" ht="30" customHeight="1" x14ac:dyDescent="0.2">
      <c r="A2615" s="67">
        <f t="shared" si="698"/>
        <v>262</v>
      </c>
      <c r="B2615" s="67">
        <v>3</v>
      </c>
      <c r="C2615" s="58"/>
      <c r="D2615" s="50"/>
      <c r="E2615" s="51"/>
      <c r="F2615" s="52">
        <f t="shared" si="699"/>
        <v>1000</v>
      </c>
      <c r="G2615" s="52">
        <f>MAX(N2615:BB2615)</f>
        <v>0</v>
      </c>
      <c r="H2615" s="53" t="str">
        <f>IF(I2615=1,INDEX($N:$BB,1,MATCH(G2615,N2615:BB2615,0)),"")</f>
        <v/>
      </c>
      <c r="I2615" s="54">
        <f>COUNTIF(N2615:BB2615,G2615)</f>
        <v>0</v>
      </c>
      <c r="J2615" s="55">
        <f>_xlfn.MAXIFS(N2615:BB2615,N2615:BB2615,"&lt;"&amp;G2615)</f>
        <v>0</v>
      </c>
      <c r="K2615" s="56" t="str">
        <f t="shared" si="674"/>
        <v/>
      </c>
      <c r="L2615" s="1"/>
      <c r="M2615" s="1"/>
    </row>
    <row r="2616" spans="1:13" ht="30" customHeight="1" x14ac:dyDescent="0.2">
      <c r="A2616" s="67">
        <f t="shared" si="698"/>
        <v>262</v>
      </c>
      <c r="B2616" s="67">
        <v>4</v>
      </c>
      <c r="C2616" s="50"/>
      <c r="D2616" s="50"/>
      <c r="E2616" s="51"/>
      <c r="F2616" s="52">
        <f t="shared" si="699"/>
        <v>1000</v>
      </c>
      <c r="G2616" s="52">
        <f>MAX(N2616:BB2616)</f>
        <v>0</v>
      </c>
      <c r="H2616" s="53" t="str">
        <f>IF(I2616=1,INDEX($N:$BB,1,MATCH(G2616,N2616:BB2616,0)),"")</f>
        <v/>
      </c>
      <c r="I2616" s="54">
        <f>COUNTIF(N2616:BB2616,G2616)</f>
        <v>0</v>
      </c>
      <c r="J2616" s="55">
        <f>_xlfn.MAXIFS(N2616:BB2616,N2616:BB2616,"&lt;"&amp;G2616)</f>
        <v>0</v>
      </c>
      <c r="K2616" s="56" t="str">
        <f t="shared" si="674"/>
        <v/>
      </c>
      <c r="L2616" s="1"/>
      <c r="M2616" s="1"/>
    </row>
    <row r="2617" spans="1:13" ht="30" customHeight="1" x14ac:dyDescent="0.2">
      <c r="A2617" s="67">
        <f t="shared" si="698"/>
        <v>262</v>
      </c>
      <c r="B2617" s="67">
        <v>5</v>
      </c>
      <c r="C2617" s="50"/>
      <c r="D2617" s="50"/>
      <c r="E2617" s="51"/>
      <c r="F2617" s="52">
        <f t="shared" si="699"/>
        <v>1000</v>
      </c>
      <c r="G2617" s="52">
        <f>MAX(N2617:BB2617)</f>
        <v>0</v>
      </c>
      <c r="H2617" s="53" t="str">
        <f>IF(I2617=1,INDEX($N:$BB,1,MATCH(G2617,N2617:BB2617,0)),"")</f>
        <v/>
      </c>
      <c r="I2617" s="54">
        <f>COUNTIF(N2617:BB2617,G2617)</f>
        <v>0</v>
      </c>
      <c r="J2617" s="55">
        <f>_xlfn.MAXIFS(N2617:BB2617,N2617:BB2617,"&lt;"&amp;G2617)</f>
        <v>0</v>
      </c>
      <c r="K2617" s="56" t="str">
        <f t="shared" si="674"/>
        <v/>
      </c>
      <c r="L2617" s="1"/>
      <c r="M2617" s="1"/>
    </row>
    <row r="2618" spans="1:13" ht="30" customHeight="1" x14ac:dyDescent="0.2">
      <c r="A2618" s="67">
        <f t="shared" si="698"/>
        <v>262</v>
      </c>
      <c r="B2618" s="67">
        <v>6</v>
      </c>
      <c r="C2618" s="50"/>
      <c r="D2618" s="50"/>
      <c r="E2618" s="51"/>
      <c r="F2618" s="52">
        <f t="shared" si="699"/>
        <v>1000</v>
      </c>
      <c r="G2618" s="52">
        <f>MAX(N2618:BB2618)</f>
        <v>0</v>
      </c>
      <c r="H2618" s="53" t="str">
        <f>IF(I2618=1,INDEX($N:$BB,1,MATCH(G2618,N2618:BB2618,0)),"")</f>
        <v/>
      </c>
      <c r="I2618" s="54">
        <f>COUNTIF(N2618:BB2618,G2618)</f>
        <v>0</v>
      </c>
      <c r="J2618" s="55">
        <f>_xlfn.MAXIFS(N2618:BB2618,N2618:BB2618,"&lt;"&amp;G2618)</f>
        <v>0</v>
      </c>
      <c r="K2618" s="56" t="str">
        <f t="shared" si="674"/>
        <v/>
      </c>
      <c r="L2618" s="1"/>
      <c r="M2618" s="1"/>
    </row>
    <row r="2619" spans="1:13" ht="30" customHeight="1" x14ac:dyDescent="0.2">
      <c r="A2619" s="67">
        <f t="shared" si="698"/>
        <v>262</v>
      </c>
      <c r="B2619" s="67">
        <v>7</v>
      </c>
      <c r="C2619" s="50"/>
      <c r="D2619" s="50"/>
      <c r="E2619" s="51"/>
      <c r="F2619" s="52">
        <f t="shared" si="699"/>
        <v>1000</v>
      </c>
      <c r="G2619" s="52">
        <f>MAX(N2619:BB2619)</f>
        <v>0</v>
      </c>
      <c r="H2619" s="53" t="str">
        <f>IF(I2619=1,INDEX($N:$BB,1,MATCH(G2619,N2619:BB2619,0)),"")</f>
        <v/>
      </c>
      <c r="I2619" s="54">
        <f>COUNTIF(N2619:BB2619,G2619)</f>
        <v>0</v>
      </c>
      <c r="J2619" s="55">
        <f>_xlfn.MAXIFS(N2619:BB2619,N2619:BB2619,"&lt;"&amp;G2619)</f>
        <v>0</v>
      </c>
      <c r="K2619" s="56" t="str">
        <f t="shared" si="674"/>
        <v/>
      </c>
      <c r="L2619" s="1"/>
      <c r="M2619" s="1"/>
    </row>
    <row r="2620" spans="1:13" ht="30" customHeight="1" x14ac:dyDescent="0.2">
      <c r="A2620" s="67">
        <f t="shared" si="698"/>
        <v>262</v>
      </c>
      <c r="B2620" s="67">
        <v>8</v>
      </c>
      <c r="C2620" s="60"/>
      <c r="D2620" s="50"/>
      <c r="E2620" s="51"/>
      <c r="F2620" s="52">
        <f t="shared" si="699"/>
        <v>1000</v>
      </c>
      <c r="G2620" s="52">
        <f>MAX(N2620:BB2620)</f>
        <v>0</v>
      </c>
      <c r="H2620" s="53" t="str">
        <f>IF(I2620=1,INDEX($N:$BB,1,MATCH(G2620,N2620:BB2620,0)),"")</f>
        <v/>
      </c>
      <c r="I2620" s="54">
        <f>COUNTIF(N2620:BB2620,G2620)</f>
        <v>0</v>
      </c>
      <c r="J2620" s="55">
        <f>_xlfn.MAXIFS(N2620:BB2620,N2620:BB2620,"&lt;"&amp;G2620)</f>
        <v>0</v>
      </c>
      <c r="K2620" s="56" t="str">
        <f t="shared" si="674"/>
        <v/>
      </c>
      <c r="L2620" s="1"/>
      <c r="M2620" s="1"/>
    </row>
    <row r="2621" spans="1:13" ht="30" customHeight="1" x14ac:dyDescent="0.2">
      <c r="A2621" s="67">
        <f t="shared" si="698"/>
        <v>262</v>
      </c>
      <c r="B2621" s="67">
        <v>9</v>
      </c>
      <c r="C2621" s="50"/>
      <c r="D2621" s="50"/>
      <c r="E2621" s="51"/>
      <c r="F2621" s="52">
        <f t="shared" si="699"/>
        <v>1000</v>
      </c>
      <c r="G2621" s="52">
        <f>MAX(N2621:BB2621)</f>
        <v>0</v>
      </c>
      <c r="H2621" s="53" t="str">
        <f>IF(I2621=1,INDEX($N:$BB,1,MATCH(G2621,N2621:BB2621,0)),"")</f>
        <v/>
      </c>
      <c r="I2621" s="54">
        <f>COUNTIF(N2621:BB2621,G2621)</f>
        <v>0</v>
      </c>
      <c r="J2621" s="55">
        <f>_xlfn.MAXIFS(N2621:BB2621,N2621:BB2621,"&lt;"&amp;G2621)</f>
        <v>0</v>
      </c>
      <c r="K2621" s="56" t="str">
        <f t="shared" si="674"/>
        <v/>
      </c>
      <c r="L2621" s="1"/>
      <c r="M2621" s="1"/>
    </row>
    <row r="2622" spans="1:13" ht="30" customHeight="1" x14ac:dyDescent="0.2">
      <c r="A2622" s="67">
        <f t="shared" si="698"/>
        <v>262</v>
      </c>
      <c r="B2622" s="67">
        <v>10</v>
      </c>
      <c r="C2622" s="50"/>
      <c r="D2622" s="50"/>
      <c r="E2622" s="51"/>
      <c r="F2622" s="52">
        <f t="shared" si="699"/>
        <v>1000</v>
      </c>
      <c r="G2622" s="52">
        <f>MAX(N2622:BB2622)</f>
        <v>0</v>
      </c>
      <c r="H2622" s="53" t="str">
        <f>IF(I2622=1,INDEX($N:$BB,1,MATCH(G2622,N2622:BB2622,0)),"")</f>
        <v/>
      </c>
      <c r="I2622" s="54">
        <f>COUNTIF(N2622:BB2622,G2622)</f>
        <v>0</v>
      </c>
      <c r="J2622" s="55">
        <f>_xlfn.MAXIFS(N2622:BB2622,N2622:BB2622,"&lt;"&amp;G2622)</f>
        <v>0</v>
      </c>
      <c r="K2622" s="56" t="str">
        <f t="shared" si="674"/>
        <v/>
      </c>
      <c r="L2622" s="1"/>
      <c r="M2622" s="1"/>
    </row>
    <row r="2623" spans="1:13" ht="30" customHeight="1" x14ac:dyDescent="0.2">
      <c r="A2623" s="67">
        <f>A2622+1</f>
        <v>263</v>
      </c>
      <c r="B2623" s="67">
        <v>1</v>
      </c>
      <c r="C2623" s="50"/>
      <c r="D2623" s="50"/>
      <c r="E2623" s="59"/>
      <c r="F2623" s="52">
        <f t="shared" si="699"/>
        <v>1000</v>
      </c>
      <c r="G2623" s="52">
        <f>MAX(N2623:BB2623)</f>
        <v>0</v>
      </c>
      <c r="H2623" s="53" t="str">
        <f>IF(I2623=1,INDEX($N:$BB,1,MATCH(G2623,N2623:BB2623,0)),"")</f>
        <v/>
      </c>
      <c r="I2623" s="54">
        <f>COUNTIF(N2623:BB2623,G2623)</f>
        <v>0</v>
      </c>
      <c r="J2623" s="55">
        <f>_xlfn.MAXIFS(N2623:BB2623,N2623:BB2623,"&lt;"&amp;G2623)</f>
        <v>0</v>
      </c>
      <c r="K2623" s="56" t="str">
        <f t="shared" si="674"/>
        <v/>
      </c>
      <c r="L2623" s="1"/>
      <c r="M2623" s="1"/>
    </row>
    <row r="2624" spans="1:13" ht="30" customHeight="1" x14ac:dyDescent="0.2">
      <c r="A2624" s="67">
        <f t="shared" ref="A2624:A2632" si="700">A2623</f>
        <v>263</v>
      </c>
      <c r="B2624" s="67">
        <v>2</v>
      </c>
      <c r="C2624" s="50"/>
      <c r="D2624" s="50"/>
      <c r="E2624" s="59"/>
      <c r="F2624" s="52">
        <f t="shared" si="699"/>
        <v>1000</v>
      </c>
      <c r="G2624" s="52">
        <f>MAX(N2624:BB2624)</f>
        <v>0</v>
      </c>
      <c r="H2624" s="53" t="str">
        <f>IF(I2624=1,INDEX($N:$BB,1,MATCH(G2624,N2624:BB2624,0)),"")</f>
        <v/>
      </c>
      <c r="I2624" s="54">
        <f>COUNTIF(N2624:BB2624,G2624)</f>
        <v>0</v>
      </c>
      <c r="J2624" s="55">
        <f>_xlfn.MAXIFS(N2624:BB2624,N2624:BB2624,"&lt;"&amp;G2624)</f>
        <v>0</v>
      </c>
      <c r="K2624" s="56" t="str">
        <f t="shared" si="674"/>
        <v/>
      </c>
      <c r="L2624" s="1"/>
      <c r="M2624" s="1"/>
    </row>
    <row r="2625" spans="1:13" ht="30" customHeight="1" x14ac:dyDescent="0.2">
      <c r="A2625" s="67">
        <f t="shared" si="700"/>
        <v>263</v>
      </c>
      <c r="B2625" s="67">
        <v>3</v>
      </c>
      <c r="C2625" s="50"/>
      <c r="D2625" s="50"/>
      <c r="E2625" s="59"/>
      <c r="F2625" s="52">
        <f t="shared" si="699"/>
        <v>1000</v>
      </c>
      <c r="G2625" s="52">
        <f>MAX(N2625:BB2625)</f>
        <v>0</v>
      </c>
      <c r="H2625" s="53" t="str">
        <f>IF(I2625=1,INDEX($N:$BB,1,MATCH(G2625,N2625:BB2625,0)),"")</f>
        <v/>
      </c>
      <c r="I2625" s="54">
        <f>COUNTIF(N2625:BB2625,G2625)</f>
        <v>0</v>
      </c>
      <c r="J2625" s="55">
        <f>_xlfn.MAXIFS(N2625:BB2625,N2625:BB2625,"&lt;"&amp;G2625)</f>
        <v>0</v>
      </c>
      <c r="K2625" s="56" t="str">
        <f t="shared" si="674"/>
        <v/>
      </c>
      <c r="L2625" s="1"/>
      <c r="M2625" s="1"/>
    </row>
    <row r="2626" spans="1:13" ht="30" customHeight="1" x14ac:dyDescent="0.2">
      <c r="A2626" s="67">
        <f t="shared" si="700"/>
        <v>263</v>
      </c>
      <c r="B2626" s="67">
        <v>4</v>
      </c>
      <c r="C2626" s="50"/>
      <c r="D2626" s="50"/>
      <c r="E2626" s="59"/>
      <c r="F2626" s="52">
        <f t="shared" si="699"/>
        <v>1000</v>
      </c>
      <c r="G2626" s="52">
        <f>MAX(N2626:BB2626)</f>
        <v>0</v>
      </c>
      <c r="H2626" s="53" t="str">
        <f>IF(I2626=1,INDEX($N:$BB,1,MATCH(G2626,N2626:BB2626,0)),"")</f>
        <v/>
      </c>
      <c r="I2626" s="54">
        <f>COUNTIF(N2626:BB2626,G2626)</f>
        <v>0</v>
      </c>
      <c r="J2626" s="55">
        <f>_xlfn.MAXIFS(N2626:BB2626,N2626:BB2626,"&lt;"&amp;G2626)</f>
        <v>0</v>
      </c>
      <c r="K2626" s="56" t="str">
        <f t="shared" si="674"/>
        <v/>
      </c>
      <c r="L2626" s="1"/>
      <c r="M2626" s="1"/>
    </row>
    <row r="2627" spans="1:13" ht="30" customHeight="1" x14ac:dyDescent="0.2">
      <c r="A2627" s="67">
        <f t="shared" si="700"/>
        <v>263</v>
      </c>
      <c r="B2627" s="67">
        <v>5</v>
      </c>
      <c r="C2627" s="50"/>
      <c r="D2627" s="50"/>
      <c r="E2627" s="59"/>
      <c r="F2627" s="52">
        <f t="shared" si="699"/>
        <v>1000</v>
      </c>
      <c r="G2627" s="52">
        <f>MAX(N2627:BB2627)</f>
        <v>0</v>
      </c>
      <c r="H2627" s="53" t="str">
        <f>IF(I2627=1,INDEX($N:$BB,1,MATCH(G2627,N2627:BB2627,0)),"")</f>
        <v/>
      </c>
      <c r="I2627" s="54">
        <f>COUNTIF(N2627:BB2627,G2627)</f>
        <v>0</v>
      </c>
      <c r="J2627" s="55">
        <f>_xlfn.MAXIFS(N2627:BB2627,N2627:BB2627,"&lt;"&amp;G2627)</f>
        <v>0</v>
      </c>
      <c r="K2627" s="56" t="str">
        <f t="shared" si="674"/>
        <v/>
      </c>
      <c r="L2627" s="1"/>
      <c r="M2627" s="1"/>
    </row>
    <row r="2628" spans="1:13" ht="30" customHeight="1" x14ac:dyDescent="0.2">
      <c r="A2628" s="67">
        <f t="shared" si="700"/>
        <v>263</v>
      </c>
      <c r="B2628" s="67">
        <v>6</v>
      </c>
      <c r="C2628" s="50"/>
      <c r="D2628" s="50"/>
      <c r="E2628" s="59"/>
      <c r="F2628" s="52">
        <f t="shared" si="699"/>
        <v>1000</v>
      </c>
      <c r="G2628" s="52">
        <f>MAX(N2628:BB2628)</f>
        <v>0</v>
      </c>
      <c r="H2628" s="53" t="str">
        <f>IF(I2628=1,INDEX($N:$BB,1,MATCH(G2628,N2628:BB2628,0)),"")</f>
        <v/>
      </c>
      <c r="I2628" s="54">
        <f>COUNTIF(N2628:BB2628,G2628)</f>
        <v>0</v>
      </c>
      <c r="J2628" s="55">
        <f>_xlfn.MAXIFS(N2628:BB2628,N2628:BB2628,"&lt;"&amp;G2628)</f>
        <v>0</v>
      </c>
      <c r="K2628" s="56" t="str">
        <f t="shared" si="674"/>
        <v/>
      </c>
      <c r="L2628" s="1"/>
      <c r="M2628" s="1"/>
    </row>
    <row r="2629" spans="1:13" ht="30" customHeight="1" x14ac:dyDescent="0.2">
      <c r="A2629" s="67">
        <f t="shared" si="700"/>
        <v>263</v>
      </c>
      <c r="B2629" s="67">
        <v>7</v>
      </c>
      <c r="C2629" s="50"/>
      <c r="D2629" s="50"/>
      <c r="E2629" s="59"/>
      <c r="F2629" s="52">
        <f t="shared" si="699"/>
        <v>1000</v>
      </c>
      <c r="G2629" s="52">
        <f>MAX(N2629:BB2629)</f>
        <v>0</v>
      </c>
      <c r="H2629" s="53" t="str">
        <f>IF(I2629=1,INDEX($N:$BB,1,MATCH(G2629,N2629:BB2629,0)),"")</f>
        <v/>
      </c>
      <c r="I2629" s="54">
        <f>COUNTIF(N2629:BB2629,G2629)</f>
        <v>0</v>
      </c>
      <c r="J2629" s="55">
        <f>_xlfn.MAXIFS(N2629:BB2629,N2629:BB2629,"&lt;"&amp;G2629)</f>
        <v>0</v>
      </c>
      <c r="K2629" s="56" t="str">
        <f t="shared" si="674"/>
        <v/>
      </c>
      <c r="L2629" s="1"/>
      <c r="M2629" s="1"/>
    </row>
    <row r="2630" spans="1:13" ht="30" customHeight="1" x14ac:dyDescent="0.2">
      <c r="A2630" s="67">
        <f t="shared" si="700"/>
        <v>263</v>
      </c>
      <c r="B2630" s="67">
        <v>8</v>
      </c>
      <c r="C2630" s="57"/>
      <c r="D2630" s="50"/>
      <c r="E2630" s="59"/>
      <c r="F2630" s="52">
        <f>IF(J2630&lt;10001,J2630+1000,IF(J2630&lt;100001,J2630+1000,IF(J2630&lt;500001,J2630+5000,IF(J2630&lt;1000001,J2630+10000,J2630+20000))))</f>
        <v>1000</v>
      </c>
      <c r="G2630" s="52">
        <f>MAX(N2630:BB2630)</f>
        <v>0</v>
      </c>
      <c r="H2630" s="53" t="str">
        <f>IF(I2630=1,INDEX($N:$BB,1,MATCH(G2630,N2630:BB2630,0)),"")</f>
        <v/>
      </c>
      <c r="I2630" s="54">
        <f>COUNTIF(N2630:BB2630,G2630)</f>
        <v>0</v>
      </c>
      <c r="J2630" s="55">
        <f>_xlfn.MAXIFS(N2630:BB2630,N2630:BB2630,"&lt;"&amp;G2630)</f>
        <v>0</v>
      </c>
      <c r="K2630" s="56" t="str">
        <f t="shared" si="674"/>
        <v/>
      </c>
      <c r="L2630" s="1"/>
      <c r="M2630" s="1"/>
    </row>
    <row r="2631" spans="1:13" ht="30" customHeight="1" x14ac:dyDescent="0.2">
      <c r="A2631" s="67">
        <f t="shared" si="700"/>
        <v>263</v>
      </c>
      <c r="B2631" s="67">
        <v>9</v>
      </c>
      <c r="C2631" s="57"/>
      <c r="D2631" s="50"/>
      <c r="E2631" s="59"/>
      <c r="F2631" s="52">
        <f t="shared" ref="F2631:F2694" si="701">IF(J2631&lt;10001,J2631+1000,IF(J2631&lt;100001,J2631+1000,IF(J2631&lt;500001,J2631+5000,IF(J2631&lt;1000001,J2631+10000,J2631+20000))))</f>
        <v>1000</v>
      </c>
      <c r="G2631" s="52">
        <f>MAX(N2631:BB2631)</f>
        <v>0</v>
      </c>
      <c r="H2631" s="53" t="str">
        <f>IF(I2631=1,INDEX($N:$BB,1,MATCH(G2631,N2631:BB2631,0)),"")</f>
        <v/>
      </c>
      <c r="I2631" s="54">
        <f>COUNTIF(N2631:BB2631,G2631)</f>
        <v>0</v>
      </c>
      <c r="J2631" s="55">
        <f>_xlfn.MAXIFS(N2631:BB2631,N2631:BB2631,"&lt;"&amp;G2631)</f>
        <v>0</v>
      </c>
      <c r="K2631" s="56" t="str">
        <f t="shared" si="674"/>
        <v/>
      </c>
      <c r="L2631" s="1"/>
      <c r="M2631" s="1"/>
    </row>
    <row r="2632" spans="1:13" ht="30" customHeight="1" x14ac:dyDescent="0.2">
      <c r="A2632" s="67">
        <f t="shared" si="700"/>
        <v>263</v>
      </c>
      <c r="B2632" s="67">
        <v>10</v>
      </c>
      <c r="C2632" s="50"/>
      <c r="D2632" s="50"/>
      <c r="E2632" s="59"/>
      <c r="F2632" s="52">
        <f t="shared" si="701"/>
        <v>1000</v>
      </c>
      <c r="G2632" s="52">
        <f>MAX(N2632:BB2632)</f>
        <v>0</v>
      </c>
      <c r="H2632" s="53" t="str">
        <f>IF(I2632=1,INDEX($N:$BB,1,MATCH(G2632,N2632:BB2632,0)),"")</f>
        <v/>
      </c>
      <c r="I2632" s="54">
        <f>COUNTIF(N2632:BB2632,G2632)</f>
        <v>0</v>
      </c>
      <c r="J2632" s="55">
        <f>_xlfn.MAXIFS(N2632:BB2632,N2632:BB2632,"&lt;"&amp;G2632)</f>
        <v>0</v>
      </c>
      <c r="K2632" s="56" t="str">
        <f t="shared" si="674"/>
        <v/>
      </c>
      <c r="L2632" s="1"/>
      <c r="M2632" s="1"/>
    </row>
    <row r="2633" spans="1:13" ht="30" customHeight="1" x14ac:dyDescent="0.2">
      <c r="A2633" s="67">
        <f>A2632+1</f>
        <v>264</v>
      </c>
      <c r="B2633" s="67">
        <v>1</v>
      </c>
      <c r="C2633" s="50"/>
      <c r="D2633" s="50"/>
      <c r="E2633" s="59"/>
      <c r="F2633" s="52">
        <f t="shared" si="701"/>
        <v>1000</v>
      </c>
      <c r="G2633" s="52">
        <f>MAX(N2633:BB2633)</f>
        <v>0</v>
      </c>
      <c r="H2633" s="53" t="str">
        <f>IF(I2633=1,INDEX($N:$BB,1,MATCH(G2633,N2633:BB2633,0)),"")</f>
        <v/>
      </c>
      <c r="I2633" s="54">
        <f>COUNTIF(N2633:BB2633,G2633)</f>
        <v>0</v>
      </c>
      <c r="J2633" s="55">
        <f>_xlfn.MAXIFS(N2633:BB2633,N2633:BB2633,"&lt;"&amp;G2633)</f>
        <v>0</v>
      </c>
      <c r="K2633" s="56" t="str">
        <f t="shared" si="674"/>
        <v/>
      </c>
      <c r="L2633" s="1"/>
      <c r="M2633" s="1"/>
    </row>
    <row r="2634" spans="1:13" ht="30" customHeight="1" x14ac:dyDescent="0.2">
      <c r="A2634" s="67">
        <f t="shared" ref="A2634:A2642" si="702">A2633</f>
        <v>264</v>
      </c>
      <c r="B2634" s="67">
        <v>2</v>
      </c>
      <c r="C2634" s="60"/>
      <c r="D2634" s="50"/>
      <c r="E2634" s="59"/>
      <c r="F2634" s="52">
        <f t="shared" si="701"/>
        <v>1000</v>
      </c>
      <c r="G2634" s="52">
        <f>MAX(N2634:BB2634)</f>
        <v>0</v>
      </c>
      <c r="H2634" s="53" t="str">
        <f>IF(I2634=1,INDEX($N:$BB,1,MATCH(G2634,N2634:BB2634,0)),"")</f>
        <v/>
      </c>
      <c r="I2634" s="54">
        <f>COUNTIF(N2634:BB2634,G2634)</f>
        <v>0</v>
      </c>
      <c r="J2634" s="55">
        <f>_xlfn.MAXIFS(N2634:BB2634,N2634:BB2634,"&lt;"&amp;G2634)</f>
        <v>0</v>
      </c>
      <c r="K2634" s="56" t="str">
        <f t="shared" si="674"/>
        <v/>
      </c>
      <c r="L2634" s="1"/>
      <c r="M2634" s="1"/>
    </row>
    <row r="2635" spans="1:13" ht="30" customHeight="1" x14ac:dyDescent="0.2">
      <c r="A2635" s="67">
        <f t="shared" si="702"/>
        <v>264</v>
      </c>
      <c r="B2635" s="67">
        <v>3</v>
      </c>
      <c r="C2635" s="50"/>
      <c r="D2635" s="50"/>
      <c r="E2635" s="59"/>
      <c r="F2635" s="52">
        <f t="shared" si="701"/>
        <v>1000</v>
      </c>
      <c r="G2635" s="52">
        <f>MAX(N2635:BB2635)</f>
        <v>0</v>
      </c>
      <c r="H2635" s="53" t="str">
        <f>IF(I2635=1,INDEX($N:$BB,1,MATCH(G2635,N2635:BB2635,0)),"")</f>
        <v/>
      </c>
      <c r="I2635" s="54">
        <f>COUNTIF(N2635:BB2635,G2635)</f>
        <v>0</v>
      </c>
      <c r="J2635" s="55">
        <f>_xlfn.MAXIFS(N2635:BB2635,N2635:BB2635,"&lt;"&amp;G2635)</f>
        <v>0</v>
      </c>
      <c r="K2635" s="56" t="str">
        <f t="shared" si="674"/>
        <v/>
      </c>
      <c r="L2635" s="1"/>
      <c r="M2635" s="1"/>
    </row>
    <row r="2636" spans="1:13" ht="30" customHeight="1" x14ac:dyDescent="0.2">
      <c r="A2636" s="67">
        <f t="shared" si="702"/>
        <v>264</v>
      </c>
      <c r="B2636" s="67">
        <v>4</v>
      </c>
      <c r="C2636" s="60"/>
      <c r="D2636" s="50"/>
      <c r="E2636" s="59"/>
      <c r="F2636" s="52">
        <f t="shared" si="701"/>
        <v>1000</v>
      </c>
      <c r="G2636" s="52">
        <f>MAX(N2636:BB2636)</f>
        <v>0</v>
      </c>
      <c r="H2636" s="53" t="str">
        <f>IF(I2636=1,INDEX($N:$BB,1,MATCH(G2636,N2636:BB2636,0)),"")</f>
        <v/>
      </c>
      <c r="I2636" s="54">
        <f>COUNTIF(N2636:BB2636,G2636)</f>
        <v>0</v>
      </c>
      <c r="J2636" s="55">
        <f>_xlfn.MAXIFS(N2636:BB2636,N2636:BB2636,"&lt;"&amp;G2636)</f>
        <v>0</v>
      </c>
      <c r="K2636" s="56" t="str">
        <f t="shared" si="674"/>
        <v/>
      </c>
      <c r="L2636" s="1"/>
      <c r="M2636" s="1"/>
    </row>
    <row r="2637" spans="1:13" ht="30" customHeight="1" x14ac:dyDescent="0.2">
      <c r="A2637" s="67">
        <f t="shared" si="702"/>
        <v>264</v>
      </c>
      <c r="B2637" s="67">
        <v>5</v>
      </c>
      <c r="C2637" s="50"/>
      <c r="D2637" s="50"/>
      <c r="E2637" s="59"/>
      <c r="F2637" s="52">
        <f t="shared" si="701"/>
        <v>1000</v>
      </c>
      <c r="G2637" s="52">
        <f>MAX(N2637:BB2637)</f>
        <v>0</v>
      </c>
      <c r="H2637" s="53" t="str">
        <f>IF(I2637=1,INDEX($N:$BB,1,MATCH(G2637,N2637:BB2637,0)),"")</f>
        <v/>
      </c>
      <c r="I2637" s="54">
        <f>COUNTIF(N2637:BB2637,G2637)</f>
        <v>0</v>
      </c>
      <c r="J2637" s="55">
        <f>_xlfn.MAXIFS(N2637:BB2637,N2637:BB2637,"&lt;"&amp;G2637)</f>
        <v>0</v>
      </c>
      <c r="K2637" s="56" t="str">
        <f t="shared" si="674"/>
        <v/>
      </c>
      <c r="L2637" s="1"/>
      <c r="M2637" s="1"/>
    </row>
    <row r="2638" spans="1:13" ht="30" customHeight="1" x14ac:dyDescent="0.2">
      <c r="A2638" s="67">
        <f t="shared" si="702"/>
        <v>264</v>
      </c>
      <c r="B2638" s="67">
        <v>6</v>
      </c>
      <c r="C2638" s="50"/>
      <c r="D2638" s="50"/>
      <c r="E2638" s="59"/>
      <c r="F2638" s="52">
        <f t="shared" si="701"/>
        <v>1000</v>
      </c>
      <c r="G2638" s="52">
        <f>MAX(N2638:BB2638)</f>
        <v>0</v>
      </c>
      <c r="H2638" s="53" t="str">
        <f>IF(I2638=1,INDEX($N:$BB,1,MATCH(G2638,N2638:BB2638,0)),"")</f>
        <v/>
      </c>
      <c r="I2638" s="54">
        <f>COUNTIF(N2638:BB2638,G2638)</f>
        <v>0</v>
      </c>
      <c r="J2638" s="55">
        <f>_xlfn.MAXIFS(N2638:BB2638,N2638:BB2638,"&lt;"&amp;G2638)</f>
        <v>0</v>
      </c>
      <c r="K2638" s="56" t="str">
        <f t="shared" si="674"/>
        <v/>
      </c>
      <c r="L2638" s="1"/>
      <c r="M2638" s="1"/>
    </row>
    <row r="2639" spans="1:13" ht="30" customHeight="1" x14ac:dyDescent="0.2">
      <c r="A2639" s="67">
        <f t="shared" si="702"/>
        <v>264</v>
      </c>
      <c r="B2639" s="67">
        <v>7</v>
      </c>
      <c r="C2639" s="50"/>
      <c r="D2639" s="50"/>
      <c r="E2639" s="59"/>
      <c r="F2639" s="52">
        <f t="shared" si="701"/>
        <v>1000</v>
      </c>
      <c r="G2639" s="52">
        <f>MAX(N2639:BB2639)</f>
        <v>0</v>
      </c>
      <c r="H2639" s="53" t="str">
        <f>IF(I2639=1,INDEX($N:$BB,1,MATCH(G2639,N2639:BB2639,0)),"")</f>
        <v/>
      </c>
      <c r="I2639" s="54">
        <f>COUNTIF(N2639:BB2639,G2639)</f>
        <v>0</v>
      </c>
      <c r="J2639" s="55">
        <f>_xlfn.MAXIFS(N2639:BB2639,N2639:BB2639,"&lt;"&amp;G2639)</f>
        <v>0</v>
      </c>
      <c r="K2639" s="56" t="str">
        <f t="shared" si="674"/>
        <v/>
      </c>
      <c r="L2639" s="1"/>
      <c r="M2639" s="1"/>
    </row>
    <row r="2640" spans="1:13" ht="30" customHeight="1" x14ac:dyDescent="0.2">
      <c r="A2640" s="67">
        <f t="shared" si="702"/>
        <v>264</v>
      </c>
      <c r="B2640" s="67">
        <v>8</v>
      </c>
      <c r="C2640" s="50"/>
      <c r="D2640" s="50"/>
      <c r="E2640" s="59"/>
      <c r="F2640" s="52">
        <f t="shared" si="701"/>
        <v>1000</v>
      </c>
      <c r="G2640" s="52">
        <f>MAX(N2640:BB2640)</f>
        <v>0</v>
      </c>
      <c r="H2640" s="53" t="str">
        <f>IF(I2640=1,INDEX($N:$BB,1,MATCH(G2640,N2640:BB2640,0)),"")</f>
        <v/>
      </c>
      <c r="I2640" s="54">
        <f>COUNTIF(N2640:BB2640,G2640)</f>
        <v>0</v>
      </c>
      <c r="J2640" s="55">
        <f>_xlfn.MAXIFS(N2640:BB2640,N2640:BB2640,"&lt;"&amp;G2640)</f>
        <v>0</v>
      </c>
      <c r="K2640" s="56" t="str">
        <f t="shared" si="674"/>
        <v/>
      </c>
      <c r="L2640" s="1"/>
      <c r="M2640" s="1"/>
    </row>
    <row r="2641" spans="1:13" ht="30" customHeight="1" x14ac:dyDescent="0.2">
      <c r="A2641" s="67">
        <f t="shared" si="702"/>
        <v>264</v>
      </c>
      <c r="B2641" s="67">
        <v>9</v>
      </c>
      <c r="C2641" s="50"/>
      <c r="D2641" s="50"/>
      <c r="E2641" s="59"/>
      <c r="F2641" s="52">
        <f t="shared" si="701"/>
        <v>1000</v>
      </c>
      <c r="G2641" s="52">
        <f>MAX(N2641:BB2641)</f>
        <v>0</v>
      </c>
      <c r="H2641" s="53" t="str">
        <f>IF(I2641=1,INDEX($N:$BB,1,MATCH(G2641,N2641:BB2641,0)),"")</f>
        <v/>
      </c>
      <c r="I2641" s="54">
        <f>COUNTIF(N2641:BB2641,G2641)</f>
        <v>0</v>
      </c>
      <c r="J2641" s="55">
        <f>_xlfn.MAXIFS(N2641:BB2641,N2641:BB2641,"&lt;"&amp;G2641)</f>
        <v>0</v>
      </c>
      <c r="K2641" s="56" t="str">
        <f t="shared" si="674"/>
        <v/>
      </c>
      <c r="L2641" s="1"/>
      <c r="M2641" s="1"/>
    </row>
    <row r="2642" spans="1:13" ht="30" customHeight="1" x14ac:dyDescent="0.2">
      <c r="A2642" s="67">
        <f t="shared" si="702"/>
        <v>264</v>
      </c>
      <c r="B2642" s="67">
        <v>10</v>
      </c>
      <c r="C2642" s="50"/>
      <c r="D2642" s="50"/>
      <c r="E2642" s="59"/>
      <c r="F2642" s="52">
        <f t="shared" si="701"/>
        <v>1000</v>
      </c>
      <c r="G2642" s="52">
        <f>MAX(N2642:BB2642)</f>
        <v>0</v>
      </c>
      <c r="H2642" s="53" t="str">
        <f>IF(I2642=1,INDEX($N:$BB,1,MATCH(G2642,N2642:BB2642,0)),"")</f>
        <v/>
      </c>
      <c r="I2642" s="54">
        <f>COUNTIF(N2642:BB2642,G2642)</f>
        <v>0</v>
      </c>
      <c r="J2642" s="55">
        <f>_xlfn.MAXIFS(N2642:BB2642,N2642:BB2642,"&lt;"&amp;G2642)</f>
        <v>0</v>
      </c>
      <c r="K2642" s="56" t="str">
        <f t="shared" si="674"/>
        <v/>
      </c>
      <c r="L2642" s="1"/>
      <c r="M2642" s="1"/>
    </row>
    <row r="2643" spans="1:13" ht="30" customHeight="1" x14ac:dyDescent="0.2">
      <c r="A2643" s="67">
        <f>A2642+1</f>
        <v>265</v>
      </c>
      <c r="B2643" s="67">
        <v>1</v>
      </c>
      <c r="C2643" s="50"/>
      <c r="D2643" s="50"/>
      <c r="E2643" s="59"/>
      <c r="F2643" s="52">
        <f t="shared" si="701"/>
        <v>1000</v>
      </c>
      <c r="G2643" s="52">
        <f>MAX(N2643:BB2643)</f>
        <v>0</v>
      </c>
      <c r="H2643" s="53" t="str">
        <f>IF(I2643=1,INDEX($N:$BB,1,MATCH(G2643,N2643:BB2643,0)),"")</f>
        <v/>
      </c>
      <c r="I2643" s="54">
        <f>COUNTIF(N2643:BB2643,G2643)</f>
        <v>0</v>
      </c>
      <c r="J2643" s="55">
        <f>_xlfn.MAXIFS(N2643:BB2643,N2643:BB2643,"&lt;"&amp;G2643)</f>
        <v>0</v>
      </c>
      <c r="K2643" s="56" t="str">
        <f t="shared" si="674"/>
        <v/>
      </c>
      <c r="L2643" s="1"/>
      <c r="M2643" s="1"/>
    </row>
    <row r="2644" spans="1:13" ht="30" customHeight="1" x14ac:dyDescent="0.2">
      <c r="A2644" s="67">
        <f t="shared" ref="A2644:A2652" si="703">A2643</f>
        <v>265</v>
      </c>
      <c r="B2644" s="67">
        <v>2</v>
      </c>
      <c r="C2644" s="50"/>
      <c r="D2644" s="50"/>
      <c r="E2644" s="59"/>
      <c r="F2644" s="52">
        <f t="shared" si="701"/>
        <v>1000</v>
      </c>
      <c r="G2644" s="52">
        <f>MAX(N2644:BB2644)</f>
        <v>0</v>
      </c>
      <c r="H2644" s="53" t="str">
        <f>IF(I2644=1,INDEX($N:$BB,1,MATCH(G2644,N2644:BB2644,0)),"")</f>
        <v/>
      </c>
      <c r="I2644" s="54">
        <f>COUNTIF(N2644:BB2644,G2644)</f>
        <v>0</v>
      </c>
      <c r="J2644" s="55">
        <f>_xlfn.MAXIFS(N2644:BB2644,N2644:BB2644,"&lt;"&amp;G2644)</f>
        <v>0</v>
      </c>
      <c r="K2644" s="56" t="str">
        <f t="shared" si="674"/>
        <v/>
      </c>
      <c r="L2644" s="1"/>
      <c r="M2644" s="1"/>
    </row>
    <row r="2645" spans="1:13" ht="30" customHeight="1" x14ac:dyDescent="0.2">
      <c r="A2645" s="67">
        <f t="shared" si="703"/>
        <v>265</v>
      </c>
      <c r="B2645" s="67">
        <v>3</v>
      </c>
      <c r="C2645" s="50"/>
      <c r="D2645" s="50"/>
      <c r="E2645" s="59"/>
      <c r="F2645" s="52">
        <f t="shared" si="701"/>
        <v>1000</v>
      </c>
      <c r="G2645" s="52">
        <f>MAX(N2645:BB2645)</f>
        <v>0</v>
      </c>
      <c r="H2645" s="53" t="str">
        <f>IF(I2645=1,INDEX($N:$BB,1,MATCH(G2645,N2645:BB2645,0)),"")</f>
        <v/>
      </c>
      <c r="I2645" s="54">
        <f>COUNTIF(N2645:BB2645,G2645)</f>
        <v>0</v>
      </c>
      <c r="J2645" s="55">
        <f>_xlfn.MAXIFS(N2645:BB2645,N2645:BB2645,"&lt;"&amp;G2645)</f>
        <v>0</v>
      </c>
      <c r="K2645" s="56" t="str">
        <f t="shared" si="674"/>
        <v/>
      </c>
      <c r="L2645" s="1"/>
      <c r="M2645" s="1"/>
    </row>
    <row r="2646" spans="1:13" ht="30" customHeight="1" x14ac:dyDescent="0.2">
      <c r="A2646" s="67">
        <f t="shared" si="703"/>
        <v>265</v>
      </c>
      <c r="B2646" s="67">
        <v>4</v>
      </c>
      <c r="C2646" s="50"/>
      <c r="D2646" s="50"/>
      <c r="E2646" s="59"/>
      <c r="F2646" s="52">
        <f t="shared" si="701"/>
        <v>1000</v>
      </c>
      <c r="G2646" s="52">
        <f>MAX(N2646:BB2646)</f>
        <v>0</v>
      </c>
      <c r="H2646" s="53" t="str">
        <f>IF(I2646=1,INDEX($N:$BB,1,MATCH(G2646,N2646:BB2646,0)),"")</f>
        <v/>
      </c>
      <c r="I2646" s="54">
        <f>COUNTIF(N2646:BB2646,G2646)</f>
        <v>0</v>
      </c>
      <c r="J2646" s="55">
        <f>_xlfn.MAXIFS(N2646:BB2646,N2646:BB2646,"&lt;"&amp;G2646)</f>
        <v>0</v>
      </c>
      <c r="K2646" s="56" t="str">
        <f t="shared" si="674"/>
        <v/>
      </c>
      <c r="L2646" s="1"/>
      <c r="M2646" s="1"/>
    </row>
    <row r="2647" spans="1:13" ht="30" customHeight="1" x14ac:dyDescent="0.2">
      <c r="A2647" s="67">
        <f t="shared" si="703"/>
        <v>265</v>
      </c>
      <c r="B2647" s="67">
        <v>5</v>
      </c>
      <c r="C2647" s="50"/>
      <c r="D2647" s="50"/>
      <c r="E2647" s="59"/>
      <c r="F2647" s="52">
        <f t="shared" si="701"/>
        <v>1000</v>
      </c>
      <c r="G2647" s="52">
        <f>MAX(N2647:BB2647)</f>
        <v>0</v>
      </c>
      <c r="H2647" s="53" t="str">
        <f>IF(I2647=1,INDEX($N:$BB,1,MATCH(G2647,N2647:BB2647,0)),"")</f>
        <v/>
      </c>
      <c r="I2647" s="54">
        <f>COUNTIF(N2647:BB2647,G2647)</f>
        <v>0</v>
      </c>
      <c r="J2647" s="55">
        <f>_xlfn.MAXIFS(N2647:BB2647,N2647:BB2647,"&lt;"&amp;G2647)</f>
        <v>0</v>
      </c>
      <c r="K2647" s="56" t="str">
        <f t="shared" si="674"/>
        <v/>
      </c>
      <c r="L2647" s="1"/>
      <c r="M2647" s="1"/>
    </row>
    <row r="2648" spans="1:13" ht="30" customHeight="1" x14ac:dyDescent="0.2">
      <c r="A2648" s="67">
        <f t="shared" si="703"/>
        <v>265</v>
      </c>
      <c r="B2648" s="67">
        <v>6</v>
      </c>
      <c r="C2648" s="50"/>
      <c r="D2648" s="50"/>
      <c r="E2648" s="59"/>
      <c r="F2648" s="52">
        <f t="shared" si="701"/>
        <v>1000</v>
      </c>
      <c r="G2648" s="52">
        <f>MAX(N2648:BB2648)</f>
        <v>0</v>
      </c>
      <c r="H2648" s="53" t="str">
        <f>IF(I2648=1,INDEX($N:$BB,1,MATCH(G2648,N2648:BB2648,0)),"")</f>
        <v/>
      </c>
      <c r="I2648" s="54">
        <f>COUNTIF(N2648:BB2648,G2648)</f>
        <v>0</v>
      </c>
      <c r="J2648" s="55">
        <f>_xlfn.MAXIFS(N2648:BB2648,N2648:BB2648,"&lt;"&amp;G2648)</f>
        <v>0</v>
      </c>
      <c r="K2648" s="56" t="str">
        <f t="shared" si="674"/>
        <v/>
      </c>
      <c r="L2648" s="1"/>
      <c r="M2648" s="1"/>
    </row>
    <row r="2649" spans="1:13" ht="30" customHeight="1" x14ac:dyDescent="0.2">
      <c r="A2649" s="67">
        <f t="shared" si="703"/>
        <v>265</v>
      </c>
      <c r="B2649" s="67">
        <v>7</v>
      </c>
      <c r="C2649" s="50"/>
      <c r="D2649" s="50"/>
      <c r="E2649" s="59"/>
      <c r="F2649" s="52">
        <f t="shared" si="701"/>
        <v>1000</v>
      </c>
      <c r="G2649" s="52">
        <f>MAX(N2649:BB2649)</f>
        <v>0</v>
      </c>
      <c r="H2649" s="53" t="str">
        <f>IF(I2649=1,INDEX($N:$BB,1,MATCH(G2649,N2649:BB2649,0)),"")</f>
        <v/>
      </c>
      <c r="I2649" s="54">
        <f>COUNTIF(N2649:BB2649,G2649)</f>
        <v>0</v>
      </c>
      <c r="J2649" s="55">
        <f>_xlfn.MAXIFS(N2649:BB2649,N2649:BB2649,"&lt;"&amp;G2649)</f>
        <v>0</v>
      </c>
      <c r="K2649" s="56" t="str">
        <f t="shared" si="674"/>
        <v/>
      </c>
      <c r="L2649" s="1"/>
      <c r="M2649" s="1"/>
    </row>
    <row r="2650" spans="1:13" ht="30" customHeight="1" x14ac:dyDescent="0.2">
      <c r="A2650" s="67">
        <f t="shared" si="703"/>
        <v>265</v>
      </c>
      <c r="B2650" s="67">
        <v>8</v>
      </c>
      <c r="C2650" s="50"/>
      <c r="D2650" s="50"/>
      <c r="E2650" s="59"/>
      <c r="F2650" s="52">
        <f t="shared" si="701"/>
        <v>1000</v>
      </c>
      <c r="G2650" s="52">
        <f>MAX(N2650:BB2650)</f>
        <v>0</v>
      </c>
      <c r="H2650" s="53" t="str">
        <f>IF(I2650=1,INDEX($N:$BB,1,MATCH(G2650,N2650:BB2650,0)),"")</f>
        <v/>
      </c>
      <c r="I2650" s="54">
        <f>COUNTIF(N2650:BB2650,G2650)</f>
        <v>0</v>
      </c>
      <c r="J2650" s="55">
        <f>_xlfn.MAXIFS(N2650:BB2650,N2650:BB2650,"&lt;"&amp;G2650)</f>
        <v>0</v>
      </c>
      <c r="K2650" s="56" t="str">
        <f t="shared" si="674"/>
        <v/>
      </c>
      <c r="L2650" s="1"/>
      <c r="M2650" s="1"/>
    </row>
    <row r="2651" spans="1:13" ht="30" customHeight="1" x14ac:dyDescent="0.2">
      <c r="A2651" s="67">
        <f t="shared" si="703"/>
        <v>265</v>
      </c>
      <c r="B2651" s="67">
        <v>9</v>
      </c>
      <c r="C2651" s="50"/>
      <c r="D2651" s="50"/>
      <c r="E2651" s="59"/>
      <c r="F2651" s="52">
        <f t="shared" si="701"/>
        <v>1000</v>
      </c>
      <c r="G2651" s="52">
        <f>MAX(N2651:BB2651)</f>
        <v>0</v>
      </c>
      <c r="H2651" s="53" t="str">
        <f>IF(I2651=1,INDEX($N:$BB,1,MATCH(G2651,N2651:BB2651,0)),"")</f>
        <v/>
      </c>
      <c r="I2651" s="54">
        <f>COUNTIF(N2651:BB2651,G2651)</f>
        <v>0</v>
      </c>
      <c r="J2651" s="55">
        <f>_xlfn.MAXIFS(N2651:BB2651,N2651:BB2651,"&lt;"&amp;G2651)</f>
        <v>0</v>
      </c>
      <c r="K2651" s="56" t="str">
        <f t="shared" si="674"/>
        <v/>
      </c>
      <c r="L2651" s="1"/>
      <c r="M2651" s="1"/>
    </row>
    <row r="2652" spans="1:13" ht="30" customHeight="1" x14ac:dyDescent="0.2">
      <c r="A2652" s="67">
        <f t="shared" si="703"/>
        <v>265</v>
      </c>
      <c r="B2652" s="67">
        <v>10</v>
      </c>
      <c r="C2652" s="50"/>
      <c r="D2652" s="50"/>
      <c r="E2652" s="59"/>
      <c r="F2652" s="52">
        <f t="shared" si="701"/>
        <v>1000</v>
      </c>
      <c r="G2652" s="52">
        <f>MAX(N2652:BB2652)</f>
        <v>0</v>
      </c>
      <c r="H2652" s="53" t="str">
        <f>IF(I2652=1,INDEX($N:$BB,1,MATCH(G2652,N2652:BB2652,0)),"")</f>
        <v/>
      </c>
      <c r="I2652" s="54">
        <f>COUNTIF(N2652:BB2652,G2652)</f>
        <v>0</v>
      </c>
      <c r="J2652" s="55">
        <f>_xlfn.MAXIFS(N2652:BB2652,N2652:BB2652,"&lt;"&amp;G2652)</f>
        <v>0</v>
      </c>
      <c r="K2652" s="56" t="str">
        <f t="shared" si="674"/>
        <v/>
      </c>
      <c r="L2652" s="1"/>
      <c r="M2652" s="1"/>
    </row>
    <row r="2653" spans="1:13" ht="30" customHeight="1" x14ac:dyDescent="0.2">
      <c r="A2653" s="67">
        <f>A2652+1</f>
        <v>266</v>
      </c>
      <c r="B2653" s="67">
        <v>1</v>
      </c>
      <c r="C2653" s="50"/>
      <c r="D2653" s="50"/>
      <c r="E2653" s="51"/>
      <c r="F2653" s="52">
        <f t="shared" si="701"/>
        <v>1000</v>
      </c>
      <c r="G2653" s="52">
        <f>MAX(N2653:BB2653)</f>
        <v>0</v>
      </c>
      <c r="H2653" s="53" t="str">
        <f>IF(I2653=1,INDEX($N:$BB,1,MATCH(G2653,N2653:BB2653,0)),"")</f>
        <v/>
      </c>
      <c r="I2653" s="54">
        <f>COUNTIF(N2653:BB2653,G2653)</f>
        <v>0</v>
      </c>
      <c r="J2653" s="55">
        <f>_xlfn.MAXIFS(N2653:BB2653,N2653:BB2653,"&lt;"&amp;G2653)</f>
        <v>0</v>
      </c>
      <c r="K2653" s="56" t="str">
        <f t="shared" si="674"/>
        <v/>
      </c>
      <c r="L2653" s="1"/>
      <c r="M2653" s="1"/>
    </row>
    <row r="2654" spans="1:13" ht="30" customHeight="1" x14ac:dyDescent="0.2">
      <c r="A2654" s="67">
        <f t="shared" ref="A2654:A2662" si="704">A2653</f>
        <v>266</v>
      </c>
      <c r="B2654" s="67">
        <v>2</v>
      </c>
      <c r="C2654" s="50"/>
      <c r="D2654" s="50"/>
      <c r="E2654" s="51"/>
      <c r="F2654" s="52">
        <f t="shared" si="701"/>
        <v>1000</v>
      </c>
      <c r="G2654" s="52">
        <f>MAX(N2654:BB2654)</f>
        <v>0</v>
      </c>
      <c r="H2654" s="53" t="str">
        <f>IF(I2654=1,INDEX($N:$BB,1,MATCH(G2654,N2654:BB2654,0)),"")</f>
        <v/>
      </c>
      <c r="I2654" s="54">
        <f>COUNTIF(N2654:BB2654,G2654)</f>
        <v>0</v>
      </c>
      <c r="J2654" s="55">
        <f>_xlfn.MAXIFS(N2654:BB2654,N2654:BB2654,"&lt;"&amp;G2654)</f>
        <v>0</v>
      </c>
      <c r="K2654" s="56" t="str">
        <f t="shared" si="674"/>
        <v/>
      </c>
      <c r="L2654" s="1"/>
      <c r="M2654" s="1"/>
    </row>
    <row r="2655" spans="1:13" ht="30" customHeight="1" x14ac:dyDescent="0.2">
      <c r="A2655" s="67">
        <f t="shared" si="704"/>
        <v>266</v>
      </c>
      <c r="B2655" s="67">
        <v>3</v>
      </c>
      <c r="C2655" s="50"/>
      <c r="D2655" s="50"/>
      <c r="E2655" s="51"/>
      <c r="F2655" s="52">
        <f t="shared" si="701"/>
        <v>1000</v>
      </c>
      <c r="G2655" s="52">
        <f>MAX(N2655:BB2655)</f>
        <v>0</v>
      </c>
      <c r="H2655" s="53" t="str">
        <f>IF(I2655=1,INDEX($N:$BB,1,MATCH(G2655,N2655:BB2655,0)),"")</f>
        <v/>
      </c>
      <c r="I2655" s="54">
        <f>COUNTIF(N2655:BB2655,G2655)</f>
        <v>0</v>
      </c>
      <c r="J2655" s="55">
        <f>_xlfn.MAXIFS(N2655:BB2655,N2655:BB2655,"&lt;"&amp;G2655)</f>
        <v>0</v>
      </c>
      <c r="K2655" s="56" t="str">
        <f t="shared" si="674"/>
        <v/>
      </c>
      <c r="L2655" s="1"/>
      <c r="M2655" s="1"/>
    </row>
    <row r="2656" spans="1:13" ht="30" customHeight="1" x14ac:dyDescent="0.2">
      <c r="A2656" s="67">
        <f t="shared" si="704"/>
        <v>266</v>
      </c>
      <c r="B2656" s="67">
        <v>4</v>
      </c>
      <c r="C2656" s="62"/>
      <c r="D2656" s="62"/>
      <c r="E2656" s="59"/>
      <c r="F2656" s="52">
        <f t="shared" si="701"/>
        <v>1000</v>
      </c>
      <c r="G2656" s="52">
        <f>MAX(N2656:BB2656)</f>
        <v>0</v>
      </c>
      <c r="H2656" s="53" t="str">
        <f>IF(I2656=1,INDEX($N:$BB,1,MATCH(G2656,N2656:BB2656,0)),"")</f>
        <v/>
      </c>
      <c r="I2656" s="54">
        <f>COUNTIF(N2656:BB2656,G2656)</f>
        <v>0</v>
      </c>
      <c r="J2656" s="55">
        <f>_xlfn.MAXIFS(N2656:BB2656,N2656:BB2656,"&lt;"&amp;G2656)</f>
        <v>0</v>
      </c>
      <c r="K2656" s="56" t="str">
        <f t="shared" si="674"/>
        <v/>
      </c>
      <c r="L2656" s="1"/>
      <c r="M2656" s="1"/>
    </row>
    <row r="2657" spans="1:13" ht="30" customHeight="1" x14ac:dyDescent="0.2">
      <c r="A2657" s="67">
        <f t="shared" si="704"/>
        <v>266</v>
      </c>
      <c r="B2657" s="67">
        <v>5</v>
      </c>
      <c r="C2657" s="62"/>
      <c r="D2657" s="62"/>
      <c r="E2657" s="59"/>
      <c r="F2657" s="52">
        <f t="shared" si="701"/>
        <v>1000</v>
      </c>
      <c r="G2657" s="52">
        <f>MAX(N2657:BB2657)</f>
        <v>0</v>
      </c>
      <c r="H2657" s="53" t="str">
        <f>IF(I2657=1,INDEX($N:$BB,1,MATCH(G2657,N2657:BB2657,0)),"")</f>
        <v/>
      </c>
      <c r="I2657" s="54">
        <f>COUNTIF(N2657:BB2657,G2657)</f>
        <v>0</v>
      </c>
      <c r="J2657" s="55">
        <f>_xlfn.MAXIFS(N2657:BB2657,N2657:BB2657,"&lt;"&amp;G2657)</f>
        <v>0</v>
      </c>
      <c r="K2657" s="56" t="str">
        <f t="shared" ref="K2657:K2720" si="705">IF(J2657&gt;0,G2657-J2657,"")</f>
        <v/>
      </c>
      <c r="L2657" s="1"/>
      <c r="M2657" s="1"/>
    </row>
    <row r="2658" spans="1:13" ht="30" customHeight="1" x14ac:dyDescent="0.2">
      <c r="A2658" s="67">
        <f t="shared" si="704"/>
        <v>266</v>
      </c>
      <c r="B2658" s="67">
        <v>6</v>
      </c>
      <c r="C2658" s="62"/>
      <c r="D2658" s="62"/>
      <c r="E2658" s="59"/>
      <c r="F2658" s="52">
        <f t="shared" si="701"/>
        <v>1000</v>
      </c>
      <c r="G2658" s="52">
        <f>MAX(N2658:BB2658)</f>
        <v>0</v>
      </c>
      <c r="H2658" s="53" t="str">
        <f>IF(I2658=1,INDEX($N:$BB,1,MATCH(G2658,N2658:BB2658,0)),"")</f>
        <v/>
      </c>
      <c r="I2658" s="54">
        <f>COUNTIF(N2658:BB2658,G2658)</f>
        <v>0</v>
      </c>
      <c r="J2658" s="55">
        <f>_xlfn.MAXIFS(N2658:BB2658,N2658:BB2658,"&lt;"&amp;G2658)</f>
        <v>0</v>
      </c>
      <c r="K2658" s="56" t="str">
        <f t="shared" si="705"/>
        <v/>
      </c>
      <c r="L2658" s="1"/>
      <c r="M2658" s="1"/>
    </row>
    <row r="2659" spans="1:13" ht="30" customHeight="1" x14ac:dyDescent="0.2">
      <c r="A2659" s="67">
        <f t="shared" si="704"/>
        <v>266</v>
      </c>
      <c r="B2659" s="67">
        <v>7</v>
      </c>
      <c r="C2659" s="64"/>
      <c r="D2659" s="62"/>
      <c r="E2659" s="59"/>
      <c r="F2659" s="52">
        <f t="shared" si="701"/>
        <v>1000</v>
      </c>
      <c r="G2659" s="52">
        <f>MAX(N2659:BB2659)</f>
        <v>0</v>
      </c>
      <c r="H2659" s="53" t="str">
        <f>IF(I2659=1,INDEX($N:$BB,1,MATCH(G2659,N2659:BB2659,0)),"")</f>
        <v/>
      </c>
      <c r="I2659" s="54">
        <f>COUNTIF(N2659:BB2659,G2659)</f>
        <v>0</v>
      </c>
      <c r="J2659" s="55">
        <f>_xlfn.MAXIFS(N2659:BB2659,N2659:BB2659,"&lt;"&amp;G2659)</f>
        <v>0</v>
      </c>
      <c r="K2659" s="56" t="str">
        <f t="shared" si="705"/>
        <v/>
      </c>
      <c r="L2659" s="1"/>
      <c r="M2659" s="1"/>
    </row>
    <row r="2660" spans="1:13" ht="30" customHeight="1" x14ac:dyDescent="0.2">
      <c r="A2660" s="67">
        <f t="shared" si="704"/>
        <v>266</v>
      </c>
      <c r="B2660" s="67">
        <v>8</v>
      </c>
      <c r="C2660" s="62"/>
      <c r="D2660" s="62"/>
      <c r="E2660" s="59"/>
      <c r="F2660" s="52">
        <f t="shared" si="701"/>
        <v>1000</v>
      </c>
      <c r="G2660" s="52">
        <f>MAX(N2660:BB2660)</f>
        <v>0</v>
      </c>
      <c r="H2660" s="53" t="str">
        <f>IF(I2660=1,INDEX($N:$BB,1,MATCH(G2660,N2660:BB2660,0)),"")</f>
        <v/>
      </c>
      <c r="I2660" s="54">
        <f>COUNTIF(N2660:BB2660,G2660)</f>
        <v>0</v>
      </c>
      <c r="J2660" s="55">
        <f>_xlfn.MAXIFS(N2660:BB2660,N2660:BB2660,"&lt;"&amp;G2660)</f>
        <v>0</v>
      </c>
      <c r="K2660" s="56" t="str">
        <f t="shared" si="705"/>
        <v/>
      </c>
      <c r="L2660" s="1"/>
      <c r="M2660" s="1"/>
    </row>
    <row r="2661" spans="1:13" ht="30" customHeight="1" x14ac:dyDescent="0.2">
      <c r="A2661" s="67">
        <f t="shared" si="704"/>
        <v>266</v>
      </c>
      <c r="B2661" s="67">
        <v>9</v>
      </c>
      <c r="C2661" s="62"/>
      <c r="D2661" s="62"/>
      <c r="E2661" s="59"/>
      <c r="F2661" s="52">
        <f t="shared" si="701"/>
        <v>1000</v>
      </c>
      <c r="G2661" s="52">
        <f>MAX(N2661:BB2661)</f>
        <v>0</v>
      </c>
      <c r="H2661" s="53" t="str">
        <f>IF(I2661=1,INDEX($N:$BB,1,MATCH(G2661,N2661:BB2661,0)),"")</f>
        <v/>
      </c>
      <c r="I2661" s="54">
        <f>COUNTIF(N2661:BB2661,G2661)</f>
        <v>0</v>
      </c>
      <c r="J2661" s="55">
        <f>_xlfn.MAXIFS(N2661:BB2661,N2661:BB2661,"&lt;"&amp;G2661)</f>
        <v>0</v>
      </c>
      <c r="K2661" s="56" t="str">
        <f t="shared" si="705"/>
        <v/>
      </c>
      <c r="L2661" s="1"/>
      <c r="M2661" s="1"/>
    </row>
    <row r="2662" spans="1:13" ht="30" customHeight="1" x14ac:dyDescent="0.2">
      <c r="A2662" s="67">
        <f t="shared" si="704"/>
        <v>266</v>
      </c>
      <c r="B2662" s="67">
        <v>10</v>
      </c>
      <c r="C2662" s="62"/>
      <c r="D2662" s="62"/>
      <c r="E2662" s="59"/>
      <c r="F2662" s="52">
        <f t="shared" si="701"/>
        <v>1000</v>
      </c>
      <c r="G2662" s="52">
        <f>MAX(N2662:BB2662)</f>
        <v>0</v>
      </c>
      <c r="H2662" s="53" t="str">
        <f>IF(I2662=1,INDEX($N:$BB,1,MATCH(G2662,N2662:BB2662,0)),"")</f>
        <v/>
      </c>
      <c r="I2662" s="54">
        <f>COUNTIF(N2662:BB2662,G2662)</f>
        <v>0</v>
      </c>
      <c r="J2662" s="55">
        <f>_xlfn.MAXIFS(N2662:BB2662,N2662:BB2662,"&lt;"&amp;G2662)</f>
        <v>0</v>
      </c>
      <c r="K2662" s="56" t="str">
        <f t="shared" si="705"/>
        <v/>
      </c>
      <c r="L2662" s="1"/>
      <c r="M2662" s="1"/>
    </row>
    <row r="2663" spans="1:13" ht="30" customHeight="1" x14ac:dyDescent="0.2">
      <c r="A2663" s="67">
        <f>A2662+1</f>
        <v>267</v>
      </c>
      <c r="B2663" s="67">
        <v>1</v>
      </c>
      <c r="C2663" s="50"/>
      <c r="D2663" s="50"/>
      <c r="E2663" s="51"/>
      <c r="F2663" s="52">
        <f t="shared" si="701"/>
        <v>1000</v>
      </c>
      <c r="G2663" s="52">
        <f>MAX(N2663:BB2663)</f>
        <v>0</v>
      </c>
      <c r="H2663" s="53" t="str">
        <f>IF(I2663=1,INDEX($N:$BB,1,MATCH(G2663,N2663:BB2663,0)),"")</f>
        <v/>
      </c>
      <c r="I2663" s="54">
        <f>COUNTIF(N2663:BB2663,G2663)</f>
        <v>0</v>
      </c>
      <c r="J2663" s="55">
        <f>_xlfn.MAXIFS(N2663:BB2663,N2663:BB2663,"&lt;"&amp;G2663)</f>
        <v>0</v>
      </c>
      <c r="K2663" s="56" t="str">
        <f t="shared" si="705"/>
        <v/>
      </c>
      <c r="L2663" s="1"/>
      <c r="M2663" s="1"/>
    </row>
    <row r="2664" spans="1:13" ht="30" customHeight="1" x14ac:dyDescent="0.2">
      <c r="A2664" s="67">
        <f t="shared" ref="A2664:A2672" si="706">A2663</f>
        <v>267</v>
      </c>
      <c r="B2664" s="67">
        <v>2</v>
      </c>
      <c r="C2664" s="50"/>
      <c r="D2664" s="50"/>
      <c r="E2664" s="51"/>
      <c r="F2664" s="52">
        <f t="shared" si="701"/>
        <v>1000</v>
      </c>
      <c r="G2664" s="52">
        <f>MAX(N2664:BB2664)</f>
        <v>0</v>
      </c>
      <c r="H2664" s="53" t="str">
        <f>IF(I2664=1,INDEX($N:$BB,1,MATCH(G2664,N2664:BB2664,0)),"")</f>
        <v/>
      </c>
      <c r="I2664" s="54">
        <f>COUNTIF(N2664:BB2664,G2664)</f>
        <v>0</v>
      </c>
      <c r="J2664" s="55">
        <f>_xlfn.MAXIFS(N2664:BB2664,N2664:BB2664,"&lt;"&amp;G2664)</f>
        <v>0</v>
      </c>
      <c r="K2664" s="56" t="str">
        <f t="shared" si="705"/>
        <v/>
      </c>
      <c r="L2664" s="1"/>
      <c r="M2664" s="1"/>
    </row>
    <row r="2665" spans="1:13" ht="30" customHeight="1" x14ac:dyDescent="0.2">
      <c r="A2665" s="67">
        <f t="shared" si="706"/>
        <v>267</v>
      </c>
      <c r="B2665" s="67">
        <v>3</v>
      </c>
      <c r="C2665" s="50"/>
      <c r="D2665" s="50"/>
      <c r="E2665" s="51"/>
      <c r="F2665" s="52">
        <f t="shared" si="701"/>
        <v>1000</v>
      </c>
      <c r="G2665" s="52">
        <f>MAX(N2665:BB2665)</f>
        <v>0</v>
      </c>
      <c r="H2665" s="53" t="str">
        <f>IF(I2665=1,INDEX($N:$BB,1,MATCH(G2665,N2665:BB2665,0)),"")</f>
        <v/>
      </c>
      <c r="I2665" s="54">
        <f>COUNTIF(N2665:BB2665,G2665)</f>
        <v>0</v>
      </c>
      <c r="J2665" s="55">
        <f>_xlfn.MAXIFS(N2665:BB2665,N2665:BB2665,"&lt;"&amp;G2665)</f>
        <v>0</v>
      </c>
      <c r="K2665" s="56" t="str">
        <f t="shared" si="705"/>
        <v/>
      </c>
      <c r="L2665" s="1"/>
      <c r="M2665" s="1"/>
    </row>
    <row r="2666" spans="1:13" ht="30" customHeight="1" x14ac:dyDescent="0.2">
      <c r="A2666" s="67">
        <f t="shared" si="706"/>
        <v>267</v>
      </c>
      <c r="B2666" s="67">
        <v>4</v>
      </c>
      <c r="C2666" s="50"/>
      <c r="D2666" s="50"/>
      <c r="E2666" s="51"/>
      <c r="F2666" s="52">
        <f t="shared" si="701"/>
        <v>1000</v>
      </c>
      <c r="G2666" s="52">
        <f>MAX(N2666:BB2666)</f>
        <v>0</v>
      </c>
      <c r="H2666" s="53" t="str">
        <f>IF(I2666=1,INDEX($N:$BB,1,MATCH(G2666,N2666:BB2666,0)),"")</f>
        <v/>
      </c>
      <c r="I2666" s="54">
        <f>COUNTIF(N2666:BB2666,G2666)</f>
        <v>0</v>
      </c>
      <c r="J2666" s="55">
        <f>_xlfn.MAXIFS(N2666:BB2666,N2666:BB2666,"&lt;"&amp;G2666)</f>
        <v>0</v>
      </c>
      <c r="K2666" s="56" t="str">
        <f t="shared" si="705"/>
        <v/>
      </c>
      <c r="L2666" s="1"/>
      <c r="M2666" s="1"/>
    </row>
    <row r="2667" spans="1:13" ht="30" customHeight="1" x14ac:dyDescent="0.2">
      <c r="A2667" s="67">
        <f t="shared" si="706"/>
        <v>267</v>
      </c>
      <c r="B2667" s="67">
        <v>5</v>
      </c>
      <c r="C2667" s="57"/>
      <c r="D2667" s="50"/>
      <c r="E2667" s="51"/>
      <c r="F2667" s="52">
        <f t="shared" si="701"/>
        <v>1000</v>
      </c>
      <c r="G2667" s="52">
        <f>MAX(N2667:BB2667)</f>
        <v>0</v>
      </c>
      <c r="H2667" s="53" t="str">
        <f>IF(I2667=1,INDEX($N:$BB,1,MATCH(G2667,N2667:BB2667,0)),"")</f>
        <v/>
      </c>
      <c r="I2667" s="54">
        <f>COUNTIF(N2667:BB2667,G2667)</f>
        <v>0</v>
      </c>
      <c r="J2667" s="55">
        <f>_xlfn.MAXIFS(N2667:BB2667,N2667:BB2667,"&lt;"&amp;G2667)</f>
        <v>0</v>
      </c>
      <c r="K2667" s="56" t="str">
        <f t="shared" si="705"/>
        <v/>
      </c>
      <c r="L2667" s="1"/>
      <c r="M2667" s="1"/>
    </row>
    <row r="2668" spans="1:13" ht="30" customHeight="1" x14ac:dyDescent="0.2">
      <c r="A2668" s="67">
        <f t="shared" si="706"/>
        <v>267</v>
      </c>
      <c r="B2668" s="67">
        <v>6</v>
      </c>
      <c r="C2668" s="60"/>
      <c r="D2668" s="50"/>
      <c r="E2668" s="51"/>
      <c r="F2668" s="52">
        <f t="shared" si="701"/>
        <v>1000</v>
      </c>
      <c r="G2668" s="52">
        <f>MAX(N2668:BB2668)</f>
        <v>0</v>
      </c>
      <c r="H2668" s="53" t="str">
        <f>IF(I2668=1,INDEX($N:$BB,1,MATCH(G2668,N2668:BB2668,0)),"")</f>
        <v/>
      </c>
      <c r="I2668" s="54">
        <f>COUNTIF(N2668:BB2668,G2668)</f>
        <v>0</v>
      </c>
      <c r="J2668" s="55">
        <f>_xlfn.MAXIFS(N2668:BB2668,N2668:BB2668,"&lt;"&amp;G2668)</f>
        <v>0</v>
      </c>
      <c r="K2668" s="56" t="str">
        <f t="shared" si="705"/>
        <v/>
      </c>
      <c r="L2668" s="1"/>
      <c r="M2668" s="1"/>
    </row>
    <row r="2669" spans="1:13" ht="30" customHeight="1" x14ac:dyDescent="0.2">
      <c r="A2669" s="67">
        <f t="shared" si="706"/>
        <v>267</v>
      </c>
      <c r="B2669" s="67">
        <v>7</v>
      </c>
      <c r="C2669" s="50"/>
      <c r="D2669" s="50"/>
      <c r="E2669" s="51"/>
      <c r="F2669" s="52">
        <f t="shared" si="701"/>
        <v>1000</v>
      </c>
      <c r="G2669" s="52">
        <f>MAX(N2669:BB2669)</f>
        <v>0</v>
      </c>
      <c r="H2669" s="53" t="str">
        <f>IF(I2669=1,INDEX($N:$BB,1,MATCH(G2669,N2669:BB2669,0)),"")</f>
        <v/>
      </c>
      <c r="I2669" s="54">
        <f>COUNTIF(N2669:BB2669,G2669)</f>
        <v>0</v>
      </c>
      <c r="J2669" s="55">
        <f>_xlfn.MAXIFS(N2669:BB2669,N2669:BB2669,"&lt;"&amp;G2669)</f>
        <v>0</v>
      </c>
      <c r="K2669" s="56" t="str">
        <f t="shared" si="705"/>
        <v/>
      </c>
      <c r="L2669" s="1"/>
      <c r="M2669" s="1"/>
    </row>
    <row r="2670" spans="1:13" ht="30" customHeight="1" x14ac:dyDescent="0.2">
      <c r="A2670" s="67">
        <f t="shared" si="706"/>
        <v>267</v>
      </c>
      <c r="B2670" s="67">
        <v>8</v>
      </c>
      <c r="C2670" s="50"/>
      <c r="D2670" s="50"/>
      <c r="E2670" s="51"/>
      <c r="F2670" s="52">
        <f t="shared" si="701"/>
        <v>1000</v>
      </c>
      <c r="G2670" s="52">
        <f>MAX(N2670:BB2670)</f>
        <v>0</v>
      </c>
      <c r="H2670" s="53" t="str">
        <f>IF(I2670=1,INDEX($N:$BB,1,MATCH(G2670,N2670:BB2670,0)),"")</f>
        <v/>
      </c>
      <c r="I2670" s="54">
        <f>COUNTIF(N2670:BB2670,G2670)</f>
        <v>0</v>
      </c>
      <c r="J2670" s="55">
        <f>_xlfn.MAXIFS(N2670:BB2670,N2670:BB2670,"&lt;"&amp;G2670)</f>
        <v>0</v>
      </c>
      <c r="K2670" s="56" t="str">
        <f t="shared" si="705"/>
        <v/>
      </c>
      <c r="L2670" s="1"/>
      <c r="M2670" s="1"/>
    </row>
    <row r="2671" spans="1:13" ht="30" customHeight="1" x14ac:dyDescent="0.2">
      <c r="A2671" s="67">
        <f t="shared" si="706"/>
        <v>267</v>
      </c>
      <c r="B2671" s="67">
        <v>9</v>
      </c>
      <c r="C2671" s="50"/>
      <c r="D2671" s="50"/>
      <c r="E2671" s="51"/>
      <c r="F2671" s="52">
        <f t="shared" si="701"/>
        <v>1000</v>
      </c>
      <c r="G2671" s="52">
        <f>MAX(N2671:BB2671)</f>
        <v>0</v>
      </c>
      <c r="H2671" s="53" t="str">
        <f>IF(I2671=1,INDEX($N:$BB,1,MATCH(G2671,N2671:BB2671,0)),"")</f>
        <v/>
      </c>
      <c r="I2671" s="54">
        <f>COUNTIF(N2671:BB2671,G2671)</f>
        <v>0</v>
      </c>
      <c r="J2671" s="55">
        <f>_xlfn.MAXIFS(N2671:BB2671,N2671:BB2671,"&lt;"&amp;G2671)</f>
        <v>0</v>
      </c>
      <c r="K2671" s="56" t="str">
        <f t="shared" si="705"/>
        <v/>
      </c>
      <c r="L2671" s="1"/>
      <c r="M2671" s="1"/>
    </row>
    <row r="2672" spans="1:13" ht="30" customHeight="1" x14ac:dyDescent="0.2">
      <c r="A2672" s="67">
        <f t="shared" si="706"/>
        <v>267</v>
      </c>
      <c r="B2672" s="67">
        <v>10</v>
      </c>
      <c r="C2672" s="50"/>
      <c r="D2672" s="50"/>
      <c r="E2672" s="51"/>
      <c r="F2672" s="52">
        <f t="shared" si="701"/>
        <v>1000</v>
      </c>
      <c r="G2672" s="52">
        <f>MAX(N2672:BB2672)</f>
        <v>0</v>
      </c>
      <c r="H2672" s="53" t="str">
        <f>IF(I2672=1,INDEX($N:$BB,1,MATCH(G2672,N2672:BB2672,0)),"")</f>
        <v/>
      </c>
      <c r="I2672" s="54">
        <f>COUNTIF(N2672:BB2672,G2672)</f>
        <v>0</v>
      </c>
      <c r="J2672" s="55">
        <f>_xlfn.MAXIFS(N2672:BB2672,N2672:BB2672,"&lt;"&amp;G2672)</f>
        <v>0</v>
      </c>
      <c r="K2672" s="56" t="str">
        <f t="shared" si="705"/>
        <v/>
      </c>
      <c r="L2672" s="1"/>
      <c r="M2672" s="1"/>
    </row>
    <row r="2673" spans="1:13" ht="30" customHeight="1" x14ac:dyDescent="0.2">
      <c r="A2673" s="67">
        <f>A2672+1</f>
        <v>268</v>
      </c>
      <c r="B2673" s="67">
        <v>1</v>
      </c>
      <c r="C2673" s="60"/>
      <c r="D2673" s="50"/>
      <c r="E2673" s="59"/>
      <c r="F2673" s="52">
        <f t="shared" si="701"/>
        <v>1000</v>
      </c>
      <c r="G2673" s="52">
        <f>MAX(N2673:BB2673)</f>
        <v>0</v>
      </c>
      <c r="H2673" s="53" t="str">
        <f>IF(I2673=1,INDEX($N:$BB,1,MATCH(G2673,N2673:BB2673,0)),"")</f>
        <v/>
      </c>
      <c r="I2673" s="54">
        <f>COUNTIF(N2673:BB2673,G2673)</f>
        <v>0</v>
      </c>
      <c r="J2673" s="55">
        <f>_xlfn.MAXIFS(N2673:BB2673,N2673:BB2673,"&lt;"&amp;G2673)</f>
        <v>0</v>
      </c>
      <c r="K2673" s="56" t="str">
        <f t="shared" si="705"/>
        <v/>
      </c>
      <c r="L2673" s="1"/>
      <c r="M2673" s="1"/>
    </row>
    <row r="2674" spans="1:13" ht="30" customHeight="1" x14ac:dyDescent="0.2">
      <c r="A2674" s="67">
        <f t="shared" ref="A2674:A2682" si="707">A2673</f>
        <v>268</v>
      </c>
      <c r="B2674" s="67">
        <v>2</v>
      </c>
      <c r="C2674" s="50"/>
      <c r="D2674" s="50"/>
      <c r="E2674" s="59"/>
      <c r="F2674" s="52">
        <f t="shared" si="701"/>
        <v>1000</v>
      </c>
      <c r="G2674" s="52">
        <f>MAX(N2674:BB2674)</f>
        <v>0</v>
      </c>
      <c r="H2674" s="53" t="str">
        <f>IF(I2674=1,INDEX($N:$BB,1,MATCH(G2674,N2674:BB2674,0)),"")</f>
        <v/>
      </c>
      <c r="I2674" s="54">
        <f>COUNTIF(N2674:BB2674,G2674)</f>
        <v>0</v>
      </c>
      <c r="J2674" s="55">
        <f>_xlfn.MAXIFS(N2674:BB2674,N2674:BB2674,"&lt;"&amp;G2674)</f>
        <v>0</v>
      </c>
      <c r="K2674" s="56" t="str">
        <f t="shared" si="705"/>
        <v/>
      </c>
      <c r="L2674" s="1"/>
      <c r="M2674" s="1"/>
    </row>
    <row r="2675" spans="1:13" ht="30" customHeight="1" x14ac:dyDescent="0.2">
      <c r="A2675" s="67">
        <f t="shared" si="707"/>
        <v>268</v>
      </c>
      <c r="B2675" s="67">
        <v>3</v>
      </c>
      <c r="C2675" s="50"/>
      <c r="D2675" s="50"/>
      <c r="E2675" s="59"/>
      <c r="F2675" s="52">
        <f t="shared" si="701"/>
        <v>1000</v>
      </c>
      <c r="G2675" s="52">
        <f>MAX(N2675:BB2675)</f>
        <v>0</v>
      </c>
      <c r="H2675" s="53" t="str">
        <f>IF(I2675=1,INDEX($N:$BB,1,MATCH(G2675,N2675:BB2675,0)),"")</f>
        <v/>
      </c>
      <c r="I2675" s="54">
        <f>COUNTIF(N2675:BB2675,G2675)</f>
        <v>0</v>
      </c>
      <c r="J2675" s="55">
        <f>_xlfn.MAXIFS(N2675:BB2675,N2675:BB2675,"&lt;"&amp;G2675)</f>
        <v>0</v>
      </c>
      <c r="K2675" s="56" t="str">
        <f t="shared" si="705"/>
        <v/>
      </c>
      <c r="L2675" s="1"/>
      <c r="M2675" s="1"/>
    </row>
    <row r="2676" spans="1:13" ht="30" customHeight="1" x14ac:dyDescent="0.2">
      <c r="A2676" s="67">
        <f t="shared" si="707"/>
        <v>268</v>
      </c>
      <c r="B2676" s="67">
        <v>4</v>
      </c>
      <c r="C2676" s="50"/>
      <c r="D2676" s="50"/>
      <c r="E2676" s="59"/>
      <c r="F2676" s="52">
        <f t="shared" si="701"/>
        <v>1000</v>
      </c>
      <c r="G2676" s="52">
        <f>MAX(N2676:BB2676)</f>
        <v>0</v>
      </c>
      <c r="H2676" s="53" t="str">
        <f>IF(I2676=1,INDEX($N:$BB,1,MATCH(G2676,N2676:BB2676,0)),"")</f>
        <v/>
      </c>
      <c r="I2676" s="54">
        <f>COUNTIF(N2676:BB2676,G2676)</f>
        <v>0</v>
      </c>
      <c r="J2676" s="55">
        <f>_xlfn.MAXIFS(N2676:BB2676,N2676:BB2676,"&lt;"&amp;G2676)</f>
        <v>0</v>
      </c>
      <c r="K2676" s="56" t="str">
        <f t="shared" si="705"/>
        <v/>
      </c>
      <c r="L2676" s="1"/>
      <c r="M2676" s="1"/>
    </row>
    <row r="2677" spans="1:13" ht="30" customHeight="1" x14ac:dyDescent="0.2">
      <c r="A2677" s="67">
        <f t="shared" si="707"/>
        <v>268</v>
      </c>
      <c r="B2677" s="67">
        <v>5</v>
      </c>
      <c r="C2677" s="50"/>
      <c r="D2677" s="50"/>
      <c r="E2677" s="59"/>
      <c r="F2677" s="52">
        <f t="shared" si="701"/>
        <v>1000</v>
      </c>
      <c r="G2677" s="52">
        <f>MAX(N2677:BB2677)</f>
        <v>0</v>
      </c>
      <c r="H2677" s="53" t="str">
        <f>IF(I2677=1,INDEX($N:$BB,1,MATCH(G2677,N2677:BB2677,0)),"")</f>
        <v/>
      </c>
      <c r="I2677" s="54">
        <f>COUNTIF(N2677:BB2677,G2677)</f>
        <v>0</v>
      </c>
      <c r="J2677" s="55">
        <f>_xlfn.MAXIFS(N2677:BB2677,N2677:BB2677,"&lt;"&amp;G2677)</f>
        <v>0</v>
      </c>
      <c r="K2677" s="56" t="str">
        <f t="shared" si="705"/>
        <v/>
      </c>
      <c r="L2677" s="1"/>
      <c r="M2677" s="1"/>
    </row>
    <row r="2678" spans="1:13" ht="30" customHeight="1" x14ac:dyDescent="0.2">
      <c r="A2678" s="67">
        <f t="shared" si="707"/>
        <v>268</v>
      </c>
      <c r="B2678" s="67">
        <v>6</v>
      </c>
      <c r="C2678" s="50"/>
      <c r="D2678" s="50"/>
      <c r="E2678" s="59"/>
      <c r="F2678" s="52">
        <f t="shared" si="701"/>
        <v>1000</v>
      </c>
      <c r="G2678" s="52">
        <f>MAX(N2678:BB2678)</f>
        <v>0</v>
      </c>
      <c r="H2678" s="53" t="str">
        <f>IF(I2678=1,INDEX($N:$BB,1,MATCH(G2678,N2678:BB2678,0)),"")</f>
        <v/>
      </c>
      <c r="I2678" s="54">
        <f>COUNTIF(N2678:BB2678,G2678)</f>
        <v>0</v>
      </c>
      <c r="J2678" s="55">
        <f>_xlfn.MAXIFS(N2678:BB2678,N2678:BB2678,"&lt;"&amp;G2678)</f>
        <v>0</v>
      </c>
      <c r="K2678" s="56" t="str">
        <f t="shared" si="705"/>
        <v/>
      </c>
      <c r="L2678" s="1"/>
      <c r="M2678" s="1"/>
    </row>
    <row r="2679" spans="1:13" ht="30" customHeight="1" x14ac:dyDescent="0.2">
      <c r="A2679" s="67">
        <f t="shared" si="707"/>
        <v>268</v>
      </c>
      <c r="B2679" s="67">
        <v>7</v>
      </c>
      <c r="C2679" s="50"/>
      <c r="D2679" s="50"/>
      <c r="E2679" s="59"/>
      <c r="F2679" s="52">
        <f t="shared" si="701"/>
        <v>1000</v>
      </c>
      <c r="G2679" s="52">
        <f>MAX(N2679:BB2679)</f>
        <v>0</v>
      </c>
      <c r="H2679" s="53" t="str">
        <f>IF(I2679=1,INDEX($N:$BB,1,MATCH(G2679,N2679:BB2679,0)),"")</f>
        <v/>
      </c>
      <c r="I2679" s="54">
        <f>COUNTIF(N2679:BB2679,G2679)</f>
        <v>0</v>
      </c>
      <c r="J2679" s="55">
        <f>_xlfn.MAXIFS(N2679:BB2679,N2679:BB2679,"&lt;"&amp;G2679)</f>
        <v>0</v>
      </c>
      <c r="K2679" s="56" t="str">
        <f t="shared" si="705"/>
        <v/>
      </c>
      <c r="L2679" s="1"/>
      <c r="M2679" s="1"/>
    </row>
    <row r="2680" spans="1:13" ht="30" customHeight="1" x14ac:dyDescent="0.2">
      <c r="A2680" s="67">
        <f t="shared" si="707"/>
        <v>268</v>
      </c>
      <c r="B2680" s="67">
        <v>8</v>
      </c>
      <c r="C2680" s="57"/>
      <c r="D2680" s="50"/>
      <c r="E2680" s="59"/>
      <c r="F2680" s="52">
        <f t="shared" si="701"/>
        <v>1000</v>
      </c>
      <c r="G2680" s="52">
        <f>MAX(N2680:BB2680)</f>
        <v>0</v>
      </c>
      <c r="H2680" s="53" t="str">
        <f>IF(I2680=1,INDEX($N:$BB,1,MATCH(G2680,N2680:BB2680,0)),"")</f>
        <v/>
      </c>
      <c r="I2680" s="54">
        <f>COUNTIF(N2680:BB2680,G2680)</f>
        <v>0</v>
      </c>
      <c r="J2680" s="55">
        <f>_xlfn.MAXIFS(N2680:BB2680,N2680:BB2680,"&lt;"&amp;G2680)</f>
        <v>0</v>
      </c>
      <c r="K2680" s="56" t="str">
        <f t="shared" si="705"/>
        <v/>
      </c>
      <c r="L2680" s="1"/>
      <c r="M2680" s="1"/>
    </row>
    <row r="2681" spans="1:13" ht="30" customHeight="1" x14ac:dyDescent="0.2">
      <c r="A2681" s="67">
        <f t="shared" si="707"/>
        <v>268</v>
      </c>
      <c r="B2681" s="67">
        <v>9</v>
      </c>
      <c r="C2681" s="50"/>
      <c r="D2681" s="50"/>
      <c r="E2681" s="59"/>
      <c r="F2681" s="52">
        <f t="shared" si="701"/>
        <v>1000</v>
      </c>
      <c r="G2681" s="52">
        <f>MAX(N2681:BB2681)</f>
        <v>0</v>
      </c>
      <c r="H2681" s="53" t="str">
        <f>IF(I2681=1,INDEX($N:$BB,1,MATCH(G2681,N2681:BB2681,0)),"")</f>
        <v/>
      </c>
      <c r="I2681" s="54">
        <f>COUNTIF(N2681:BB2681,G2681)</f>
        <v>0</v>
      </c>
      <c r="J2681" s="55">
        <f>_xlfn.MAXIFS(N2681:BB2681,N2681:BB2681,"&lt;"&amp;G2681)</f>
        <v>0</v>
      </c>
      <c r="K2681" s="56" t="str">
        <f t="shared" si="705"/>
        <v/>
      </c>
      <c r="L2681" s="1"/>
      <c r="M2681" s="1"/>
    </row>
    <row r="2682" spans="1:13" ht="30" customHeight="1" x14ac:dyDescent="0.2">
      <c r="A2682" s="67">
        <f t="shared" si="707"/>
        <v>268</v>
      </c>
      <c r="B2682" s="67">
        <v>10</v>
      </c>
      <c r="C2682" s="50"/>
      <c r="D2682" s="50"/>
      <c r="E2682" s="59"/>
      <c r="F2682" s="52">
        <f t="shared" si="701"/>
        <v>1000</v>
      </c>
      <c r="G2682" s="52">
        <f>MAX(N2682:BB2682)</f>
        <v>0</v>
      </c>
      <c r="H2682" s="53" t="str">
        <f>IF(I2682=1,INDEX($N:$BB,1,MATCH(G2682,N2682:BB2682,0)),"")</f>
        <v/>
      </c>
      <c r="I2682" s="54">
        <f>COUNTIF(N2682:BB2682,G2682)</f>
        <v>0</v>
      </c>
      <c r="J2682" s="55">
        <f>_xlfn.MAXIFS(N2682:BB2682,N2682:BB2682,"&lt;"&amp;G2682)</f>
        <v>0</v>
      </c>
      <c r="K2682" s="56" t="str">
        <f t="shared" si="705"/>
        <v/>
      </c>
      <c r="L2682" s="1"/>
      <c r="M2682" s="1"/>
    </row>
    <row r="2683" spans="1:13" ht="30" customHeight="1" x14ac:dyDescent="0.2">
      <c r="A2683" s="67">
        <f>A2682+1</f>
        <v>269</v>
      </c>
      <c r="B2683" s="67">
        <v>1</v>
      </c>
      <c r="C2683" s="50"/>
      <c r="D2683" s="50"/>
      <c r="E2683" s="59"/>
      <c r="F2683" s="52">
        <f t="shared" si="701"/>
        <v>1000</v>
      </c>
      <c r="G2683" s="52">
        <f>MAX(N2683:BB2683)</f>
        <v>0</v>
      </c>
      <c r="H2683" s="53" t="str">
        <f>IF(I2683=1,INDEX($N:$BB,1,MATCH(G2683,N2683:BB2683,0)),"")</f>
        <v/>
      </c>
      <c r="I2683" s="54">
        <f>COUNTIF(N2683:BB2683,G2683)</f>
        <v>0</v>
      </c>
      <c r="J2683" s="55">
        <f>_xlfn.MAXIFS(N2683:BB2683,N2683:BB2683,"&lt;"&amp;G2683)</f>
        <v>0</v>
      </c>
      <c r="K2683" s="56" t="str">
        <f t="shared" si="705"/>
        <v/>
      </c>
      <c r="L2683" s="1"/>
      <c r="M2683" s="1"/>
    </row>
    <row r="2684" spans="1:13" ht="30" customHeight="1" x14ac:dyDescent="0.2">
      <c r="A2684" s="67">
        <f t="shared" ref="A2684:A2692" si="708">A2683</f>
        <v>269</v>
      </c>
      <c r="B2684" s="67">
        <v>2</v>
      </c>
      <c r="C2684" s="50"/>
      <c r="D2684" s="50"/>
      <c r="E2684" s="59"/>
      <c r="F2684" s="52">
        <f t="shared" si="701"/>
        <v>1000</v>
      </c>
      <c r="G2684" s="52">
        <f>MAX(N2684:BB2684)</f>
        <v>0</v>
      </c>
      <c r="H2684" s="53" t="str">
        <f>IF(I2684=1,INDEX($N:$BB,1,MATCH(G2684,N2684:BB2684,0)),"")</f>
        <v/>
      </c>
      <c r="I2684" s="54">
        <f>COUNTIF(N2684:BB2684,G2684)</f>
        <v>0</v>
      </c>
      <c r="J2684" s="55">
        <f>_xlfn.MAXIFS(N2684:BB2684,N2684:BB2684,"&lt;"&amp;G2684)</f>
        <v>0</v>
      </c>
      <c r="K2684" s="56" t="str">
        <f t="shared" si="705"/>
        <v/>
      </c>
      <c r="L2684" s="1"/>
      <c r="M2684" s="1"/>
    </row>
    <row r="2685" spans="1:13" ht="30" customHeight="1" x14ac:dyDescent="0.2">
      <c r="A2685" s="67">
        <f t="shared" si="708"/>
        <v>269</v>
      </c>
      <c r="B2685" s="67">
        <v>3</v>
      </c>
      <c r="C2685" s="50"/>
      <c r="D2685" s="50"/>
      <c r="E2685" s="59"/>
      <c r="F2685" s="52">
        <f t="shared" si="701"/>
        <v>1000</v>
      </c>
      <c r="G2685" s="52">
        <f>MAX(N2685:BB2685)</f>
        <v>0</v>
      </c>
      <c r="H2685" s="53" t="str">
        <f>IF(I2685=1,INDEX($N:$BB,1,MATCH(G2685,N2685:BB2685,0)),"")</f>
        <v/>
      </c>
      <c r="I2685" s="54">
        <f>COUNTIF(N2685:BB2685,G2685)</f>
        <v>0</v>
      </c>
      <c r="J2685" s="55">
        <f>_xlfn.MAXIFS(N2685:BB2685,N2685:BB2685,"&lt;"&amp;G2685)</f>
        <v>0</v>
      </c>
      <c r="K2685" s="56" t="str">
        <f t="shared" si="705"/>
        <v/>
      </c>
      <c r="L2685" s="1"/>
      <c r="M2685" s="1"/>
    </row>
    <row r="2686" spans="1:13" ht="30" customHeight="1" x14ac:dyDescent="0.2">
      <c r="A2686" s="67">
        <f t="shared" si="708"/>
        <v>269</v>
      </c>
      <c r="B2686" s="67">
        <v>4</v>
      </c>
      <c r="C2686" s="50"/>
      <c r="D2686" s="50"/>
      <c r="E2686" s="59"/>
      <c r="F2686" s="52">
        <f t="shared" si="701"/>
        <v>1000</v>
      </c>
      <c r="G2686" s="52">
        <f>MAX(N2686:BB2686)</f>
        <v>0</v>
      </c>
      <c r="H2686" s="53" t="str">
        <f>IF(I2686=1,INDEX($N:$BB,1,MATCH(G2686,N2686:BB2686,0)),"")</f>
        <v/>
      </c>
      <c r="I2686" s="54">
        <f>COUNTIF(N2686:BB2686,G2686)</f>
        <v>0</v>
      </c>
      <c r="J2686" s="55">
        <f>_xlfn.MAXIFS(N2686:BB2686,N2686:BB2686,"&lt;"&amp;G2686)</f>
        <v>0</v>
      </c>
      <c r="K2686" s="56" t="str">
        <f t="shared" si="705"/>
        <v/>
      </c>
      <c r="L2686" s="1"/>
      <c r="M2686" s="1"/>
    </row>
    <row r="2687" spans="1:13" ht="30" customHeight="1" x14ac:dyDescent="0.2">
      <c r="A2687" s="67">
        <f t="shared" si="708"/>
        <v>269</v>
      </c>
      <c r="B2687" s="67">
        <v>5</v>
      </c>
      <c r="C2687" s="50"/>
      <c r="D2687" s="50"/>
      <c r="E2687" s="59"/>
      <c r="F2687" s="52">
        <f t="shared" si="701"/>
        <v>1000</v>
      </c>
      <c r="G2687" s="52">
        <f>MAX(N2687:BB2687)</f>
        <v>0</v>
      </c>
      <c r="H2687" s="53" t="str">
        <f>IF(I2687=1,INDEX($N:$BB,1,MATCH(G2687,N2687:BB2687,0)),"")</f>
        <v/>
      </c>
      <c r="I2687" s="54">
        <f>COUNTIF(N2687:BB2687,G2687)</f>
        <v>0</v>
      </c>
      <c r="J2687" s="55">
        <f>_xlfn.MAXIFS(N2687:BB2687,N2687:BB2687,"&lt;"&amp;G2687)</f>
        <v>0</v>
      </c>
      <c r="K2687" s="56" t="str">
        <f t="shared" si="705"/>
        <v/>
      </c>
      <c r="L2687" s="1"/>
      <c r="M2687" s="1"/>
    </row>
    <row r="2688" spans="1:13" ht="30" customHeight="1" x14ac:dyDescent="0.2">
      <c r="A2688" s="67">
        <f t="shared" si="708"/>
        <v>269</v>
      </c>
      <c r="B2688" s="67">
        <v>6</v>
      </c>
      <c r="C2688" s="50"/>
      <c r="D2688" s="50"/>
      <c r="E2688" s="59"/>
      <c r="F2688" s="52">
        <f t="shared" si="701"/>
        <v>1000</v>
      </c>
      <c r="G2688" s="52">
        <f>MAX(N2688:BB2688)</f>
        <v>0</v>
      </c>
      <c r="H2688" s="53" t="str">
        <f>IF(I2688=1,INDEX($N:$BB,1,MATCH(G2688,N2688:BB2688,0)),"")</f>
        <v/>
      </c>
      <c r="I2688" s="54">
        <f>COUNTIF(N2688:BB2688,G2688)</f>
        <v>0</v>
      </c>
      <c r="J2688" s="55">
        <f>_xlfn.MAXIFS(N2688:BB2688,N2688:BB2688,"&lt;"&amp;G2688)</f>
        <v>0</v>
      </c>
      <c r="K2688" s="56" t="str">
        <f t="shared" si="705"/>
        <v/>
      </c>
      <c r="L2688" s="1"/>
      <c r="M2688" s="1"/>
    </row>
    <row r="2689" spans="1:13" ht="30" customHeight="1" x14ac:dyDescent="0.2">
      <c r="A2689" s="67">
        <f t="shared" si="708"/>
        <v>269</v>
      </c>
      <c r="B2689" s="67">
        <v>7</v>
      </c>
      <c r="C2689" s="50"/>
      <c r="D2689" s="50"/>
      <c r="E2689" s="59"/>
      <c r="F2689" s="52">
        <f t="shared" si="701"/>
        <v>1000</v>
      </c>
      <c r="G2689" s="52">
        <f>MAX(N2689:BB2689)</f>
        <v>0</v>
      </c>
      <c r="H2689" s="53" t="str">
        <f>IF(I2689=1,INDEX($N:$BB,1,MATCH(G2689,N2689:BB2689,0)),"")</f>
        <v/>
      </c>
      <c r="I2689" s="54">
        <f>COUNTIF(N2689:BB2689,G2689)</f>
        <v>0</v>
      </c>
      <c r="J2689" s="55">
        <f>_xlfn.MAXIFS(N2689:BB2689,N2689:BB2689,"&lt;"&amp;G2689)</f>
        <v>0</v>
      </c>
      <c r="K2689" s="56" t="str">
        <f t="shared" si="705"/>
        <v/>
      </c>
      <c r="L2689" s="1"/>
      <c r="M2689" s="1"/>
    </row>
    <row r="2690" spans="1:13" ht="30" customHeight="1" x14ac:dyDescent="0.2">
      <c r="A2690" s="67">
        <f t="shared" si="708"/>
        <v>269</v>
      </c>
      <c r="B2690" s="67">
        <v>8</v>
      </c>
      <c r="C2690" s="50"/>
      <c r="D2690" s="50"/>
      <c r="E2690" s="59"/>
      <c r="F2690" s="52">
        <f t="shared" si="701"/>
        <v>1000</v>
      </c>
      <c r="G2690" s="52">
        <f>MAX(N2690:BB2690)</f>
        <v>0</v>
      </c>
      <c r="H2690" s="53" t="str">
        <f>IF(I2690=1,INDEX($N:$BB,1,MATCH(G2690,N2690:BB2690,0)),"")</f>
        <v/>
      </c>
      <c r="I2690" s="54">
        <f>COUNTIF(N2690:BB2690,G2690)</f>
        <v>0</v>
      </c>
      <c r="J2690" s="55">
        <f>_xlfn.MAXIFS(N2690:BB2690,N2690:BB2690,"&lt;"&amp;G2690)</f>
        <v>0</v>
      </c>
      <c r="K2690" s="56" t="str">
        <f t="shared" si="705"/>
        <v/>
      </c>
      <c r="L2690" s="1"/>
      <c r="M2690" s="1"/>
    </row>
    <row r="2691" spans="1:13" ht="30" customHeight="1" x14ac:dyDescent="0.2">
      <c r="A2691" s="67">
        <f t="shared" si="708"/>
        <v>269</v>
      </c>
      <c r="B2691" s="67">
        <v>9</v>
      </c>
      <c r="C2691" s="50"/>
      <c r="D2691" s="50"/>
      <c r="E2691" s="59"/>
      <c r="F2691" s="52">
        <f t="shared" si="701"/>
        <v>1000</v>
      </c>
      <c r="G2691" s="52">
        <f>MAX(N2691:BB2691)</f>
        <v>0</v>
      </c>
      <c r="H2691" s="53" t="str">
        <f>IF(I2691=1,INDEX($N:$BB,1,MATCH(G2691,N2691:BB2691,0)),"")</f>
        <v/>
      </c>
      <c r="I2691" s="54">
        <f>COUNTIF(N2691:BB2691,G2691)</f>
        <v>0</v>
      </c>
      <c r="J2691" s="55">
        <f>_xlfn.MAXIFS(N2691:BB2691,N2691:BB2691,"&lt;"&amp;G2691)</f>
        <v>0</v>
      </c>
      <c r="K2691" s="56" t="str">
        <f t="shared" si="705"/>
        <v/>
      </c>
      <c r="L2691" s="1"/>
      <c r="M2691" s="1"/>
    </row>
    <row r="2692" spans="1:13" ht="30" customHeight="1" x14ac:dyDescent="0.2">
      <c r="A2692" s="67">
        <f t="shared" si="708"/>
        <v>269</v>
      </c>
      <c r="B2692" s="67">
        <v>10</v>
      </c>
      <c r="C2692" s="50"/>
      <c r="D2692" s="50"/>
      <c r="E2692" s="59"/>
      <c r="F2692" s="52">
        <f t="shared" si="701"/>
        <v>1000</v>
      </c>
      <c r="G2692" s="52">
        <f>MAX(N2692:BB2692)</f>
        <v>0</v>
      </c>
      <c r="H2692" s="53" t="str">
        <f>IF(I2692=1,INDEX($N:$BB,1,MATCH(G2692,N2692:BB2692,0)),"")</f>
        <v/>
      </c>
      <c r="I2692" s="54">
        <f>COUNTIF(N2692:BB2692,G2692)</f>
        <v>0</v>
      </c>
      <c r="J2692" s="55">
        <f>_xlfn.MAXIFS(N2692:BB2692,N2692:BB2692,"&lt;"&amp;G2692)</f>
        <v>0</v>
      </c>
      <c r="K2692" s="56" t="str">
        <f t="shared" si="705"/>
        <v/>
      </c>
      <c r="L2692" s="1"/>
      <c r="M2692" s="1"/>
    </row>
    <row r="2693" spans="1:13" ht="30" customHeight="1" x14ac:dyDescent="0.2">
      <c r="A2693" s="67">
        <f>A2692+1</f>
        <v>270</v>
      </c>
      <c r="B2693" s="67">
        <v>1</v>
      </c>
      <c r="C2693" s="50"/>
      <c r="D2693" s="50"/>
      <c r="E2693" s="59"/>
      <c r="F2693" s="52">
        <f t="shared" si="701"/>
        <v>1000</v>
      </c>
      <c r="G2693" s="52">
        <f>MAX(N2693:BB2693)</f>
        <v>0</v>
      </c>
      <c r="H2693" s="53" t="str">
        <f>IF(I2693=1,INDEX($N:$BB,1,MATCH(G2693,N2693:BB2693,0)),"")</f>
        <v/>
      </c>
      <c r="I2693" s="54">
        <f>COUNTIF(N2693:BB2693,G2693)</f>
        <v>0</v>
      </c>
      <c r="J2693" s="55">
        <f>_xlfn.MAXIFS(N2693:BB2693,N2693:BB2693,"&lt;"&amp;G2693)</f>
        <v>0</v>
      </c>
      <c r="K2693" s="56" t="str">
        <f t="shared" si="705"/>
        <v/>
      </c>
      <c r="L2693" s="1"/>
      <c r="M2693" s="1"/>
    </row>
    <row r="2694" spans="1:13" ht="30" customHeight="1" x14ac:dyDescent="0.2">
      <c r="A2694" s="67">
        <f t="shared" ref="A2694:A2702" si="709">A2693</f>
        <v>270</v>
      </c>
      <c r="B2694" s="67">
        <v>2</v>
      </c>
      <c r="C2694" s="50"/>
      <c r="D2694" s="50"/>
      <c r="E2694" s="59"/>
      <c r="F2694" s="52">
        <f t="shared" si="701"/>
        <v>1000</v>
      </c>
      <c r="G2694" s="52">
        <f>MAX(N2694:BB2694)</f>
        <v>0</v>
      </c>
      <c r="H2694" s="53" t="str">
        <f>IF(I2694=1,INDEX($N:$BB,1,MATCH(G2694,N2694:BB2694,0)),"")</f>
        <v/>
      </c>
      <c r="I2694" s="54">
        <f>COUNTIF(N2694:BB2694,G2694)</f>
        <v>0</v>
      </c>
      <c r="J2694" s="55">
        <f>_xlfn.MAXIFS(N2694:BB2694,N2694:BB2694,"&lt;"&amp;G2694)</f>
        <v>0</v>
      </c>
      <c r="K2694" s="56" t="str">
        <f t="shared" si="705"/>
        <v/>
      </c>
      <c r="L2694" s="1"/>
      <c r="M2694" s="1"/>
    </row>
    <row r="2695" spans="1:13" ht="30" customHeight="1" x14ac:dyDescent="0.2">
      <c r="A2695" s="67">
        <f t="shared" si="709"/>
        <v>270</v>
      </c>
      <c r="B2695" s="67">
        <v>3</v>
      </c>
      <c r="C2695" s="50"/>
      <c r="D2695" s="61"/>
      <c r="E2695" s="59"/>
      <c r="F2695" s="52">
        <f t="shared" ref="F2695:F2732" si="710">IF(J2695&lt;10001,J2695+1000,IF(J2695&lt;100001,J2695+1000,IF(J2695&lt;500001,J2695+5000,IF(J2695&lt;1000001,J2695+10000,J2695+20000))))</f>
        <v>1000</v>
      </c>
      <c r="G2695" s="52">
        <f>MAX(N2695:BB2695)</f>
        <v>0</v>
      </c>
      <c r="H2695" s="53" t="str">
        <f>IF(I2695=1,INDEX($N:$BB,1,MATCH(G2695,N2695:BB2695,0)),"")</f>
        <v/>
      </c>
      <c r="I2695" s="54">
        <f>COUNTIF(N2695:BB2695,G2695)</f>
        <v>0</v>
      </c>
      <c r="J2695" s="55">
        <f>_xlfn.MAXIFS(N2695:BB2695,N2695:BB2695,"&lt;"&amp;G2695)</f>
        <v>0</v>
      </c>
      <c r="K2695" s="56" t="str">
        <f t="shared" si="705"/>
        <v/>
      </c>
      <c r="L2695" s="1"/>
      <c r="M2695" s="1"/>
    </row>
    <row r="2696" spans="1:13" ht="30" customHeight="1" x14ac:dyDescent="0.2">
      <c r="A2696" s="67">
        <f t="shared" si="709"/>
        <v>270</v>
      </c>
      <c r="B2696" s="67">
        <v>4</v>
      </c>
      <c r="C2696" s="50"/>
      <c r="D2696" s="50"/>
      <c r="E2696" s="59"/>
      <c r="F2696" s="52">
        <f t="shared" si="710"/>
        <v>1000</v>
      </c>
      <c r="G2696" s="52">
        <f>MAX(N2696:BB2696)</f>
        <v>0</v>
      </c>
      <c r="H2696" s="53" t="str">
        <f>IF(I2696=1,INDEX($N:$BB,1,MATCH(G2696,N2696:BB2696,0)),"")</f>
        <v/>
      </c>
      <c r="I2696" s="54">
        <f>COUNTIF(N2696:BB2696,G2696)</f>
        <v>0</v>
      </c>
      <c r="J2696" s="55">
        <f>_xlfn.MAXIFS(N2696:BB2696,N2696:BB2696,"&lt;"&amp;G2696)</f>
        <v>0</v>
      </c>
      <c r="K2696" s="56" t="str">
        <f t="shared" si="705"/>
        <v/>
      </c>
      <c r="L2696" s="1"/>
      <c r="M2696" s="1"/>
    </row>
    <row r="2697" spans="1:13" ht="30" customHeight="1" x14ac:dyDescent="0.2">
      <c r="A2697" s="67">
        <f t="shared" si="709"/>
        <v>270</v>
      </c>
      <c r="B2697" s="67">
        <v>5</v>
      </c>
      <c r="C2697" s="50"/>
      <c r="D2697" s="50"/>
      <c r="E2697" s="59"/>
      <c r="F2697" s="52">
        <f t="shared" si="710"/>
        <v>1000</v>
      </c>
      <c r="G2697" s="52">
        <f>MAX(N2697:BB2697)</f>
        <v>0</v>
      </c>
      <c r="H2697" s="53" t="str">
        <f>IF(I2697=1,INDEX($N:$BB,1,MATCH(G2697,N2697:BB2697,0)),"")</f>
        <v/>
      </c>
      <c r="I2697" s="54">
        <f>COUNTIF(N2697:BB2697,G2697)</f>
        <v>0</v>
      </c>
      <c r="J2697" s="55">
        <f>_xlfn.MAXIFS(N2697:BB2697,N2697:BB2697,"&lt;"&amp;G2697)</f>
        <v>0</v>
      </c>
      <c r="K2697" s="56" t="str">
        <f t="shared" si="705"/>
        <v/>
      </c>
      <c r="L2697" s="1"/>
      <c r="M2697" s="1"/>
    </row>
    <row r="2698" spans="1:13" ht="30" customHeight="1" x14ac:dyDescent="0.2">
      <c r="A2698" s="67">
        <f t="shared" si="709"/>
        <v>270</v>
      </c>
      <c r="B2698" s="67">
        <v>6</v>
      </c>
      <c r="C2698" s="50"/>
      <c r="D2698" s="50"/>
      <c r="E2698" s="59"/>
      <c r="F2698" s="52">
        <f t="shared" si="710"/>
        <v>1000</v>
      </c>
      <c r="G2698" s="52">
        <f>MAX(N2698:BB2698)</f>
        <v>0</v>
      </c>
      <c r="H2698" s="53" t="str">
        <f>IF(I2698=1,INDEX($N:$BB,1,MATCH(G2698,N2698:BB2698,0)),"")</f>
        <v/>
      </c>
      <c r="I2698" s="54">
        <f>COUNTIF(N2698:BB2698,G2698)</f>
        <v>0</v>
      </c>
      <c r="J2698" s="55">
        <f>_xlfn.MAXIFS(N2698:BB2698,N2698:BB2698,"&lt;"&amp;G2698)</f>
        <v>0</v>
      </c>
      <c r="K2698" s="56" t="str">
        <f t="shared" si="705"/>
        <v/>
      </c>
      <c r="L2698" s="1"/>
      <c r="M2698" s="1"/>
    </row>
    <row r="2699" spans="1:13" ht="30" customHeight="1" x14ac:dyDescent="0.2">
      <c r="A2699" s="67">
        <f t="shared" si="709"/>
        <v>270</v>
      </c>
      <c r="B2699" s="67">
        <v>7</v>
      </c>
      <c r="C2699" s="60"/>
      <c r="D2699" s="50"/>
      <c r="E2699" s="59"/>
      <c r="F2699" s="52">
        <f t="shared" si="710"/>
        <v>1000</v>
      </c>
      <c r="G2699" s="52">
        <f>MAX(N2699:BB2699)</f>
        <v>0</v>
      </c>
      <c r="H2699" s="53" t="str">
        <f>IF(I2699=1,INDEX($N:$BB,1,MATCH(G2699,N2699:BB2699,0)),"")</f>
        <v/>
      </c>
      <c r="I2699" s="54">
        <f>COUNTIF(N2699:BB2699,G2699)</f>
        <v>0</v>
      </c>
      <c r="J2699" s="55">
        <f>_xlfn.MAXIFS(N2699:BB2699,N2699:BB2699,"&lt;"&amp;G2699)</f>
        <v>0</v>
      </c>
      <c r="K2699" s="56" t="str">
        <f t="shared" si="705"/>
        <v/>
      </c>
      <c r="L2699" s="1"/>
      <c r="M2699" s="1"/>
    </row>
    <row r="2700" spans="1:13" ht="30" customHeight="1" x14ac:dyDescent="0.2">
      <c r="A2700" s="67">
        <f t="shared" si="709"/>
        <v>270</v>
      </c>
      <c r="B2700" s="67">
        <v>8</v>
      </c>
      <c r="C2700" s="50"/>
      <c r="D2700" s="50"/>
      <c r="E2700" s="59"/>
      <c r="F2700" s="52">
        <f t="shared" si="710"/>
        <v>1000</v>
      </c>
      <c r="G2700" s="52">
        <f>MAX(N2700:BB2700)</f>
        <v>0</v>
      </c>
      <c r="H2700" s="53" t="str">
        <f>IF(I2700=1,INDEX($N:$BB,1,MATCH(G2700,N2700:BB2700,0)),"")</f>
        <v/>
      </c>
      <c r="I2700" s="54">
        <f>COUNTIF(N2700:BB2700,G2700)</f>
        <v>0</v>
      </c>
      <c r="J2700" s="55">
        <f>_xlfn.MAXIFS(N2700:BB2700,N2700:BB2700,"&lt;"&amp;G2700)</f>
        <v>0</v>
      </c>
      <c r="K2700" s="56" t="str">
        <f t="shared" si="705"/>
        <v/>
      </c>
      <c r="L2700" s="1"/>
      <c r="M2700" s="1"/>
    </row>
    <row r="2701" spans="1:13" ht="30" customHeight="1" x14ac:dyDescent="0.2">
      <c r="A2701" s="67">
        <f t="shared" si="709"/>
        <v>270</v>
      </c>
      <c r="B2701" s="67">
        <v>9</v>
      </c>
      <c r="C2701" s="58"/>
      <c r="D2701" s="50"/>
      <c r="E2701" s="59"/>
      <c r="F2701" s="52">
        <f t="shared" si="710"/>
        <v>1000</v>
      </c>
      <c r="G2701" s="52">
        <f>MAX(N2701:BB2701)</f>
        <v>0</v>
      </c>
      <c r="H2701" s="53" t="str">
        <f>IF(I2701=1,INDEX($N:$BB,1,MATCH(G2701,N2701:BB2701,0)),"")</f>
        <v/>
      </c>
      <c r="I2701" s="54">
        <f>COUNTIF(N2701:BB2701,G2701)</f>
        <v>0</v>
      </c>
      <c r="J2701" s="55">
        <f>_xlfn.MAXIFS(N2701:BB2701,N2701:BB2701,"&lt;"&amp;G2701)</f>
        <v>0</v>
      </c>
      <c r="K2701" s="56" t="str">
        <f t="shared" si="705"/>
        <v/>
      </c>
      <c r="L2701" s="1"/>
      <c r="M2701" s="1"/>
    </row>
    <row r="2702" spans="1:13" ht="30" customHeight="1" x14ac:dyDescent="0.2">
      <c r="A2702" s="67">
        <f t="shared" si="709"/>
        <v>270</v>
      </c>
      <c r="B2702" s="67">
        <v>10</v>
      </c>
      <c r="C2702" s="50"/>
      <c r="D2702" s="50"/>
      <c r="E2702" s="59"/>
      <c r="F2702" s="52">
        <f t="shared" si="710"/>
        <v>1000</v>
      </c>
      <c r="G2702" s="52">
        <f>MAX(N2702:BB2702)</f>
        <v>0</v>
      </c>
      <c r="H2702" s="53" t="str">
        <f>IF(I2702=1,INDEX($N:$BB,1,MATCH(G2702,N2702:BB2702,0)),"")</f>
        <v/>
      </c>
      <c r="I2702" s="54">
        <f>COUNTIF(N2702:BB2702,G2702)</f>
        <v>0</v>
      </c>
      <c r="J2702" s="55">
        <f>_xlfn.MAXIFS(N2702:BB2702,N2702:BB2702,"&lt;"&amp;G2702)</f>
        <v>0</v>
      </c>
      <c r="K2702" s="56" t="str">
        <f t="shared" si="705"/>
        <v/>
      </c>
      <c r="L2702" s="1"/>
      <c r="M2702" s="1"/>
    </row>
    <row r="2703" spans="1:13" ht="30" customHeight="1" x14ac:dyDescent="0.2">
      <c r="A2703" s="67">
        <f>A2702+1</f>
        <v>271</v>
      </c>
      <c r="B2703" s="67">
        <v>1</v>
      </c>
      <c r="C2703" s="50"/>
      <c r="D2703" s="50"/>
      <c r="E2703" s="51"/>
      <c r="F2703" s="52">
        <f t="shared" si="710"/>
        <v>1000</v>
      </c>
      <c r="G2703" s="52">
        <f>MAX(N2703:BB2703)</f>
        <v>0</v>
      </c>
      <c r="H2703" s="53" t="str">
        <f>IF(I2703=1,INDEX($N:$BB,1,MATCH(G2703,N2703:BB2703,0)),"")</f>
        <v/>
      </c>
      <c r="I2703" s="54">
        <f>COUNTIF(N2703:BB2703,G2703)</f>
        <v>0</v>
      </c>
      <c r="J2703" s="55">
        <f>_xlfn.MAXIFS(N2703:BB2703,N2703:BB2703,"&lt;"&amp;G2703)</f>
        <v>0</v>
      </c>
      <c r="K2703" s="56" t="str">
        <f t="shared" si="705"/>
        <v/>
      </c>
      <c r="L2703" s="1"/>
      <c r="M2703" s="1"/>
    </row>
    <row r="2704" spans="1:13" ht="30" customHeight="1" x14ac:dyDescent="0.2">
      <c r="A2704" s="67">
        <f t="shared" ref="A2704:A2712" si="711">A2703</f>
        <v>271</v>
      </c>
      <c r="B2704" s="67">
        <v>2</v>
      </c>
      <c r="C2704" s="50"/>
      <c r="D2704" s="50"/>
      <c r="E2704" s="51"/>
      <c r="F2704" s="52">
        <f t="shared" si="710"/>
        <v>1000</v>
      </c>
      <c r="G2704" s="52">
        <f>MAX(N2704:BB2704)</f>
        <v>0</v>
      </c>
      <c r="H2704" s="53" t="str">
        <f>IF(I2704=1,INDEX($N:$BB,1,MATCH(G2704,N2704:BB2704,0)),"")</f>
        <v/>
      </c>
      <c r="I2704" s="54">
        <f>COUNTIF(N2704:BB2704,G2704)</f>
        <v>0</v>
      </c>
      <c r="J2704" s="55">
        <f>_xlfn.MAXIFS(N2704:BB2704,N2704:BB2704,"&lt;"&amp;G2704)</f>
        <v>0</v>
      </c>
      <c r="K2704" s="56" t="str">
        <f t="shared" si="705"/>
        <v/>
      </c>
      <c r="L2704" s="1"/>
      <c r="M2704" s="1"/>
    </row>
    <row r="2705" spans="1:13" ht="30" customHeight="1" x14ac:dyDescent="0.2">
      <c r="A2705" s="67">
        <f t="shared" si="711"/>
        <v>271</v>
      </c>
      <c r="B2705" s="67">
        <v>3</v>
      </c>
      <c r="C2705" s="50"/>
      <c r="D2705" s="50"/>
      <c r="E2705" s="51"/>
      <c r="F2705" s="52">
        <f t="shared" si="710"/>
        <v>1000</v>
      </c>
      <c r="G2705" s="52">
        <f>MAX(N2705:BB2705)</f>
        <v>0</v>
      </c>
      <c r="H2705" s="53" t="str">
        <f>IF(I2705=1,INDEX($N:$BB,1,MATCH(G2705,N2705:BB2705,0)),"")</f>
        <v/>
      </c>
      <c r="I2705" s="54">
        <f>COUNTIF(N2705:BB2705,G2705)</f>
        <v>0</v>
      </c>
      <c r="J2705" s="55">
        <f>_xlfn.MAXIFS(N2705:BB2705,N2705:BB2705,"&lt;"&amp;G2705)</f>
        <v>0</v>
      </c>
      <c r="K2705" s="56" t="str">
        <f t="shared" si="705"/>
        <v/>
      </c>
      <c r="L2705" s="1"/>
      <c r="M2705" s="1"/>
    </row>
    <row r="2706" spans="1:13" ht="30" customHeight="1" x14ac:dyDescent="0.2">
      <c r="A2706" s="67">
        <f t="shared" si="711"/>
        <v>271</v>
      </c>
      <c r="B2706" s="67">
        <v>4</v>
      </c>
      <c r="C2706" s="60"/>
      <c r="D2706" s="50"/>
      <c r="E2706" s="51"/>
      <c r="F2706" s="52">
        <f t="shared" si="710"/>
        <v>1000</v>
      </c>
      <c r="G2706" s="52">
        <f>MAX(N2706:BB2706)</f>
        <v>0</v>
      </c>
      <c r="H2706" s="53" t="str">
        <f>IF(I2706=1,INDEX($N:$BB,1,MATCH(G2706,N2706:BB2706,0)),"")</f>
        <v/>
      </c>
      <c r="I2706" s="54">
        <f>COUNTIF(N2706:BB2706,G2706)</f>
        <v>0</v>
      </c>
      <c r="J2706" s="55">
        <f>_xlfn.MAXIFS(N2706:BB2706,N2706:BB2706,"&lt;"&amp;G2706)</f>
        <v>0</v>
      </c>
      <c r="K2706" s="56" t="str">
        <f t="shared" si="705"/>
        <v/>
      </c>
      <c r="L2706" s="1"/>
      <c r="M2706" s="1"/>
    </row>
    <row r="2707" spans="1:13" ht="30" customHeight="1" x14ac:dyDescent="0.2">
      <c r="A2707" s="67">
        <f t="shared" si="711"/>
        <v>271</v>
      </c>
      <c r="B2707" s="67">
        <v>5</v>
      </c>
      <c r="C2707" s="57"/>
      <c r="D2707" s="50"/>
      <c r="E2707" s="51"/>
      <c r="F2707" s="52">
        <f t="shared" si="710"/>
        <v>1000</v>
      </c>
      <c r="G2707" s="52">
        <f>MAX(N2707:BB2707)</f>
        <v>0</v>
      </c>
      <c r="H2707" s="53" t="str">
        <f>IF(I2707=1,INDEX($N:$BB,1,MATCH(G2707,N2707:BB2707,0)),"")</f>
        <v/>
      </c>
      <c r="I2707" s="54">
        <f>COUNTIF(N2707:BB2707,G2707)</f>
        <v>0</v>
      </c>
      <c r="J2707" s="55">
        <f>_xlfn.MAXIFS(N2707:BB2707,N2707:BB2707,"&lt;"&amp;G2707)</f>
        <v>0</v>
      </c>
      <c r="K2707" s="56" t="str">
        <f t="shared" si="705"/>
        <v/>
      </c>
      <c r="L2707" s="1"/>
      <c r="M2707" s="1"/>
    </row>
    <row r="2708" spans="1:13" ht="30" customHeight="1" x14ac:dyDescent="0.2">
      <c r="A2708" s="67">
        <f t="shared" si="711"/>
        <v>271</v>
      </c>
      <c r="B2708" s="67">
        <v>6</v>
      </c>
      <c r="C2708" s="50"/>
      <c r="D2708" s="50"/>
      <c r="E2708" s="51"/>
      <c r="F2708" s="52">
        <f t="shared" si="710"/>
        <v>1000</v>
      </c>
      <c r="G2708" s="52">
        <f>MAX(N2708:BB2708)</f>
        <v>0</v>
      </c>
      <c r="H2708" s="53" t="str">
        <f>IF(I2708=1,INDEX($N:$BB,1,MATCH(G2708,N2708:BB2708,0)),"")</f>
        <v/>
      </c>
      <c r="I2708" s="54">
        <f>COUNTIF(N2708:BB2708,G2708)</f>
        <v>0</v>
      </c>
      <c r="J2708" s="55">
        <f>_xlfn.MAXIFS(N2708:BB2708,N2708:BB2708,"&lt;"&amp;G2708)</f>
        <v>0</v>
      </c>
      <c r="K2708" s="56" t="str">
        <f t="shared" si="705"/>
        <v/>
      </c>
      <c r="L2708" s="1"/>
      <c r="M2708" s="1"/>
    </row>
    <row r="2709" spans="1:13" ht="30" customHeight="1" x14ac:dyDescent="0.2">
      <c r="A2709" s="67">
        <f t="shared" si="711"/>
        <v>271</v>
      </c>
      <c r="B2709" s="67">
        <v>7</v>
      </c>
      <c r="C2709" s="50"/>
      <c r="D2709" s="50"/>
      <c r="E2709" s="51"/>
      <c r="F2709" s="52">
        <f t="shared" si="710"/>
        <v>1000</v>
      </c>
      <c r="G2709" s="52">
        <f>MAX(N2709:BB2709)</f>
        <v>0</v>
      </c>
      <c r="H2709" s="53" t="str">
        <f>IF(I2709=1,INDEX($N:$BB,1,MATCH(G2709,N2709:BB2709,0)),"")</f>
        <v/>
      </c>
      <c r="I2709" s="54">
        <f>COUNTIF(N2709:BB2709,G2709)</f>
        <v>0</v>
      </c>
      <c r="J2709" s="55">
        <f>_xlfn.MAXIFS(N2709:BB2709,N2709:BB2709,"&lt;"&amp;G2709)</f>
        <v>0</v>
      </c>
      <c r="K2709" s="56" t="str">
        <f t="shared" si="705"/>
        <v/>
      </c>
      <c r="L2709" s="1"/>
      <c r="M2709" s="1"/>
    </row>
    <row r="2710" spans="1:13" ht="30" customHeight="1" x14ac:dyDescent="0.2">
      <c r="A2710" s="67">
        <f t="shared" si="711"/>
        <v>271</v>
      </c>
      <c r="B2710" s="67">
        <v>8</v>
      </c>
      <c r="C2710" s="50"/>
      <c r="D2710" s="50"/>
      <c r="E2710" s="51"/>
      <c r="F2710" s="52">
        <f t="shared" si="710"/>
        <v>1000</v>
      </c>
      <c r="G2710" s="52">
        <f>MAX(N2710:BB2710)</f>
        <v>0</v>
      </c>
      <c r="H2710" s="53" t="str">
        <f>IF(I2710=1,INDEX($N:$BB,1,MATCH(G2710,N2710:BB2710,0)),"")</f>
        <v/>
      </c>
      <c r="I2710" s="54">
        <f>COUNTIF(N2710:BB2710,G2710)</f>
        <v>0</v>
      </c>
      <c r="J2710" s="55">
        <f>_xlfn.MAXIFS(N2710:BB2710,N2710:BB2710,"&lt;"&amp;G2710)</f>
        <v>0</v>
      </c>
      <c r="K2710" s="56" t="str">
        <f t="shared" si="705"/>
        <v/>
      </c>
      <c r="L2710" s="1"/>
      <c r="M2710" s="1"/>
    </row>
    <row r="2711" spans="1:13" ht="30" customHeight="1" x14ac:dyDescent="0.2">
      <c r="A2711" s="67">
        <f t="shared" si="711"/>
        <v>271</v>
      </c>
      <c r="B2711" s="67">
        <v>9</v>
      </c>
      <c r="C2711" s="57"/>
      <c r="D2711" s="50"/>
      <c r="E2711" s="51"/>
      <c r="F2711" s="52">
        <f t="shared" si="710"/>
        <v>1000</v>
      </c>
      <c r="G2711" s="52">
        <f>MAX(N2711:BB2711)</f>
        <v>0</v>
      </c>
      <c r="H2711" s="53" t="str">
        <f>IF(I2711=1,INDEX($N:$BB,1,MATCH(G2711,N2711:BB2711,0)),"")</f>
        <v/>
      </c>
      <c r="I2711" s="54">
        <f>COUNTIF(N2711:BB2711,G2711)</f>
        <v>0</v>
      </c>
      <c r="J2711" s="55">
        <f>_xlfn.MAXIFS(N2711:BB2711,N2711:BB2711,"&lt;"&amp;G2711)</f>
        <v>0</v>
      </c>
      <c r="K2711" s="56" t="str">
        <f t="shared" si="705"/>
        <v/>
      </c>
      <c r="L2711" s="1"/>
      <c r="M2711" s="1"/>
    </row>
    <row r="2712" spans="1:13" ht="30" customHeight="1" x14ac:dyDescent="0.2">
      <c r="A2712" s="67">
        <f t="shared" si="711"/>
        <v>271</v>
      </c>
      <c r="B2712" s="67">
        <v>10</v>
      </c>
      <c r="C2712" s="50"/>
      <c r="D2712" s="50"/>
      <c r="E2712" s="51"/>
      <c r="F2712" s="52">
        <f t="shared" si="710"/>
        <v>1000</v>
      </c>
      <c r="G2712" s="52">
        <f>MAX(N2712:BB2712)</f>
        <v>0</v>
      </c>
      <c r="H2712" s="53" t="str">
        <f>IF(I2712=1,INDEX($N:$BB,1,MATCH(G2712,N2712:BB2712,0)),"")</f>
        <v/>
      </c>
      <c r="I2712" s="54">
        <f>COUNTIF(N2712:BB2712,G2712)</f>
        <v>0</v>
      </c>
      <c r="J2712" s="55">
        <f>_xlfn.MAXIFS(N2712:BB2712,N2712:BB2712,"&lt;"&amp;G2712)</f>
        <v>0</v>
      </c>
      <c r="K2712" s="56" t="str">
        <f t="shared" si="705"/>
        <v/>
      </c>
      <c r="L2712" s="1"/>
      <c r="M2712" s="1"/>
    </row>
    <row r="2713" spans="1:13" ht="30" customHeight="1" x14ac:dyDescent="0.2">
      <c r="A2713" s="67">
        <f>A2712+1</f>
        <v>272</v>
      </c>
      <c r="B2713" s="67">
        <v>1</v>
      </c>
      <c r="C2713" s="60"/>
      <c r="D2713" s="50"/>
      <c r="E2713" s="51"/>
      <c r="F2713" s="52">
        <f t="shared" si="710"/>
        <v>1000</v>
      </c>
      <c r="G2713" s="52">
        <f>MAX(N2713:BB2713)</f>
        <v>0</v>
      </c>
      <c r="H2713" s="53" t="str">
        <f>IF(I2713=1,INDEX($N:$BB,1,MATCH(G2713,N2713:BB2713,0)),"")</f>
        <v/>
      </c>
      <c r="I2713" s="54">
        <f>COUNTIF(N2713:BB2713,G2713)</f>
        <v>0</v>
      </c>
      <c r="J2713" s="55">
        <f>_xlfn.MAXIFS(N2713:BB2713,N2713:BB2713,"&lt;"&amp;G2713)</f>
        <v>0</v>
      </c>
      <c r="K2713" s="56" t="str">
        <f t="shared" si="705"/>
        <v/>
      </c>
      <c r="L2713" s="1"/>
      <c r="M2713" s="1"/>
    </row>
    <row r="2714" spans="1:13" ht="30" customHeight="1" x14ac:dyDescent="0.2">
      <c r="A2714" s="67">
        <f t="shared" ref="A2714:A2722" si="712">A2713</f>
        <v>272</v>
      </c>
      <c r="B2714" s="67">
        <v>2</v>
      </c>
      <c r="C2714" s="50"/>
      <c r="D2714" s="50"/>
      <c r="E2714" s="51"/>
      <c r="F2714" s="52">
        <f t="shared" si="710"/>
        <v>1000</v>
      </c>
      <c r="G2714" s="52">
        <f>MAX(N2714:BB2714)</f>
        <v>0</v>
      </c>
      <c r="H2714" s="53" t="str">
        <f>IF(I2714=1,INDEX($N:$BB,1,MATCH(G2714,N2714:BB2714,0)),"")</f>
        <v/>
      </c>
      <c r="I2714" s="54">
        <f>COUNTIF(N2714:BB2714,G2714)</f>
        <v>0</v>
      </c>
      <c r="J2714" s="55">
        <f>_xlfn.MAXIFS(N2714:BB2714,N2714:BB2714,"&lt;"&amp;G2714)</f>
        <v>0</v>
      </c>
      <c r="K2714" s="56" t="str">
        <f t="shared" si="705"/>
        <v/>
      </c>
      <c r="L2714" s="1"/>
      <c r="M2714" s="1"/>
    </row>
    <row r="2715" spans="1:13" ht="30" customHeight="1" x14ac:dyDescent="0.2">
      <c r="A2715" s="67">
        <f t="shared" si="712"/>
        <v>272</v>
      </c>
      <c r="B2715" s="67">
        <v>3</v>
      </c>
      <c r="C2715" s="50"/>
      <c r="D2715" s="50"/>
      <c r="E2715" s="59"/>
      <c r="F2715" s="52">
        <f t="shared" si="710"/>
        <v>1000</v>
      </c>
      <c r="G2715" s="52">
        <f>MAX(N2715:BB2715)</f>
        <v>0</v>
      </c>
      <c r="H2715" s="53" t="str">
        <f>IF(I2715=1,INDEX($N:$BB,1,MATCH(G2715,N2715:BB2715,0)),"")</f>
        <v/>
      </c>
      <c r="I2715" s="54">
        <f>COUNTIF(N2715:BB2715,G2715)</f>
        <v>0</v>
      </c>
      <c r="J2715" s="55">
        <f>_xlfn.MAXIFS(N2715:BB2715,N2715:BB2715,"&lt;"&amp;G2715)</f>
        <v>0</v>
      </c>
      <c r="K2715" s="56" t="str">
        <f t="shared" si="705"/>
        <v/>
      </c>
      <c r="L2715" s="1"/>
      <c r="M2715" s="1"/>
    </row>
    <row r="2716" spans="1:13" ht="30" customHeight="1" x14ac:dyDescent="0.2">
      <c r="A2716" s="67">
        <f t="shared" si="712"/>
        <v>272</v>
      </c>
      <c r="B2716" s="67">
        <v>4</v>
      </c>
      <c r="C2716" s="50"/>
      <c r="D2716" s="50"/>
      <c r="E2716" s="51"/>
      <c r="F2716" s="52">
        <f t="shared" si="710"/>
        <v>1000</v>
      </c>
      <c r="G2716" s="52">
        <f>MAX(N2716:BB2716)</f>
        <v>0</v>
      </c>
      <c r="H2716" s="53" t="str">
        <f>IF(I2716=1,INDEX($N:$BB,1,MATCH(G2716,N2716:BB2716,0)),"")</f>
        <v/>
      </c>
      <c r="I2716" s="54">
        <f>COUNTIF(N2716:BB2716,G2716)</f>
        <v>0</v>
      </c>
      <c r="J2716" s="55">
        <f>_xlfn.MAXIFS(N2716:BB2716,N2716:BB2716,"&lt;"&amp;G2716)</f>
        <v>0</v>
      </c>
      <c r="K2716" s="56" t="str">
        <f t="shared" si="705"/>
        <v/>
      </c>
      <c r="L2716" s="1"/>
      <c r="M2716" s="1"/>
    </row>
    <row r="2717" spans="1:13" ht="30" customHeight="1" x14ac:dyDescent="0.2">
      <c r="A2717" s="67">
        <f t="shared" si="712"/>
        <v>272</v>
      </c>
      <c r="B2717" s="67">
        <v>5</v>
      </c>
      <c r="C2717" s="50"/>
      <c r="D2717" s="50"/>
      <c r="E2717" s="51"/>
      <c r="F2717" s="52">
        <f t="shared" si="710"/>
        <v>1000</v>
      </c>
      <c r="G2717" s="52">
        <f>MAX(N2717:BB2717)</f>
        <v>0</v>
      </c>
      <c r="H2717" s="53" t="str">
        <f>IF(I2717=1,INDEX($N:$BB,1,MATCH(G2717,N2717:BB2717,0)),"")</f>
        <v/>
      </c>
      <c r="I2717" s="54">
        <f>COUNTIF(N2717:BB2717,G2717)</f>
        <v>0</v>
      </c>
      <c r="J2717" s="55">
        <f>_xlfn.MAXIFS(N2717:BB2717,N2717:BB2717,"&lt;"&amp;G2717)</f>
        <v>0</v>
      </c>
      <c r="K2717" s="56" t="str">
        <f t="shared" si="705"/>
        <v/>
      </c>
      <c r="L2717" s="1"/>
      <c r="M2717" s="1"/>
    </row>
    <row r="2718" spans="1:13" ht="30" customHeight="1" x14ac:dyDescent="0.2">
      <c r="A2718" s="67">
        <f t="shared" si="712"/>
        <v>272</v>
      </c>
      <c r="B2718" s="67">
        <v>6</v>
      </c>
      <c r="C2718" s="60"/>
      <c r="D2718" s="50"/>
      <c r="E2718" s="59"/>
      <c r="F2718" s="52">
        <f t="shared" si="710"/>
        <v>1000</v>
      </c>
      <c r="G2718" s="52">
        <f>MAX(N2718:BB2718)</f>
        <v>0</v>
      </c>
      <c r="H2718" s="53" t="str">
        <f>IF(I2718=1,INDEX($N:$BB,1,MATCH(G2718,N2718:BB2718,0)),"")</f>
        <v/>
      </c>
      <c r="I2718" s="54">
        <f>COUNTIF(N2718:BB2718,G2718)</f>
        <v>0</v>
      </c>
      <c r="J2718" s="55">
        <f>_xlfn.MAXIFS(N2718:BB2718,N2718:BB2718,"&lt;"&amp;G2718)</f>
        <v>0</v>
      </c>
      <c r="K2718" s="56" t="str">
        <f t="shared" si="705"/>
        <v/>
      </c>
      <c r="L2718" s="1"/>
      <c r="M2718" s="1"/>
    </row>
    <row r="2719" spans="1:13" ht="30" customHeight="1" x14ac:dyDescent="0.2">
      <c r="A2719" s="67">
        <f t="shared" si="712"/>
        <v>272</v>
      </c>
      <c r="B2719" s="67">
        <v>7</v>
      </c>
      <c r="C2719" s="62"/>
      <c r="D2719" s="62"/>
      <c r="E2719" s="59"/>
      <c r="F2719" s="52">
        <f t="shared" si="710"/>
        <v>1000</v>
      </c>
      <c r="G2719" s="52">
        <f>MAX(N2719:BB2719)</f>
        <v>0</v>
      </c>
      <c r="H2719" s="53" t="str">
        <f>IF(I2719=1,INDEX($N:$BB,1,MATCH(G2719,N2719:BB2719,0)),"")</f>
        <v/>
      </c>
      <c r="I2719" s="54">
        <f>COUNTIF(N2719:BB2719,G2719)</f>
        <v>0</v>
      </c>
      <c r="J2719" s="55">
        <f>_xlfn.MAXIFS(N2719:BB2719,N2719:BB2719,"&lt;"&amp;G2719)</f>
        <v>0</v>
      </c>
      <c r="K2719" s="56" t="str">
        <f t="shared" si="705"/>
        <v/>
      </c>
      <c r="L2719" s="1"/>
      <c r="M2719" s="1"/>
    </row>
    <row r="2720" spans="1:13" ht="30" customHeight="1" x14ac:dyDescent="0.2">
      <c r="A2720" s="67">
        <f t="shared" si="712"/>
        <v>272</v>
      </c>
      <c r="B2720" s="67">
        <v>8</v>
      </c>
      <c r="C2720" s="62"/>
      <c r="D2720" s="62"/>
      <c r="E2720" s="59"/>
      <c r="F2720" s="52">
        <f t="shared" si="710"/>
        <v>1000</v>
      </c>
      <c r="G2720" s="52">
        <f>MAX(N2720:BB2720)</f>
        <v>0</v>
      </c>
      <c r="H2720" s="53" t="str">
        <f>IF(I2720=1,INDEX($N:$BB,1,MATCH(G2720,N2720:BB2720,0)),"")</f>
        <v/>
      </c>
      <c r="I2720" s="54">
        <f>COUNTIF(N2720:BB2720,G2720)</f>
        <v>0</v>
      </c>
      <c r="J2720" s="55">
        <f>_xlfn.MAXIFS(N2720:BB2720,N2720:BB2720,"&lt;"&amp;G2720)</f>
        <v>0</v>
      </c>
      <c r="K2720" s="56" t="str">
        <f t="shared" si="705"/>
        <v/>
      </c>
      <c r="L2720" s="1"/>
      <c r="M2720" s="1"/>
    </row>
    <row r="2721" spans="1:13" ht="30" customHeight="1" x14ac:dyDescent="0.2">
      <c r="A2721" s="67">
        <f t="shared" si="712"/>
        <v>272</v>
      </c>
      <c r="B2721" s="67">
        <v>9</v>
      </c>
      <c r="C2721" s="62"/>
      <c r="D2721" s="62"/>
      <c r="E2721" s="59"/>
      <c r="F2721" s="52">
        <f t="shared" si="710"/>
        <v>1000</v>
      </c>
      <c r="G2721" s="52">
        <f>MAX(N2721:BB2721)</f>
        <v>0</v>
      </c>
      <c r="H2721" s="53" t="str">
        <f>IF(I2721=1,INDEX($N:$BB,1,MATCH(G2721,N2721:BB2721,0)),"")</f>
        <v/>
      </c>
      <c r="I2721" s="54">
        <f>COUNTIF(N2721:BB2721,G2721)</f>
        <v>0</v>
      </c>
      <c r="J2721" s="55">
        <f>_xlfn.MAXIFS(N2721:BB2721,N2721:BB2721,"&lt;"&amp;G2721)</f>
        <v>0</v>
      </c>
      <c r="K2721" s="56" t="str">
        <f t="shared" ref="K2721:K2732" si="713">IF(J2721&gt;0,G2721-J2721,"")</f>
        <v/>
      </c>
      <c r="L2721" s="1"/>
      <c r="M2721" s="1"/>
    </row>
    <row r="2722" spans="1:13" ht="30" customHeight="1" x14ac:dyDescent="0.2">
      <c r="A2722" s="67">
        <f t="shared" si="712"/>
        <v>272</v>
      </c>
      <c r="B2722" s="67">
        <v>10</v>
      </c>
      <c r="C2722" s="62"/>
      <c r="D2722" s="62"/>
      <c r="E2722" s="59"/>
      <c r="F2722" s="52">
        <f t="shared" si="710"/>
        <v>1000</v>
      </c>
      <c r="G2722" s="52">
        <f>MAX(N2722:BB2722)</f>
        <v>0</v>
      </c>
      <c r="H2722" s="53" t="str">
        <f>IF(I2722=1,INDEX($N:$BB,1,MATCH(G2722,N2722:BB2722,0)),"")</f>
        <v/>
      </c>
      <c r="I2722" s="54">
        <f>COUNTIF(N2722:BB2722,G2722)</f>
        <v>0</v>
      </c>
      <c r="J2722" s="55">
        <f>_xlfn.MAXIFS(N2722:BB2722,N2722:BB2722,"&lt;"&amp;G2722)</f>
        <v>0</v>
      </c>
      <c r="K2722" s="56" t="str">
        <f t="shared" si="713"/>
        <v/>
      </c>
      <c r="L2722" s="1"/>
      <c r="M2722" s="1"/>
    </row>
    <row r="2723" spans="1:13" ht="30" customHeight="1" x14ac:dyDescent="0.2">
      <c r="A2723" s="67">
        <f>A2722+1</f>
        <v>273</v>
      </c>
      <c r="B2723" s="67">
        <v>1</v>
      </c>
      <c r="C2723" s="50"/>
      <c r="D2723" s="50"/>
      <c r="E2723" s="59"/>
      <c r="F2723" s="52">
        <f t="shared" si="710"/>
        <v>1000</v>
      </c>
      <c r="G2723" s="52">
        <f>MAX(N2723:BB2723)</f>
        <v>0</v>
      </c>
      <c r="H2723" s="53" t="str">
        <f>IF(I2723=1,INDEX($N:$BB,1,MATCH(G2723,N2723:BB2723,0)),"")</f>
        <v/>
      </c>
      <c r="I2723" s="54">
        <f>COUNTIF(N2723:BB2723,G2723)</f>
        <v>0</v>
      </c>
      <c r="J2723" s="55">
        <f>_xlfn.MAXIFS(N2723:BB2723,N2723:BB2723,"&lt;"&amp;G2723)</f>
        <v>0</v>
      </c>
      <c r="K2723" s="56" t="str">
        <f t="shared" si="713"/>
        <v/>
      </c>
      <c r="L2723" s="1"/>
      <c r="M2723" s="1"/>
    </row>
    <row r="2724" spans="1:13" ht="30" customHeight="1" x14ac:dyDescent="0.2">
      <c r="A2724" s="67">
        <f t="shared" ref="A2724:A2732" si="714">A2723</f>
        <v>273</v>
      </c>
      <c r="B2724" s="67">
        <v>2</v>
      </c>
      <c r="C2724" s="57"/>
      <c r="D2724" s="50"/>
      <c r="E2724" s="59"/>
      <c r="F2724" s="52">
        <f t="shared" si="710"/>
        <v>1000</v>
      </c>
      <c r="G2724" s="52">
        <f>MAX(N2724:BB2724)</f>
        <v>0</v>
      </c>
      <c r="H2724" s="53" t="str">
        <f>IF(I2724=1,INDEX($N:$BB,1,MATCH(G2724,N2724:BB2724,0)),"")</f>
        <v/>
      </c>
      <c r="I2724" s="54">
        <f>COUNTIF(N2724:BB2724,G2724)</f>
        <v>0</v>
      </c>
      <c r="J2724" s="55">
        <f>_xlfn.MAXIFS(N2724:BB2724,N2724:BB2724,"&lt;"&amp;G2724)</f>
        <v>0</v>
      </c>
      <c r="K2724" s="56" t="str">
        <f t="shared" si="713"/>
        <v/>
      </c>
      <c r="L2724" s="1"/>
      <c r="M2724" s="1"/>
    </row>
    <row r="2725" spans="1:13" ht="30" customHeight="1" x14ac:dyDescent="0.2">
      <c r="A2725" s="67">
        <f t="shared" si="714"/>
        <v>273</v>
      </c>
      <c r="B2725" s="67">
        <v>3</v>
      </c>
      <c r="C2725" s="50"/>
      <c r="D2725" s="50"/>
      <c r="E2725" s="59"/>
      <c r="F2725" s="52">
        <f t="shared" si="710"/>
        <v>1000</v>
      </c>
      <c r="G2725" s="52">
        <f>MAX(N2725:BB2725)</f>
        <v>0</v>
      </c>
      <c r="H2725" s="53" t="str">
        <f>IF(I2725=1,INDEX($N:$BB,1,MATCH(G2725,N2725:BB2725,0)),"")</f>
        <v/>
      </c>
      <c r="I2725" s="54">
        <f>COUNTIF(N2725:BB2725,G2725)</f>
        <v>0</v>
      </c>
      <c r="J2725" s="55">
        <f>_xlfn.MAXIFS(N2725:BB2725,N2725:BB2725,"&lt;"&amp;G2725)</f>
        <v>0</v>
      </c>
      <c r="K2725" s="56" t="str">
        <f t="shared" si="713"/>
        <v/>
      </c>
      <c r="L2725" s="1"/>
      <c r="M2725" s="1"/>
    </row>
    <row r="2726" spans="1:13" ht="30" customHeight="1" x14ac:dyDescent="0.2">
      <c r="A2726" s="67">
        <f t="shared" si="714"/>
        <v>273</v>
      </c>
      <c r="B2726" s="67">
        <v>4</v>
      </c>
      <c r="C2726" s="50"/>
      <c r="D2726" s="50"/>
      <c r="E2726" s="59"/>
      <c r="F2726" s="52">
        <f t="shared" si="710"/>
        <v>1000</v>
      </c>
      <c r="G2726" s="52">
        <f>MAX(N2726:BB2726)</f>
        <v>0</v>
      </c>
      <c r="H2726" s="53" t="str">
        <f>IF(I2726=1,INDEX($N:$BB,1,MATCH(G2726,N2726:BB2726,0)),"")</f>
        <v/>
      </c>
      <c r="I2726" s="54">
        <f>COUNTIF(N2726:BB2726,G2726)</f>
        <v>0</v>
      </c>
      <c r="J2726" s="55">
        <f>_xlfn.MAXIFS(N2726:BB2726,N2726:BB2726,"&lt;"&amp;G2726)</f>
        <v>0</v>
      </c>
      <c r="K2726" s="56" t="str">
        <f t="shared" si="713"/>
        <v/>
      </c>
      <c r="L2726" s="1"/>
      <c r="M2726" s="1"/>
    </row>
    <row r="2727" spans="1:13" ht="30" customHeight="1" x14ac:dyDescent="0.2">
      <c r="A2727" s="67">
        <f t="shared" si="714"/>
        <v>273</v>
      </c>
      <c r="B2727" s="67">
        <v>5</v>
      </c>
      <c r="C2727" s="50"/>
      <c r="D2727" s="50"/>
      <c r="E2727" s="59"/>
      <c r="F2727" s="52">
        <f t="shared" si="710"/>
        <v>1000</v>
      </c>
      <c r="G2727" s="52">
        <f>MAX(N2727:BB2727)</f>
        <v>0</v>
      </c>
      <c r="H2727" s="53" t="str">
        <f>IF(I2727=1,INDEX($N:$BB,1,MATCH(G2727,N2727:BB2727,0)),"")</f>
        <v/>
      </c>
      <c r="I2727" s="54">
        <f>COUNTIF(N2727:BB2727,G2727)</f>
        <v>0</v>
      </c>
      <c r="J2727" s="55">
        <f>_xlfn.MAXIFS(N2727:BB2727,N2727:BB2727,"&lt;"&amp;G2727)</f>
        <v>0</v>
      </c>
      <c r="K2727" s="56" t="str">
        <f t="shared" si="713"/>
        <v/>
      </c>
      <c r="L2727" s="1"/>
      <c r="M2727" s="1"/>
    </row>
    <row r="2728" spans="1:13" ht="30" customHeight="1" x14ac:dyDescent="0.2">
      <c r="A2728" s="67">
        <f t="shared" si="714"/>
        <v>273</v>
      </c>
      <c r="B2728" s="67">
        <v>6</v>
      </c>
      <c r="C2728" s="50"/>
      <c r="D2728" s="50"/>
      <c r="E2728" s="59"/>
      <c r="F2728" s="52">
        <f t="shared" si="710"/>
        <v>1000</v>
      </c>
      <c r="G2728" s="52">
        <f>MAX(N2728:BB2728)</f>
        <v>0</v>
      </c>
      <c r="H2728" s="53" t="str">
        <f>IF(I2728=1,INDEX($N:$BB,1,MATCH(G2728,N2728:BB2728,0)),"")</f>
        <v/>
      </c>
      <c r="I2728" s="54">
        <f>COUNTIF(N2728:BB2728,G2728)</f>
        <v>0</v>
      </c>
      <c r="J2728" s="55">
        <f>_xlfn.MAXIFS(N2728:BB2728,N2728:BB2728,"&lt;"&amp;G2728)</f>
        <v>0</v>
      </c>
      <c r="K2728" s="56" t="str">
        <f t="shared" si="713"/>
        <v/>
      </c>
      <c r="L2728" s="1"/>
      <c r="M2728" s="1"/>
    </row>
    <row r="2729" spans="1:13" ht="30" customHeight="1" x14ac:dyDescent="0.2">
      <c r="A2729" s="67">
        <f t="shared" si="714"/>
        <v>273</v>
      </c>
      <c r="B2729" s="67">
        <v>7</v>
      </c>
      <c r="C2729" s="50"/>
      <c r="D2729" s="50"/>
      <c r="E2729" s="59"/>
      <c r="F2729" s="52">
        <f t="shared" si="710"/>
        <v>1000</v>
      </c>
      <c r="G2729" s="52">
        <f>MAX(N2729:BB2729)</f>
        <v>0</v>
      </c>
      <c r="H2729" s="53" t="str">
        <f>IF(I2729=1,INDEX($N:$BB,1,MATCH(G2729,N2729:BB2729,0)),"")</f>
        <v/>
      </c>
      <c r="I2729" s="54">
        <f>COUNTIF(N2729:BB2729,G2729)</f>
        <v>0</v>
      </c>
      <c r="J2729" s="55">
        <f>_xlfn.MAXIFS(N2729:BB2729,N2729:BB2729,"&lt;"&amp;G2729)</f>
        <v>0</v>
      </c>
      <c r="K2729" s="56" t="str">
        <f t="shared" si="713"/>
        <v/>
      </c>
      <c r="L2729" s="1"/>
      <c r="M2729" s="1"/>
    </row>
    <row r="2730" spans="1:13" ht="30" customHeight="1" x14ac:dyDescent="0.2">
      <c r="A2730" s="67">
        <f t="shared" si="714"/>
        <v>273</v>
      </c>
      <c r="B2730" s="67">
        <v>8</v>
      </c>
      <c r="C2730" s="50"/>
      <c r="D2730" s="50"/>
      <c r="E2730" s="59"/>
      <c r="F2730" s="52">
        <f t="shared" si="710"/>
        <v>1000</v>
      </c>
      <c r="G2730" s="52">
        <f>MAX(N2730:BB2730)</f>
        <v>0</v>
      </c>
      <c r="H2730" s="53" t="str">
        <f>IF(I2730=1,INDEX($N:$BB,1,MATCH(G2730,N2730:BB2730,0)),"")</f>
        <v/>
      </c>
      <c r="I2730" s="54">
        <f>COUNTIF(N2730:BB2730,G2730)</f>
        <v>0</v>
      </c>
      <c r="J2730" s="55">
        <f>_xlfn.MAXIFS(N2730:BB2730,N2730:BB2730,"&lt;"&amp;G2730)</f>
        <v>0</v>
      </c>
      <c r="K2730" s="56" t="str">
        <f t="shared" si="713"/>
        <v/>
      </c>
      <c r="L2730" s="1"/>
      <c r="M2730" s="1"/>
    </row>
    <row r="2731" spans="1:13" ht="30" customHeight="1" x14ac:dyDescent="0.2">
      <c r="A2731" s="67">
        <f t="shared" si="714"/>
        <v>273</v>
      </c>
      <c r="B2731" s="67">
        <v>9</v>
      </c>
      <c r="C2731" s="50"/>
      <c r="D2731" s="50"/>
      <c r="E2731" s="59"/>
      <c r="F2731" s="52">
        <f t="shared" si="710"/>
        <v>1000</v>
      </c>
      <c r="G2731" s="52">
        <f>MAX(N2731:BB2731)</f>
        <v>0</v>
      </c>
      <c r="H2731" s="53" t="str">
        <f>IF(I2731=1,INDEX($N:$BB,1,MATCH(G2731,N2731:BB2731,0)),"")</f>
        <v/>
      </c>
      <c r="I2731" s="54">
        <f>COUNTIF(N2731:BB2731,G2731)</f>
        <v>0</v>
      </c>
      <c r="J2731" s="55">
        <f>_xlfn.MAXIFS(N2731:BB2731,N2731:BB2731,"&lt;"&amp;G2731)</f>
        <v>0</v>
      </c>
      <c r="K2731" s="56" t="str">
        <f t="shared" si="713"/>
        <v/>
      </c>
      <c r="L2731" s="1"/>
      <c r="M2731" s="1"/>
    </row>
    <row r="2732" spans="1:13" ht="30" customHeight="1" x14ac:dyDescent="0.2">
      <c r="A2732" s="67">
        <f t="shared" si="714"/>
        <v>273</v>
      </c>
      <c r="B2732" s="67">
        <v>10</v>
      </c>
      <c r="C2732" s="50"/>
      <c r="D2732" s="50"/>
      <c r="E2732" s="59"/>
      <c r="F2732" s="52">
        <f t="shared" si="710"/>
        <v>1000</v>
      </c>
      <c r="G2732" s="52">
        <f>MAX(N2732:BB2732)</f>
        <v>0</v>
      </c>
      <c r="H2732" s="53" t="str">
        <f>IF(I2732=1,INDEX($N:$BB,1,MATCH(G2732,N2732:BB2732,0)),"")</f>
        <v/>
      </c>
      <c r="I2732" s="54">
        <f>COUNTIF(N2732:BB2732,G2732)</f>
        <v>0</v>
      </c>
      <c r="J2732" s="55">
        <f>_xlfn.MAXIFS(N2732:BB2732,N2732:BB2732,"&lt;"&amp;G2732)</f>
        <v>0</v>
      </c>
      <c r="K2732" s="56" t="str">
        <f t="shared" si="713"/>
        <v/>
      </c>
      <c r="L2732" s="1"/>
      <c r="M2732" s="1"/>
    </row>
    <row r="2733" spans="1:13" ht="30" customHeight="1" x14ac:dyDescent="0.2">
      <c r="A2733" s="67">
        <f>A2732+1</f>
        <v>274</v>
      </c>
      <c r="B2733" s="67">
        <v>1</v>
      </c>
      <c r="C2733" s="50"/>
      <c r="D2733" s="50"/>
      <c r="E2733" s="59"/>
      <c r="F2733" s="52">
        <f t="shared" ref="F2733:F2739" si="715">IF(J2733&lt;10001,J2733+1000,IF(J2733&lt;100001,J2733+1000,IF(J2733&lt;500001,J2733+5000,IF(J2733&lt;1000001,J2733+10000,J2733+20000))))</f>
        <v>1000</v>
      </c>
      <c r="G2733" s="52">
        <f>MAX(N2733:BB2733)</f>
        <v>0</v>
      </c>
      <c r="H2733" s="53" t="str">
        <f>IF(I2733=1,INDEX($N:$BB,1,MATCH(G2733,N2733:BB2733,0)),"")</f>
        <v/>
      </c>
      <c r="I2733" s="54">
        <f>COUNTIF(N2733:BB2733,G2733)</f>
        <v>0</v>
      </c>
      <c r="J2733" s="55">
        <f>_xlfn.MAXIFS(N2733:BB2733,N2733:BB2733,"&lt;"&amp;G2733)</f>
        <v>0</v>
      </c>
      <c r="K2733" s="56" t="str">
        <f t="shared" ref="K2733:K2765" si="716">IF(J2733&gt;0,G2733-J2733,"")</f>
        <v/>
      </c>
      <c r="L2733" s="1"/>
      <c r="M2733" s="1"/>
    </row>
    <row r="2734" spans="1:13" ht="30" customHeight="1" x14ac:dyDescent="0.2">
      <c r="A2734" s="67">
        <f t="shared" ref="A2734:A2742" si="717">A2733</f>
        <v>274</v>
      </c>
      <c r="B2734" s="67">
        <v>2</v>
      </c>
      <c r="C2734" s="50"/>
      <c r="D2734" s="50"/>
      <c r="E2734" s="59"/>
      <c r="F2734" s="52">
        <f t="shared" si="715"/>
        <v>1000</v>
      </c>
      <c r="G2734" s="52">
        <f>MAX(N2734:BB2734)</f>
        <v>0</v>
      </c>
      <c r="H2734" s="53" t="str">
        <f>IF(I2734=1,INDEX($N:$BB,1,MATCH(G2734,N2734:BB2734,0)),"")</f>
        <v/>
      </c>
      <c r="I2734" s="54">
        <f>COUNTIF(N2734:BB2734,G2734)</f>
        <v>0</v>
      </c>
      <c r="J2734" s="55">
        <f>_xlfn.MAXIFS(N2734:BB2734,N2734:BB2734,"&lt;"&amp;G2734)</f>
        <v>0</v>
      </c>
      <c r="K2734" s="56" t="str">
        <f t="shared" si="716"/>
        <v/>
      </c>
      <c r="L2734" s="1"/>
      <c r="M2734" s="1"/>
    </row>
    <row r="2735" spans="1:13" ht="30" customHeight="1" x14ac:dyDescent="0.2">
      <c r="A2735" s="67">
        <f t="shared" si="717"/>
        <v>274</v>
      </c>
      <c r="B2735" s="67">
        <v>3</v>
      </c>
      <c r="C2735" s="50"/>
      <c r="D2735" s="50"/>
      <c r="E2735" s="59"/>
      <c r="F2735" s="52">
        <f t="shared" si="715"/>
        <v>1000</v>
      </c>
      <c r="G2735" s="52">
        <f>MAX(N2735:BB2735)</f>
        <v>0</v>
      </c>
      <c r="H2735" s="53" t="str">
        <f>IF(I2735=1,INDEX($N:$BB,1,MATCH(G2735,N2735:BB2735,0)),"")</f>
        <v/>
      </c>
      <c r="I2735" s="54">
        <f>COUNTIF(N2735:BB2735,G2735)</f>
        <v>0</v>
      </c>
      <c r="J2735" s="55">
        <f>_xlfn.MAXIFS(N2735:BB2735,N2735:BB2735,"&lt;"&amp;G2735)</f>
        <v>0</v>
      </c>
      <c r="K2735" s="56" t="str">
        <f t="shared" si="716"/>
        <v/>
      </c>
      <c r="L2735" s="1"/>
      <c r="M2735" s="1"/>
    </row>
    <row r="2736" spans="1:13" ht="30" customHeight="1" x14ac:dyDescent="0.2">
      <c r="A2736" s="67">
        <f t="shared" si="717"/>
        <v>274</v>
      </c>
      <c r="B2736" s="67">
        <v>4</v>
      </c>
      <c r="C2736" s="50"/>
      <c r="D2736" s="50"/>
      <c r="E2736" s="59"/>
      <c r="F2736" s="52">
        <f t="shared" si="715"/>
        <v>1000</v>
      </c>
      <c r="G2736" s="52">
        <f>MAX(N2736:BB2736)</f>
        <v>0</v>
      </c>
      <c r="H2736" s="53" t="str">
        <f>IF(I2736=1,INDEX($N:$BB,1,MATCH(G2736,N2736:BB2736,0)),"")</f>
        <v/>
      </c>
      <c r="I2736" s="54">
        <f>COUNTIF(N2736:BB2736,G2736)</f>
        <v>0</v>
      </c>
      <c r="J2736" s="55">
        <f>_xlfn.MAXIFS(N2736:BB2736,N2736:BB2736,"&lt;"&amp;G2736)</f>
        <v>0</v>
      </c>
      <c r="K2736" s="56" t="str">
        <f t="shared" si="716"/>
        <v/>
      </c>
      <c r="L2736" s="1"/>
      <c r="M2736" s="1"/>
    </row>
    <row r="2737" spans="1:13" ht="30" customHeight="1" x14ac:dyDescent="0.2">
      <c r="A2737" s="67">
        <f t="shared" si="717"/>
        <v>274</v>
      </c>
      <c r="B2737" s="67">
        <v>5</v>
      </c>
      <c r="C2737" s="50"/>
      <c r="D2737" s="50"/>
      <c r="E2737" s="59"/>
      <c r="F2737" s="52">
        <f t="shared" si="715"/>
        <v>1000</v>
      </c>
      <c r="G2737" s="52">
        <f>MAX(N2737:BB2737)</f>
        <v>0</v>
      </c>
      <c r="H2737" s="53" t="str">
        <f>IF(I2737=1,INDEX($N:$BB,1,MATCH(G2737,N2737:BB2737,0)),"")</f>
        <v/>
      </c>
      <c r="I2737" s="54">
        <f>COUNTIF(N2737:BB2737,G2737)</f>
        <v>0</v>
      </c>
      <c r="J2737" s="55">
        <f>_xlfn.MAXIFS(N2737:BB2737,N2737:BB2737,"&lt;"&amp;G2737)</f>
        <v>0</v>
      </c>
      <c r="K2737" s="56" t="str">
        <f t="shared" si="716"/>
        <v/>
      </c>
      <c r="L2737" s="1"/>
      <c r="M2737" s="1"/>
    </row>
    <row r="2738" spans="1:13" ht="30" customHeight="1" x14ac:dyDescent="0.2">
      <c r="A2738" s="67">
        <f t="shared" si="717"/>
        <v>274</v>
      </c>
      <c r="B2738" s="67">
        <v>6</v>
      </c>
      <c r="C2738" s="50"/>
      <c r="D2738" s="50"/>
      <c r="E2738" s="59"/>
      <c r="F2738" s="52">
        <f t="shared" si="715"/>
        <v>1000</v>
      </c>
      <c r="G2738" s="52">
        <f>MAX(N2738:BB2738)</f>
        <v>0</v>
      </c>
      <c r="H2738" s="53" t="str">
        <f>IF(I2738=1,INDEX($N:$BB,1,MATCH(G2738,N2738:BB2738,0)),"")</f>
        <v/>
      </c>
      <c r="I2738" s="54">
        <f>COUNTIF(N2738:BB2738,G2738)</f>
        <v>0</v>
      </c>
      <c r="J2738" s="55">
        <f>_xlfn.MAXIFS(N2738:BB2738,N2738:BB2738,"&lt;"&amp;G2738)</f>
        <v>0</v>
      </c>
      <c r="K2738" s="56" t="str">
        <f t="shared" si="716"/>
        <v/>
      </c>
      <c r="L2738" s="1"/>
      <c r="M2738" s="1"/>
    </row>
    <row r="2739" spans="1:13" ht="30" customHeight="1" x14ac:dyDescent="0.2">
      <c r="A2739" s="67">
        <f t="shared" si="717"/>
        <v>274</v>
      </c>
      <c r="B2739" s="67">
        <v>7</v>
      </c>
      <c r="C2739" s="50"/>
      <c r="D2739" s="50"/>
      <c r="E2739" s="59"/>
      <c r="F2739" s="52">
        <f t="shared" si="715"/>
        <v>1000</v>
      </c>
      <c r="G2739" s="52">
        <f>MAX(N2739:BB2739)</f>
        <v>0</v>
      </c>
      <c r="H2739" s="53" t="str">
        <f>IF(I2739=1,INDEX($N:$BB,1,MATCH(G2739,N2739:BB2739,0)),"")</f>
        <v/>
      </c>
      <c r="I2739" s="54">
        <f>COUNTIF(N2739:BB2739,G2739)</f>
        <v>0</v>
      </c>
      <c r="J2739" s="55">
        <f>_xlfn.MAXIFS(N2739:BB2739,N2739:BB2739,"&lt;"&amp;G2739)</f>
        <v>0</v>
      </c>
      <c r="K2739" s="56" t="str">
        <f t="shared" si="716"/>
        <v/>
      </c>
      <c r="L2739" s="1"/>
      <c r="M2739" s="1"/>
    </row>
    <row r="2740" spans="1:13" ht="30" customHeight="1" x14ac:dyDescent="0.2">
      <c r="A2740" s="67">
        <f t="shared" si="717"/>
        <v>274</v>
      </c>
      <c r="B2740" s="67">
        <v>8</v>
      </c>
      <c r="C2740" s="57"/>
      <c r="D2740" s="50"/>
      <c r="E2740" s="59"/>
      <c r="F2740" s="52">
        <f>IF(J2740&lt;10001,J2740+1000,IF(J2740&lt;100001,J2740+1000,IF(J2740&lt;500001,J2740+5000,IF(J2740&lt;1000001,J2740+10000,J2740+20000))))</f>
        <v>1000</v>
      </c>
      <c r="G2740" s="52">
        <f>MAX(N2740:BB2740)</f>
        <v>0</v>
      </c>
      <c r="H2740" s="53" t="str">
        <f>IF(I2740=1,INDEX($N:$BB,1,MATCH(G2740,N2740:BB2740,0)),"")</f>
        <v/>
      </c>
      <c r="I2740" s="54">
        <f>COUNTIF(N2740:BB2740,G2740)</f>
        <v>0</v>
      </c>
      <c r="J2740" s="55">
        <f>_xlfn.MAXIFS(N2740:BB2740,N2740:BB2740,"&lt;"&amp;G2740)</f>
        <v>0</v>
      </c>
      <c r="K2740" s="56" t="str">
        <f t="shared" si="716"/>
        <v/>
      </c>
      <c r="L2740" s="1"/>
      <c r="M2740" s="1"/>
    </row>
    <row r="2741" spans="1:13" ht="30" customHeight="1" x14ac:dyDescent="0.2">
      <c r="A2741" s="67">
        <f t="shared" si="717"/>
        <v>274</v>
      </c>
      <c r="B2741" s="67">
        <v>9</v>
      </c>
      <c r="C2741" s="57"/>
      <c r="D2741" s="50"/>
      <c r="E2741" s="59"/>
      <c r="F2741" s="52">
        <f t="shared" ref="F2741:F2804" si="718">IF(J2741&lt;10001,J2741+1000,IF(J2741&lt;100001,J2741+1000,IF(J2741&lt;500001,J2741+5000,IF(J2741&lt;1000001,J2741+10000,J2741+20000))))</f>
        <v>1000</v>
      </c>
      <c r="G2741" s="52">
        <f>MAX(N2741:BB2741)</f>
        <v>0</v>
      </c>
      <c r="H2741" s="53" t="str">
        <f>IF(I2741=1,INDEX($N:$BB,1,MATCH(G2741,N2741:BB2741,0)),"")</f>
        <v/>
      </c>
      <c r="I2741" s="54">
        <f>COUNTIF(N2741:BB2741,G2741)</f>
        <v>0</v>
      </c>
      <c r="J2741" s="55">
        <f>_xlfn.MAXIFS(N2741:BB2741,N2741:BB2741,"&lt;"&amp;G2741)</f>
        <v>0</v>
      </c>
      <c r="K2741" s="56" t="str">
        <f t="shared" si="716"/>
        <v/>
      </c>
      <c r="L2741" s="1"/>
      <c r="M2741" s="1"/>
    </row>
    <row r="2742" spans="1:13" ht="30" customHeight="1" x14ac:dyDescent="0.2">
      <c r="A2742" s="67">
        <f t="shared" si="717"/>
        <v>274</v>
      </c>
      <c r="B2742" s="67">
        <v>10</v>
      </c>
      <c r="C2742" s="50"/>
      <c r="D2742" s="50"/>
      <c r="E2742" s="59"/>
      <c r="F2742" s="52">
        <f t="shared" si="718"/>
        <v>1000</v>
      </c>
      <c r="G2742" s="52">
        <f>MAX(N2742:BB2742)</f>
        <v>0</v>
      </c>
      <c r="H2742" s="53" t="str">
        <f>IF(I2742=1,INDEX($N:$BB,1,MATCH(G2742,N2742:BB2742,0)),"")</f>
        <v/>
      </c>
      <c r="I2742" s="54">
        <f>COUNTIF(N2742:BB2742,G2742)</f>
        <v>0</v>
      </c>
      <c r="J2742" s="55">
        <f>_xlfn.MAXIFS(N2742:BB2742,N2742:BB2742,"&lt;"&amp;G2742)</f>
        <v>0</v>
      </c>
      <c r="K2742" s="56" t="str">
        <f t="shared" si="716"/>
        <v/>
      </c>
      <c r="L2742" s="1"/>
      <c r="M2742" s="1"/>
    </row>
    <row r="2743" spans="1:13" ht="30" customHeight="1" x14ac:dyDescent="0.2">
      <c r="A2743" s="67">
        <f>A2742+1</f>
        <v>275</v>
      </c>
      <c r="B2743" s="67">
        <v>1</v>
      </c>
      <c r="C2743" s="50"/>
      <c r="D2743" s="50"/>
      <c r="E2743" s="59"/>
      <c r="F2743" s="52">
        <f t="shared" si="718"/>
        <v>1000</v>
      </c>
      <c r="G2743" s="52">
        <f>MAX(N2743:BB2743)</f>
        <v>0</v>
      </c>
      <c r="H2743" s="53" t="str">
        <f>IF(I2743=1,INDEX($N:$BB,1,MATCH(G2743,N2743:BB2743,0)),"")</f>
        <v/>
      </c>
      <c r="I2743" s="54">
        <f>COUNTIF(N2743:BB2743,G2743)</f>
        <v>0</v>
      </c>
      <c r="J2743" s="55">
        <f>_xlfn.MAXIFS(N2743:BB2743,N2743:BB2743,"&lt;"&amp;G2743)</f>
        <v>0</v>
      </c>
      <c r="K2743" s="56" t="str">
        <f t="shared" si="716"/>
        <v/>
      </c>
      <c r="L2743" s="1"/>
      <c r="M2743" s="1"/>
    </row>
    <row r="2744" spans="1:13" ht="30" customHeight="1" x14ac:dyDescent="0.2">
      <c r="A2744" s="67">
        <f t="shared" ref="A2744:A2752" si="719">A2743</f>
        <v>275</v>
      </c>
      <c r="B2744" s="67">
        <v>2</v>
      </c>
      <c r="C2744" s="60"/>
      <c r="D2744" s="50"/>
      <c r="E2744" s="59"/>
      <c r="F2744" s="52">
        <f t="shared" si="718"/>
        <v>1000</v>
      </c>
      <c r="G2744" s="52">
        <f>MAX(N2744:BB2744)</f>
        <v>0</v>
      </c>
      <c r="H2744" s="53" t="str">
        <f>IF(I2744=1,INDEX($N:$BB,1,MATCH(G2744,N2744:BB2744,0)),"")</f>
        <v/>
      </c>
      <c r="I2744" s="54">
        <f>COUNTIF(N2744:BB2744,G2744)</f>
        <v>0</v>
      </c>
      <c r="J2744" s="55">
        <f>_xlfn.MAXIFS(N2744:BB2744,N2744:BB2744,"&lt;"&amp;G2744)</f>
        <v>0</v>
      </c>
      <c r="K2744" s="56" t="str">
        <f t="shared" si="716"/>
        <v/>
      </c>
      <c r="L2744" s="1"/>
      <c r="M2744" s="1"/>
    </row>
    <row r="2745" spans="1:13" ht="30" customHeight="1" x14ac:dyDescent="0.2">
      <c r="A2745" s="67">
        <f t="shared" si="719"/>
        <v>275</v>
      </c>
      <c r="B2745" s="67">
        <v>3</v>
      </c>
      <c r="C2745" s="50"/>
      <c r="D2745" s="50"/>
      <c r="E2745" s="59"/>
      <c r="F2745" s="52">
        <f t="shared" si="718"/>
        <v>1000</v>
      </c>
      <c r="G2745" s="52">
        <f>MAX(N2745:BB2745)</f>
        <v>0</v>
      </c>
      <c r="H2745" s="53" t="str">
        <f>IF(I2745=1,INDEX($N:$BB,1,MATCH(G2745,N2745:BB2745,0)),"")</f>
        <v/>
      </c>
      <c r="I2745" s="54">
        <f>COUNTIF(N2745:BB2745,G2745)</f>
        <v>0</v>
      </c>
      <c r="J2745" s="55">
        <f>_xlfn.MAXIFS(N2745:BB2745,N2745:BB2745,"&lt;"&amp;G2745)</f>
        <v>0</v>
      </c>
      <c r="K2745" s="56" t="str">
        <f t="shared" si="716"/>
        <v/>
      </c>
      <c r="L2745" s="1"/>
      <c r="M2745" s="1"/>
    </row>
    <row r="2746" spans="1:13" ht="30" customHeight="1" x14ac:dyDescent="0.2">
      <c r="A2746" s="67">
        <f t="shared" si="719"/>
        <v>275</v>
      </c>
      <c r="B2746" s="67">
        <v>4</v>
      </c>
      <c r="C2746" s="60"/>
      <c r="D2746" s="50"/>
      <c r="E2746" s="59"/>
      <c r="F2746" s="52">
        <f t="shared" si="718"/>
        <v>1000</v>
      </c>
      <c r="G2746" s="52">
        <f>MAX(N2746:BB2746)</f>
        <v>0</v>
      </c>
      <c r="H2746" s="53" t="str">
        <f>IF(I2746=1,INDEX($N:$BB,1,MATCH(G2746,N2746:BB2746,0)),"")</f>
        <v/>
      </c>
      <c r="I2746" s="54">
        <f>COUNTIF(N2746:BB2746,G2746)</f>
        <v>0</v>
      </c>
      <c r="J2746" s="55">
        <f>_xlfn.MAXIFS(N2746:BB2746,N2746:BB2746,"&lt;"&amp;G2746)</f>
        <v>0</v>
      </c>
      <c r="K2746" s="56" t="str">
        <f t="shared" si="716"/>
        <v/>
      </c>
      <c r="L2746" s="1"/>
      <c r="M2746" s="1"/>
    </row>
    <row r="2747" spans="1:13" ht="30" customHeight="1" x14ac:dyDescent="0.2">
      <c r="A2747" s="67">
        <f t="shared" si="719"/>
        <v>275</v>
      </c>
      <c r="B2747" s="67">
        <v>5</v>
      </c>
      <c r="C2747" s="50"/>
      <c r="D2747" s="50"/>
      <c r="E2747" s="59"/>
      <c r="F2747" s="52">
        <f t="shared" si="718"/>
        <v>1000</v>
      </c>
      <c r="G2747" s="52">
        <f>MAX(N2747:BB2747)</f>
        <v>0</v>
      </c>
      <c r="H2747" s="53" t="str">
        <f>IF(I2747=1,INDEX($N:$BB,1,MATCH(G2747,N2747:BB2747,0)),"")</f>
        <v/>
      </c>
      <c r="I2747" s="54">
        <f>COUNTIF(N2747:BB2747,G2747)</f>
        <v>0</v>
      </c>
      <c r="J2747" s="55">
        <f>_xlfn.MAXIFS(N2747:BB2747,N2747:BB2747,"&lt;"&amp;G2747)</f>
        <v>0</v>
      </c>
      <c r="K2747" s="56" t="str">
        <f t="shared" si="716"/>
        <v/>
      </c>
      <c r="L2747" s="1"/>
      <c r="M2747" s="1"/>
    </row>
    <row r="2748" spans="1:13" ht="30" customHeight="1" x14ac:dyDescent="0.2">
      <c r="A2748" s="67">
        <f t="shared" si="719"/>
        <v>275</v>
      </c>
      <c r="B2748" s="67">
        <v>6</v>
      </c>
      <c r="C2748" s="50"/>
      <c r="D2748" s="50"/>
      <c r="E2748" s="59"/>
      <c r="F2748" s="52">
        <f t="shared" si="718"/>
        <v>1000</v>
      </c>
      <c r="G2748" s="52">
        <f>MAX(N2748:BB2748)</f>
        <v>0</v>
      </c>
      <c r="H2748" s="53" t="str">
        <f>IF(I2748=1,INDEX($N:$BB,1,MATCH(G2748,N2748:BB2748,0)),"")</f>
        <v/>
      </c>
      <c r="I2748" s="54">
        <f>COUNTIF(N2748:BB2748,G2748)</f>
        <v>0</v>
      </c>
      <c r="J2748" s="55">
        <f>_xlfn.MAXIFS(N2748:BB2748,N2748:BB2748,"&lt;"&amp;G2748)</f>
        <v>0</v>
      </c>
      <c r="K2748" s="56" t="str">
        <f t="shared" si="716"/>
        <v/>
      </c>
      <c r="L2748" s="1"/>
      <c r="M2748" s="1"/>
    </row>
    <row r="2749" spans="1:13" ht="30" customHeight="1" x14ac:dyDescent="0.2">
      <c r="A2749" s="67">
        <f t="shared" si="719"/>
        <v>275</v>
      </c>
      <c r="B2749" s="67">
        <v>7</v>
      </c>
      <c r="C2749" s="50"/>
      <c r="D2749" s="50"/>
      <c r="E2749" s="59"/>
      <c r="F2749" s="52">
        <f t="shared" si="718"/>
        <v>1000</v>
      </c>
      <c r="G2749" s="52">
        <f>MAX(N2749:BB2749)</f>
        <v>0</v>
      </c>
      <c r="H2749" s="53" t="str">
        <f>IF(I2749=1,INDEX($N:$BB,1,MATCH(G2749,N2749:BB2749,0)),"")</f>
        <v/>
      </c>
      <c r="I2749" s="54">
        <f>COUNTIF(N2749:BB2749,G2749)</f>
        <v>0</v>
      </c>
      <c r="J2749" s="55">
        <f>_xlfn.MAXIFS(N2749:BB2749,N2749:BB2749,"&lt;"&amp;G2749)</f>
        <v>0</v>
      </c>
      <c r="K2749" s="56" t="str">
        <f t="shared" si="716"/>
        <v/>
      </c>
      <c r="L2749" s="1"/>
      <c r="M2749" s="1"/>
    </row>
    <row r="2750" spans="1:13" ht="30" customHeight="1" x14ac:dyDescent="0.2">
      <c r="A2750" s="67">
        <f t="shared" si="719"/>
        <v>275</v>
      </c>
      <c r="B2750" s="67">
        <v>8</v>
      </c>
      <c r="C2750" s="50"/>
      <c r="D2750" s="50"/>
      <c r="E2750" s="59"/>
      <c r="F2750" s="52">
        <f t="shared" si="718"/>
        <v>1000</v>
      </c>
      <c r="G2750" s="52">
        <f>MAX(N2750:BB2750)</f>
        <v>0</v>
      </c>
      <c r="H2750" s="53" t="str">
        <f>IF(I2750=1,INDEX($N:$BB,1,MATCH(G2750,N2750:BB2750,0)),"")</f>
        <v/>
      </c>
      <c r="I2750" s="54">
        <f>COUNTIF(N2750:BB2750,G2750)</f>
        <v>0</v>
      </c>
      <c r="J2750" s="55">
        <f>_xlfn.MAXIFS(N2750:BB2750,N2750:BB2750,"&lt;"&amp;G2750)</f>
        <v>0</v>
      </c>
      <c r="K2750" s="56" t="str">
        <f t="shared" si="716"/>
        <v/>
      </c>
      <c r="L2750" s="1"/>
      <c r="M2750" s="1"/>
    </row>
    <row r="2751" spans="1:13" ht="30" customHeight="1" x14ac:dyDescent="0.2">
      <c r="A2751" s="67">
        <f t="shared" si="719"/>
        <v>275</v>
      </c>
      <c r="B2751" s="67">
        <v>9</v>
      </c>
      <c r="C2751" s="50"/>
      <c r="D2751" s="50"/>
      <c r="E2751" s="59"/>
      <c r="F2751" s="52">
        <f t="shared" si="718"/>
        <v>1000</v>
      </c>
      <c r="G2751" s="52">
        <f>MAX(N2751:BB2751)</f>
        <v>0</v>
      </c>
      <c r="H2751" s="53" t="str">
        <f>IF(I2751=1,INDEX($N:$BB,1,MATCH(G2751,N2751:BB2751,0)),"")</f>
        <v/>
      </c>
      <c r="I2751" s="54">
        <f>COUNTIF(N2751:BB2751,G2751)</f>
        <v>0</v>
      </c>
      <c r="J2751" s="55">
        <f>_xlfn.MAXIFS(N2751:BB2751,N2751:BB2751,"&lt;"&amp;G2751)</f>
        <v>0</v>
      </c>
      <c r="K2751" s="56" t="str">
        <f t="shared" si="716"/>
        <v/>
      </c>
      <c r="L2751" s="1"/>
      <c r="M2751" s="1"/>
    </row>
    <row r="2752" spans="1:13" ht="30" customHeight="1" x14ac:dyDescent="0.2">
      <c r="A2752" s="67">
        <f t="shared" si="719"/>
        <v>275</v>
      </c>
      <c r="B2752" s="67">
        <v>10</v>
      </c>
      <c r="C2752" s="50"/>
      <c r="D2752" s="50"/>
      <c r="E2752" s="59"/>
      <c r="F2752" s="52">
        <f t="shared" si="718"/>
        <v>1000</v>
      </c>
      <c r="G2752" s="52">
        <f>MAX(N2752:BB2752)</f>
        <v>0</v>
      </c>
      <c r="H2752" s="53" t="str">
        <f>IF(I2752=1,INDEX($N:$BB,1,MATCH(G2752,N2752:BB2752,0)),"")</f>
        <v/>
      </c>
      <c r="I2752" s="54">
        <f>COUNTIF(N2752:BB2752,G2752)</f>
        <v>0</v>
      </c>
      <c r="J2752" s="55">
        <f>_xlfn.MAXIFS(N2752:BB2752,N2752:BB2752,"&lt;"&amp;G2752)</f>
        <v>0</v>
      </c>
      <c r="K2752" s="56" t="str">
        <f t="shared" si="716"/>
        <v/>
      </c>
      <c r="L2752" s="1"/>
      <c r="M2752" s="1"/>
    </row>
    <row r="2753" spans="1:13" ht="30" customHeight="1" x14ac:dyDescent="0.2">
      <c r="A2753" s="67">
        <f>A2752+1</f>
        <v>276</v>
      </c>
      <c r="B2753" s="67">
        <v>1</v>
      </c>
      <c r="C2753" s="50"/>
      <c r="D2753" s="50"/>
      <c r="E2753" s="59"/>
      <c r="F2753" s="52">
        <f t="shared" si="718"/>
        <v>1000</v>
      </c>
      <c r="G2753" s="52">
        <f>MAX(N2753:BB2753)</f>
        <v>0</v>
      </c>
      <c r="H2753" s="53" t="str">
        <f>IF(I2753=1,INDEX($N:$BB,1,MATCH(G2753,N2753:BB2753,0)),"")</f>
        <v/>
      </c>
      <c r="I2753" s="54">
        <f>COUNTIF(N2753:BB2753,G2753)</f>
        <v>0</v>
      </c>
      <c r="J2753" s="55">
        <f>_xlfn.MAXIFS(N2753:BB2753,N2753:BB2753,"&lt;"&amp;G2753)</f>
        <v>0</v>
      </c>
      <c r="K2753" s="56" t="str">
        <f t="shared" si="716"/>
        <v/>
      </c>
      <c r="L2753" s="1"/>
      <c r="M2753" s="1"/>
    </row>
    <row r="2754" spans="1:13" ht="30" customHeight="1" x14ac:dyDescent="0.2">
      <c r="A2754" s="67">
        <f t="shared" ref="A2754:A2762" si="720">A2753</f>
        <v>276</v>
      </c>
      <c r="B2754" s="67">
        <v>2</v>
      </c>
      <c r="C2754" s="50"/>
      <c r="D2754" s="50"/>
      <c r="E2754" s="59"/>
      <c r="F2754" s="52">
        <f t="shared" si="718"/>
        <v>1000</v>
      </c>
      <c r="G2754" s="52">
        <f>MAX(N2754:BB2754)</f>
        <v>0</v>
      </c>
      <c r="H2754" s="53" t="str">
        <f>IF(I2754=1,INDEX($N:$BB,1,MATCH(G2754,N2754:BB2754,0)),"")</f>
        <v/>
      </c>
      <c r="I2754" s="54">
        <f>COUNTIF(N2754:BB2754,G2754)</f>
        <v>0</v>
      </c>
      <c r="J2754" s="55">
        <f>_xlfn.MAXIFS(N2754:BB2754,N2754:BB2754,"&lt;"&amp;G2754)</f>
        <v>0</v>
      </c>
      <c r="K2754" s="56" t="str">
        <f t="shared" si="716"/>
        <v/>
      </c>
      <c r="L2754" s="1"/>
      <c r="M2754" s="1"/>
    </row>
    <row r="2755" spans="1:13" ht="30" customHeight="1" x14ac:dyDescent="0.2">
      <c r="A2755" s="67">
        <f t="shared" si="720"/>
        <v>276</v>
      </c>
      <c r="B2755" s="67">
        <v>3</v>
      </c>
      <c r="C2755" s="50"/>
      <c r="D2755" s="50"/>
      <c r="E2755" s="59"/>
      <c r="F2755" s="52">
        <f t="shared" si="718"/>
        <v>1000</v>
      </c>
      <c r="G2755" s="52">
        <f>MAX(N2755:BB2755)</f>
        <v>0</v>
      </c>
      <c r="H2755" s="53" t="str">
        <f>IF(I2755=1,INDEX($N:$BB,1,MATCH(G2755,N2755:BB2755,0)),"")</f>
        <v/>
      </c>
      <c r="I2755" s="54">
        <f>COUNTIF(N2755:BB2755,G2755)</f>
        <v>0</v>
      </c>
      <c r="J2755" s="55">
        <f>_xlfn.MAXIFS(N2755:BB2755,N2755:BB2755,"&lt;"&amp;G2755)</f>
        <v>0</v>
      </c>
      <c r="K2755" s="56" t="str">
        <f t="shared" si="716"/>
        <v/>
      </c>
      <c r="L2755" s="1"/>
      <c r="M2755" s="1"/>
    </row>
    <row r="2756" spans="1:13" ht="30" customHeight="1" x14ac:dyDescent="0.2">
      <c r="A2756" s="67">
        <f t="shared" si="720"/>
        <v>276</v>
      </c>
      <c r="B2756" s="67">
        <v>4</v>
      </c>
      <c r="C2756" s="50"/>
      <c r="D2756" s="50"/>
      <c r="E2756" s="59"/>
      <c r="F2756" s="52">
        <f t="shared" si="718"/>
        <v>1000</v>
      </c>
      <c r="G2756" s="52">
        <f>MAX(N2756:BB2756)</f>
        <v>0</v>
      </c>
      <c r="H2756" s="53" t="str">
        <f>IF(I2756=1,INDEX($N:$BB,1,MATCH(G2756,N2756:BB2756,0)),"")</f>
        <v/>
      </c>
      <c r="I2756" s="54">
        <f>COUNTIF(N2756:BB2756,G2756)</f>
        <v>0</v>
      </c>
      <c r="J2756" s="55">
        <f>_xlfn.MAXIFS(N2756:BB2756,N2756:BB2756,"&lt;"&amp;G2756)</f>
        <v>0</v>
      </c>
      <c r="K2756" s="56" t="str">
        <f t="shared" si="716"/>
        <v/>
      </c>
      <c r="L2756" s="1"/>
      <c r="M2756" s="1"/>
    </row>
    <row r="2757" spans="1:13" ht="30" customHeight="1" x14ac:dyDescent="0.2">
      <c r="A2757" s="67">
        <f t="shared" si="720"/>
        <v>276</v>
      </c>
      <c r="B2757" s="67">
        <v>5</v>
      </c>
      <c r="C2757" s="50"/>
      <c r="D2757" s="50"/>
      <c r="E2757" s="59"/>
      <c r="F2757" s="52">
        <f t="shared" si="718"/>
        <v>1000</v>
      </c>
      <c r="G2757" s="52">
        <f>MAX(N2757:BB2757)</f>
        <v>0</v>
      </c>
      <c r="H2757" s="53" t="str">
        <f>IF(I2757=1,INDEX($N:$BB,1,MATCH(G2757,N2757:BB2757,0)),"")</f>
        <v/>
      </c>
      <c r="I2757" s="54">
        <f>COUNTIF(N2757:BB2757,G2757)</f>
        <v>0</v>
      </c>
      <c r="J2757" s="55">
        <f>_xlfn.MAXIFS(N2757:BB2757,N2757:BB2757,"&lt;"&amp;G2757)</f>
        <v>0</v>
      </c>
      <c r="K2757" s="56" t="str">
        <f t="shared" si="716"/>
        <v/>
      </c>
      <c r="L2757" s="1"/>
      <c r="M2757" s="1"/>
    </row>
    <row r="2758" spans="1:13" ht="30" customHeight="1" x14ac:dyDescent="0.2">
      <c r="A2758" s="67">
        <f t="shared" si="720"/>
        <v>276</v>
      </c>
      <c r="B2758" s="67">
        <v>6</v>
      </c>
      <c r="C2758" s="50"/>
      <c r="D2758" s="50"/>
      <c r="E2758" s="59"/>
      <c r="F2758" s="52">
        <f t="shared" si="718"/>
        <v>1000</v>
      </c>
      <c r="G2758" s="52">
        <f>MAX(N2758:BB2758)</f>
        <v>0</v>
      </c>
      <c r="H2758" s="53" t="str">
        <f>IF(I2758=1,INDEX($N:$BB,1,MATCH(G2758,N2758:BB2758,0)),"")</f>
        <v/>
      </c>
      <c r="I2758" s="54">
        <f>COUNTIF(N2758:BB2758,G2758)</f>
        <v>0</v>
      </c>
      <c r="J2758" s="55">
        <f>_xlfn.MAXIFS(N2758:BB2758,N2758:BB2758,"&lt;"&amp;G2758)</f>
        <v>0</v>
      </c>
      <c r="K2758" s="56" t="str">
        <f t="shared" si="716"/>
        <v/>
      </c>
      <c r="L2758" s="1"/>
      <c r="M2758" s="1"/>
    </row>
    <row r="2759" spans="1:13" ht="30" customHeight="1" x14ac:dyDescent="0.2">
      <c r="A2759" s="67">
        <f t="shared" si="720"/>
        <v>276</v>
      </c>
      <c r="B2759" s="67">
        <v>7</v>
      </c>
      <c r="C2759" s="50"/>
      <c r="D2759" s="50"/>
      <c r="E2759" s="59"/>
      <c r="F2759" s="52">
        <f t="shared" si="718"/>
        <v>1000</v>
      </c>
      <c r="G2759" s="52">
        <f>MAX(N2759:BB2759)</f>
        <v>0</v>
      </c>
      <c r="H2759" s="53" t="str">
        <f>IF(I2759=1,INDEX($N:$BB,1,MATCH(G2759,N2759:BB2759,0)),"")</f>
        <v/>
      </c>
      <c r="I2759" s="54">
        <f>COUNTIF(N2759:BB2759,G2759)</f>
        <v>0</v>
      </c>
      <c r="J2759" s="55">
        <f>_xlfn.MAXIFS(N2759:BB2759,N2759:BB2759,"&lt;"&amp;G2759)</f>
        <v>0</v>
      </c>
      <c r="K2759" s="56" t="str">
        <f t="shared" si="716"/>
        <v/>
      </c>
      <c r="L2759" s="1"/>
      <c r="M2759" s="1"/>
    </row>
    <row r="2760" spans="1:13" ht="30" customHeight="1" x14ac:dyDescent="0.2">
      <c r="A2760" s="67">
        <f t="shared" si="720"/>
        <v>276</v>
      </c>
      <c r="B2760" s="67">
        <v>8</v>
      </c>
      <c r="C2760" s="50"/>
      <c r="D2760" s="50"/>
      <c r="E2760" s="59"/>
      <c r="F2760" s="52">
        <f t="shared" si="718"/>
        <v>1000</v>
      </c>
      <c r="G2760" s="52">
        <f>MAX(N2760:BB2760)</f>
        <v>0</v>
      </c>
      <c r="H2760" s="53" t="str">
        <f>IF(I2760=1,INDEX($N:$BB,1,MATCH(G2760,N2760:BB2760,0)),"")</f>
        <v/>
      </c>
      <c r="I2760" s="54">
        <f>COUNTIF(N2760:BB2760,G2760)</f>
        <v>0</v>
      </c>
      <c r="J2760" s="55">
        <f>_xlfn.MAXIFS(N2760:BB2760,N2760:BB2760,"&lt;"&amp;G2760)</f>
        <v>0</v>
      </c>
      <c r="K2760" s="56" t="str">
        <f t="shared" si="716"/>
        <v/>
      </c>
      <c r="L2760" s="1"/>
      <c r="M2760" s="1"/>
    </row>
    <row r="2761" spans="1:13" ht="30" customHeight="1" x14ac:dyDescent="0.2">
      <c r="A2761" s="67">
        <f t="shared" si="720"/>
        <v>276</v>
      </c>
      <c r="B2761" s="67">
        <v>9</v>
      </c>
      <c r="C2761" s="50"/>
      <c r="D2761" s="50"/>
      <c r="E2761" s="59"/>
      <c r="F2761" s="52">
        <f t="shared" si="718"/>
        <v>1000</v>
      </c>
      <c r="G2761" s="52">
        <f>MAX(N2761:BB2761)</f>
        <v>0</v>
      </c>
      <c r="H2761" s="53" t="str">
        <f>IF(I2761=1,INDEX($N:$BB,1,MATCH(G2761,N2761:BB2761,0)),"")</f>
        <v/>
      </c>
      <c r="I2761" s="54">
        <f>COUNTIF(N2761:BB2761,G2761)</f>
        <v>0</v>
      </c>
      <c r="J2761" s="55">
        <f>_xlfn.MAXIFS(N2761:BB2761,N2761:BB2761,"&lt;"&amp;G2761)</f>
        <v>0</v>
      </c>
      <c r="K2761" s="56" t="str">
        <f t="shared" si="716"/>
        <v/>
      </c>
      <c r="L2761" s="1"/>
      <c r="M2761" s="1"/>
    </row>
    <row r="2762" spans="1:13" ht="30" customHeight="1" x14ac:dyDescent="0.2">
      <c r="A2762" s="67">
        <f t="shared" si="720"/>
        <v>276</v>
      </c>
      <c r="B2762" s="67">
        <v>10</v>
      </c>
      <c r="C2762" s="50"/>
      <c r="D2762" s="50"/>
      <c r="E2762" s="59"/>
      <c r="F2762" s="52">
        <f t="shared" si="718"/>
        <v>1000</v>
      </c>
      <c r="G2762" s="52">
        <f>MAX(N2762:BB2762)</f>
        <v>0</v>
      </c>
      <c r="H2762" s="53" t="str">
        <f>IF(I2762=1,INDEX($N:$BB,1,MATCH(G2762,N2762:BB2762,0)),"")</f>
        <v/>
      </c>
      <c r="I2762" s="54">
        <f>COUNTIF(N2762:BB2762,G2762)</f>
        <v>0</v>
      </c>
      <c r="J2762" s="55">
        <f>_xlfn.MAXIFS(N2762:BB2762,N2762:BB2762,"&lt;"&amp;G2762)</f>
        <v>0</v>
      </c>
      <c r="K2762" s="56" t="str">
        <f t="shared" si="716"/>
        <v/>
      </c>
      <c r="L2762" s="1"/>
      <c r="M2762" s="1"/>
    </row>
    <row r="2763" spans="1:13" ht="30" customHeight="1" x14ac:dyDescent="0.2">
      <c r="A2763" s="67">
        <f>A2762+1</f>
        <v>277</v>
      </c>
      <c r="B2763" s="67">
        <v>1</v>
      </c>
      <c r="C2763" s="50"/>
      <c r="D2763" s="50"/>
      <c r="E2763" s="51"/>
      <c r="F2763" s="52">
        <f t="shared" si="718"/>
        <v>1000</v>
      </c>
      <c r="G2763" s="52">
        <f>MAX(N2763:BB2763)</f>
        <v>0</v>
      </c>
      <c r="H2763" s="53" t="str">
        <f>IF(I2763=1,INDEX($N:$BB,1,MATCH(G2763,N2763:BB2763,0)),"")</f>
        <v/>
      </c>
      <c r="I2763" s="54">
        <f>COUNTIF(N2763:BB2763,G2763)</f>
        <v>0</v>
      </c>
      <c r="J2763" s="55">
        <f>_xlfn.MAXIFS(N2763:BB2763,N2763:BB2763,"&lt;"&amp;G2763)</f>
        <v>0</v>
      </c>
      <c r="K2763" s="56" t="str">
        <f t="shared" si="716"/>
        <v/>
      </c>
      <c r="L2763" s="1"/>
      <c r="M2763" s="1"/>
    </row>
    <row r="2764" spans="1:13" ht="30" customHeight="1" x14ac:dyDescent="0.2">
      <c r="A2764" s="67">
        <f t="shared" ref="A2764:A2772" si="721">A2763</f>
        <v>277</v>
      </c>
      <c r="B2764" s="67">
        <v>2</v>
      </c>
      <c r="C2764" s="50"/>
      <c r="D2764" s="50"/>
      <c r="E2764" s="51"/>
      <c r="F2764" s="52">
        <f t="shared" si="718"/>
        <v>1000</v>
      </c>
      <c r="G2764" s="52">
        <f>MAX(N2764:BB2764)</f>
        <v>0</v>
      </c>
      <c r="H2764" s="53" t="str">
        <f>IF(I2764=1,INDEX($N:$BB,1,MATCH(G2764,N2764:BB2764,0)),"")</f>
        <v/>
      </c>
      <c r="I2764" s="54">
        <f>COUNTIF(N2764:BB2764,G2764)</f>
        <v>0</v>
      </c>
      <c r="J2764" s="55">
        <f>_xlfn.MAXIFS(N2764:BB2764,N2764:BB2764,"&lt;"&amp;G2764)</f>
        <v>0</v>
      </c>
      <c r="K2764" s="56" t="str">
        <f t="shared" si="716"/>
        <v/>
      </c>
      <c r="L2764" s="1"/>
      <c r="M2764" s="1"/>
    </row>
    <row r="2765" spans="1:13" ht="30" customHeight="1" x14ac:dyDescent="0.2">
      <c r="A2765" s="67">
        <f t="shared" si="721"/>
        <v>277</v>
      </c>
      <c r="B2765" s="67">
        <v>3</v>
      </c>
      <c r="C2765" s="50"/>
      <c r="D2765" s="50"/>
      <c r="E2765" s="51"/>
      <c r="F2765" s="52">
        <f t="shared" si="718"/>
        <v>1000</v>
      </c>
      <c r="G2765" s="52">
        <f>MAX(N2765:BB2765)</f>
        <v>0</v>
      </c>
      <c r="H2765" s="53" t="str">
        <f>IF(I2765=1,INDEX($N:$BB,1,MATCH(G2765,N2765:BB2765,0)),"")</f>
        <v/>
      </c>
      <c r="I2765" s="54">
        <f>COUNTIF(N2765:BB2765,G2765)</f>
        <v>0</v>
      </c>
      <c r="J2765" s="55">
        <f>_xlfn.MAXIFS(N2765:BB2765,N2765:BB2765,"&lt;"&amp;G2765)</f>
        <v>0</v>
      </c>
      <c r="K2765" s="56" t="str">
        <f t="shared" si="716"/>
        <v/>
      </c>
      <c r="L2765" s="1"/>
      <c r="M2765" s="1"/>
    </row>
    <row r="2766" spans="1:13" ht="30" customHeight="1" x14ac:dyDescent="0.2">
      <c r="A2766" s="67">
        <f t="shared" si="721"/>
        <v>277</v>
      </c>
      <c r="B2766" s="67">
        <v>4</v>
      </c>
      <c r="C2766" s="62"/>
      <c r="D2766" s="62"/>
      <c r="E2766" s="59"/>
      <c r="F2766" s="52">
        <f t="shared" si="718"/>
        <v>1000</v>
      </c>
      <c r="G2766" s="52">
        <f>MAX(N2766:BB2766)</f>
        <v>0</v>
      </c>
      <c r="H2766" s="53" t="str">
        <f>IF(I2766=1,INDEX($N:$BB,1,MATCH(G2766,N2766:BB2766,0)),"")</f>
        <v/>
      </c>
      <c r="I2766" s="54">
        <f>COUNTIF(N2766:BB2766,G2766)</f>
        <v>0</v>
      </c>
      <c r="J2766" s="55">
        <f>_xlfn.MAXIFS(N2766:BB2766,N2766:BB2766,"&lt;"&amp;G2766)</f>
        <v>0</v>
      </c>
      <c r="K2766" s="56" t="str">
        <f t="shared" ref="K2766:K2829" si="722">IF(J2766&gt;0,G2766-J2766,"")</f>
        <v/>
      </c>
      <c r="L2766" s="1"/>
      <c r="M2766" s="1"/>
    </row>
    <row r="2767" spans="1:13" ht="30" customHeight="1" x14ac:dyDescent="0.2">
      <c r="A2767" s="67">
        <f t="shared" si="721"/>
        <v>277</v>
      </c>
      <c r="B2767" s="67">
        <v>5</v>
      </c>
      <c r="C2767" s="62"/>
      <c r="D2767" s="62"/>
      <c r="E2767" s="59"/>
      <c r="F2767" s="52">
        <f t="shared" si="718"/>
        <v>1000</v>
      </c>
      <c r="G2767" s="52">
        <f>MAX(N2767:BB2767)</f>
        <v>0</v>
      </c>
      <c r="H2767" s="53" t="str">
        <f>IF(I2767=1,INDEX($N:$BB,1,MATCH(G2767,N2767:BB2767,0)),"")</f>
        <v/>
      </c>
      <c r="I2767" s="54">
        <f>COUNTIF(N2767:BB2767,G2767)</f>
        <v>0</v>
      </c>
      <c r="J2767" s="55">
        <f>_xlfn.MAXIFS(N2767:BB2767,N2767:BB2767,"&lt;"&amp;G2767)</f>
        <v>0</v>
      </c>
      <c r="K2767" s="56" t="str">
        <f t="shared" si="722"/>
        <v/>
      </c>
      <c r="L2767" s="1"/>
      <c r="M2767" s="1"/>
    </row>
    <row r="2768" spans="1:13" ht="30" customHeight="1" x14ac:dyDescent="0.2">
      <c r="A2768" s="67">
        <f t="shared" si="721"/>
        <v>277</v>
      </c>
      <c r="B2768" s="67">
        <v>6</v>
      </c>
      <c r="C2768" s="62"/>
      <c r="D2768" s="62"/>
      <c r="E2768" s="59"/>
      <c r="F2768" s="52">
        <f t="shared" si="718"/>
        <v>1000</v>
      </c>
      <c r="G2768" s="52">
        <f>MAX(N2768:BB2768)</f>
        <v>0</v>
      </c>
      <c r="H2768" s="53" t="str">
        <f>IF(I2768=1,INDEX($N:$BB,1,MATCH(G2768,N2768:BB2768,0)),"")</f>
        <v/>
      </c>
      <c r="I2768" s="54">
        <f>COUNTIF(N2768:BB2768,G2768)</f>
        <v>0</v>
      </c>
      <c r="J2768" s="55">
        <f>_xlfn.MAXIFS(N2768:BB2768,N2768:BB2768,"&lt;"&amp;G2768)</f>
        <v>0</v>
      </c>
      <c r="K2768" s="56" t="str">
        <f t="shared" si="722"/>
        <v/>
      </c>
      <c r="L2768" s="1"/>
      <c r="M2768" s="1"/>
    </row>
    <row r="2769" spans="1:13" ht="30" customHeight="1" x14ac:dyDescent="0.2">
      <c r="A2769" s="67">
        <f t="shared" si="721"/>
        <v>277</v>
      </c>
      <c r="B2769" s="67">
        <v>7</v>
      </c>
      <c r="C2769" s="64"/>
      <c r="D2769" s="62"/>
      <c r="E2769" s="59"/>
      <c r="F2769" s="52">
        <f t="shared" si="718"/>
        <v>1000</v>
      </c>
      <c r="G2769" s="52">
        <f>MAX(N2769:BB2769)</f>
        <v>0</v>
      </c>
      <c r="H2769" s="53" t="str">
        <f>IF(I2769=1,INDEX($N:$BB,1,MATCH(G2769,N2769:BB2769,0)),"")</f>
        <v/>
      </c>
      <c r="I2769" s="54">
        <f>COUNTIF(N2769:BB2769,G2769)</f>
        <v>0</v>
      </c>
      <c r="J2769" s="55">
        <f>_xlfn.MAXIFS(N2769:BB2769,N2769:BB2769,"&lt;"&amp;G2769)</f>
        <v>0</v>
      </c>
      <c r="K2769" s="56" t="str">
        <f t="shared" si="722"/>
        <v/>
      </c>
      <c r="L2769" s="1"/>
      <c r="M2769" s="1"/>
    </row>
    <row r="2770" spans="1:13" ht="30" customHeight="1" x14ac:dyDescent="0.2">
      <c r="A2770" s="67">
        <f t="shared" si="721"/>
        <v>277</v>
      </c>
      <c r="B2770" s="67">
        <v>8</v>
      </c>
      <c r="C2770" s="62"/>
      <c r="D2770" s="62"/>
      <c r="E2770" s="59"/>
      <c r="F2770" s="52">
        <f t="shared" si="718"/>
        <v>1000</v>
      </c>
      <c r="G2770" s="52">
        <f>MAX(N2770:BB2770)</f>
        <v>0</v>
      </c>
      <c r="H2770" s="53" t="str">
        <f>IF(I2770=1,INDEX($N:$BB,1,MATCH(G2770,N2770:BB2770,0)),"")</f>
        <v/>
      </c>
      <c r="I2770" s="54">
        <f>COUNTIF(N2770:BB2770,G2770)</f>
        <v>0</v>
      </c>
      <c r="J2770" s="55">
        <f>_xlfn.MAXIFS(N2770:BB2770,N2770:BB2770,"&lt;"&amp;G2770)</f>
        <v>0</v>
      </c>
      <c r="K2770" s="56" t="str">
        <f t="shared" si="722"/>
        <v/>
      </c>
      <c r="L2770" s="1"/>
      <c r="M2770" s="1"/>
    </row>
    <row r="2771" spans="1:13" ht="30" customHeight="1" x14ac:dyDescent="0.2">
      <c r="A2771" s="67">
        <f t="shared" si="721"/>
        <v>277</v>
      </c>
      <c r="B2771" s="67">
        <v>9</v>
      </c>
      <c r="C2771" s="62"/>
      <c r="D2771" s="62"/>
      <c r="E2771" s="59"/>
      <c r="F2771" s="52">
        <f t="shared" si="718"/>
        <v>1000</v>
      </c>
      <c r="G2771" s="52">
        <f>MAX(N2771:BB2771)</f>
        <v>0</v>
      </c>
      <c r="H2771" s="53" t="str">
        <f>IF(I2771=1,INDEX($N:$BB,1,MATCH(G2771,N2771:BB2771,0)),"")</f>
        <v/>
      </c>
      <c r="I2771" s="54">
        <f>COUNTIF(N2771:BB2771,G2771)</f>
        <v>0</v>
      </c>
      <c r="J2771" s="55">
        <f>_xlfn.MAXIFS(N2771:BB2771,N2771:BB2771,"&lt;"&amp;G2771)</f>
        <v>0</v>
      </c>
      <c r="K2771" s="56" t="str">
        <f t="shared" si="722"/>
        <v/>
      </c>
      <c r="L2771" s="1"/>
      <c r="M2771" s="1"/>
    </row>
    <row r="2772" spans="1:13" ht="30" customHeight="1" x14ac:dyDescent="0.2">
      <c r="A2772" s="67">
        <f t="shared" si="721"/>
        <v>277</v>
      </c>
      <c r="B2772" s="67">
        <v>10</v>
      </c>
      <c r="C2772" s="62"/>
      <c r="D2772" s="62"/>
      <c r="E2772" s="59"/>
      <c r="F2772" s="52">
        <f t="shared" si="718"/>
        <v>1000</v>
      </c>
      <c r="G2772" s="52">
        <f>MAX(N2772:BB2772)</f>
        <v>0</v>
      </c>
      <c r="H2772" s="53" t="str">
        <f>IF(I2772=1,INDEX($N:$BB,1,MATCH(G2772,N2772:BB2772,0)),"")</f>
        <v/>
      </c>
      <c r="I2772" s="54">
        <f>COUNTIF(N2772:BB2772,G2772)</f>
        <v>0</v>
      </c>
      <c r="J2772" s="55">
        <f>_xlfn.MAXIFS(N2772:BB2772,N2772:BB2772,"&lt;"&amp;G2772)</f>
        <v>0</v>
      </c>
      <c r="K2772" s="56" t="str">
        <f t="shared" si="722"/>
        <v/>
      </c>
      <c r="L2772" s="1"/>
      <c r="M2772" s="1"/>
    </row>
    <row r="2773" spans="1:13" ht="30" customHeight="1" x14ac:dyDescent="0.2">
      <c r="A2773" s="67">
        <f>A2772+1</f>
        <v>278</v>
      </c>
      <c r="B2773" s="67">
        <v>1</v>
      </c>
      <c r="C2773" s="50"/>
      <c r="D2773" s="50"/>
      <c r="E2773" s="51"/>
      <c r="F2773" s="52">
        <f t="shared" si="718"/>
        <v>1000</v>
      </c>
      <c r="G2773" s="52">
        <f>MAX(N2773:BB2773)</f>
        <v>0</v>
      </c>
      <c r="H2773" s="53" t="str">
        <f>IF(I2773=1,INDEX($N:$BB,1,MATCH(G2773,N2773:BB2773,0)),"")</f>
        <v/>
      </c>
      <c r="I2773" s="54">
        <f>COUNTIF(N2773:BB2773,G2773)</f>
        <v>0</v>
      </c>
      <c r="J2773" s="55">
        <f>_xlfn.MAXIFS(N2773:BB2773,N2773:BB2773,"&lt;"&amp;G2773)</f>
        <v>0</v>
      </c>
      <c r="K2773" s="56" t="str">
        <f t="shared" si="722"/>
        <v/>
      </c>
      <c r="L2773" s="1"/>
      <c r="M2773" s="1"/>
    </row>
    <row r="2774" spans="1:13" ht="30" customHeight="1" x14ac:dyDescent="0.2">
      <c r="A2774" s="67">
        <f t="shared" ref="A2774:A2782" si="723">A2773</f>
        <v>278</v>
      </c>
      <c r="B2774" s="67">
        <v>2</v>
      </c>
      <c r="C2774" s="50"/>
      <c r="D2774" s="50"/>
      <c r="E2774" s="51"/>
      <c r="F2774" s="52">
        <f t="shared" si="718"/>
        <v>1000</v>
      </c>
      <c r="G2774" s="52">
        <f>MAX(N2774:BB2774)</f>
        <v>0</v>
      </c>
      <c r="H2774" s="53" t="str">
        <f>IF(I2774=1,INDEX($N:$BB,1,MATCH(G2774,N2774:BB2774,0)),"")</f>
        <v/>
      </c>
      <c r="I2774" s="54">
        <f>COUNTIF(N2774:BB2774,G2774)</f>
        <v>0</v>
      </c>
      <c r="J2774" s="55">
        <f>_xlfn.MAXIFS(N2774:BB2774,N2774:BB2774,"&lt;"&amp;G2774)</f>
        <v>0</v>
      </c>
      <c r="K2774" s="56" t="str">
        <f t="shared" si="722"/>
        <v/>
      </c>
      <c r="L2774" s="1"/>
      <c r="M2774" s="1"/>
    </row>
    <row r="2775" spans="1:13" ht="30" customHeight="1" x14ac:dyDescent="0.2">
      <c r="A2775" s="67">
        <f t="shared" si="723"/>
        <v>278</v>
      </c>
      <c r="B2775" s="67">
        <v>3</v>
      </c>
      <c r="C2775" s="50"/>
      <c r="D2775" s="50"/>
      <c r="E2775" s="51"/>
      <c r="F2775" s="52">
        <f t="shared" si="718"/>
        <v>1000</v>
      </c>
      <c r="G2775" s="52">
        <f>MAX(N2775:BB2775)</f>
        <v>0</v>
      </c>
      <c r="H2775" s="53" t="str">
        <f>IF(I2775=1,INDEX($N:$BB,1,MATCH(G2775,N2775:BB2775,0)),"")</f>
        <v/>
      </c>
      <c r="I2775" s="54">
        <f>COUNTIF(N2775:BB2775,G2775)</f>
        <v>0</v>
      </c>
      <c r="J2775" s="55">
        <f>_xlfn.MAXIFS(N2775:BB2775,N2775:BB2775,"&lt;"&amp;G2775)</f>
        <v>0</v>
      </c>
      <c r="K2775" s="56" t="str">
        <f t="shared" si="722"/>
        <v/>
      </c>
      <c r="L2775" s="1"/>
      <c r="M2775" s="1"/>
    </row>
    <row r="2776" spans="1:13" ht="30" customHeight="1" x14ac:dyDescent="0.2">
      <c r="A2776" s="67">
        <f t="shared" si="723"/>
        <v>278</v>
      </c>
      <c r="B2776" s="67">
        <v>4</v>
      </c>
      <c r="C2776" s="50"/>
      <c r="D2776" s="50"/>
      <c r="E2776" s="51"/>
      <c r="F2776" s="52">
        <f t="shared" si="718"/>
        <v>1000</v>
      </c>
      <c r="G2776" s="52">
        <f>MAX(N2776:BB2776)</f>
        <v>0</v>
      </c>
      <c r="H2776" s="53" t="str">
        <f>IF(I2776=1,INDEX($N:$BB,1,MATCH(G2776,N2776:BB2776,0)),"")</f>
        <v/>
      </c>
      <c r="I2776" s="54">
        <f>COUNTIF(N2776:BB2776,G2776)</f>
        <v>0</v>
      </c>
      <c r="J2776" s="55">
        <f>_xlfn.MAXIFS(N2776:BB2776,N2776:BB2776,"&lt;"&amp;G2776)</f>
        <v>0</v>
      </c>
      <c r="K2776" s="56" t="str">
        <f t="shared" si="722"/>
        <v/>
      </c>
      <c r="L2776" s="1"/>
      <c r="M2776" s="1"/>
    </row>
    <row r="2777" spans="1:13" ht="30" customHeight="1" x14ac:dyDescent="0.2">
      <c r="A2777" s="67">
        <f t="shared" si="723"/>
        <v>278</v>
      </c>
      <c r="B2777" s="67">
        <v>5</v>
      </c>
      <c r="C2777" s="57"/>
      <c r="D2777" s="50"/>
      <c r="E2777" s="51"/>
      <c r="F2777" s="52">
        <f t="shared" si="718"/>
        <v>1000</v>
      </c>
      <c r="G2777" s="52">
        <f>MAX(N2777:BB2777)</f>
        <v>0</v>
      </c>
      <c r="H2777" s="53" t="str">
        <f>IF(I2777=1,INDEX($N:$BB,1,MATCH(G2777,N2777:BB2777,0)),"")</f>
        <v/>
      </c>
      <c r="I2777" s="54">
        <f>COUNTIF(N2777:BB2777,G2777)</f>
        <v>0</v>
      </c>
      <c r="J2777" s="55">
        <f>_xlfn.MAXIFS(N2777:BB2777,N2777:BB2777,"&lt;"&amp;G2777)</f>
        <v>0</v>
      </c>
      <c r="K2777" s="56" t="str">
        <f t="shared" si="722"/>
        <v/>
      </c>
      <c r="L2777" s="1"/>
      <c r="M2777" s="1"/>
    </row>
    <row r="2778" spans="1:13" ht="30" customHeight="1" x14ac:dyDescent="0.2">
      <c r="A2778" s="67">
        <f t="shared" si="723"/>
        <v>278</v>
      </c>
      <c r="B2778" s="67">
        <v>6</v>
      </c>
      <c r="C2778" s="60"/>
      <c r="D2778" s="50"/>
      <c r="E2778" s="51"/>
      <c r="F2778" s="52">
        <f t="shared" si="718"/>
        <v>1000</v>
      </c>
      <c r="G2778" s="52">
        <f>MAX(N2778:BB2778)</f>
        <v>0</v>
      </c>
      <c r="H2778" s="53" t="str">
        <f>IF(I2778=1,INDEX($N:$BB,1,MATCH(G2778,N2778:BB2778,0)),"")</f>
        <v/>
      </c>
      <c r="I2778" s="54">
        <f>COUNTIF(N2778:BB2778,G2778)</f>
        <v>0</v>
      </c>
      <c r="J2778" s="55">
        <f>_xlfn.MAXIFS(N2778:BB2778,N2778:BB2778,"&lt;"&amp;G2778)</f>
        <v>0</v>
      </c>
      <c r="K2778" s="56" t="str">
        <f t="shared" si="722"/>
        <v/>
      </c>
      <c r="L2778" s="1"/>
      <c r="M2778" s="1"/>
    </row>
    <row r="2779" spans="1:13" ht="30" customHeight="1" x14ac:dyDescent="0.2">
      <c r="A2779" s="67">
        <f t="shared" si="723"/>
        <v>278</v>
      </c>
      <c r="B2779" s="67">
        <v>7</v>
      </c>
      <c r="C2779" s="50"/>
      <c r="D2779" s="50"/>
      <c r="E2779" s="51"/>
      <c r="F2779" s="52">
        <f t="shared" si="718"/>
        <v>1000</v>
      </c>
      <c r="G2779" s="52">
        <f>MAX(N2779:BB2779)</f>
        <v>0</v>
      </c>
      <c r="H2779" s="53" t="str">
        <f>IF(I2779=1,INDEX($N:$BB,1,MATCH(G2779,N2779:BB2779,0)),"")</f>
        <v/>
      </c>
      <c r="I2779" s="54">
        <f>COUNTIF(N2779:BB2779,G2779)</f>
        <v>0</v>
      </c>
      <c r="J2779" s="55">
        <f>_xlfn.MAXIFS(N2779:BB2779,N2779:BB2779,"&lt;"&amp;G2779)</f>
        <v>0</v>
      </c>
      <c r="K2779" s="56" t="str">
        <f t="shared" si="722"/>
        <v/>
      </c>
      <c r="L2779" s="1"/>
      <c r="M2779" s="1"/>
    </row>
    <row r="2780" spans="1:13" ht="30" customHeight="1" x14ac:dyDescent="0.2">
      <c r="A2780" s="67">
        <f t="shared" si="723"/>
        <v>278</v>
      </c>
      <c r="B2780" s="67">
        <v>8</v>
      </c>
      <c r="C2780" s="50"/>
      <c r="D2780" s="50"/>
      <c r="E2780" s="51"/>
      <c r="F2780" s="52">
        <f t="shared" si="718"/>
        <v>1000</v>
      </c>
      <c r="G2780" s="52">
        <f>MAX(N2780:BB2780)</f>
        <v>0</v>
      </c>
      <c r="H2780" s="53" t="str">
        <f>IF(I2780=1,INDEX($N:$BB,1,MATCH(G2780,N2780:BB2780,0)),"")</f>
        <v/>
      </c>
      <c r="I2780" s="54">
        <f>COUNTIF(N2780:BB2780,G2780)</f>
        <v>0</v>
      </c>
      <c r="J2780" s="55">
        <f>_xlfn.MAXIFS(N2780:BB2780,N2780:BB2780,"&lt;"&amp;G2780)</f>
        <v>0</v>
      </c>
      <c r="K2780" s="56" t="str">
        <f t="shared" si="722"/>
        <v/>
      </c>
      <c r="L2780" s="1"/>
      <c r="M2780" s="1"/>
    </row>
    <row r="2781" spans="1:13" ht="30" customHeight="1" x14ac:dyDescent="0.2">
      <c r="A2781" s="67">
        <f t="shared" si="723"/>
        <v>278</v>
      </c>
      <c r="B2781" s="67">
        <v>9</v>
      </c>
      <c r="C2781" s="50"/>
      <c r="D2781" s="50"/>
      <c r="E2781" s="51"/>
      <c r="F2781" s="52">
        <f t="shared" si="718"/>
        <v>1000</v>
      </c>
      <c r="G2781" s="52">
        <f>MAX(N2781:BB2781)</f>
        <v>0</v>
      </c>
      <c r="H2781" s="53" t="str">
        <f>IF(I2781=1,INDEX($N:$BB,1,MATCH(G2781,N2781:BB2781,0)),"")</f>
        <v/>
      </c>
      <c r="I2781" s="54">
        <f>COUNTIF(N2781:BB2781,G2781)</f>
        <v>0</v>
      </c>
      <c r="J2781" s="55">
        <f>_xlfn.MAXIFS(N2781:BB2781,N2781:BB2781,"&lt;"&amp;G2781)</f>
        <v>0</v>
      </c>
      <c r="K2781" s="56" t="str">
        <f t="shared" si="722"/>
        <v/>
      </c>
      <c r="L2781" s="1"/>
      <c r="M2781" s="1"/>
    </row>
    <row r="2782" spans="1:13" ht="30" customHeight="1" x14ac:dyDescent="0.2">
      <c r="A2782" s="67">
        <f t="shared" si="723"/>
        <v>278</v>
      </c>
      <c r="B2782" s="67">
        <v>10</v>
      </c>
      <c r="C2782" s="50"/>
      <c r="D2782" s="50"/>
      <c r="E2782" s="51"/>
      <c r="F2782" s="52">
        <f t="shared" si="718"/>
        <v>1000</v>
      </c>
      <c r="G2782" s="52">
        <f>MAX(N2782:BB2782)</f>
        <v>0</v>
      </c>
      <c r="H2782" s="53" t="str">
        <f>IF(I2782=1,INDEX($N:$BB,1,MATCH(G2782,N2782:BB2782,0)),"")</f>
        <v/>
      </c>
      <c r="I2782" s="54">
        <f>COUNTIF(N2782:BB2782,G2782)</f>
        <v>0</v>
      </c>
      <c r="J2782" s="55">
        <f>_xlfn.MAXIFS(N2782:BB2782,N2782:BB2782,"&lt;"&amp;G2782)</f>
        <v>0</v>
      </c>
      <c r="K2782" s="56" t="str">
        <f t="shared" si="722"/>
        <v/>
      </c>
      <c r="L2782" s="1"/>
      <c r="M2782" s="1"/>
    </row>
    <row r="2783" spans="1:13" ht="30" customHeight="1" x14ac:dyDescent="0.2">
      <c r="A2783" s="67">
        <f>A2782+1</f>
        <v>279</v>
      </c>
      <c r="B2783" s="67">
        <v>1</v>
      </c>
      <c r="C2783" s="60"/>
      <c r="D2783" s="50"/>
      <c r="E2783" s="59"/>
      <c r="F2783" s="52">
        <f t="shared" si="718"/>
        <v>1000</v>
      </c>
      <c r="G2783" s="52">
        <f>MAX(N2783:BB2783)</f>
        <v>0</v>
      </c>
      <c r="H2783" s="53" t="str">
        <f>IF(I2783=1,INDEX($N:$BB,1,MATCH(G2783,N2783:BB2783,0)),"")</f>
        <v/>
      </c>
      <c r="I2783" s="54">
        <f>COUNTIF(N2783:BB2783,G2783)</f>
        <v>0</v>
      </c>
      <c r="J2783" s="55">
        <f>_xlfn.MAXIFS(N2783:BB2783,N2783:BB2783,"&lt;"&amp;G2783)</f>
        <v>0</v>
      </c>
      <c r="K2783" s="56" t="str">
        <f t="shared" si="722"/>
        <v/>
      </c>
      <c r="L2783" s="1"/>
      <c r="M2783" s="1"/>
    </row>
    <row r="2784" spans="1:13" ht="30" customHeight="1" x14ac:dyDescent="0.2">
      <c r="A2784" s="67">
        <f t="shared" ref="A2784:A2792" si="724">A2783</f>
        <v>279</v>
      </c>
      <c r="B2784" s="67">
        <v>2</v>
      </c>
      <c r="C2784" s="50"/>
      <c r="D2784" s="50"/>
      <c r="E2784" s="59"/>
      <c r="F2784" s="52">
        <f t="shared" si="718"/>
        <v>1000</v>
      </c>
      <c r="G2784" s="52">
        <f>MAX(N2784:BB2784)</f>
        <v>0</v>
      </c>
      <c r="H2784" s="53" t="str">
        <f>IF(I2784=1,INDEX($N:$BB,1,MATCH(G2784,N2784:BB2784,0)),"")</f>
        <v/>
      </c>
      <c r="I2784" s="54">
        <f>COUNTIF(N2784:BB2784,G2784)</f>
        <v>0</v>
      </c>
      <c r="J2784" s="55">
        <f>_xlfn.MAXIFS(N2784:BB2784,N2784:BB2784,"&lt;"&amp;G2784)</f>
        <v>0</v>
      </c>
      <c r="K2784" s="56" t="str">
        <f t="shared" si="722"/>
        <v/>
      </c>
      <c r="L2784" s="1"/>
      <c r="M2784" s="1"/>
    </row>
    <row r="2785" spans="1:13" ht="30" customHeight="1" x14ac:dyDescent="0.2">
      <c r="A2785" s="67">
        <f t="shared" si="724"/>
        <v>279</v>
      </c>
      <c r="B2785" s="67">
        <v>3</v>
      </c>
      <c r="C2785" s="50"/>
      <c r="D2785" s="50"/>
      <c r="E2785" s="59"/>
      <c r="F2785" s="52">
        <f t="shared" si="718"/>
        <v>1000</v>
      </c>
      <c r="G2785" s="52">
        <f>MAX(N2785:BB2785)</f>
        <v>0</v>
      </c>
      <c r="H2785" s="53" t="str">
        <f>IF(I2785=1,INDEX($N:$BB,1,MATCH(G2785,N2785:BB2785,0)),"")</f>
        <v/>
      </c>
      <c r="I2785" s="54">
        <f>COUNTIF(N2785:BB2785,G2785)</f>
        <v>0</v>
      </c>
      <c r="J2785" s="55">
        <f>_xlfn.MAXIFS(N2785:BB2785,N2785:BB2785,"&lt;"&amp;G2785)</f>
        <v>0</v>
      </c>
      <c r="K2785" s="56" t="str">
        <f t="shared" si="722"/>
        <v/>
      </c>
      <c r="L2785" s="1"/>
      <c r="M2785" s="1"/>
    </row>
    <row r="2786" spans="1:13" ht="30" customHeight="1" x14ac:dyDescent="0.2">
      <c r="A2786" s="67">
        <f t="shared" si="724"/>
        <v>279</v>
      </c>
      <c r="B2786" s="67">
        <v>4</v>
      </c>
      <c r="C2786" s="50"/>
      <c r="D2786" s="50"/>
      <c r="E2786" s="59"/>
      <c r="F2786" s="52">
        <f t="shared" si="718"/>
        <v>1000</v>
      </c>
      <c r="G2786" s="52">
        <f>MAX(N2786:BB2786)</f>
        <v>0</v>
      </c>
      <c r="H2786" s="53" t="str">
        <f>IF(I2786=1,INDEX($N:$BB,1,MATCH(G2786,N2786:BB2786,0)),"")</f>
        <v/>
      </c>
      <c r="I2786" s="54">
        <f>COUNTIF(N2786:BB2786,G2786)</f>
        <v>0</v>
      </c>
      <c r="J2786" s="55">
        <f>_xlfn.MAXIFS(N2786:BB2786,N2786:BB2786,"&lt;"&amp;G2786)</f>
        <v>0</v>
      </c>
      <c r="K2786" s="56" t="str">
        <f t="shared" si="722"/>
        <v/>
      </c>
      <c r="L2786" s="1"/>
      <c r="M2786" s="1"/>
    </row>
    <row r="2787" spans="1:13" ht="30" customHeight="1" x14ac:dyDescent="0.2">
      <c r="A2787" s="67">
        <f t="shared" si="724"/>
        <v>279</v>
      </c>
      <c r="B2787" s="67">
        <v>5</v>
      </c>
      <c r="C2787" s="50"/>
      <c r="D2787" s="50"/>
      <c r="E2787" s="59"/>
      <c r="F2787" s="52">
        <f t="shared" si="718"/>
        <v>1000</v>
      </c>
      <c r="G2787" s="52">
        <f>MAX(N2787:BB2787)</f>
        <v>0</v>
      </c>
      <c r="H2787" s="53" t="str">
        <f>IF(I2787=1,INDEX($N:$BB,1,MATCH(G2787,N2787:BB2787,0)),"")</f>
        <v/>
      </c>
      <c r="I2787" s="54">
        <f>COUNTIF(N2787:BB2787,G2787)</f>
        <v>0</v>
      </c>
      <c r="J2787" s="55">
        <f>_xlfn.MAXIFS(N2787:BB2787,N2787:BB2787,"&lt;"&amp;G2787)</f>
        <v>0</v>
      </c>
      <c r="K2787" s="56" t="str">
        <f t="shared" si="722"/>
        <v/>
      </c>
      <c r="L2787" s="1"/>
      <c r="M2787" s="1"/>
    </row>
    <row r="2788" spans="1:13" ht="30" customHeight="1" x14ac:dyDescent="0.2">
      <c r="A2788" s="67">
        <f t="shared" si="724"/>
        <v>279</v>
      </c>
      <c r="B2788" s="67">
        <v>6</v>
      </c>
      <c r="C2788" s="50"/>
      <c r="D2788" s="50"/>
      <c r="E2788" s="59"/>
      <c r="F2788" s="52">
        <f t="shared" si="718"/>
        <v>1000</v>
      </c>
      <c r="G2788" s="52">
        <f>MAX(N2788:BB2788)</f>
        <v>0</v>
      </c>
      <c r="H2788" s="53" t="str">
        <f>IF(I2788=1,INDEX($N:$BB,1,MATCH(G2788,N2788:BB2788,0)),"")</f>
        <v/>
      </c>
      <c r="I2788" s="54">
        <f>COUNTIF(N2788:BB2788,G2788)</f>
        <v>0</v>
      </c>
      <c r="J2788" s="55">
        <f>_xlfn.MAXIFS(N2788:BB2788,N2788:BB2788,"&lt;"&amp;G2788)</f>
        <v>0</v>
      </c>
      <c r="K2788" s="56" t="str">
        <f t="shared" si="722"/>
        <v/>
      </c>
      <c r="L2788" s="1"/>
      <c r="M2788" s="1"/>
    </row>
    <row r="2789" spans="1:13" ht="30" customHeight="1" x14ac:dyDescent="0.2">
      <c r="A2789" s="67">
        <f t="shared" si="724"/>
        <v>279</v>
      </c>
      <c r="B2789" s="67">
        <v>7</v>
      </c>
      <c r="C2789" s="50"/>
      <c r="D2789" s="50"/>
      <c r="E2789" s="59"/>
      <c r="F2789" s="52">
        <f t="shared" si="718"/>
        <v>1000</v>
      </c>
      <c r="G2789" s="52">
        <f>MAX(N2789:BB2789)</f>
        <v>0</v>
      </c>
      <c r="H2789" s="53" t="str">
        <f>IF(I2789=1,INDEX($N:$BB,1,MATCH(G2789,N2789:BB2789,0)),"")</f>
        <v/>
      </c>
      <c r="I2789" s="54">
        <f>COUNTIF(N2789:BB2789,G2789)</f>
        <v>0</v>
      </c>
      <c r="J2789" s="55">
        <f>_xlfn.MAXIFS(N2789:BB2789,N2789:BB2789,"&lt;"&amp;G2789)</f>
        <v>0</v>
      </c>
      <c r="K2789" s="56" t="str">
        <f t="shared" si="722"/>
        <v/>
      </c>
      <c r="L2789" s="1"/>
      <c r="M2789" s="1"/>
    </row>
    <row r="2790" spans="1:13" ht="30" customHeight="1" x14ac:dyDescent="0.2">
      <c r="A2790" s="67">
        <f t="shared" si="724"/>
        <v>279</v>
      </c>
      <c r="B2790" s="67">
        <v>8</v>
      </c>
      <c r="C2790" s="57"/>
      <c r="D2790" s="50"/>
      <c r="E2790" s="59"/>
      <c r="F2790" s="52">
        <f t="shared" si="718"/>
        <v>1000</v>
      </c>
      <c r="G2790" s="52">
        <f>MAX(N2790:BB2790)</f>
        <v>0</v>
      </c>
      <c r="H2790" s="53" t="str">
        <f>IF(I2790=1,INDEX($N:$BB,1,MATCH(G2790,N2790:BB2790,0)),"")</f>
        <v/>
      </c>
      <c r="I2790" s="54">
        <f>COUNTIF(N2790:BB2790,G2790)</f>
        <v>0</v>
      </c>
      <c r="J2790" s="55">
        <f>_xlfn.MAXIFS(N2790:BB2790,N2790:BB2790,"&lt;"&amp;G2790)</f>
        <v>0</v>
      </c>
      <c r="K2790" s="56" t="str">
        <f t="shared" si="722"/>
        <v/>
      </c>
      <c r="L2790" s="1"/>
      <c r="M2790" s="1"/>
    </row>
    <row r="2791" spans="1:13" ht="30" customHeight="1" x14ac:dyDescent="0.2">
      <c r="A2791" s="67">
        <f t="shared" si="724"/>
        <v>279</v>
      </c>
      <c r="B2791" s="67">
        <v>9</v>
      </c>
      <c r="C2791" s="50"/>
      <c r="D2791" s="50"/>
      <c r="E2791" s="59"/>
      <c r="F2791" s="52">
        <f t="shared" si="718"/>
        <v>1000</v>
      </c>
      <c r="G2791" s="52">
        <f>MAX(N2791:BB2791)</f>
        <v>0</v>
      </c>
      <c r="H2791" s="53" t="str">
        <f>IF(I2791=1,INDEX($N:$BB,1,MATCH(G2791,N2791:BB2791,0)),"")</f>
        <v/>
      </c>
      <c r="I2791" s="54">
        <f>COUNTIF(N2791:BB2791,G2791)</f>
        <v>0</v>
      </c>
      <c r="J2791" s="55">
        <f>_xlfn.MAXIFS(N2791:BB2791,N2791:BB2791,"&lt;"&amp;G2791)</f>
        <v>0</v>
      </c>
      <c r="K2791" s="56" t="str">
        <f t="shared" si="722"/>
        <v/>
      </c>
      <c r="L2791" s="1"/>
      <c r="M2791" s="1"/>
    </row>
    <row r="2792" spans="1:13" ht="30" customHeight="1" x14ac:dyDescent="0.2">
      <c r="A2792" s="67">
        <f t="shared" si="724"/>
        <v>279</v>
      </c>
      <c r="B2792" s="67">
        <v>10</v>
      </c>
      <c r="C2792" s="50"/>
      <c r="D2792" s="50"/>
      <c r="E2792" s="59"/>
      <c r="F2792" s="52">
        <f t="shared" si="718"/>
        <v>1000</v>
      </c>
      <c r="G2792" s="52">
        <f>MAX(N2792:BB2792)</f>
        <v>0</v>
      </c>
      <c r="H2792" s="53" t="str">
        <f>IF(I2792=1,INDEX($N:$BB,1,MATCH(G2792,N2792:BB2792,0)),"")</f>
        <v/>
      </c>
      <c r="I2792" s="54">
        <f>COUNTIF(N2792:BB2792,G2792)</f>
        <v>0</v>
      </c>
      <c r="J2792" s="55">
        <f>_xlfn.MAXIFS(N2792:BB2792,N2792:BB2792,"&lt;"&amp;G2792)</f>
        <v>0</v>
      </c>
      <c r="K2792" s="56" t="str">
        <f t="shared" si="722"/>
        <v/>
      </c>
      <c r="L2792" s="1"/>
      <c r="M2792" s="1"/>
    </row>
    <row r="2793" spans="1:13" ht="30" customHeight="1" x14ac:dyDescent="0.2">
      <c r="A2793" s="67">
        <f>A2792+1</f>
        <v>280</v>
      </c>
      <c r="B2793" s="67">
        <v>1</v>
      </c>
      <c r="C2793" s="50"/>
      <c r="D2793" s="50"/>
      <c r="E2793" s="59"/>
      <c r="F2793" s="52">
        <f t="shared" si="718"/>
        <v>1000</v>
      </c>
      <c r="G2793" s="52">
        <f>MAX(N2793:BB2793)</f>
        <v>0</v>
      </c>
      <c r="H2793" s="53" t="str">
        <f>IF(I2793=1,INDEX($N:$BB,1,MATCH(G2793,N2793:BB2793,0)),"")</f>
        <v/>
      </c>
      <c r="I2793" s="54">
        <f>COUNTIF(N2793:BB2793,G2793)</f>
        <v>0</v>
      </c>
      <c r="J2793" s="55">
        <f>_xlfn.MAXIFS(N2793:BB2793,N2793:BB2793,"&lt;"&amp;G2793)</f>
        <v>0</v>
      </c>
      <c r="K2793" s="56" t="str">
        <f t="shared" si="722"/>
        <v/>
      </c>
      <c r="L2793" s="1"/>
      <c r="M2793" s="1"/>
    </row>
    <row r="2794" spans="1:13" ht="30" customHeight="1" x14ac:dyDescent="0.2">
      <c r="A2794" s="67">
        <f t="shared" ref="A2794:A2802" si="725">A2793</f>
        <v>280</v>
      </c>
      <c r="B2794" s="67">
        <v>2</v>
      </c>
      <c r="C2794" s="50"/>
      <c r="D2794" s="50"/>
      <c r="E2794" s="59"/>
      <c r="F2794" s="52">
        <f t="shared" si="718"/>
        <v>1000</v>
      </c>
      <c r="G2794" s="52">
        <f>MAX(N2794:BB2794)</f>
        <v>0</v>
      </c>
      <c r="H2794" s="53" t="str">
        <f>IF(I2794=1,INDEX($N:$BB,1,MATCH(G2794,N2794:BB2794,0)),"")</f>
        <v/>
      </c>
      <c r="I2794" s="54">
        <f>COUNTIF(N2794:BB2794,G2794)</f>
        <v>0</v>
      </c>
      <c r="J2794" s="55">
        <f>_xlfn.MAXIFS(N2794:BB2794,N2794:BB2794,"&lt;"&amp;G2794)</f>
        <v>0</v>
      </c>
      <c r="K2794" s="56" t="str">
        <f t="shared" si="722"/>
        <v/>
      </c>
      <c r="L2794" s="1"/>
      <c r="M2794" s="1"/>
    </row>
    <row r="2795" spans="1:13" ht="30" customHeight="1" x14ac:dyDescent="0.2">
      <c r="A2795" s="67">
        <f t="shared" si="725"/>
        <v>280</v>
      </c>
      <c r="B2795" s="67">
        <v>3</v>
      </c>
      <c r="C2795" s="50"/>
      <c r="D2795" s="50"/>
      <c r="E2795" s="59"/>
      <c r="F2795" s="52">
        <f t="shared" si="718"/>
        <v>1000</v>
      </c>
      <c r="G2795" s="52">
        <f>MAX(N2795:BB2795)</f>
        <v>0</v>
      </c>
      <c r="H2795" s="53" t="str">
        <f>IF(I2795=1,INDEX($N:$BB,1,MATCH(G2795,N2795:BB2795,0)),"")</f>
        <v/>
      </c>
      <c r="I2795" s="54">
        <f>COUNTIF(N2795:BB2795,G2795)</f>
        <v>0</v>
      </c>
      <c r="J2795" s="55">
        <f>_xlfn.MAXIFS(N2795:BB2795,N2795:BB2795,"&lt;"&amp;G2795)</f>
        <v>0</v>
      </c>
      <c r="K2795" s="56" t="str">
        <f t="shared" si="722"/>
        <v/>
      </c>
      <c r="L2795" s="1"/>
      <c r="M2795" s="1"/>
    </row>
    <row r="2796" spans="1:13" ht="30" customHeight="1" x14ac:dyDescent="0.2">
      <c r="A2796" s="67">
        <f t="shared" si="725"/>
        <v>280</v>
      </c>
      <c r="B2796" s="67">
        <v>4</v>
      </c>
      <c r="C2796" s="50"/>
      <c r="D2796" s="50"/>
      <c r="E2796" s="59"/>
      <c r="F2796" s="52">
        <f t="shared" si="718"/>
        <v>1000</v>
      </c>
      <c r="G2796" s="52">
        <f>MAX(N2796:BB2796)</f>
        <v>0</v>
      </c>
      <c r="H2796" s="53" t="str">
        <f>IF(I2796=1,INDEX($N:$BB,1,MATCH(G2796,N2796:BB2796,0)),"")</f>
        <v/>
      </c>
      <c r="I2796" s="54">
        <f>COUNTIF(N2796:BB2796,G2796)</f>
        <v>0</v>
      </c>
      <c r="J2796" s="55">
        <f>_xlfn.MAXIFS(N2796:BB2796,N2796:BB2796,"&lt;"&amp;G2796)</f>
        <v>0</v>
      </c>
      <c r="K2796" s="56" t="str">
        <f t="shared" si="722"/>
        <v/>
      </c>
      <c r="L2796" s="1"/>
      <c r="M2796" s="1"/>
    </row>
    <row r="2797" spans="1:13" ht="30" customHeight="1" x14ac:dyDescent="0.2">
      <c r="A2797" s="67">
        <f t="shared" si="725"/>
        <v>280</v>
      </c>
      <c r="B2797" s="67">
        <v>5</v>
      </c>
      <c r="C2797" s="50"/>
      <c r="D2797" s="50"/>
      <c r="E2797" s="59"/>
      <c r="F2797" s="52">
        <f t="shared" si="718"/>
        <v>1000</v>
      </c>
      <c r="G2797" s="52">
        <f>MAX(N2797:BB2797)</f>
        <v>0</v>
      </c>
      <c r="H2797" s="53" t="str">
        <f>IF(I2797=1,INDEX($N:$BB,1,MATCH(G2797,N2797:BB2797,0)),"")</f>
        <v/>
      </c>
      <c r="I2797" s="54">
        <f>COUNTIF(N2797:BB2797,G2797)</f>
        <v>0</v>
      </c>
      <c r="J2797" s="55">
        <f>_xlfn.MAXIFS(N2797:BB2797,N2797:BB2797,"&lt;"&amp;G2797)</f>
        <v>0</v>
      </c>
      <c r="K2797" s="56" t="str">
        <f t="shared" si="722"/>
        <v/>
      </c>
      <c r="L2797" s="1"/>
      <c r="M2797" s="1"/>
    </row>
    <row r="2798" spans="1:13" ht="30" customHeight="1" x14ac:dyDescent="0.2">
      <c r="A2798" s="67">
        <f t="shared" si="725"/>
        <v>280</v>
      </c>
      <c r="B2798" s="67">
        <v>6</v>
      </c>
      <c r="C2798" s="50"/>
      <c r="D2798" s="50"/>
      <c r="E2798" s="59"/>
      <c r="F2798" s="52">
        <f t="shared" si="718"/>
        <v>1000</v>
      </c>
      <c r="G2798" s="52">
        <f>MAX(N2798:BB2798)</f>
        <v>0</v>
      </c>
      <c r="H2798" s="53" t="str">
        <f>IF(I2798=1,INDEX($N:$BB,1,MATCH(G2798,N2798:BB2798,0)),"")</f>
        <v/>
      </c>
      <c r="I2798" s="54">
        <f>COUNTIF(N2798:BB2798,G2798)</f>
        <v>0</v>
      </c>
      <c r="J2798" s="55">
        <f>_xlfn.MAXIFS(N2798:BB2798,N2798:BB2798,"&lt;"&amp;G2798)</f>
        <v>0</v>
      </c>
      <c r="K2798" s="56" t="str">
        <f t="shared" si="722"/>
        <v/>
      </c>
      <c r="L2798" s="1"/>
      <c r="M2798" s="1"/>
    </row>
    <row r="2799" spans="1:13" ht="30" customHeight="1" x14ac:dyDescent="0.2">
      <c r="A2799" s="67">
        <f t="shared" si="725"/>
        <v>280</v>
      </c>
      <c r="B2799" s="67">
        <v>7</v>
      </c>
      <c r="C2799" s="50"/>
      <c r="D2799" s="50"/>
      <c r="E2799" s="59"/>
      <c r="F2799" s="52">
        <f t="shared" si="718"/>
        <v>1000</v>
      </c>
      <c r="G2799" s="52">
        <f>MAX(N2799:BB2799)</f>
        <v>0</v>
      </c>
      <c r="H2799" s="53" t="str">
        <f>IF(I2799=1,INDEX($N:$BB,1,MATCH(G2799,N2799:BB2799,0)),"")</f>
        <v/>
      </c>
      <c r="I2799" s="54">
        <f>COUNTIF(N2799:BB2799,G2799)</f>
        <v>0</v>
      </c>
      <c r="J2799" s="55">
        <f>_xlfn.MAXIFS(N2799:BB2799,N2799:BB2799,"&lt;"&amp;G2799)</f>
        <v>0</v>
      </c>
      <c r="K2799" s="56" t="str">
        <f t="shared" si="722"/>
        <v/>
      </c>
      <c r="L2799" s="1"/>
      <c r="M2799" s="1"/>
    </row>
    <row r="2800" spans="1:13" ht="30" customHeight="1" x14ac:dyDescent="0.2">
      <c r="A2800" s="67">
        <f t="shared" si="725"/>
        <v>280</v>
      </c>
      <c r="B2800" s="67">
        <v>8</v>
      </c>
      <c r="C2800" s="50"/>
      <c r="D2800" s="50"/>
      <c r="E2800" s="59"/>
      <c r="F2800" s="52">
        <f t="shared" si="718"/>
        <v>1000</v>
      </c>
      <c r="G2800" s="52">
        <f>MAX(N2800:BB2800)</f>
        <v>0</v>
      </c>
      <c r="H2800" s="53" t="str">
        <f>IF(I2800=1,INDEX($N:$BB,1,MATCH(G2800,N2800:BB2800,0)),"")</f>
        <v/>
      </c>
      <c r="I2800" s="54">
        <f>COUNTIF(N2800:BB2800,G2800)</f>
        <v>0</v>
      </c>
      <c r="J2800" s="55">
        <f>_xlfn.MAXIFS(N2800:BB2800,N2800:BB2800,"&lt;"&amp;G2800)</f>
        <v>0</v>
      </c>
      <c r="K2800" s="56" t="str">
        <f t="shared" si="722"/>
        <v/>
      </c>
      <c r="L2800" s="1"/>
      <c r="M2800" s="1"/>
    </row>
    <row r="2801" spans="1:13" ht="30" customHeight="1" x14ac:dyDescent="0.2">
      <c r="A2801" s="67">
        <f t="shared" si="725"/>
        <v>280</v>
      </c>
      <c r="B2801" s="67">
        <v>9</v>
      </c>
      <c r="C2801" s="50"/>
      <c r="D2801" s="50"/>
      <c r="E2801" s="59"/>
      <c r="F2801" s="52">
        <f t="shared" si="718"/>
        <v>1000</v>
      </c>
      <c r="G2801" s="52">
        <f>MAX(N2801:BB2801)</f>
        <v>0</v>
      </c>
      <c r="H2801" s="53" t="str">
        <f>IF(I2801=1,INDEX($N:$BB,1,MATCH(G2801,N2801:BB2801,0)),"")</f>
        <v/>
      </c>
      <c r="I2801" s="54">
        <f>COUNTIF(N2801:BB2801,G2801)</f>
        <v>0</v>
      </c>
      <c r="J2801" s="55">
        <f>_xlfn.MAXIFS(N2801:BB2801,N2801:BB2801,"&lt;"&amp;G2801)</f>
        <v>0</v>
      </c>
      <c r="K2801" s="56" t="str">
        <f t="shared" si="722"/>
        <v/>
      </c>
      <c r="L2801" s="1"/>
      <c r="M2801" s="1"/>
    </row>
    <row r="2802" spans="1:13" ht="30" customHeight="1" x14ac:dyDescent="0.2">
      <c r="A2802" s="67">
        <f t="shared" si="725"/>
        <v>280</v>
      </c>
      <c r="B2802" s="67">
        <v>10</v>
      </c>
      <c r="C2802" s="50"/>
      <c r="D2802" s="50"/>
      <c r="E2802" s="59"/>
      <c r="F2802" s="52">
        <f t="shared" si="718"/>
        <v>1000</v>
      </c>
      <c r="G2802" s="52">
        <f>MAX(N2802:BB2802)</f>
        <v>0</v>
      </c>
      <c r="H2802" s="53" t="str">
        <f>IF(I2802=1,INDEX($N:$BB,1,MATCH(G2802,N2802:BB2802,0)),"")</f>
        <v/>
      </c>
      <c r="I2802" s="54">
        <f>COUNTIF(N2802:BB2802,G2802)</f>
        <v>0</v>
      </c>
      <c r="J2802" s="55">
        <f>_xlfn.MAXIFS(N2802:BB2802,N2802:BB2802,"&lt;"&amp;G2802)</f>
        <v>0</v>
      </c>
      <c r="K2802" s="56" t="str">
        <f t="shared" si="722"/>
        <v/>
      </c>
      <c r="L2802" s="1"/>
      <c r="M2802" s="1"/>
    </row>
    <row r="2803" spans="1:13" ht="30" customHeight="1" x14ac:dyDescent="0.2">
      <c r="A2803" s="67">
        <f>A2802+1</f>
        <v>281</v>
      </c>
      <c r="B2803" s="67">
        <v>1</v>
      </c>
      <c r="C2803" s="50"/>
      <c r="D2803" s="50"/>
      <c r="E2803" s="59"/>
      <c r="F2803" s="52">
        <f t="shared" si="718"/>
        <v>1000</v>
      </c>
      <c r="G2803" s="52">
        <f>MAX(N2803:BB2803)</f>
        <v>0</v>
      </c>
      <c r="H2803" s="53" t="str">
        <f>IF(I2803=1,INDEX($N:$BB,1,MATCH(G2803,N2803:BB2803,0)),"")</f>
        <v/>
      </c>
      <c r="I2803" s="54">
        <f>COUNTIF(N2803:BB2803,G2803)</f>
        <v>0</v>
      </c>
      <c r="J2803" s="55">
        <f>_xlfn.MAXIFS(N2803:BB2803,N2803:BB2803,"&lt;"&amp;G2803)</f>
        <v>0</v>
      </c>
      <c r="K2803" s="56" t="str">
        <f t="shared" si="722"/>
        <v/>
      </c>
      <c r="L2803" s="1"/>
      <c r="M2803" s="1"/>
    </row>
    <row r="2804" spans="1:13" ht="30" customHeight="1" x14ac:dyDescent="0.2">
      <c r="A2804" s="67">
        <f t="shared" ref="A2804:A2812" si="726">A2803</f>
        <v>281</v>
      </c>
      <c r="B2804" s="67">
        <v>2</v>
      </c>
      <c r="C2804" s="50"/>
      <c r="D2804" s="50"/>
      <c r="E2804" s="59"/>
      <c r="F2804" s="52">
        <f t="shared" si="718"/>
        <v>1000</v>
      </c>
      <c r="G2804" s="52">
        <f>MAX(N2804:BB2804)</f>
        <v>0</v>
      </c>
      <c r="H2804" s="53" t="str">
        <f>IF(I2804=1,INDEX($N:$BB,1,MATCH(G2804,N2804:BB2804,0)),"")</f>
        <v/>
      </c>
      <c r="I2804" s="54">
        <f>COUNTIF(N2804:BB2804,G2804)</f>
        <v>0</v>
      </c>
      <c r="J2804" s="55">
        <f>_xlfn.MAXIFS(N2804:BB2804,N2804:BB2804,"&lt;"&amp;G2804)</f>
        <v>0</v>
      </c>
      <c r="K2804" s="56" t="str">
        <f t="shared" si="722"/>
        <v/>
      </c>
      <c r="L2804" s="1"/>
      <c r="M2804" s="1"/>
    </row>
    <row r="2805" spans="1:13" ht="30" customHeight="1" x14ac:dyDescent="0.2">
      <c r="A2805" s="67">
        <f t="shared" si="726"/>
        <v>281</v>
      </c>
      <c r="B2805" s="67">
        <v>3</v>
      </c>
      <c r="C2805" s="50"/>
      <c r="D2805" s="61"/>
      <c r="E2805" s="59"/>
      <c r="F2805" s="52">
        <f t="shared" ref="F2805:F2868" si="727">IF(J2805&lt;10001,J2805+1000,IF(J2805&lt;100001,J2805+1000,IF(J2805&lt;500001,J2805+5000,IF(J2805&lt;1000001,J2805+10000,J2805+20000))))</f>
        <v>1000</v>
      </c>
      <c r="G2805" s="52">
        <f>MAX(N2805:BB2805)</f>
        <v>0</v>
      </c>
      <c r="H2805" s="53" t="str">
        <f>IF(I2805=1,INDEX($N:$BB,1,MATCH(G2805,N2805:BB2805,0)),"")</f>
        <v/>
      </c>
      <c r="I2805" s="54">
        <f>COUNTIF(N2805:BB2805,G2805)</f>
        <v>0</v>
      </c>
      <c r="J2805" s="55">
        <f>_xlfn.MAXIFS(N2805:BB2805,N2805:BB2805,"&lt;"&amp;G2805)</f>
        <v>0</v>
      </c>
      <c r="K2805" s="56" t="str">
        <f t="shared" si="722"/>
        <v/>
      </c>
      <c r="L2805" s="1"/>
      <c r="M2805" s="1"/>
    </row>
    <row r="2806" spans="1:13" ht="30" customHeight="1" x14ac:dyDescent="0.2">
      <c r="A2806" s="67">
        <f t="shared" si="726"/>
        <v>281</v>
      </c>
      <c r="B2806" s="67">
        <v>4</v>
      </c>
      <c r="C2806" s="50"/>
      <c r="D2806" s="50"/>
      <c r="E2806" s="59"/>
      <c r="F2806" s="52">
        <f t="shared" si="727"/>
        <v>1000</v>
      </c>
      <c r="G2806" s="52">
        <f>MAX(N2806:BB2806)</f>
        <v>0</v>
      </c>
      <c r="H2806" s="53" t="str">
        <f>IF(I2806=1,INDEX($N:$BB,1,MATCH(G2806,N2806:BB2806,0)),"")</f>
        <v/>
      </c>
      <c r="I2806" s="54">
        <f>COUNTIF(N2806:BB2806,G2806)</f>
        <v>0</v>
      </c>
      <c r="J2806" s="55">
        <f>_xlfn.MAXIFS(N2806:BB2806,N2806:BB2806,"&lt;"&amp;G2806)</f>
        <v>0</v>
      </c>
      <c r="K2806" s="56" t="str">
        <f t="shared" si="722"/>
        <v/>
      </c>
      <c r="L2806" s="1"/>
      <c r="M2806" s="1"/>
    </row>
    <row r="2807" spans="1:13" ht="30" customHeight="1" x14ac:dyDescent="0.2">
      <c r="A2807" s="67">
        <f t="shared" si="726"/>
        <v>281</v>
      </c>
      <c r="B2807" s="67">
        <v>5</v>
      </c>
      <c r="C2807" s="50"/>
      <c r="D2807" s="50"/>
      <c r="E2807" s="59"/>
      <c r="F2807" s="52">
        <f t="shared" si="727"/>
        <v>1000</v>
      </c>
      <c r="G2807" s="52">
        <f>MAX(N2807:BB2807)</f>
        <v>0</v>
      </c>
      <c r="H2807" s="53" t="str">
        <f>IF(I2807=1,INDEX($N:$BB,1,MATCH(G2807,N2807:BB2807,0)),"")</f>
        <v/>
      </c>
      <c r="I2807" s="54">
        <f>COUNTIF(N2807:BB2807,G2807)</f>
        <v>0</v>
      </c>
      <c r="J2807" s="55">
        <f>_xlfn.MAXIFS(N2807:BB2807,N2807:BB2807,"&lt;"&amp;G2807)</f>
        <v>0</v>
      </c>
      <c r="K2807" s="56" t="str">
        <f t="shared" si="722"/>
        <v/>
      </c>
      <c r="L2807" s="1"/>
      <c r="M2807" s="1"/>
    </row>
    <row r="2808" spans="1:13" ht="30" customHeight="1" x14ac:dyDescent="0.2">
      <c r="A2808" s="67">
        <f t="shared" si="726"/>
        <v>281</v>
      </c>
      <c r="B2808" s="67">
        <v>6</v>
      </c>
      <c r="C2808" s="50"/>
      <c r="D2808" s="50"/>
      <c r="E2808" s="59"/>
      <c r="F2808" s="52">
        <f t="shared" si="727"/>
        <v>1000</v>
      </c>
      <c r="G2808" s="52">
        <f>MAX(N2808:BB2808)</f>
        <v>0</v>
      </c>
      <c r="H2808" s="53" t="str">
        <f>IF(I2808=1,INDEX($N:$BB,1,MATCH(G2808,N2808:BB2808,0)),"")</f>
        <v/>
      </c>
      <c r="I2808" s="54">
        <f>COUNTIF(N2808:BB2808,G2808)</f>
        <v>0</v>
      </c>
      <c r="J2808" s="55">
        <f>_xlfn.MAXIFS(N2808:BB2808,N2808:BB2808,"&lt;"&amp;G2808)</f>
        <v>0</v>
      </c>
      <c r="K2808" s="56" t="str">
        <f t="shared" si="722"/>
        <v/>
      </c>
      <c r="L2808" s="1"/>
      <c r="M2808" s="1"/>
    </row>
    <row r="2809" spans="1:13" ht="30" customHeight="1" x14ac:dyDescent="0.2">
      <c r="A2809" s="67">
        <f t="shared" si="726"/>
        <v>281</v>
      </c>
      <c r="B2809" s="67">
        <v>7</v>
      </c>
      <c r="C2809" s="60"/>
      <c r="D2809" s="50"/>
      <c r="E2809" s="59"/>
      <c r="F2809" s="52">
        <f t="shared" si="727"/>
        <v>1000</v>
      </c>
      <c r="G2809" s="52">
        <f>MAX(N2809:BB2809)</f>
        <v>0</v>
      </c>
      <c r="H2809" s="53" t="str">
        <f>IF(I2809=1,INDEX($N:$BB,1,MATCH(G2809,N2809:BB2809,0)),"")</f>
        <v/>
      </c>
      <c r="I2809" s="54">
        <f>COUNTIF(N2809:BB2809,G2809)</f>
        <v>0</v>
      </c>
      <c r="J2809" s="55">
        <f>_xlfn.MAXIFS(N2809:BB2809,N2809:BB2809,"&lt;"&amp;G2809)</f>
        <v>0</v>
      </c>
      <c r="K2809" s="56" t="str">
        <f t="shared" si="722"/>
        <v/>
      </c>
      <c r="L2809" s="1"/>
      <c r="M2809" s="1"/>
    </row>
    <row r="2810" spans="1:13" ht="30" customHeight="1" x14ac:dyDescent="0.2">
      <c r="A2810" s="67">
        <f t="shared" si="726"/>
        <v>281</v>
      </c>
      <c r="B2810" s="67">
        <v>8</v>
      </c>
      <c r="C2810" s="50"/>
      <c r="D2810" s="50"/>
      <c r="E2810" s="59"/>
      <c r="F2810" s="52">
        <f t="shared" si="727"/>
        <v>1000</v>
      </c>
      <c r="G2810" s="52">
        <f>MAX(N2810:BB2810)</f>
        <v>0</v>
      </c>
      <c r="H2810" s="53" t="str">
        <f>IF(I2810=1,INDEX($N:$BB,1,MATCH(G2810,N2810:BB2810,0)),"")</f>
        <v/>
      </c>
      <c r="I2810" s="54">
        <f>COUNTIF(N2810:BB2810,G2810)</f>
        <v>0</v>
      </c>
      <c r="J2810" s="55">
        <f>_xlfn.MAXIFS(N2810:BB2810,N2810:BB2810,"&lt;"&amp;G2810)</f>
        <v>0</v>
      </c>
      <c r="K2810" s="56" t="str">
        <f t="shared" si="722"/>
        <v/>
      </c>
      <c r="L2810" s="1"/>
      <c r="M2810" s="1"/>
    </row>
    <row r="2811" spans="1:13" ht="30" customHeight="1" x14ac:dyDescent="0.2">
      <c r="A2811" s="67">
        <f t="shared" si="726"/>
        <v>281</v>
      </c>
      <c r="B2811" s="67">
        <v>9</v>
      </c>
      <c r="C2811" s="58"/>
      <c r="D2811" s="50"/>
      <c r="E2811" s="59"/>
      <c r="F2811" s="52">
        <f t="shared" si="727"/>
        <v>1000</v>
      </c>
      <c r="G2811" s="52">
        <f>MAX(N2811:BB2811)</f>
        <v>0</v>
      </c>
      <c r="H2811" s="53" t="str">
        <f>IF(I2811=1,INDEX($N:$BB,1,MATCH(G2811,N2811:BB2811,0)),"")</f>
        <v/>
      </c>
      <c r="I2811" s="54">
        <f>COUNTIF(N2811:BB2811,G2811)</f>
        <v>0</v>
      </c>
      <c r="J2811" s="55">
        <f>_xlfn.MAXIFS(N2811:BB2811,N2811:BB2811,"&lt;"&amp;G2811)</f>
        <v>0</v>
      </c>
      <c r="K2811" s="56" t="str">
        <f t="shared" si="722"/>
        <v/>
      </c>
      <c r="L2811" s="1"/>
      <c r="M2811" s="1"/>
    </row>
    <row r="2812" spans="1:13" ht="30" customHeight="1" x14ac:dyDescent="0.2">
      <c r="A2812" s="67">
        <f t="shared" si="726"/>
        <v>281</v>
      </c>
      <c r="B2812" s="67">
        <v>10</v>
      </c>
      <c r="C2812" s="50"/>
      <c r="D2812" s="50"/>
      <c r="E2812" s="59"/>
      <c r="F2812" s="52">
        <f t="shared" si="727"/>
        <v>1000</v>
      </c>
      <c r="G2812" s="52">
        <f>MAX(N2812:BB2812)</f>
        <v>0</v>
      </c>
      <c r="H2812" s="53" t="str">
        <f>IF(I2812=1,INDEX($N:$BB,1,MATCH(G2812,N2812:BB2812,0)),"")</f>
        <v/>
      </c>
      <c r="I2812" s="54">
        <f>COUNTIF(N2812:BB2812,G2812)</f>
        <v>0</v>
      </c>
      <c r="J2812" s="55">
        <f>_xlfn.MAXIFS(N2812:BB2812,N2812:BB2812,"&lt;"&amp;G2812)</f>
        <v>0</v>
      </c>
      <c r="K2812" s="56" t="str">
        <f t="shared" si="722"/>
        <v/>
      </c>
      <c r="L2812" s="1"/>
      <c r="M2812" s="1"/>
    </row>
    <row r="2813" spans="1:13" ht="30" customHeight="1" x14ac:dyDescent="0.2">
      <c r="A2813" s="67">
        <f>A2812+1</f>
        <v>282</v>
      </c>
      <c r="B2813" s="67">
        <v>1</v>
      </c>
      <c r="C2813" s="50"/>
      <c r="D2813" s="50"/>
      <c r="E2813" s="51"/>
      <c r="F2813" s="52">
        <f t="shared" si="727"/>
        <v>1000</v>
      </c>
      <c r="G2813" s="52">
        <f>MAX(N2813:BB2813)</f>
        <v>0</v>
      </c>
      <c r="H2813" s="53" t="str">
        <f>IF(I2813=1,INDEX($N:$BB,1,MATCH(G2813,N2813:BB2813,0)),"")</f>
        <v/>
      </c>
      <c r="I2813" s="54">
        <f>COUNTIF(N2813:BB2813,G2813)</f>
        <v>0</v>
      </c>
      <c r="J2813" s="55">
        <f>_xlfn.MAXIFS(N2813:BB2813,N2813:BB2813,"&lt;"&amp;G2813)</f>
        <v>0</v>
      </c>
      <c r="K2813" s="56" t="str">
        <f t="shared" si="722"/>
        <v/>
      </c>
      <c r="L2813" s="1"/>
      <c r="M2813" s="1"/>
    </row>
    <row r="2814" spans="1:13" ht="30" customHeight="1" x14ac:dyDescent="0.2">
      <c r="A2814" s="67">
        <f t="shared" ref="A2814:A2822" si="728">A2813</f>
        <v>282</v>
      </c>
      <c r="B2814" s="67">
        <v>2</v>
      </c>
      <c r="C2814" s="50"/>
      <c r="D2814" s="50"/>
      <c r="E2814" s="51"/>
      <c r="F2814" s="52">
        <f t="shared" si="727"/>
        <v>1000</v>
      </c>
      <c r="G2814" s="52">
        <f>MAX(N2814:BB2814)</f>
        <v>0</v>
      </c>
      <c r="H2814" s="53" t="str">
        <f>IF(I2814=1,INDEX($N:$BB,1,MATCH(G2814,N2814:BB2814,0)),"")</f>
        <v/>
      </c>
      <c r="I2814" s="54">
        <f>COUNTIF(N2814:BB2814,G2814)</f>
        <v>0</v>
      </c>
      <c r="J2814" s="55">
        <f>_xlfn.MAXIFS(N2814:BB2814,N2814:BB2814,"&lt;"&amp;G2814)</f>
        <v>0</v>
      </c>
      <c r="K2814" s="56" t="str">
        <f t="shared" si="722"/>
        <v/>
      </c>
      <c r="L2814" s="1"/>
      <c r="M2814" s="1"/>
    </row>
    <row r="2815" spans="1:13" ht="30" customHeight="1" x14ac:dyDescent="0.2">
      <c r="A2815" s="67">
        <f t="shared" si="728"/>
        <v>282</v>
      </c>
      <c r="B2815" s="67">
        <v>3</v>
      </c>
      <c r="C2815" s="50"/>
      <c r="D2815" s="50"/>
      <c r="E2815" s="51"/>
      <c r="F2815" s="52">
        <f t="shared" si="727"/>
        <v>1000</v>
      </c>
      <c r="G2815" s="52">
        <f>MAX(N2815:BB2815)</f>
        <v>0</v>
      </c>
      <c r="H2815" s="53" t="str">
        <f>IF(I2815=1,INDEX($N:$BB,1,MATCH(G2815,N2815:BB2815,0)),"")</f>
        <v/>
      </c>
      <c r="I2815" s="54">
        <f>COUNTIF(N2815:BB2815,G2815)</f>
        <v>0</v>
      </c>
      <c r="J2815" s="55">
        <f>_xlfn.MAXIFS(N2815:BB2815,N2815:BB2815,"&lt;"&amp;G2815)</f>
        <v>0</v>
      </c>
      <c r="K2815" s="56" t="str">
        <f t="shared" si="722"/>
        <v/>
      </c>
      <c r="L2815" s="1"/>
      <c r="M2815" s="1"/>
    </row>
    <row r="2816" spans="1:13" ht="30" customHeight="1" x14ac:dyDescent="0.2">
      <c r="A2816" s="67">
        <f t="shared" si="728"/>
        <v>282</v>
      </c>
      <c r="B2816" s="67">
        <v>4</v>
      </c>
      <c r="C2816" s="60"/>
      <c r="D2816" s="50"/>
      <c r="E2816" s="51"/>
      <c r="F2816" s="52">
        <f t="shared" si="727"/>
        <v>1000</v>
      </c>
      <c r="G2816" s="52">
        <f>MAX(N2816:BB2816)</f>
        <v>0</v>
      </c>
      <c r="H2816" s="53" t="str">
        <f>IF(I2816=1,INDEX($N:$BB,1,MATCH(G2816,N2816:BB2816,0)),"")</f>
        <v/>
      </c>
      <c r="I2816" s="54">
        <f>COUNTIF(N2816:BB2816,G2816)</f>
        <v>0</v>
      </c>
      <c r="J2816" s="55">
        <f>_xlfn.MAXIFS(N2816:BB2816,N2816:BB2816,"&lt;"&amp;G2816)</f>
        <v>0</v>
      </c>
      <c r="K2816" s="56" t="str">
        <f t="shared" si="722"/>
        <v/>
      </c>
      <c r="L2816" s="1"/>
      <c r="M2816" s="1"/>
    </row>
    <row r="2817" spans="1:13" ht="30" customHeight="1" x14ac:dyDescent="0.2">
      <c r="A2817" s="67">
        <f t="shared" si="728"/>
        <v>282</v>
      </c>
      <c r="B2817" s="67">
        <v>5</v>
      </c>
      <c r="C2817" s="57"/>
      <c r="D2817" s="50"/>
      <c r="E2817" s="51"/>
      <c r="F2817" s="52">
        <f t="shared" si="727"/>
        <v>1000</v>
      </c>
      <c r="G2817" s="52">
        <f>MAX(N2817:BB2817)</f>
        <v>0</v>
      </c>
      <c r="H2817" s="53" t="str">
        <f>IF(I2817=1,INDEX($N:$BB,1,MATCH(G2817,N2817:BB2817,0)),"")</f>
        <v/>
      </c>
      <c r="I2817" s="54">
        <f>COUNTIF(N2817:BB2817,G2817)</f>
        <v>0</v>
      </c>
      <c r="J2817" s="55">
        <f>_xlfn.MAXIFS(N2817:BB2817,N2817:BB2817,"&lt;"&amp;G2817)</f>
        <v>0</v>
      </c>
      <c r="K2817" s="56" t="str">
        <f t="shared" si="722"/>
        <v/>
      </c>
      <c r="L2817" s="1"/>
      <c r="M2817" s="1"/>
    </row>
    <row r="2818" spans="1:13" ht="30" customHeight="1" x14ac:dyDescent="0.2">
      <c r="A2818" s="67">
        <f t="shared" si="728"/>
        <v>282</v>
      </c>
      <c r="B2818" s="67">
        <v>6</v>
      </c>
      <c r="C2818" s="50"/>
      <c r="D2818" s="50"/>
      <c r="E2818" s="51"/>
      <c r="F2818" s="52">
        <f t="shared" si="727"/>
        <v>1000</v>
      </c>
      <c r="G2818" s="52">
        <f>MAX(N2818:BB2818)</f>
        <v>0</v>
      </c>
      <c r="H2818" s="53" t="str">
        <f>IF(I2818=1,INDEX($N:$BB,1,MATCH(G2818,N2818:BB2818,0)),"")</f>
        <v/>
      </c>
      <c r="I2818" s="54">
        <f>COUNTIF(N2818:BB2818,G2818)</f>
        <v>0</v>
      </c>
      <c r="J2818" s="55">
        <f>_xlfn.MAXIFS(N2818:BB2818,N2818:BB2818,"&lt;"&amp;G2818)</f>
        <v>0</v>
      </c>
      <c r="K2818" s="56" t="str">
        <f t="shared" si="722"/>
        <v/>
      </c>
      <c r="L2818" s="1"/>
      <c r="M2818" s="1"/>
    </row>
    <row r="2819" spans="1:13" ht="30" customHeight="1" x14ac:dyDescent="0.2">
      <c r="A2819" s="67">
        <f t="shared" si="728"/>
        <v>282</v>
      </c>
      <c r="B2819" s="67">
        <v>7</v>
      </c>
      <c r="C2819" s="50"/>
      <c r="D2819" s="50"/>
      <c r="E2819" s="51"/>
      <c r="F2819" s="52">
        <f t="shared" si="727"/>
        <v>1000</v>
      </c>
      <c r="G2819" s="52">
        <f>MAX(N2819:BB2819)</f>
        <v>0</v>
      </c>
      <c r="H2819" s="53" t="str">
        <f>IF(I2819=1,INDEX($N:$BB,1,MATCH(G2819,N2819:BB2819,0)),"")</f>
        <v/>
      </c>
      <c r="I2819" s="54">
        <f>COUNTIF(N2819:BB2819,G2819)</f>
        <v>0</v>
      </c>
      <c r="J2819" s="55">
        <f>_xlfn.MAXIFS(N2819:BB2819,N2819:BB2819,"&lt;"&amp;G2819)</f>
        <v>0</v>
      </c>
      <c r="K2819" s="56" t="str">
        <f t="shared" si="722"/>
        <v/>
      </c>
      <c r="L2819" s="1"/>
      <c r="M2819" s="1"/>
    </row>
    <row r="2820" spans="1:13" ht="30" customHeight="1" x14ac:dyDescent="0.2">
      <c r="A2820" s="67">
        <f t="shared" si="728"/>
        <v>282</v>
      </c>
      <c r="B2820" s="67">
        <v>8</v>
      </c>
      <c r="C2820" s="50"/>
      <c r="D2820" s="50"/>
      <c r="E2820" s="51"/>
      <c r="F2820" s="52">
        <f t="shared" si="727"/>
        <v>1000</v>
      </c>
      <c r="G2820" s="52">
        <f>MAX(N2820:BB2820)</f>
        <v>0</v>
      </c>
      <c r="H2820" s="53" t="str">
        <f>IF(I2820=1,INDEX($N:$BB,1,MATCH(G2820,N2820:BB2820,0)),"")</f>
        <v/>
      </c>
      <c r="I2820" s="54">
        <f>COUNTIF(N2820:BB2820,G2820)</f>
        <v>0</v>
      </c>
      <c r="J2820" s="55">
        <f>_xlfn.MAXIFS(N2820:BB2820,N2820:BB2820,"&lt;"&amp;G2820)</f>
        <v>0</v>
      </c>
      <c r="K2820" s="56" t="str">
        <f t="shared" si="722"/>
        <v/>
      </c>
      <c r="L2820" s="1"/>
      <c r="M2820" s="1"/>
    </row>
    <row r="2821" spans="1:13" ht="30" customHeight="1" x14ac:dyDescent="0.2">
      <c r="A2821" s="67">
        <f t="shared" si="728"/>
        <v>282</v>
      </c>
      <c r="B2821" s="67">
        <v>9</v>
      </c>
      <c r="C2821" s="57"/>
      <c r="D2821" s="50"/>
      <c r="E2821" s="51"/>
      <c r="F2821" s="52">
        <f t="shared" si="727"/>
        <v>1000</v>
      </c>
      <c r="G2821" s="52">
        <f>MAX(N2821:BB2821)</f>
        <v>0</v>
      </c>
      <c r="H2821" s="53" t="str">
        <f>IF(I2821=1,INDEX($N:$BB,1,MATCH(G2821,N2821:BB2821,0)),"")</f>
        <v/>
      </c>
      <c r="I2821" s="54">
        <f>COUNTIF(N2821:BB2821,G2821)</f>
        <v>0</v>
      </c>
      <c r="J2821" s="55">
        <f>_xlfn.MAXIFS(N2821:BB2821,N2821:BB2821,"&lt;"&amp;G2821)</f>
        <v>0</v>
      </c>
      <c r="K2821" s="56" t="str">
        <f t="shared" si="722"/>
        <v/>
      </c>
      <c r="L2821" s="1"/>
      <c r="M2821" s="1"/>
    </row>
    <row r="2822" spans="1:13" ht="30" customHeight="1" x14ac:dyDescent="0.2">
      <c r="A2822" s="67">
        <f t="shared" si="728"/>
        <v>282</v>
      </c>
      <c r="B2822" s="67">
        <v>10</v>
      </c>
      <c r="C2822" s="50"/>
      <c r="D2822" s="50"/>
      <c r="E2822" s="51"/>
      <c r="F2822" s="52">
        <f t="shared" si="727"/>
        <v>1000</v>
      </c>
      <c r="G2822" s="52">
        <f>MAX(N2822:BB2822)</f>
        <v>0</v>
      </c>
      <c r="H2822" s="53" t="str">
        <f>IF(I2822=1,INDEX($N:$BB,1,MATCH(G2822,N2822:BB2822,0)),"")</f>
        <v/>
      </c>
      <c r="I2822" s="54">
        <f>COUNTIF(N2822:BB2822,G2822)</f>
        <v>0</v>
      </c>
      <c r="J2822" s="55">
        <f>_xlfn.MAXIFS(N2822:BB2822,N2822:BB2822,"&lt;"&amp;G2822)</f>
        <v>0</v>
      </c>
      <c r="K2822" s="56" t="str">
        <f t="shared" si="722"/>
        <v/>
      </c>
      <c r="L2822" s="1"/>
      <c r="M2822" s="1"/>
    </row>
    <row r="2823" spans="1:13" ht="30" customHeight="1" x14ac:dyDescent="0.2">
      <c r="A2823" s="67">
        <f>A2822+1</f>
        <v>283</v>
      </c>
      <c r="B2823" s="67">
        <v>1</v>
      </c>
      <c r="C2823" s="60"/>
      <c r="D2823" s="50"/>
      <c r="E2823" s="51"/>
      <c r="F2823" s="52">
        <f t="shared" si="727"/>
        <v>1000</v>
      </c>
      <c r="G2823" s="52">
        <f>MAX(N2823:BB2823)</f>
        <v>0</v>
      </c>
      <c r="H2823" s="53" t="str">
        <f>IF(I2823=1,INDEX($N:$BB,1,MATCH(G2823,N2823:BB2823,0)),"")</f>
        <v/>
      </c>
      <c r="I2823" s="54">
        <f>COUNTIF(N2823:BB2823,G2823)</f>
        <v>0</v>
      </c>
      <c r="J2823" s="55">
        <f>_xlfn.MAXIFS(N2823:BB2823,N2823:BB2823,"&lt;"&amp;G2823)</f>
        <v>0</v>
      </c>
      <c r="K2823" s="56" t="str">
        <f t="shared" si="722"/>
        <v/>
      </c>
      <c r="L2823" s="1"/>
      <c r="M2823" s="1"/>
    </row>
    <row r="2824" spans="1:13" ht="30" customHeight="1" x14ac:dyDescent="0.2">
      <c r="A2824" s="67">
        <f t="shared" ref="A2824:A2832" si="729">A2823</f>
        <v>283</v>
      </c>
      <c r="B2824" s="67">
        <v>2</v>
      </c>
      <c r="C2824" s="50"/>
      <c r="D2824" s="50"/>
      <c r="E2824" s="51"/>
      <c r="F2824" s="52">
        <f t="shared" si="727"/>
        <v>1000</v>
      </c>
      <c r="G2824" s="52">
        <f>MAX(N2824:BB2824)</f>
        <v>0</v>
      </c>
      <c r="H2824" s="53" t="str">
        <f>IF(I2824=1,INDEX($N:$BB,1,MATCH(G2824,N2824:BB2824,0)),"")</f>
        <v/>
      </c>
      <c r="I2824" s="54">
        <f>COUNTIF(N2824:BB2824,G2824)</f>
        <v>0</v>
      </c>
      <c r="J2824" s="55">
        <f>_xlfn.MAXIFS(N2824:BB2824,N2824:BB2824,"&lt;"&amp;G2824)</f>
        <v>0</v>
      </c>
      <c r="K2824" s="56" t="str">
        <f t="shared" si="722"/>
        <v/>
      </c>
      <c r="L2824" s="1"/>
      <c r="M2824" s="1"/>
    </row>
    <row r="2825" spans="1:13" ht="30" customHeight="1" x14ac:dyDescent="0.2">
      <c r="A2825" s="67">
        <f t="shared" si="729"/>
        <v>283</v>
      </c>
      <c r="B2825" s="67">
        <v>3</v>
      </c>
      <c r="C2825" s="50"/>
      <c r="D2825" s="50"/>
      <c r="E2825" s="59"/>
      <c r="F2825" s="52">
        <f t="shared" si="727"/>
        <v>1000</v>
      </c>
      <c r="G2825" s="52">
        <f>MAX(N2825:BB2825)</f>
        <v>0</v>
      </c>
      <c r="H2825" s="53" t="str">
        <f>IF(I2825=1,INDEX($N:$BB,1,MATCH(G2825,N2825:BB2825,0)),"")</f>
        <v/>
      </c>
      <c r="I2825" s="54">
        <f>COUNTIF(N2825:BB2825,G2825)</f>
        <v>0</v>
      </c>
      <c r="J2825" s="55">
        <f>_xlfn.MAXIFS(N2825:BB2825,N2825:BB2825,"&lt;"&amp;G2825)</f>
        <v>0</v>
      </c>
      <c r="K2825" s="56" t="str">
        <f t="shared" si="722"/>
        <v/>
      </c>
      <c r="L2825" s="1"/>
      <c r="M2825" s="1"/>
    </row>
    <row r="2826" spans="1:13" ht="30" customHeight="1" x14ac:dyDescent="0.2">
      <c r="A2826" s="67">
        <f t="shared" si="729"/>
        <v>283</v>
      </c>
      <c r="B2826" s="67">
        <v>4</v>
      </c>
      <c r="C2826" s="50"/>
      <c r="D2826" s="50"/>
      <c r="E2826" s="51"/>
      <c r="F2826" s="52">
        <f t="shared" si="727"/>
        <v>1000</v>
      </c>
      <c r="G2826" s="52">
        <f>MAX(N2826:BB2826)</f>
        <v>0</v>
      </c>
      <c r="H2826" s="53" t="str">
        <f>IF(I2826=1,INDEX($N:$BB,1,MATCH(G2826,N2826:BB2826,0)),"")</f>
        <v/>
      </c>
      <c r="I2826" s="54">
        <f>COUNTIF(N2826:BB2826,G2826)</f>
        <v>0</v>
      </c>
      <c r="J2826" s="55">
        <f>_xlfn.MAXIFS(N2826:BB2826,N2826:BB2826,"&lt;"&amp;G2826)</f>
        <v>0</v>
      </c>
      <c r="K2826" s="56" t="str">
        <f t="shared" si="722"/>
        <v/>
      </c>
      <c r="L2826" s="1"/>
      <c r="M2826" s="1"/>
    </row>
    <row r="2827" spans="1:13" ht="30" customHeight="1" x14ac:dyDescent="0.2">
      <c r="A2827" s="67">
        <f t="shared" si="729"/>
        <v>283</v>
      </c>
      <c r="B2827" s="67">
        <v>5</v>
      </c>
      <c r="C2827" s="50"/>
      <c r="D2827" s="50"/>
      <c r="E2827" s="51"/>
      <c r="F2827" s="52">
        <f t="shared" si="727"/>
        <v>1000</v>
      </c>
      <c r="G2827" s="52">
        <f>MAX(N2827:BB2827)</f>
        <v>0</v>
      </c>
      <c r="H2827" s="53" t="str">
        <f>IF(I2827=1,INDEX($N:$BB,1,MATCH(G2827,N2827:BB2827,0)),"")</f>
        <v/>
      </c>
      <c r="I2827" s="54">
        <f>COUNTIF(N2827:BB2827,G2827)</f>
        <v>0</v>
      </c>
      <c r="J2827" s="55">
        <f>_xlfn.MAXIFS(N2827:BB2827,N2827:BB2827,"&lt;"&amp;G2827)</f>
        <v>0</v>
      </c>
      <c r="K2827" s="56" t="str">
        <f t="shared" si="722"/>
        <v/>
      </c>
      <c r="L2827" s="1"/>
      <c r="M2827" s="1"/>
    </row>
    <row r="2828" spans="1:13" ht="30" customHeight="1" x14ac:dyDescent="0.2">
      <c r="A2828" s="67">
        <f t="shared" si="729"/>
        <v>283</v>
      </c>
      <c r="B2828" s="67">
        <v>6</v>
      </c>
      <c r="C2828" s="60"/>
      <c r="D2828" s="50"/>
      <c r="E2828" s="59"/>
      <c r="F2828" s="52">
        <f t="shared" si="727"/>
        <v>1000</v>
      </c>
      <c r="G2828" s="52">
        <f>MAX(N2828:BB2828)</f>
        <v>0</v>
      </c>
      <c r="H2828" s="53" t="str">
        <f>IF(I2828=1,INDEX($N:$BB,1,MATCH(G2828,N2828:BB2828,0)),"")</f>
        <v/>
      </c>
      <c r="I2828" s="54">
        <f>COUNTIF(N2828:BB2828,G2828)</f>
        <v>0</v>
      </c>
      <c r="J2828" s="55">
        <f>_xlfn.MAXIFS(N2828:BB2828,N2828:BB2828,"&lt;"&amp;G2828)</f>
        <v>0</v>
      </c>
      <c r="K2828" s="56" t="str">
        <f t="shared" si="722"/>
        <v/>
      </c>
      <c r="L2828" s="1"/>
      <c r="M2828" s="1"/>
    </row>
    <row r="2829" spans="1:13" ht="30" customHeight="1" x14ac:dyDescent="0.2">
      <c r="A2829" s="67">
        <f t="shared" si="729"/>
        <v>283</v>
      </c>
      <c r="B2829" s="67">
        <v>7</v>
      </c>
      <c r="C2829" s="62"/>
      <c r="D2829" s="62"/>
      <c r="E2829" s="59"/>
      <c r="F2829" s="52">
        <f t="shared" si="727"/>
        <v>1000</v>
      </c>
      <c r="G2829" s="52">
        <f>MAX(N2829:BB2829)</f>
        <v>0</v>
      </c>
      <c r="H2829" s="53" t="str">
        <f>IF(I2829=1,INDEX($N:$BB,1,MATCH(G2829,N2829:BB2829,0)),"")</f>
        <v/>
      </c>
      <c r="I2829" s="54">
        <f>COUNTIF(N2829:BB2829,G2829)</f>
        <v>0</v>
      </c>
      <c r="J2829" s="55">
        <f>_xlfn.MAXIFS(N2829:BB2829,N2829:BB2829,"&lt;"&amp;G2829)</f>
        <v>0</v>
      </c>
      <c r="K2829" s="56" t="str">
        <f t="shared" si="722"/>
        <v/>
      </c>
      <c r="L2829" s="1"/>
      <c r="M2829" s="1"/>
    </row>
    <row r="2830" spans="1:13" ht="30" customHeight="1" x14ac:dyDescent="0.2">
      <c r="A2830" s="67">
        <f t="shared" si="729"/>
        <v>283</v>
      </c>
      <c r="B2830" s="67">
        <v>8</v>
      </c>
      <c r="C2830" s="62"/>
      <c r="D2830" s="62"/>
      <c r="E2830" s="59"/>
      <c r="F2830" s="52">
        <f t="shared" si="727"/>
        <v>1000</v>
      </c>
      <c r="G2830" s="52">
        <f>MAX(N2830:BB2830)</f>
        <v>0</v>
      </c>
      <c r="H2830" s="53" t="str">
        <f>IF(I2830=1,INDEX($N:$BB,1,MATCH(G2830,N2830:BB2830,0)),"")</f>
        <v/>
      </c>
      <c r="I2830" s="54">
        <f>COUNTIF(N2830:BB2830,G2830)</f>
        <v>0</v>
      </c>
      <c r="J2830" s="55">
        <f>_xlfn.MAXIFS(N2830:BB2830,N2830:BB2830,"&lt;"&amp;G2830)</f>
        <v>0</v>
      </c>
      <c r="K2830" s="56" t="str">
        <f t="shared" ref="K2830:K2893" si="730">IF(J2830&gt;0,G2830-J2830,"")</f>
        <v/>
      </c>
      <c r="L2830" s="1"/>
      <c r="M2830" s="1"/>
    </row>
    <row r="2831" spans="1:13" ht="30" customHeight="1" x14ac:dyDescent="0.2">
      <c r="A2831" s="67">
        <f t="shared" si="729"/>
        <v>283</v>
      </c>
      <c r="B2831" s="67">
        <v>9</v>
      </c>
      <c r="C2831" s="62"/>
      <c r="D2831" s="62"/>
      <c r="E2831" s="59"/>
      <c r="F2831" s="52">
        <f t="shared" si="727"/>
        <v>1000</v>
      </c>
      <c r="G2831" s="52">
        <f>MAX(N2831:BB2831)</f>
        <v>0</v>
      </c>
      <c r="H2831" s="53" t="str">
        <f>IF(I2831=1,INDEX($N:$BB,1,MATCH(G2831,N2831:BB2831,0)),"")</f>
        <v/>
      </c>
      <c r="I2831" s="54">
        <f>COUNTIF(N2831:BB2831,G2831)</f>
        <v>0</v>
      </c>
      <c r="J2831" s="55">
        <f>_xlfn.MAXIFS(N2831:BB2831,N2831:BB2831,"&lt;"&amp;G2831)</f>
        <v>0</v>
      </c>
      <c r="K2831" s="56" t="str">
        <f t="shared" si="730"/>
        <v/>
      </c>
      <c r="L2831" s="1"/>
      <c r="M2831" s="1"/>
    </row>
    <row r="2832" spans="1:13" ht="30" customHeight="1" x14ac:dyDescent="0.2">
      <c r="A2832" s="67">
        <f t="shared" si="729"/>
        <v>283</v>
      </c>
      <c r="B2832" s="67">
        <v>10</v>
      </c>
      <c r="C2832" s="62"/>
      <c r="D2832" s="62"/>
      <c r="E2832" s="59"/>
      <c r="F2832" s="52">
        <f t="shared" si="727"/>
        <v>1000</v>
      </c>
      <c r="G2832" s="52">
        <f>MAX(N2832:BB2832)</f>
        <v>0</v>
      </c>
      <c r="H2832" s="53" t="str">
        <f>IF(I2832=1,INDEX($N:$BB,1,MATCH(G2832,N2832:BB2832,0)),"")</f>
        <v/>
      </c>
      <c r="I2832" s="54">
        <f>COUNTIF(N2832:BB2832,G2832)</f>
        <v>0</v>
      </c>
      <c r="J2832" s="55">
        <f>_xlfn.MAXIFS(N2832:BB2832,N2832:BB2832,"&lt;"&amp;G2832)</f>
        <v>0</v>
      </c>
      <c r="K2832" s="56" t="str">
        <f t="shared" si="730"/>
        <v/>
      </c>
      <c r="L2832" s="1"/>
      <c r="M2832" s="1"/>
    </row>
    <row r="2833" spans="1:13" ht="30" customHeight="1" x14ac:dyDescent="0.2">
      <c r="A2833" s="67">
        <f>A2832+1</f>
        <v>284</v>
      </c>
      <c r="B2833" s="67">
        <v>1</v>
      </c>
      <c r="C2833" s="50"/>
      <c r="D2833" s="50"/>
      <c r="E2833" s="59"/>
      <c r="F2833" s="52">
        <f t="shared" si="727"/>
        <v>1000</v>
      </c>
      <c r="G2833" s="52">
        <f>MAX(N2833:BB2833)</f>
        <v>0</v>
      </c>
      <c r="H2833" s="53" t="str">
        <f>IF(I2833=1,INDEX($N:$BB,1,MATCH(G2833,N2833:BB2833,0)),"")</f>
        <v/>
      </c>
      <c r="I2833" s="54">
        <f>COUNTIF(N2833:BB2833,G2833)</f>
        <v>0</v>
      </c>
      <c r="J2833" s="55">
        <f>_xlfn.MAXIFS(N2833:BB2833,N2833:BB2833,"&lt;"&amp;G2833)</f>
        <v>0</v>
      </c>
      <c r="K2833" s="56" t="str">
        <f t="shared" si="730"/>
        <v/>
      </c>
      <c r="L2833" s="1"/>
      <c r="M2833" s="1"/>
    </row>
    <row r="2834" spans="1:13" ht="30" customHeight="1" x14ac:dyDescent="0.2">
      <c r="A2834" s="67">
        <f t="shared" ref="A2834:A2842" si="731">A2833</f>
        <v>284</v>
      </c>
      <c r="B2834" s="67">
        <v>2</v>
      </c>
      <c r="C2834" s="57"/>
      <c r="D2834" s="50"/>
      <c r="E2834" s="59"/>
      <c r="F2834" s="52">
        <f t="shared" si="727"/>
        <v>1000</v>
      </c>
      <c r="G2834" s="52">
        <f>MAX(N2834:BB2834)</f>
        <v>0</v>
      </c>
      <c r="H2834" s="53" t="str">
        <f>IF(I2834=1,INDEX($N:$BB,1,MATCH(G2834,N2834:BB2834,0)),"")</f>
        <v/>
      </c>
      <c r="I2834" s="54">
        <f>COUNTIF(N2834:BB2834,G2834)</f>
        <v>0</v>
      </c>
      <c r="J2834" s="55">
        <f>_xlfn.MAXIFS(N2834:BB2834,N2834:BB2834,"&lt;"&amp;G2834)</f>
        <v>0</v>
      </c>
      <c r="K2834" s="56" t="str">
        <f t="shared" si="730"/>
        <v/>
      </c>
      <c r="L2834" s="1"/>
      <c r="M2834" s="1"/>
    </row>
    <row r="2835" spans="1:13" ht="30" customHeight="1" x14ac:dyDescent="0.2">
      <c r="A2835" s="67">
        <f t="shared" si="731"/>
        <v>284</v>
      </c>
      <c r="B2835" s="67">
        <v>3</v>
      </c>
      <c r="C2835" s="50"/>
      <c r="D2835" s="50"/>
      <c r="E2835" s="59"/>
      <c r="F2835" s="52">
        <f t="shared" si="727"/>
        <v>1000</v>
      </c>
      <c r="G2835" s="52">
        <f>MAX(N2835:BB2835)</f>
        <v>0</v>
      </c>
      <c r="H2835" s="53" t="str">
        <f>IF(I2835=1,INDEX($N:$BB,1,MATCH(G2835,N2835:BB2835,0)),"")</f>
        <v/>
      </c>
      <c r="I2835" s="54">
        <f>COUNTIF(N2835:BB2835,G2835)</f>
        <v>0</v>
      </c>
      <c r="J2835" s="55">
        <f>_xlfn.MAXIFS(N2835:BB2835,N2835:BB2835,"&lt;"&amp;G2835)</f>
        <v>0</v>
      </c>
      <c r="K2835" s="56" t="str">
        <f t="shared" si="730"/>
        <v/>
      </c>
      <c r="L2835" s="1"/>
      <c r="M2835" s="1"/>
    </row>
    <row r="2836" spans="1:13" ht="30" customHeight="1" x14ac:dyDescent="0.2">
      <c r="A2836" s="67">
        <f t="shared" si="731"/>
        <v>284</v>
      </c>
      <c r="B2836" s="67">
        <v>4</v>
      </c>
      <c r="C2836" s="50"/>
      <c r="D2836" s="50"/>
      <c r="E2836" s="59"/>
      <c r="F2836" s="52">
        <f t="shared" si="727"/>
        <v>1000</v>
      </c>
      <c r="G2836" s="52">
        <f>MAX(N2836:BB2836)</f>
        <v>0</v>
      </c>
      <c r="H2836" s="53" t="str">
        <f>IF(I2836=1,INDEX($N:$BB,1,MATCH(G2836,N2836:BB2836,0)),"")</f>
        <v/>
      </c>
      <c r="I2836" s="54">
        <f>COUNTIF(N2836:BB2836,G2836)</f>
        <v>0</v>
      </c>
      <c r="J2836" s="55">
        <f>_xlfn.MAXIFS(N2836:BB2836,N2836:BB2836,"&lt;"&amp;G2836)</f>
        <v>0</v>
      </c>
      <c r="K2836" s="56" t="str">
        <f t="shared" si="730"/>
        <v/>
      </c>
      <c r="L2836" s="1"/>
      <c r="M2836" s="1"/>
    </row>
    <row r="2837" spans="1:13" ht="30" customHeight="1" x14ac:dyDescent="0.2">
      <c r="A2837" s="67">
        <f t="shared" si="731"/>
        <v>284</v>
      </c>
      <c r="B2837" s="67">
        <v>5</v>
      </c>
      <c r="C2837" s="50"/>
      <c r="D2837" s="50"/>
      <c r="E2837" s="59"/>
      <c r="F2837" s="52">
        <f t="shared" si="727"/>
        <v>1000</v>
      </c>
      <c r="G2837" s="52">
        <f>MAX(N2837:BB2837)</f>
        <v>0</v>
      </c>
      <c r="H2837" s="53" t="str">
        <f>IF(I2837=1,INDEX($N:$BB,1,MATCH(G2837,N2837:BB2837,0)),"")</f>
        <v/>
      </c>
      <c r="I2837" s="54">
        <f>COUNTIF(N2837:BB2837,G2837)</f>
        <v>0</v>
      </c>
      <c r="J2837" s="55">
        <f>_xlfn.MAXIFS(N2837:BB2837,N2837:BB2837,"&lt;"&amp;G2837)</f>
        <v>0</v>
      </c>
      <c r="K2837" s="56" t="str">
        <f t="shared" si="730"/>
        <v/>
      </c>
      <c r="L2837" s="1"/>
      <c r="M2837" s="1"/>
    </row>
    <row r="2838" spans="1:13" ht="30" customHeight="1" x14ac:dyDescent="0.2">
      <c r="A2838" s="67">
        <f t="shared" si="731"/>
        <v>284</v>
      </c>
      <c r="B2838" s="67">
        <v>6</v>
      </c>
      <c r="C2838" s="50"/>
      <c r="D2838" s="50"/>
      <c r="E2838" s="59"/>
      <c r="F2838" s="52">
        <f t="shared" si="727"/>
        <v>1000</v>
      </c>
      <c r="G2838" s="52">
        <f>MAX(N2838:BB2838)</f>
        <v>0</v>
      </c>
      <c r="H2838" s="53" t="str">
        <f>IF(I2838=1,INDEX($N:$BB,1,MATCH(G2838,N2838:BB2838,0)),"")</f>
        <v/>
      </c>
      <c r="I2838" s="54">
        <f>COUNTIF(N2838:BB2838,G2838)</f>
        <v>0</v>
      </c>
      <c r="J2838" s="55">
        <f>_xlfn.MAXIFS(N2838:BB2838,N2838:BB2838,"&lt;"&amp;G2838)</f>
        <v>0</v>
      </c>
      <c r="K2838" s="56" t="str">
        <f t="shared" si="730"/>
        <v/>
      </c>
      <c r="L2838" s="1"/>
      <c r="M2838" s="1"/>
    </row>
    <row r="2839" spans="1:13" ht="30" customHeight="1" x14ac:dyDescent="0.2">
      <c r="A2839" s="67">
        <f t="shared" si="731"/>
        <v>284</v>
      </c>
      <c r="B2839" s="67">
        <v>7</v>
      </c>
      <c r="C2839" s="50"/>
      <c r="D2839" s="50"/>
      <c r="E2839" s="59"/>
      <c r="F2839" s="52">
        <f t="shared" si="727"/>
        <v>1000</v>
      </c>
      <c r="G2839" s="52">
        <f>MAX(N2839:BB2839)</f>
        <v>0</v>
      </c>
      <c r="H2839" s="53" t="str">
        <f>IF(I2839=1,INDEX($N:$BB,1,MATCH(G2839,N2839:BB2839,0)),"")</f>
        <v/>
      </c>
      <c r="I2839" s="54">
        <f>COUNTIF(N2839:BB2839,G2839)</f>
        <v>0</v>
      </c>
      <c r="J2839" s="55">
        <f>_xlfn.MAXIFS(N2839:BB2839,N2839:BB2839,"&lt;"&amp;G2839)</f>
        <v>0</v>
      </c>
      <c r="K2839" s="56" t="str">
        <f t="shared" si="730"/>
        <v/>
      </c>
      <c r="L2839" s="1"/>
      <c r="M2839" s="1"/>
    </row>
    <row r="2840" spans="1:13" ht="30" customHeight="1" x14ac:dyDescent="0.2">
      <c r="A2840" s="67">
        <f t="shared" si="731"/>
        <v>284</v>
      </c>
      <c r="B2840" s="67">
        <v>8</v>
      </c>
      <c r="C2840" s="50"/>
      <c r="D2840" s="50"/>
      <c r="E2840" s="59"/>
      <c r="F2840" s="52">
        <f t="shared" si="727"/>
        <v>1000</v>
      </c>
      <c r="G2840" s="52">
        <f>MAX(N2840:BB2840)</f>
        <v>0</v>
      </c>
      <c r="H2840" s="53" t="str">
        <f>IF(I2840=1,INDEX($N:$BB,1,MATCH(G2840,N2840:BB2840,0)),"")</f>
        <v/>
      </c>
      <c r="I2840" s="54">
        <f>COUNTIF(N2840:BB2840,G2840)</f>
        <v>0</v>
      </c>
      <c r="J2840" s="55">
        <f>_xlfn.MAXIFS(N2840:BB2840,N2840:BB2840,"&lt;"&amp;G2840)</f>
        <v>0</v>
      </c>
      <c r="K2840" s="56" t="str">
        <f t="shared" si="730"/>
        <v/>
      </c>
      <c r="L2840" s="1"/>
      <c r="M2840" s="1"/>
    </row>
    <row r="2841" spans="1:13" ht="30" customHeight="1" x14ac:dyDescent="0.2">
      <c r="A2841" s="67">
        <f t="shared" si="731"/>
        <v>284</v>
      </c>
      <c r="B2841" s="67">
        <v>9</v>
      </c>
      <c r="C2841" s="50"/>
      <c r="D2841" s="50"/>
      <c r="E2841" s="59"/>
      <c r="F2841" s="52">
        <f t="shared" si="727"/>
        <v>1000</v>
      </c>
      <c r="G2841" s="52">
        <f>MAX(N2841:BB2841)</f>
        <v>0</v>
      </c>
      <c r="H2841" s="53" t="str">
        <f>IF(I2841=1,INDEX($N:$BB,1,MATCH(G2841,N2841:BB2841,0)),"")</f>
        <v/>
      </c>
      <c r="I2841" s="54">
        <f>COUNTIF(N2841:BB2841,G2841)</f>
        <v>0</v>
      </c>
      <c r="J2841" s="55">
        <f>_xlfn.MAXIFS(N2841:BB2841,N2841:BB2841,"&lt;"&amp;G2841)</f>
        <v>0</v>
      </c>
      <c r="K2841" s="56" t="str">
        <f t="shared" si="730"/>
        <v/>
      </c>
      <c r="L2841" s="1"/>
      <c r="M2841" s="1"/>
    </row>
    <row r="2842" spans="1:13" ht="30" customHeight="1" x14ac:dyDescent="0.2">
      <c r="A2842" s="67">
        <f t="shared" si="731"/>
        <v>284</v>
      </c>
      <c r="B2842" s="67">
        <v>10</v>
      </c>
      <c r="C2842" s="50"/>
      <c r="D2842" s="50"/>
      <c r="E2842" s="59"/>
      <c r="F2842" s="52">
        <f t="shared" si="727"/>
        <v>1000</v>
      </c>
      <c r="G2842" s="52">
        <f>MAX(N2842:BB2842)</f>
        <v>0</v>
      </c>
      <c r="H2842" s="53" t="str">
        <f>IF(I2842=1,INDEX($N:$BB,1,MATCH(G2842,N2842:BB2842,0)),"")</f>
        <v/>
      </c>
      <c r="I2842" s="54">
        <f>COUNTIF(N2842:BB2842,G2842)</f>
        <v>0</v>
      </c>
      <c r="J2842" s="55">
        <f>_xlfn.MAXIFS(N2842:BB2842,N2842:BB2842,"&lt;"&amp;G2842)</f>
        <v>0</v>
      </c>
      <c r="K2842" s="56" t="str">
        <f t="shared" si="730"/>
        <v/>
      </c>
      <c r="L2842" s="1"/>
      <c r="M2842" s="1"/>
    </row>
    <row r="2843" spans="1:13" ht="30" customHeight="1" x14ac:dyDescent="0.2">
      <c r="A2843" s="67">
        <f>A2842+1</f>
        <v>285</v>
      </c>
      <c r="B2843" s="67">
        <v>1</v>
      </c>
      <c r="C2843" s="50"/>
      <c r="D2843" s="50"/>
      <c r="E2843" s="59"/>
      <c r="F2843" s="52">
        <f t="shared" si="727"/>
        <v>1000</v>
      </c>
      <c r="G2843" s="52">
        <f>MAX(N2843:BB2843)</f>
        <v>0</v>
      </c>
      <c r="H2843" s="53" t="str">
        <f>IF(I2843=1,INDEX($N:$BB,1,MATCH(G2843,N2843:BB2843,0)),"")</f>
        <v/>
      </c>
      <c r="I2843" s="54">
        <f>COUNTIF(N2843:BB2843,G2843)</f>
        <v>0</v>
      </c>
      <c r="J2843" s="55">
        <f>_xlfn.MAXIFS(N2843:BB2843,N2843:BB2843,"&lt;"&amp;G2843)</f>
        <v>0</v>
      </c>
      <c r="K2843" s="56" t="str">
        <f t="shared" si="730"/>
        <v/>
      </c>
      <c r="L2843" s="1"/>
      <c r="M2843" s="1"/>
    </row>
    <row r="2844" spans="1:13" ht="30" customHeight="1" x14ac:dyDescent="0.2">
      <c r="A2844" s="67">
        <f t="shared" ref="A2844:A2852" si="732">A2843</f>
        <v>285</v>
      </c>
      <c r="B2844" s="67">
        <v>2</v>
      </c>
      <c r="C2844" s="50"/>
      <c r="D2844" s="50"/>
      <c r="E2844" s="59"/>
      <c r="F2844" s="52">
        <f t="shared" si="727"/>
        <v>1000</v>
      </c>
      <c r="G2844" s="52">
        <f>MAX(N2844:BB2844)</f>
        <v>0</v>
      </c>
      <c r="H2844" s="53" t="str">
        <f>IF(I2844=1,INDEX($N:$BB,1,MATCH(G2844,N2844:BB2844,0)),"")</f>
        <v/>
      </c>
      <c r="I2844" s="54">
        <f>COUNTIF(N2844:BB2844,G2844)</f>
        <v>0</v>
      </c>
      <c r="J2844" s="55">
        <f>_xlfn.MAXIFS(N2844:BB2844,N2844:BB2844,"&lt;"&amp;G2844)</f>
        <v>0</v>
      </c>
      <c r="K2844" s="56" t="str">
        <f t="shared" si="730"/>
        <v/>
      </c>
      <c r="L2844" s="1"/>
      <c r="M2844" s="1"/>
    </row>
    <row r="2845" spans="1:13" ht="30" customHeight="1" x14ac:dyDescent="0.2">
      <c r="A2845" s="67">
        <f t="shared" si="732"/>
        <v>285</v>
      </c>
      <c r="B2845" s="67">
        <v>3</v>
      </c>
      <c r="C2845" s="50"/>
      <c r="D2845" s="61"/>
      <c r="E2845" s="59"/>
      <c r="F2845" s="52">
        <f t="shared" si="727"/>
        <v>1000</v>
      </c>
      <c r="G2845" s="52">
        <f>MAX(N2845:BB2845)</f>
        <v>0</v>
      </c>
      <c r="H2845" s="53" t="str">
        <f>IF(I2845=1,INDEX($N:$BB,1,MATCH(G2845,N2845:BB2845,0)),"")</f>
        <v/>
      </c>
      <c r="I2845" s="54">
        <f>COUNTIF(N2845:BB2845,G2845)</f>
        <v>0</v>
      </c>
      <c r="J2845" s="55">
        <f>_xlfn.MAXIFS(N2845:BB2845,N2845:BB2845,"&lt;"&amp;G2845)</f>
        <v>0</v>
      </c>
      <c r="K2845" s="56" t="str">
        <f t="shared" si="730"/>
        <v/>
      </c>
      <c r="L2845" s="1"/>
      <c r="M2845" s="1"/>
    </row>
    <row r="2846" spans="1:13" ht="30" customHeight="1" x14ac:dyDescent="0.2">
      <c r="A2846" s="67">
        <f t="shared" si="732"/>
        <v>285</v>
      </c>
      <c r="B2846" s="67">
        <v>4</v>
      </c>
      <c r="C2846" s="50"/>
      <c r="D2846" s="50"/>
      <c r="E2846" s="59"/>
      <c r="F2846" s="52">
        <f t="shared" si="727"/>
        <v>1000</v>
      </c>
      <c r="G2846" s="52">
        <f>MAX(N2846:BB2846)</f>
        <v>0</v>
      </c>
      <c r="H2846" s="53" t="str">
        <f>IF(I2846=1,INDEX($N:$BB,1,MATCH(G2846,N2846:BB2846,0)),"")</f>
        <v/>
      </c>
      <c r="I2846" s="54">
        <f>COUNTIF(N2846:BB2846,G2846)</f>
        <v>0</v>
      </c>
      <c r="J2846" s="55">
        <f>_xlfn.MAXIFS(N2846:BB2846,N2846:BB2846,"&lt;"&amp;G2846)</f>
        <v>0</v>
      </c>
      <c r="K2846" s="56" t="str">
        <f t="shared" si="730"/>
        <v/>
      </c>
      <c r="L2846" s="1"/>
      <c r="M2846" s="1"/>
    </row>
    <row r="2847" spans="1:13" ht="30" customHeight="1" x14ac:dyDescent="0.2">
      <c r="A2847" s="67">
        <f t="shared" si="732"/>
        <v>285</v>
      </c>
      <c r="B2847" s="67">
        <v>5</v>
      </c>
      <c r="C2847" s="50"/>
      <c r="D2847" s="50"/>
      <c r="E2847" s="59"/>
      <c r="F2847" s="52">
        <f t="shared" si="727"/>
        <v>1000</v>
      </c>
      <c r="G2847" s="52">
        <f>MAX(N2847:BB2847)</f>
        <v>0</v>
      </c>
      <c r="H2847" s="53" t="str">
        <f>IF(I2847=1,INDEX($N:$BB,1,MATCH(G2847,N2847:BB2847,0)),"")</f>
        <v/>
      </c>
      <c r="I2847" s="54">
        <f>COUNTIF(N2847:BB2847,G2847)</f>
        <v>0</v>
      </c>
      <c r="J2847" s="55">
        <f>_xlfn.MAXIFS(N2847:BB2847,N2847:BB2847,"&lt;"&amp;G2847)</f>
        <v>0</v>
      </c>
      <c r="K2847" s="56" t="str">
        <f t="shared" si="730"/>
        <v/>
      </c>
      <c r="L2847" s="1"/>
      <c r="M2847" s="1"/>
    </row>
    <row r="2848" spans="1:13" ht="30" customHeight="1" x14ac:dyDescent="0.2">
      <c r="A2848" s="67">
        <f t="shared" si="732"/>
        <v>285</v>
      </c>
      <c r="B2848" s="67">
        <v>6</v>
      </c>
      <c r="C2848" s="50"/>
      <c r="D2848" s="50"/>
      <c r="E2848" s="59"/>
      <c r="F2848" s="52">
        <f t="shared" si="727"/>
        <v>1000</v>
      </c>
      <c r="G2848" s="52">
        <f>MAX(N2848:BB2848)</f>
        <v>0</v>
      </c>
      <c r="H2848" s="53" t="str">
        <f>IF(I2848=1,INDEX($N:$BB,1,MATCH(G2848,N2848:BB2848,0)),"")</f>
        <v/>
      </c>
      <c r="I2848" s="54">
        <f>COUNTIF(N2848:BB2848,G2848)</f>
        <v>0</v>
      </c>
      <c r="J2848" s="55">
        <f>_xlfn.MAXIFS(N2848:BB2848,N2848:BB2848,"&lt;"&amp;G2848)</f>
        <v>0</v>
      </c>
      <c r="K2848" s="56" t="str">
        <f t="shared" si="730"/>
        <v/>
      </c>
      <c r="L2848" s="1"/>
      <c r="M2848" s="1"/>
    </row>
    <row r="2849" spans="1:13" ht="30" customHeight="1" x14ac:dyDescent="0.2">
      <c r="A2849" s="67">
        <f t="shared" si="732"/>
        <v>285</v>
      </c>
      <c r="B2849" s="67">
        <v>7</v>
      </c>
      <c r="C2849" s="50"/>
      <c r="D2849" s="61"/>
      <c r="E2849" s="59"/>
      <c r="F2849" s="52">
        <f t="shared" si="727"/>
        <v>1000</v>
      </c>
      <c r="G2849" s="52">
        <f>MAX(N2849:BB2849)</f>
        <v>0</v>
      </c>
      <c r="H2849" s="53" t="str">
        <f>IF(I2849=1,INDEX($N:$BB,1,MATCH(G2849,N2849:BB2849,0)),"")</f>
        <v/>
      </c>
      <c r="I2849" s="54">
        <f>COUNTIF(N2849:BB2849,G2849)</f>
        <v>0</v>
      </c>
      <c r="J2849" s="55">
        <f>_xlfn.MAXIFS(N2849:BB2849,N2849:BB2849,"&lt;"&amp;G2849)</f>
        <v>0</v>
      </c>
      <c r="K2849" s="56" t="str">
        <f t="shared" si="730"/>
        <v/>
      </c>
      <c r="L2849" s="1"/>
      <c r="M2849" s="1"/>
    </row>
    <row r="2850" spans="1:13" ht="30" customHeight="1" x14ac:dyDescent="0.2">
      <c r="A2850" s="67">
        <f t="shared" si="732"/>
        <v>285</v>
      </c>
      <c r="B2850" s="67">
        <v>8</v>
      </c>
      <c r="C2850" s="50"/>
      <c r="D2850" s="50"/>
      <c r="E2850" s="59"/>
      <c r="F2850" s="52">
        <f t="shared" si="727"/>
        <v>1000</v>
      </c>
      <c r="G2850" s="52">
        <f>MAX(N2850:BB2850)</f>
        <v>0</v>
      </c>
      <c r="H2850" s="53" t="str">
        <f>IF(I2850=1,INDEX($N:$BB,1,MATCH(G2850,N2850:BB2850,0)),"")</f>
        <v/>
      </c>
      <c r="I2850" s="54">
        <f>COUNTIF(N2850:BB2850,G2850)</f>
        <v>0</v>
      </c>
      <c r="J2850" s="55">
        <f>_xlfn.MAXIFS(N2850:BB2850,N2850:BB2850,"&lt;"&amp;G2850)</f>
        <v>0</v>
      </c>
      <c r="K2850" s="56" t="str">
        <f t="shared" si="730"/>
        <v/>
      </c>
      <c r="L2850" s="1"/>
      <c r="M2850" s="1"/>
    </row>
    <row r="2851" spans="1:13" ht="30" customHeight="1" x14ac:dyDescent="0.2">
      <c r="A2851" s="67">
        <f t="shared" si="732"/>
        <v>285</v>
      </c>
      <c r="B2851" s="67">
        <v>9</v>
      </c>
      <c r="C2851" s="50"/>
      <c r="D2851" s="50"/>
      <c r="E2851" s="59"/>
      <c r="F2851" s="52">
        <f t="shared" si="727"/>
        <v>1000</v>
      </c>
      <c r="G2851" s="52">
        <f>MAX(N2851:BB2851)</f>
        <v>0</v>
      </c>
      <c r="H2851" s="53" t="str">
        <f>IF(I2851=1,INDEX($N:$BB,1,MATCH(G2851,N2851:BB2851,0)),"")</f>
        <v/>
      </c>
      <c r="I2851" s="54">
        <f>COUNTIF(N2851:BB2851,G2851)</f>
        <v>0</v>
      </c>
      <c r="J2851" s="55">
        <f>_xlfn.MAXIFS(N2851:BB2851,N2851:BB2851,"&lt;"&amp;G2851)</f>
        <v>0</v>
      </c>
      <c r="K2851" s="56" t="str">
        <f t="shared" si="730"/>
        <v/>
      </c>
      <c r="L2851" s="1"/>
      <c r="M2851" s="1"/>
    </row>
    <row r="2852" spans="1:13" ht="30" customHeight="1" x14ac:dyDescent="0.2">
      <c r="A2852" s="67">
        <f t="shared" si="732"/>
        <v>285</v>
      </c>
      <c r="B2852" s="67">
        <v>10</v>
      </c>
      <c r="C2852" s="60"/>
      <c r="D2852" s="50"/>
      <c r="E2852" s="59"/>
      <c r="F2852" s="52">
        <f t="shared" si="727"/>
        <v>1000</v>
      </c>
      <c r="G2852" s="52">
        <f>MAX(N2852:BB2852)</f>
        <v>0</v>
      </c>
      <c r="H2852" s="53" t="str">
        <f>IF(I2852=1,INDEX($N:$BB,1,MATCH(G2852,N2852:BB2852,0)),"")</f>
        <v/>
      </c>
      <c r="I2852" s="54">
        <f>COUNTIF(N2852:BB2852,G2852)</f>
        <v>0</v>
      </c>
      <c r="J2852" s="55">
        <f>_xlfn.MAXIFS(N2852:BB2852,N2852:BB2852,"&lt;"&amp;G2852)</f>
        <v>0</v>
      </c>
      <c r="K2852" s="56" t="str">
        <f t="shared" si="730"/>
        <v/>
      </c>
      <c r="L2852" s="1"/>
      <c r="M2852" s="1"/>
    </row>
    <row r="2853" spans="1:13" ht="30" customHeight="1" x14ac:dyDescent="0.2">
      <c r="A2853" s="67">
        <f>A2852+1</f>
        <v>286</v>
      </c>
      <c r="B2853" s="67">
        <v>1</v>
      </c>
      <c r="C2853" s="50"/>
      <c r="D2853" s="50"/>
      <c r="E2853" s="59"/>
      <c r="F2853" s="52">
        <f t="shared" si="727"/>
        <v>1000</v>
      </c>
      <c r="G2853" s="52">
        <f>MAX(N2853:BB2853)</f>
        <v>0</v>
      </c>
      <c r="H2853" s="53" t="str">
        <f>IF(I2853=1,INDEX($N:$BB,1,MATCH(G2853,N2853:BB2853,0)),"")</f>
        <v/>
      </c>
      <c r="I2853" s="54">
        <f>COUNTIF(N2853:BB2853,G2853)</f>
        <v>0</v>
      </c>
      <c r="J2853" s="55">
        <f>_xlfn.MAXIFS(N2853:BB2853,N2853:BB2853,"&lt;"&amp;G2853)</f>
        <v>0</v>
      </c>
      <c r="K2853" s="56" t="str">
        <f t="shared" si="730"/>
        <v/>
      </c>
      <c r="L2853" s="1"/>
      <c r="M2853" s="1"/>
    </row>
    <row r="2854" spans="1:13" ht="30" customHeight="1" x14ac:dyDescent="0.2">
      <c r="A2854" s="67">
        <f t="shared" ref="A2854:A2862" si="733">A2853</f>
        <v>286</v>
      </c>
      <c r="B2854" s="67">
        <v>2</v>
      </c>
      <c r="C2854" s="50"/>
      <c r="D2854" s="50"/>
      <c r="E2854" s="59"/>
      <c r="F2854" s="52">
        <f t="shared" si="727"/>
        <v>1000</v>
      </c>
      <c r="G2854" s="52">
        <f>MAX(N2854:BB2854)</f>
        <v>0</v>
      </c>
      <c r="H2854" s="53" t="str">
        <f>IF(I2854=1,INDEX($N:$BB,1,MATCH(G2854,N2854:BB2854,0)),"")</f>
        <v/>
      </c>
      <c r="I2854" s="54">
        <f>COUNTIF(N2854:BB2854,G2854)</f>
        <v>0</v>
      </c>
      <c r="J2854" s="55">
        <f>_xlfn.MAXIFS(N2854:BB2854,N2854:BB2854,"&lt;"&amp;G2854)</f>
        <v>0</v>
      </c>
      <c r="K2854" s="56" t="str">
        <f t="shared" si="730"/>
        <v/>
      </c>
      <c r="L2854" s="1"/>
      <c r="M2854" s="1"/>
    </row>
    <row r="2855" spans="1:13" ht="30" customHeight="1" x14ac:dyDescent="0.2">
      <c r="A2855" s="67">
        <f t="shared" si="733"/>
        <v>286</v>
      </c>
      <c r="B2855" s="67">
        <v>3</v>
      </c>
      <c r="C2855" s="50"/>
      <c r="D2855" s="50"/>
      <c r="E2855" s="59"/>
      <c r="F2855" s="52">
        <f t="shared" si="727"/>
        <v>1000</v>
      </c>
      <c r="G2855" s="52">
        <f>MAX(N2855:BB2855)</f>
        <v>0</v>
      </c>
      <c r="H2855" s="53" t="str">
        <f>IF(I2855=1,INDEX($N:$BB,1,MATCH(G2855,N2855:BB2855,0)),"")</f>
        <v/>
      </c>
      <c r="I2855" s="54">
        <f>COUNTIF(N2855:BB2855,G2855)</f>
        <v>0</v>
      </c>
      <c r="J2855" s="55">
        <f>_xlfn.MAXIFS(N2855:BB2855,N2855:BB2855,"&lt;"&amp;G2855)</f>
        <v>0</v>
      </c>
      <c r="K2855" s="56" t="str">
        <f t="shared" si="730"/>
        <v/>
      </c>
      <c r="L2855" s="1"/>
      <c r="M2855" s="1"/>
    </row>
    <row r="2856" spans="1:13" ht="30" customHeight="1" x14ac:dyDescent="0.2">
      <c r="A2856" s="67">
        <f t="shared" si="733"/>
        <v>286</v>
      </c>
      <c r="B2856" s="67">
        <v>4</v>
      </c>
      <c r="C2856" s="50"/>
      <c r="D2856" s="50"/>
      <c r="E2856" s="59"/>
      <c r="F2856" s="52">
        <f t="shared" si="727"/>
        <v>1000</v>
      </c>
      <c r="G2856" s="52">
        <f>MAX(N2856:BB2856)</f>
        <v>0</v>
      </c>
      <c r="H2856" s="53" t="str">
        <f>IF(I2856=1,INDEX($N:$BB,1,MATCH(G2856,N2856:BB2856,0)),"")</f>
        <v/>
      </c>
      <c r="I2856" s="54">
        <f>COUNTIF(N2856:BB2856,G2856)</f>
        <v>0</v>
      </c>
      <c r="J2856" s="55">
        <f>_xlfn.MAXIFS(N2856:BB2856,N2856:BB2856,"&lt;"&amp;G2856)</f>
        <v>0</v>
      </c>
      <c r="K2856" s="56" t="str">
        <f t="shared" si="730"/>
        <v/>
      </c>
      <c r="L2856" s="1"/>
      <c r="M2856" s="1"/>
    </row>
    <row r="2857" spans="1:13" ht="30" customHeight="1" x14ac:dyDescent="0.2">
      <c r="A2857" s="67">
        <f t="shared" si="733"/>
        <v>286</v>
      </c>
      <c r="B2857" s="67">
        <v>5</v>
      </c>
      <c r="C2857" s="50"/>
      <c r="D2857" s="50"/>
      <c r="E2857" s="59"/>
      <c r="F2857" s="52">
        <f t="shared" si="727"/>
        <v>1000</v>
      </c>
      <c r="G2857" s="52">
        <f>MAX(N2857:BB2857)</f>
        <v>0</v>
      </c>
      <c r="H2857" s="53" t="str">
        <f>IF(I2857=1,INDEX($N:$BB,1,MATCH(G2857,N2857:BB2857,0)),"")</f>
        <v/>
      </c>
      <c r="I2857" s="54">
        <f>COUNTIF(N2857:BB2857,G2857)</f>
        <v>0</v>
      </c>
      <c r="J2857" s="55">
        <f>_xlfn.MAXIFS(N2857:BB2857,N2857:BB2857,"&lt;"&amp;G2857)</f>
        <v>0</v>
      </c>
      <c r="K2857" s="56" t="str">
        <f t="shared" si="730"/>
        <v/>
      </c>
      <c r="L2857" s="1"/>
      <c r="M2857" s="1"/>
    </row>
    <row r="2858" spans="1:13" ht="30" customHeight="1" x14ac:dyDescent="0.2">
      <c r="A2858" s="67">
        <f t="shared" si="733"/>
        <v>286</v>
      </c>
      <c r="B2858" s="67">
        <v>6</v>
      </c>
      <c r="C2858" s="50"/>
      <c r="D2858" s="50"/>
      <c r="E2858" s="59"/>
      <c r="F2858" s="52">
        <f t="shared" si="727"/>
        <v>1000</v>
      </c>
      <c r="G2858" s="52">
        <f>MAX(N2858:BB2858)</f>
        <v>0</v>
      </c>
      <c r="H2858" s="53" t="str">
        <f>IF(I2858=1,INDEX($N:$BB,1,MATCH(G2858,N2858:BB2858,0)),"")</f>
        <v/>
      </c>
      <c r="I2858" s="54">
        <f>COUNTIF(N2858:BB2858,G2858)</f>
        <v>0</v>
      </c>
      <c r="J2858" s="55">
        <f>_xlfn.MAXIFS(N2858:BB2858,N2858:BB2858,"&lt;"&amp;G2858)</f>
        <v>0</v>
      </c>
      <c r="K2858" s="56" t="str">
        <f t="shared" si="730"/>
        <v/>
      </c>
      <c r="L2858" s="1"/>
      <c r="M2858" s="1"/>
    </row>
    <row r="2859" spans="1:13" ht="30" customHeight="1" x14ac:dyDescent="0.2">
      <c r="A2859" s="67">
        <f t="shared" si="733"/>
        <v>286</v>
      </c>
      <c r="B2859" s="67">
        <v>7</v>
      </c>
      <c r="C2859" s="50"/>
      <c r="D2859" s="50"/>
      <c r="E2859" s="59"/>
      <c r="F2859" s="52">
        <f t="shared" si="727"/>
        <v>1000</v>
      </c>
      <c r="G2859" s="52">
        <f>MAX(N2859:BB2859)</f>
        <v>0</v>
      </c>
      <c r="H2859" s="53" t="str">
        <f>IF(I2859=1,INDEX($N:$BB,1,MATCH(G2859,N2859:BB2859,0)),"")</f>
        <v/>
      </c>
      <c r="I2859" s="54">
        <f>COUNTIF(N2859:BB2859,G2859)</f>
        <v>0</v>
      </c>
      <c r="J2859" s="55">
        <f>_xlfn.MAXIFS(N2859:BB2859,N2859:BB2859,"&lt;"&amp;G2859)</f>
        <v>0</v>
      </c>
      <c r="K2859" s="56" t="str">
        <f t="shared" si="730"/>
        <v/>
      </c>
      <c r="L2859" s="1"/>
      <c r="M2859" s="1"/>
    </row>
    <row r="2860" spans="1:13" ht="30" customHeight="1" x14ac:dyDescent="0.2">
      <c r="A2860" s="67">
        <f t="shared" si="733"/>
        <v>286</v>
      </c>
      <c r="B2860" s="67">
        <v>8</v>
      </c>
      <c r="C2860" s="50"/>
      <c r="D2860" s="50"/>
      <c r="E2860" s="59"/>
      <c r="F2860" s="52">
        <f t="shared" si="727"/>
        <v>1000</v>
      </c>
      <c r="G2860" s="52">
        <f>MAX(N2860:BB2860)</f>
        <v>0</v>
      </c>
      <c r="H2860" s="53" t="str">
        <f>IF(I2860=1,INDEX($N:$BB,1,MATCH(G2860,N2860:BB2860,0)),"")</f>
        <v/>
      </c>
      <c r="I2860" s="54">
        <f>COUNTIF(N2860:BB2860,G2860)</f>
        <v>0</v>
      </c>
      <c r="J2860" s="55">
        <f>_xlfn.MAXIFS(N2860:BB2860,N2860:BB2860,"&lt;"&amp;G2860)</f>
        <v>0</v>
      </c>
      <c r="K2860" s="56" t="str">
        <f t="shared" si="730"/>
        <v/>
      </c>
      <c r="L2860" s="1"/>
      <c r="M2860" s="1"/>
    </row>
    <row r="2861" spans="1:13" ht="30" customHeight="1" x14ac:dyDescent="0.2">
      <c r="A2861" s="67">
        <f t="shared" si="733"/>
        <v>286</v>
      </c>
      <c r="B2861" s="67">
        <v>9</v>
      </c>
      <c r="C2861" s="50"/>
      <c r="D2861" s="50"/>
      <c r="E2861" s="59"/>
      <c r="F2861" s="52">
        <f t="shared" si="727"/>
        <v>1000</v>
      </c>
      <c r="G2861" s="52">
        <f>MAX(N2861:BB2861)</f>
        <v>0</v>
      </c>
      <c r="H2861" s="53" t="str">
        <f>IF(I2861=1,INDEX($N:$BB,1,MATCH(G2861,N2861:BB2861,0)),"")</f>
        <v/>
      </c>
      <c r="I2861" s="54">
        <f>COUNTIF(N2861:BB2861,G2861)</f>
        <v>0</v>
      </c>
      <c r="J2861" s="55">
        <f>_xlfn.MAXIFS(N2861:BB2861,N2861:BB2861,"&lt;"&amp;G2861)</f>
        <v>0</v>
      </c>
      <c r="K2861" s="56" t="str">
        <f t="shared" si="730"/>
        <v/>
      </c>
      <c r="L2861" s="1"/>
      <c r="M2861" s="1"/>
    </row>
    <row r="2862" spans="1:13" ht="30" customHeight="1" x14ac:dyDescent="0.2">
      <c r="A2862" s="67">
        <f t="shared" si="733"/>
        <v>286</v>
      </c>
      <c r="B2862" s="67">
        <v>10</v>
      </c>
      <c r="C2862" s="50"/>
      <c r="D2862" s="61"/>
      <c r="E2862" s="59"/>
      <c r="F2862" s="52">
        <f t="shared" si="727"/>
        <v>1000</v>
      </c>
      <c r="G2862" s="52">
        <f>MAX(N2862:BB2862)</f>
        <v>0</v>
      </c>
      <c r="H2862" s="53" t="str">
        <f>IF(I2862=1,INDEX($N:$BB,1,MATCH(G2862,N2862:BB2862,0)),"")</f>
        <v/>
      </c>
      <c r="I2862" s="54">
        <f>COUNTIF(N2862:BB2862,G2862)</f>
        <v>0</v>
      </c>
      <c r="J2862" s="55">
        <f>_xlfn.MAXIFS(N2862:BB2862,N2862:BB2862,"&lt;"&amp;G2862)</f>
        <v>0</v>
      </c>
      <c r="K2862" s="56" t="str">
        <f t="shared" si="730"/>
        <v/>
      </c>
      <c r="L2862" s="1"/>
      <c r="M2862" s="1"/>
    </row>
    <row r="2863" spans="1:13" ht="30" customHeight="1" x14ac:dyDescent="0.2">
      <c r="A2863" s="67">
        <f>A2862+1</f>
        <v>287</v>
      </c>
      <c r="B2863" s="67">
        <v>1</v>
      </c>
      <c r="C2863" s="50"/>
      <c r="D2863" s="50"/>
      <c r="E2863" s="51"/>
      <c r="F2863" s="52">
        <f t="shared" si="727"/>
        <v>1000</v>
      </c>
      <c r="G2863" s="52">
        <f>MAX(N2863:BB2863)</f>
        <v>0</v>
      </c>
      <c r="H2863" s="53" t="str">
        <f>IF(I2863=1,INDEX($N:$BB,1,MATCH(G2863,N2863:BB2863,0)),"")</f>
        <v/>
      </c>
      <c r="I2863" s="54">
        <f>COUNTIF(N2863:BB2863,G2863)</f>
        <v>0</v>
      </c>
      <c r="J2863" s="55">
        <f>_xlfn.MAXIFS(N2863:BB2863,N2863:BB2863,"&lt;"&amp;G2863)</f>
        <v>0</v>
      </c>
      <c r="K2863" s="56" t="str">
        <f t="shared" si="730"/>
        <v/>
      </c>
      <c r="L2863" s="1"/>
      <c r="M2863" s="1"/>
    </row>
    <row r="2864" spans="1:13" ht="30" customHeight="1" x14ac:dyDescent="0.2">
      <c r="A2864" s="67">
        <f t="shared" ref="A2864:A2872" si="734">A2863</f>
        <v>287</v>
      </c>
      <c r="B2864" s="67">
        <v>2</v>
      </c>
      <c r="C2864" s="50"/>
      <c r="D2864" s="50"/>
      <c r="E2864" s="51"/>
      <c r="F2864" s="52">
        <f t="shared" si="727"/>
        <v>1000</v>
      </c>
      <c r="G2864" s="52">
        <f>MAX(N2864:BB2864)</f>
        <v>0</v>
      </c>
      <c r="H2864" s="53" t="str">
        <f>IF(I2864=1,INDEX($N:$BB,1,MATCH(G2864,N2864:BB2864,0)),"")</f>
        <v/>
      </c>
      <c r="I2864" s="54">
        <f>COUNTIF(N2864:BB2864,G2864)</f>
        <v>0</v>
      </c>
      <c r="J2864" s="55">
        <f>_xlfn.MAXIFS(N2864:BB2864,N2864:BB2864,"&lt;"&amp;G2864)</f>
        <v>0</v>
      </c>
      <c r="K2864" s="56" t="str">
        <f t="shared" si="730"/>
        <v/>
      </c>
      <c r="L2864" s="1"/>
      <c r="M2864" s="1"/>
    </row>
    <row r="2865" spans="1:13" ht="30" customHeight="1" x14ac:dyDescent="0.2">
      <c r="A2865" s="67">
        <f t="shared" si="734"/>
        <v>287</v>
      </c>
      <c r="B2865" s="67">
        <v>3</v>
      </c>
      <c r="C2865" s="50"/>
      <c r="D2865" s="50"/>
      <c r="E2865" s="51"/>
      <c r="F2865" s="52">
        <f t="shared" si="727"/>
        <v>1000</v>
      </c>
      <c r="G2865" s="52">
        <f>MAX(N2865:BB2865)</f>
        <v>0</v>
      </c>
      <c r="H2865" s="53" t="str">
        <f>IF(I2865=1,INDEX($N:$BB,1,MATCH(G2865,N2865:BB2865,0)),"")</f>
        <v/>
      </c>
      <c r="I2865" s="54">
        <f>COUNTIF(N2865:BB2865,G2865)</f>
        <v>0</v>
      </c>
      <c r="J2865" s="55">
        <f>_xlfn.MAXIFS(N2865:BB2865,N2865:BB2865,"&lt;"&amp;G2865)</f>
        <v>0</v>
      </c>
      <c r="K2865" s="56" t="str">
        <f t="shared" si="730"/>
        <v/>
      </c>
      <c r="L2865" s="1"/>
      <c r="M2865" s="1"/>
    </row>
    <row r="2866" spans="1:13" ht="30" customHeight="1" x14ac:dyDescent="0.2">
      <c r="A2866" s="67">
        <f t="shared" si="734"/>
        <v>287</v>
      </c>
      <c r="B2866" s="67">
        <v>4</v>
      </c>
      <c r="C2866" s="50"/>
      <c r="D2866" s="50"/>
      <c r="E2866" s="51"/>
      <c r="F2866" s="52">
        <f t="shared" si="727"/>
        <v>1000</v>
      </c>
      <c r="G2866" s="52">
        <f>MAX(N2866:BB2866)</f>
        <v>0</v>
      </c>
      <c r="H2866" s="53" t="str">
        <f>IF(I2866=1,INDEX($N:$BB,1,MATCH(G2866,N2866:BB2866,0)),"")</f>
        <v/>
      </c>
      <c r="I2866" s="54">
        <f>COUNTIF(N2866:BB2866,G2866)</f>
        <v>0</v>
      </c>
      <c r="J2866" s="55">
        <f>_xlfn.MAXIFS(N2866:BB2866,N2866:BB2866,"&lt;"&amp;G2866)</f>
        <v>0</v>
      </c>
      <c r="K2866" s="56" t="str">
        <f t="shared" si="730"/>
        <v/>
      </c>
      <c r="L2866" s="1"/>
      <c r="M2866" s="1"/>
    </row>
    <row r="2867" spans="1:13" ht="30" customHeight="1" x14ac:dyDescent="0.2">
      <c r="A2867" s="67">
        <f t="shared" si="734"/>
        <v>287</v>
      </c>
      <c r="B2867" s="67">
        <v>5</v>
      </c>
      <c r="C2867" s="57"/>
      <c r="D2867" s="50"/>
      <c r="E2867" s="51"/>
      <c r="F2867" s="52">
        <f t="shared" si="727"/>
        <v>1000</v>
      </c>
      <c r="G2867" s="52">
        <f>MAX(N2867:BB2867)</f>
        <v>0</v>
      </c>
      <c r="H2867" s="53" t="str">
        <f>IF(I2867=1,INDEX($N:$BB,1,MATCH(G2867,N2867:BB2867,0)),"")</f>
        <v/>
      </c>
      <c r="I2867" s="54">
        <f>COUNTIF(N2867:BB2867,G2867)</f>
        <v>0</v>
      </c>
      <c r="J2867" s="55">
        <f>_xlfn.MAXIFS(N2867:BB2867,N2867:BB2867,"&lt;"&amp;G2867)</f>
        <v>0</v>
      </c>
      <c r="K2867" s="56" t="str">
        <f t="shared" si="730"/>
        <v/>
      </c>
      <c r="L2867" s="1"/>
      <c r="M2867" s="1"/>
    </row>
    <row r="2868" spans="1:13" ht="30" customHeight="1" x14ac:dyDescent="0.2">
      <c r="A2868" s="67">
        <f t="shared" si="734"/>
        <v>287</v>
      </c>
      <c r="B2868" s="67">
        <v>6</v>
      </c>
      <c r="C2868" s="50"/>
      <c r="D2868" s="50"/>
      <c r="E2868" s="51"/>
      <c r="F2868" s="52">
        <f t="shared" si="727"/>
        <v>1000</v>
      </c>
      <c r="G2868" s="52">
        <f>MAX(N2868:BB2868)</f>
        <v>0</v>
      </c>
      <c r="H2868" s="53" t="str">
        <f>IF(I2868=1,INDEX($N:$BB,1,MATCH(G2868,N2868:BB2868,0)),"")</f>
        <v/>
      </c>
      <c r="I2868" s="54">
        <f>COUNTIF(N2868:BB2868,G2868)</f>
        <v>0</v>
      </c>
      <c r="J2868" s="55">
        <f>_xlfn.MAXIFS(N2868:BB2868,N2868:BB2868,"&lt;"&amp;G2868)</f>
        <v>0</v>
      </c>
      <c r="K2868" s="56" t="str">
        <f t="shared" si="730"/>
        <v/>
      </c>
      <c r="L2868" s="1"/>
      <c r="M2868" s="1"/>
    </row>
    <row r="2869" spans="1:13" ht="30" customHeight="1" x14ac:dyDescent="0.2">
      <c r="A2869" s="67">
        <f t="shared" si="734"/>
        <v>287</v>
      </c>
      <c r="B2869" s="67">
        <v>7</v>
      </c>
      <c r="C2869" s="50"/>
      <c r="D2869" s="50"/>
      <c r="E2869" s="51"/>
      <c r="F2869" s="52">
        <f t="shared" ref="F2869:F2932" si="735">IF(J2869&lt;10001,J2869+1000,IF(J2869&lt;100001,J2869+1000,IF(J2869&lt;500001,J2869+5000,IF(J2869&lt;1000001,J2869+10000,J2869+20000))))</f>
        <v>1000</v>
      </c>
      <c r="G2869" s="52">
        <f>MAX(N2869:BB2869)</f>
        <v>0</v>
      </c>
      <c r="H2869" s="53" t="str">
        <f>IF(I2869=1,INDEX($N:$BB,1,MATCH(G2869,N2869:BB2869,0)),"")</f>
        <v/>
      </c>
      <c r="I2869" s="54">
        <f>COUNTIF(N2869:BB2869,G2869)</f>
        <v>0</v>
      </c>
      <c r="J2869" s="55">
        <f>_xlfn.MAXIFS(N2869:BB2869,N2869:BB2869,"&lt;"&amp;G2869)</f>
        <v>0</v>
      </c>
      <c r="K2869" s="56" t="str">
        <f t="shared" si="730"/>
        <v/>
      </c>
      <c r="L2869" s="1"/>
      <c r="M2869" s="1"/>
    </row>
    <row r="2870" spans="1:13" ht="30" customHeight="1" x14ac:dyDescent="0.2">
      <c r="A2870" s="67">
        <f t="shared" si="734"/>
        <v>287</v>
      </c>
      <c r="B2870" s="67">
        <v>8</v>
      </c>
      <c r="C2870" s="50"/>
      <c r="D2870" s="50"/>
      <c r="E2870" s="51"/>
      <c r="F2870" s="52">
        <f t="shared" si="735"/>
        <v>1000</v>
      </c>
      <c r="G2870" s="52">
        <f>MAX(N2870:BB2870)</f>
        <v>0</v>
      </c>
      <c r="H2870" s="53" t="str">
        <f>IF(I2870=1,INDEX($N:$BB,1,MATCH(G2870,N2870:BB2870,0)),"")</f>
        <v/>
      </c>
      <c r="I2870" s="54">
        <f>COUNTIF(N2870:BB2870,G2870)</f>
        <v>0</v>
      </c>
      <c r="J2870" s="55">
        <f>_xlfn.MAXIFS(N2870:BB2870,N2870:BB2870,"&lt;"&amp;G2870)</f>
        <v>0</v>
      </c>
      <c r="K2870" s="56" t="str">
        <f t="shared" si="730"/>
        <v/>
      </c>
      <c r="L2870" s="1"/>
      <c r="M2870" s="1"/>
    </row>
    <row r="2871" spans="1:13" ht="30" customHeight="1" x14ac:dyDescent="0.2">
      <c r="A2871" s="67">
        <f t="shared" si="734"/>
        <v>287</v>
      </c>
      <c r="B2871" s="67">
        <v>9</v>
      </c>
      <c r="C2871" s="50"/>
      <c r="D2871" s="50"/>
      <c r="E2871" s="51"/>
      <c r="F2871" s="52">
        <f t="shared" si="735"/>
        <v>1000</v>
      </c>
      <c r="G2871" s="52">
        <f>MAX(N2871:BB2871)</f>
        <v>0</v>
      </c>
      <c r="H2871" s="53" t="str">
        <f>IF(I2871=1,INDEX($N:$BB,1,MATCH(G2871,N2871:BB2871,0)),"")</f>
        <v/>
      </c>
      <c r="I2871" s="54">
        <f>COUNTIF(N2871:BB2871,G2871)</f>
        <v>0</v>
      </c>
      <c r="J2871" s="55">
        <f>_xlfn.MAXIFS(N2871:BB2871,N2871:BB2871,"&lt;"&amp;G2871)</f>
        <v>0</v>
      </c>
      <c r="K2871" s="56" t="str">
        <f t="shared" si="730"/>
        <v/>
      </c>
      <c r="L2871" s="1"/>
      <c r="M2871" s="1"/>
    </row>
    <row r="2872" spans="1:13" ht="30" customHeight="1" x14ac:dyDescent="0.2">
      <c r="A2872" s="67">
        <f t="shared" si="734"/>
        <v>287</v>
      </c>
      <c r="B2872" s="67">
        <v>10</v>
      </c>
      <c r="C2872" s="50"/>
      <c r="D2872" s="50"/>
      <c r="E2872" s="51"/>
      <c r="F2872" s="52">
        <f t="shared" si="735"/>
        <v>1000</v>
      </c>
      <c r="G2872" s="52">
        <f>MAX(N2872:BB2872)</f>
        <v>0</v>
      </c>
      <c r="H2872" s="53" t="str">
        <f>IF(I2872=1,INDEX($N:$BB,1,MATCH(G2872,N2872:BB2872,0)),"")</f>
        <v/>
      </c>
      <c r="I2872" s="54">
        <f>COUNTIF(N2872:BB2872,G2872)</f>
        <v>0</v>
      </c>
      <c r="J2872" s="55">
        <f>_xlfn.MAXIFS(N2872:BB2872,N2872:BB2872,"&lt;"&amp;G2872)</f>
        <v>0</v>
      </c>
      <c r="K2872" s="56" t="str">
        <f t="shared" si="730"/>
        <v/>
      </c>
      <c r="L2872" s="1"/>
      <c r="M2872" s="1"/>
    </row>
    <row r="2873" spans="1:13" ht="30" customHeight="1" x14ac:dyDescent="0.2">
      <c r="A2873" s="67">
        <f>A2872+1</f>
        <v>288</v>
      </c>
      <c r="B2873" s="67">
        <v>1</v>
      </c>
      <c r="C2873" s="60"/>
      <c r="D2873" s="50"/>
      <c r="E2873" s="51"/>
      <c r="F2873" s="52">
        <f t="shared" si="735"/>
        <v>1000</v>
      </c>
      <c r="G2873" s="52">
        <f>MAX(N2873:BB2873)</f>
        <v>0</v>
      </c>
      <c r="H2873" s="53" t="str">
        <f>IF(I2873=1,INDEX($N:$BB,1,MATCH(G2873,N2873:BB2873,0)),"")</f>
        <v/>
      </c>
      <c r="I2873" s="54">
        <f>COUNTIF(N2873:BB2873,G2873)</f>
        <v>0</v>
      </c>
      <c r="J2873" s="55">
        <f>_xlfn.MAXIFS(N2873:BB2873,N2873:BB2873,"&lt;"&amp;G2873)</f>
        <v>0</v>
      </c>
      <c r="K2873" s="56" t="str">
        <f t="shared" si="730"/>
        <v/>
      </c>
      <c r="L2873" s="1"/>
      <c r="M2873" s="1"/>
    </row>
    <row r="2874" spans="1:13" ht="30" customHeight="1" x14ac:dyDescent="0.2">
      <c r="A2874" s="67">
        <f t="shared" ref="A2874:A2882" si="736">A2873</f>
        <v>288</v>
      </c>
      <c r="B2874" s="67">
        <v>2</v>
      </c>
      <c r="C2874" s="60"/>
      <c r="D2874" s="50"/>
      <c r="E2874" s="51"/>
      <c r="F2874" s="52">
        <f t="shared" si="735"/>
        <v>1000</v>
      </c>
      <c r="G2874" s="52">
        <f>MAX(N2874:BB2874)</f>
        <v>0</v>
      </c>
      <c r="H2874" s="53" t="str">
        <f>IF(I2874=1,INDEX($N:$BB,1,MATCH(G2874,N2874:BB2874,0)),"")</f>
        <v/>
      </c>
      <c r="I2874" s="54">
        <f>COUNTIF(N2874:BB2874,G2874)</f>
        <v>0</v>
      </c>
      <c r="J2874" s="55">
        <f>_xlfn.MAXIFS(N2874:BB2874,N2874:BB2874,"&lt;"&amp;G2874)</f>
        <v>0</v>
      </c>
      <c r="K2874" s="56" t="str">
        <f t="shared" si="730"/>
        <v/>
      </c>
      <c r="L2874" s="1"/>
      <c r="M2874" s="1"/>
    </row>
    <row r="2875" spans="1:13" ht="30" customHeight="1" x14ac:dyDescent="0.2">
      <c r="A2875" s="67">
        <f t="shared" si="736"/>
        <v>288</v>
      </c>
      <c r="B2875" s="67">
        <v>3</v>
      </c>
      <c r="C2875" s="60"/>
      <c r="D2875" s="50"/>
      <c r="E2875" s="51"/>
      <c r="F2875" s="52">
        <f t="shared" si="735"/>
        <v>1000</v>
      </c>
      <c r="G2875" s="52">
        <f>MAX(N2875:BB2875)</f>
        <v>0</v>
      </c>
      <c r="H2875" s="53" t="str">
        <f>IF(I2875=1,INDEX($N:$BB,1,MATCH(G2875,N2875:BB2875,0)),"")</f>
        <v/>
      </c>
      <c r="I2875" s="54">
        <f>COUNTIF(N2875:BB2875,G2875)</f>
        <v>0</v>
      </c>
      <c r="J2875" s="55">
        <f>_xlfn.MAXIFS(N2875:BB2875,N2875:BB2875,"&lt;"&amp;G2875)</f>
        <v>0</v>
      </c>
      <c r="K2875" s="56" t="str">
        <f t="shared" si="730"/>
        <v/>
      </c>
      <c r="L2875" s="1"/>
      <c r="M2875" s="1"/>
    </row>
    <row r="2876" spans="1:13" ht="30" customHeight="1" x14ac:dyDescent="0.2">
      <c r="A2876" s="67">
        <f t="shared" si="736"/>
        <v>288</v>
      </c>
      <c r="B2876" s="67">
        <v>4</v>
      </c>
      <c r="C2876" s="50"/>
      <c r="D2876" s="50"/>
      <c r="E2876" s="51"/>
      <c r="F2876" s="52">
        <f t="shared" si="735"/>
        <v>1000</v>
      </c>
      <c r="G2876" s="52">
        <f>MAX(N2876:BB2876)</f>
        <v>0</v>
      </c>
      <c r="H2876" s="53" t="str">
        <f>IF(I2876=1,INDEX($N:$BB,1,MATCH(G2876,N2876:BB2876,0)),"")</f>
        <v/>
      </c>
      <c r="I2876" s="54">
        <f>COUNTIF(N2876:BB2876,G2876)</f>
        <v>0</v>
      </c>
      <c r="J2876" s="55">
        <f>_xlfn.MAXIFS(N2876:BB2876,N2876:BB2876,"&lt;"&amp;G2876)</f>
        <v>0</v>
      </c>
      <c r="K2876" s="56" t="str">
        <f t="shared" si="730"/>
        <v/>
      </c>
      <c r="L2876" s="1"/>
      <c r="M2876" s="1"/>
    </row>
    <row r="2877" spans="1:13" ht="30" customHeight="1" x14ac:dyDescent="0.2">
      <c r="A2877" s="67">
        <f t="shared" si="736"/>
        <v>288</v>
      </c>
      <c r="B2877" s="67">
        <v>5</v>
      </c>
      <c r="C2877" s="60"/>
      <c r="D2877" s="50"/>
      <c r="E2877" s="51"/>
      <c r="F2877" s="52">
        <f t="shared" si="735"/>
        <v>1000</v>
      </c>
      <c r="G2877" s="52">
        <f>MAX(N2877:BB2877)</f>
        <v>0</v>
      </c>
      <c r="H2877" s="53" t="str">
        <f>IF(I2877=1,INDEX($N:$BB,1,MATCH(G2877,N2877:BB2877,0)),"")</f>
        <v/>
      </c>
      <c r="I2877" s="54">
        <f>COUNTIF(N2877:BB2877,G2877)</f>
        <v>0</v>
      </c>
      <c r="J2877" s="55">
        <f>_xlfn.MAXIFS(N2877:BB2877,N2877:BB2877,"&lt;"&amp;G2877)</f>
        <v>0</v>
      </c>
      <c r="K2877" s="56" t="str">
        <f t="shared" si="730"/>
        <v/>
      </c>
      <c r="L2877" s="1"/>
      <c r="M2877" s="1"/>
    </row>
    <row r="2878" spans="1:13" ht="30" customHeight="1" x14ac:dyDescent="0.2">
      <c r="A2878" s="67">
        <f t="shared" si="736"/>
        <v>288</v>
      </c>
      <c r="B2878" s="67">
        <v>6</v>
      </c>
      <c r="C2878" s="50"/>
      <c r="D2878" s="50"/>
      <c r="E2878" s="51"/>
      <c r="F2878" s="52">
        <f t="shared" si="735"/>
        <v>1000</v>
      </c>
      <c r="G2878" s="52">
        <f>MAX(N2878:BB2878)</f>
        <v>0</v>
      </c>
      <c r="H2878" s="53" t="str">
        <f>IF(I2878=1,INDEX($N:$BB,1,MATCH(G2878,N2878:BB2878,0)),"")</f>
        <v/>
      </c>
      <c r="I2878" s="54">
        <f>COUNTIF(N2878:BB2878,G2878)</f>
        <v>0</v>
      </c>
      <c r="J2878" s="55">
        <f>_xlfn.MAXIFS(N2878:BB2878,N2878:BB2878,"&lt;"&amp;G2878)</f>
        <v>0</v>
      </c>
      <c r="K2878" s="56" t="str">
        <f t="shared" si="730"/>
        <v/>
      </c>
      <c r="L2878" s="1"/>
      <c r="M2878" s="1"/>
    </row>
    <row r="2879" spans="1:13" ht="30" customHeight="1" x14ac:dyDescent="0.2">
      <c r="A2879" s="67">
        <f t="shared" si="736"/>
        <v>288</v>
      </c>
      <c r="B2879" s="67">
        <v>7</v>
      </c>
      <c r="C2879" s="50"/>
      <c r="D2879" s="50"/>
      <c r="E2879" s="51"/>
      <c r="F2879" s="52">
        <f t="shared" si="735"/>
        <v>1000</v>
      </c>
      <c r="G2879" s="52">
        <f>MAX(N2879:BB2879)</f>
        <v>0</v>
      </c>
      <c r="H2879" s="53" t="str">
        <f>IF(I2879=1,INDEX($N:$BB,1,MATCH(G2879,N2879:BB2879,0)),"")</f>
        <v/>
      </c>
      <c r="I2879" s="54">
        <f>COUNTIF(N2879:BB2879,G2879)</f>
        <v>0</v>
      </c>
      <c r="J2879" s="55">
        <f>_xlfn.MAXIFS(N2879:BB2879,N2879:BB2879,"&lt;"&amp;G2879)</f>
        <v>0</v>
      </c>
      <c r="K2879" s="56" t="str">
        <f t="shared" si="730"/>
        <v/>
      </c>
      <c r="L2879" s="1"/>
      <c r="M2879" s="1"/>
    </row>
    <row r="2880" spans="1:13" ht="30" customHeight="1" x14ac:dyDescent="0.2">
      <c r="A2880" s="67">
        <f t="shared" si="736"/>
        <v>288</v>
      </c>
      <c r="B2880" s="67">
        <v>8</v>
      </c>
      <c r="C2880" s="50"/>
      <c r="D2880" s="50"/>
      <c r="E2880" s="51"/>
      <c r="F2880" s="52">
        <f t="shared" si="735"/>
        <v>1000</v>
      </c>
      <c r="G2880" s="52">
        <f>MAX(N2880:BB2880)</f>
        <v>0</v>
      </c>
      <c r="H2880" s="53" t="str">
        <f>IF(I2880=1,INDEX($N:$BB,1,MATCH(G2880,N2880:BB2880,0)),"")</f>
        <v/>
      </c>
      <c r="I2880" s="54">
        <f>COUNTIF(N2880:BB2880,G2880)</f>
        <v>0</v>
      </c>
      <c r="J2880" s="55">
        <f>_xlfn.MAXIFS(N2880:BB2880,N2880:BB2880,"&lt;"&amp;G2880)</f>
        <v>0</v>
      </c>
      <c r="K2880" s="56" t="str">
        <f t="shared" si="730"/>
        <v/>
      </c>
      <c r="L2880" s="1"/>
      <c r="M2880" s="1"/>
    </row>
    <row r="2881" spans="1:13" ht="30" customHeight="1" x14ac:dyDescent="0.2">
      <c r="A2881" s="67">
        <f t="shared" si="736"/>
        <v>288</v>
      </c>
      <c r="B2881" s="67">
        <v>9</v>
      </c>
      <c r="C2881" s="50"/>
      <c r="D2881" s="50"/>
      <c r="E2881" s="51"/>
      <c r="F2881" s="52">
        <f t="shared" si="735"/>
        <v>1000</v>
      </c>
      <c r="G2881" s="52">
        <f>MAX(N2881:BB2881)</f>
        <v>0</v>
      </c>
      <c r="H2881" s="53" t="str">
        <f>IF(I2881=1,INDEX($N:$BB,1,MATCH(G2881,N2881:BB2881,0)),"")</f>
        <v/>
      </c>
      <c r="I2881" s="54">
        <f>COUNTIF(N2881:BB2881,G2881)</f>
        <v>0</v>
      </c>
      <c r="J2881" s="55">
        <f>_xlfn.MAXIFS(N2881:BB2881,N2881:BB2881,"&lt;"&amp;G2881)</f>
        <v>0</v>
      </c>
      <c r="K2881" s="56" t="str">
        <f t="shared" si="730"/>
        <v/>
      </c>
      <c r="L2881" s="1"/>
      <c r="M2881" s="1"/>
    </row>
    <row r="2882" spans="1:13" ht="30" customHeight="1" x14ac:dyDescent="0.2">
      <c r="A2882" s="67">
        <f t="shared" si="736"/>
        <v>288</v>
      </c>
      <c r="B2882" s="67">
        <v>10</v>
      </c>
      <c r="C2882" s="50"/>
      <c r="D2882" s="50"/>
      <c r="E2882" s="51"/>
      <c r="F2882" s="52">
        <f t="shared" si="735"/>
        <v>1000</v>
      </c>
      <c r="G2882" s="52">
        <f>MAX(N2882:BB2882)</f>
        <v>0</v>
      </c>
      <c r="H2882" s="53" t="str">
        <f>IF(I2882=1,INDEX($N:$BB,1,MATCH(G2882,N2882:BB2882,0)),"")</f>
        <v/>
      </c>
      <c r="I2882" s="54">
        <f>COUNTIF(N2882:BB2882,G2882)</f>
        <v>0</v>
      </c>
      <c r="J2882" s="55">
        <f>_xlfn.MAXIFS(N2882:BB2882,N2882:BB2882,"&lt;"&amp;G2882)</f>
        <v>0</v>
      </c>
      <c r="K2882" s="56" t="str">
        <f t="shared" si="730"/>
        <v/>
      </c>
      <c r="L2882" s="1"/>
      <c r="M2882" s="1"/>
    </row>
    <row r="2883" spans="1:13" ht="30" customHeight="1" x14ac:dyDescent="0.2">
      <c r="A2883" s="67">
        <f>A2882+1</f>
        <v>289</v>
      </c>
      <c r="B2883" s="67">
        <v>1</v>
      </c>
      <c r="C2883" s="50"/>
      <c r="D2883" s="50"/>
      <c r="E2883" s="51"/>
      <c r="F2883" s="52">
        <f t="shared" si="735"/>
        <v>1000</v>
      </c>
      <c r="G2883" s="52">
        <f>MAX(N2883:BB2883)</f>
        <v>0</v>
      </c>
      <c r="H2883" s="53" t="str">
        <f>IF(I2883=1,INDEX($N:$BB,1,MATCH(G2883,N2883:BB2883,0)),"")</f>
        <v/>
      </c>
      <c r="I2883" s="54">
        <f>COUNTIF(N2883:BB2883,G2883)</f>
        <v>0</v>
      </c>
      <c r="J2883" s="55">
        <f>_xlfn.MAXIFS(N2883:BB2883,N2883:BB2883,"&lt;"&amp;G2883)</f>
        <v>0</v>
      </c>
      <c r="K2883" s="56" t="str">
        <f t="shared" si="730"/>
        <v/>
      </c>
      <c r="L2883" s="1"/>
      <c r="M2883" s="1"/>
    </row>
    <row r="2884" spans="1:13" ht="30" customHeight="1" x14ac:dyDescent="0.2">
      <c r="A2884" s="67">
        <f t="shared" ref="A2884:A2892" si="737">A2883</f>
        <v>289</v>
      </c>
      <c r="B2884" s="67">
        <v>2</v>
      </c>
      <c r="C2884" s="60"/>
      <c r="D2884" s="50"/>
      <c r="E2884" s="51"/>
      <c r="F2884" s="52">
        <f t="shared" si="735"/>
        <v>1000</v>
      </c>
      <c r="G2884" s="52">
        <f>MAX(N2884:BB2884)</f>
        <v>0</v>
      </c>
      <c r="H2884" s="53" t="str">
        <f>IF(I2884=1,INDEX($N:$BB,1,MATCH(G2884,N2884:BB2884,0)),"")</f>
        <v/>
      </c>
      <c r="I2884" s="54">
        <f>COUNTIF(N2884:BB2884,G2884)</f>
        <v>0</v>
      </c>
      <c r="J2884" s="55">
        <f>_xlfn.MAXIFS(N2884:BB2884,N2884:BB2884,"&lt;"&amp;G2884)</f>
        <v>0</v>
      </c>
      <c r="K2884" s="56" t="str">
        <f t="shared" si="730"/>
        <v/>
      </c>
      <c r="L2884" s="1"/>
      <c r="M2884" s="1"/>
    </row>
    <row r="2885" spans="1:13" ht="30" customHeight="1" x14ac:dyDescent="0.2">
      <c r="A2885" s="67">
        <f t="shared" si="737"/>
        <v>289</v>
      </c>
      <c r="B2885" s="67">
        <v>3</v>
      </c>
      <c r="C2885" s="50"/>
      <c r="D2885" s="50"/>
      <c r="E2885" s="51"/>
      <c r="F2885" s="52">
        <f t="shared" si="735"/>
        <v>1000</v>
      </c>
      <c r="G2885" s="52">
        <f>MAX(N2885:BB2885)</f>
        <v>0</v>
      </c>
      <c r="H2885" s="53" t="str">
        <f>IF(I2885=1,INDEX($N:$BB,1,MATCH(G2885,N2885:BB2885,0)),"")</f>
        <v/>
      </c>
      <c r="I2885" s="54">
        <f>COUNTIF(N2885:BB2885,G2885)</f>
        <v>0</v>
      </c>
      <c r="J2885" s="55">
        <f>_xlfn.MAXIFS(N2885:BB2885,N2885:BB2885,"&lt;"&amp;G2885)</f>
        <v>0</v>
      </c>
      <c r="K2885" s="56" t="str">
        <f t="shared" si="730"/>
        <v/>
      </c>
      <c r="L2885" s="1"/>
      <c r="M2885" s="1"/>
    </row>
    <row r="2886" spans="1:13" ht="30" customHeight="1" x14ac:dyDescent="0.2">
      <c r="A2886" s="67">
        <f t="shared" si="737"/>
        <v>289</v>
      </c>
      <c r="B2886" s="67">
        <v>4</v>
      </c>
      <c r="C2886" s="50"/>
      <c r="D2886" s="50"/>
      <c r="E2886" s="51"/>
      <c r="F2886" s="52">
        <f t="shared" si="735"/>
        <v>1000</v>
      </c>
      <c r="G2886" s="52">
        <f>MAX(N2886:BB2886)</f>
        <v>0</v>
      </c>
      <c r="H2886" s="53" t="str">
        <f>IF(I2886=1,INDEX($N:$BB,1,MATCH(G2886,N2886:BB2886,0)),"")</f>
        <v/>
      </c>
      <c r="I2886" s="54">
        <f>COUNTIF(N2886:BB2886,G2886)</f>
        <v>0</v>
      </c>
      <c r="J2886" s="55">
        <f>_xlfn.MAXIFS(N2886:BB2886,N2886:BB2886,"&lt;"&amp;G2886)</f>
        <v>0</v>
      </c>
      <c r="K2886" s="56" t="str">
        <f t="shared" si="730"/>
        <v/>
      </c>
      <c r="L2886" s="1"/>
      <c r="M2886" s="1"/>
    </row>
    <row r="2887" spans="1:13" ht="30" customHeight="1" x14ac:dyDescent="0.2">
      <c r="A2887" s="67">
        <f t="shared" si="737"/>
        <v>289</v>
      </c>
      <c r="B2887" s="67">
        <v>5</v>
      </c>
      <c r="C2887" s="50"/>
      <c r="D2887" s="50"/>
      <c r="E2887" s="51"/>
      <c r="F2887" s="52">
        <f t="shared" si="735"/>
        <v>1000</v>
      </c>
      <c r="G2887" s="52">
        <f>MAX(N2887:BB2887)</f>
        <v>0</v>
      </c>
      <c r="H2887" s="53" t="str">
        <f>IF(I2887=1,INDEX($N:$BB,1,MATCH(G2887,N2887:BB2887,0)),"")</f>
        <v/>
      </c>
      <c r="I2887" s="54">
        <f>COUNTIF(N2887:BB2887,G2887)</f>
        <v>0</v>
      </c>
      <c r="J2887" s="55">
        <f>_xlfn.MAXIFS(N2887:BB2887,N2887:BB2887,"&lt;"&amp;G2887)</f>
        <v>0</v>
      </c>
      <c r="K2887" s="56" t="str">
        <f t="shared" si="730"/>
        <v/>
      </c>
      <c r="L2887" s="1"/>
      <c r="M2887" s="1"/>
    </row>
    <row r="2888" spans="1:13" ht="30" customHeight="1" x14ac:dyDescent="0.2">
      <c r="A2888" s="67">
        <f t="shared" si="737"/>
        <v>289</v>
      </c>
      <c r="B2888" s="67">
        <v>6</v>
      </c>
      <c r="C2888" s="50"/>
      <c r="D2888" s="50"/>
      <c r="E2888" s="51"/>
      <c r="F2888" s="52">
        <f t="shared" si="735"/>
        <v>1000</v>
      </c>
      <c r="G2888" s="52">
        <f>MAX(N2888:BB2888)</f>
        <v>0</v>
      </c>
      <c r="H2888" s="53" t="str">
        <f>IF(I2888=1,INDEX($N:$BB,1,MATCH(G2888,N2888:BB2888,0)),"")</f>
        <v/>
      </c>
      <c r="I2888" s="54">
        <f>COUNTIF(N2888:BB2888,G2888)</f>
        <v>0</v>
      </c>
      <c r="J2888" s="55">
        <f>_xlfn.MAXIFS(N2888:BB2888,N2888:BB2888,"&lt;"&amp;G2888)</f>
        <v>0</v>
      </c>
      <c r="K2888" s="56" t="str">
        <f t="shared" si="730"/>
        <v/>
      </c>
      <c r="L2888" s="1"/>
      <c r="M2888" s="1"/>
    </row>
    <row r="2889" spans="1:13" ht="30" customHeight="1" x14ac:dyDescent="0.2">
      <c r="A2889" s="67">
        <f t="shared" si="737"/>
        <v>289</v>
      </c>
      <c r="B2889" s="67">
        <v>7</v>
      </c>
      <c r="C2889" s="50"/>
      <c r="D2889" s="50"/>
      <c r="E2889" s="51"/>
      <c r="F2889" s="52">
        <f t="shared" si="735"/>
        <v>1000</v>
      </c>
      <c r="G2889" s="52">
        <f>MAX(N2889:BB2889)</f>
        <v>0</v>
      </c>
      <c r="H2889" s="53" t="str">
        <f>IF(I2889=1,INDEX($N:$BB,1,MATCH(G2889,N2889:BB2889,0)),"")</f>
        <v/>
      </c>
      <c r="I2889" s="54">
        <f>COUNTIF(N2889:BB2889,G2889)</f>
        <v>0</v>
      </c>
      <c r="J2889" s="55">
        <f>_xlfn.MAXIFS(N2889:BB2889,N2889:BB2889,"&lt;"&amp;G2889)</f>
        <v>0</v>
      </c>
      <c r="K2889" s="56" t="str">
        <f t="shared" si="730"/>
        <v/>
      </c>
      <c r="L2889" s="1"/>
      <c r="M2889" s="1"/>
    </row>
    <row r="2890" spans="1:13" ht="30" customHeight="1" x14ac:dyDescent="0.2">
      <c r="A2890" s="67">
        <f t="shared" si="737"/>
        <v>289</v>
      </c>
      <c r="B2890" s="67">
        <v>8</v>
      </c>
      <c r="C2890" s="60"/>
      <c r="D2890" s="50"/>
      <c r="E2890" s="51"/>
      <c r="F2890" s="52">
        <f t="shared" si="735"/>
        <v>1000</v>
      </c>
      <c r="G2890" s="52">
        <f>MAX(N2890:BB2890)</f>
        <v>0</v>
      </c>
      <c r="H2890" s="53" t="str">
        <f>IF(I2890=1,INDEX($N:$BB,1,MATCH(G2890,N2890:BB2890,0)),"")</f>
        <v/>
      </c>
      <c r="I2890" s="54">
        <f>COUNTIF(N2890:BB2890,G2890)</f>
        <v>0</v>
      </c>
      <c r="J2890" s="55">
        <f>_xlfn.MAXIFS(N2890:BB2890,N2890:BB2890,"&lt;"&amp;G2890)</f>
        <v>0</v>
      </c>
      <c r="K2890" s="56" t="str">
        <f t="shared" si="730"/>
        <v/>
      </c>
      <c r="L2890" s="1"/>
      <c r="M2890" s="1"/>
    </row>
    <row r="2891" spans="1:13" ht="30" customHeight="1" x14ac:dyDescent="0.2">
      <c r="A2891" s="67">
        <f t="shared" si="737"/>
        <v>289</v>
      </c>
      <c r="B2891" s="67">
        <v>9</v>
      </c>
      <c r="C2891" s="50"/>
      <c r="D2891" s="50"/>
      <c r="E2891" s="51"/>
      <c r="F2891" s="52">
        <f t="shared" si="735"/>
        <v>1000</v>
      </c>
      <c r="G2891" s="52">
        <f>MAX(N2891:BB2891)</f>
        <v>0</v>
      </c>
      <c r="H2891" s="53" t="str">
        <f>IF(I2891=1,INDEX($N:$BB,1,MATCH(G2891,N2891:BB2891,0)),"")</f>
        <v/>
      </c>
      <c r="I2891" s="54">
        <f>COUNTIF(N2891:BB2891,G2891)</f>
        <v>0</v>
      </c>
      <c r="J2891" s="55">
        <f>_xlfn.MAXIFS(N2891:BB2891,N2891:BB2891,"&lt;"&amp;G2891)</f>
        <v>0</v>
      </c>
      <c r="K2891" s="56" t="str">
        <f t="shared" si="730"/>
        <v/>
      </c>
      <c r="L2891" s="1"/>
      <c r="M2891" s="1"/>
    </row>
    <row r="2892" spans="1:13" ht="30" customHeight="1" x14ac:dyDescent="0.2">
      <c r="A2892" s="67">
        <f t="shared" si="737"/>
        <v>289</v>
      </c>
      <c r="B2892" s="67">
        <v>10</v>
      </c>
      <c r="C2892" s="57"/>
      <c r="D2892" s="50"/>
      <c r="E2892" s="51"/>
      <c r="F2892" s="52">
        <f t="shared" si="735"/>
        <v>1000</v>
      </c>
      <c r="G2892" s="52">
        <f>MAX(N2892:BB2892)</f>
        <v>0</v>
      </c>
      <c r="H2892" s="53" t="str">
        <f>IF(I2892=1,INDEX($N:$BB,1,MATCH(G2892,N2892:BB2892,0)),"")</f>
        <v/>
      </c>
      <c r="I2892" s="54">
        <f>COUNTIF(N2892:BB2892,G2892)</f>
        <v>0</v>
      </c>
      <c r="J2892" s="55">
        <f>_xlfn.MAXIFS(N2892:BB2892,N2892:BB2892,"&lt;"&amp;G2892)</f>
        <v>0</v>
      </c>
      <c r="K2892" s="56" t="str">
        <f t="shared" si="730"/>
        <v/>
      </c>
      <c r="L2892" s="1"/>
      <c r="M2892" s="1"/>
    </row>
    <row r="2893" spans="1:13" ht="30" customHeight="1" x14ac:dyDescent="0.2">
      <c r="A2893" s="67">
        <f>A2892+1</f>
        <v>290</v>
      </c>
      <c r="B2893" s="67">
        <v>1</v>
      </c>
      <c r="C2893" s="58"/>
      <c r="D2893" s="61"/>
      <c r="E2893" s="51"/>
      <c r="F2893" s="52">
        <f t="shared" si="735"/>
        <v>1000</v>
      </c>
      <c r="G2893" s="52">
        <f>MAX(N2893:BB2893)</f>
        <v>0</v>
      </c>
      <c r="H2893" s="53" t="str">
        <f>IF(I2893=1,INDEX($N:$BB,1,MATCH(G2893,N2893:BB2893,0)),"")</f>
        <v/>
      </c>
      <c r="I2893" s="54">
        <f>COUNTIF(N2893:BB2893,G2893)</f>
        <v>0</v>
      </c>
      <c r="J2893" s="55">
        <f>_xlfn.MAXIFS(N2893:BB2893,N2893:BB2893,"&lt;"&amp;G2893)</f>
        <v>0</v>
      </c>
      <c r="K2893" s="56" t="str">
        <f t="shared" si="730"/>
        <v/>
      </c>
      <c r="L2893" s="1"/>
      <c r="M2893" s="1"/>
    </row>
    <row r="2894" spans="1:13" ht="30" customHeight="1" x14ac:dyDescent="0.2">
      <c r="A2894" s="67">
        <f t="shared" ref="A2894:A2902" si="738">A2893</f>
        <v>290</v>
      </c>
      <c r="B2894" s="67">
        <v>2</v>
      </c>
      <c r="C2894" s="62"/>
      <c r="D2894" s="62"/>
      <c r="E2894" s="59"/>
      <c r="F2894" s="52">
        <f t="shared" si="735"/>
        <v>1000</v>
      </c>
      <c r="G2894" s="52">
        <f>MAX(N2894:BB2894)</f>
        <v>0</v>
      </c>
      <c r="H2894" s="53" t="str">
        <f>IF(I2894=1,INDEX($N:$BB,1,MATCH(G2894,N2894:BB2894,0)),"")</f>
        <v/>
      </c>
      <c r="I2894" s="54">
        <f>COUNTIF(N2894:BB2894,G2894)</f>
        <v>0</v>
      </c>
      <c r="J2894" s="55">
        <f>_xlfn.MAXIFS(N2894:BB2894,N2894:BB2894,"&lt;"&amp;G2894)</f>
        <v>0</v>
      </c>
      <c r="K2894" s="56" t="str">
        <f t="shared" ref="K2894:K2957" si="739">IF(J2894&gt;0,G2894-J2894,"")</f>
        <v/>
      </c>
      <c r="L2894" s="1"/>
      <c r="M2894" s="1"/>
    </row>
    <row r="2895" spans="1:13" ht="30" customHeight="1" x14ac:dyDescent="0.2">
      <c r="A2895" s="67">
        <f t="shared" si="738"/>
        <v>290</v>
      </c>
      <c r="B2895" s="67">
        <v>3</v>
      </c>
      <c r="C2895" s="62"/>
      <c r="D2895" s="62"/>
      <c r="E2895" s="59"/>
      <c r="F2895" s="52">
        <f t="shared" si="735"/>
        <v>1000</v>
      </c>
      <c r="G2895" s="52">
        <f>MAX(N2895:BB2895)</f>
        <v>0</v>
      </c>
      <c r="H2895" s="53" t="str">
        <f>IF(I2895=1,INDEX($N:$BB,1,MATCH(G2895,N2895:BB2895,0)),"")</f>
        <v/>
      </c>
      <c r="I2895" s="54">
        <f>COUNTIF(N2895:BB2895,G2895)</f>
        <v>0</v>
      </c>
      <c r="J2895" s="55">
        <f>_xlfn.MAXIFS(N2895:BB2895,N2895:BB2895,"&lt;"&amp;G2895)</f>
        <v>0</v>
      </c>
      <c r="K2895" s="56" t="str">
        <f t="shared" si="739"/>
        <v/>
      </c>
      <c r="L2895" s="1"/>
      <c r="M2895" s="1"/>
    </row>
    <row r="2896" spans="1:13" ht="30" customHeight="1" x14ac:dyDescent="0.2">
      <c r="A2896" s="67">
        <f t="shared" si="738"/>
        <v>290</v>
      </c>
      <c r="B2896" s="67">
        <v>4</v>
      </c>
      <c r="C2896" s="62"/>
      <c r="D2896" s="62"/>
      <c r="E2896" s="59"/>
      <c r="F2896" s="52">
        <f t="shared" si="735"/>
        <v>1000</v>
      </c>
      <c r="G2896" s="52">
        <f>MAX(N2896:BB2896)</f>
        <v>0</v>
      </c>
      <c r="H2896" s="53" t="str">
        <f>IF(I2896=1,INDEX($N:$BB,1,MATCH(G2896,N2896:BB2896,0)),"")</f>
        <v/>
      </c>
      <c r="I2896" s="54">
        <f>COUNTIF(N2896:BB2896,G2896)</f>
        <v>0</v>
      </c>
      <c r="J2896" s="55">
        <f>_xlfn.MAXIFS(N2896:BB2896,N2896:BB2896,"&lt;"&amp;G2896)</f>
        <v>0</v>
      </c>
      <c r="K2896" s="56" t="str">
        <f t="shared" si="739"/>
        <v/>
      </c>
      <c r="L2896" s="1"/>
      <c r="M2896" s="1"/>
    </row>
    <row r="2897" spans="1:13" ht="30" customHeight="1" x14ac:dyDescent="0.2">
      <c r="A2897" s="67">
        <f t="shared" si="738"/>
        <v>290</v>
      </c>
      <c r="B2897" s="67">
        <v>5</v>
      </c>
      <c r="C2897" s="62"/>
      <c r="D2897" s="62"/>
      <c r="E2897" s="59"/>
      <c r="F2897" s="52">
        <f t="shared" si="735"/>
        <v>1000</v>
      </c>
      <c r="G2897" s="52">
        <f>MAX(N2897:BB2897)</f>
        <v>0</v>
      </c>
      <c r="H2897" s="53" t="str">
        <f>IF(I2897=1,INDEX($N:$BB,1,MATCH(G2897,N2897:BB2897,0)),"")</f>
        <v/>
      </c>
      <c r="I2897" s="54">
        <f>COUNTIF(N2897:BB2897,G2897)</f>
        <v>0</v>
      </c>
      <c r="J2897" s="55">
        <f>_xlfn.MAXIFS(N2897:BB2897,N2897:BB2897,"&lt;"&amp;G2897)</f>
        <v>0</v>
      </c>
      <c r="K2897" s="56" t="str">
        <f t="shared" si="739"/>
        <v/>
      </c>
      <c r="L2897" s="1"/>
      <c r="M2897" s="1"/>
    </row>
    <row r="2898" spans="1:13" ht="30" customHeight="1" x14ac:dyDescent="0.2">
      <c r="A2898" s="67">
        <f t="shared" si="738"/>
        <v>290</v>
      </c>
      <c r="B2898" s="67">
        <v>6</v>
      </c>
      <c r="C2898" s="62"/>
      <c r="D2898" s="62"/>
      <c r="E2898" s="59"/>
      <c r="F2898" s="52">
        <f t="shared" si="735"/>
        <v>1000</v>
      </c>
      <c r="G2898" s="52">
        <f>MAX(N2898:BB2898)</f>
        <v>0</v>
      </c>
      <c r="H2898" s="53" t="str">
        <f>IF(I2898=1,INDEX($N:$BB,1,MATCH(G2898,N2898:BB2898,0)),"")</f>
        <v/>
      </c>
      <c r="I2898" s="54">
        <f>COUNTIF(N2898:BB2898,G2898)</f>
        <v>0</v>
      </c>
      <c r="J2898" s="55">
        <f>_xlfn.MAXIFS(N2898:BB2898,N2898:BB2898,"&lt;"&amp;G2898)</f>
        <v>0</v>
      </c>
      <c r="K2898" s="56" t="str">
        <f t="shared" si="739"/>
        <v/>
      </c>
      <c r="L2898" s="1"/>
      <c r="M2898" s="1"/>
    </row>
    <row r="2899" spans="1:13" ht="30" customHeight="1" x14ac:dyDescent="0.2">
      <c r="A2899" s="67">
        <f t="shared" si="738"/>
        <v>290</v>
      </c>
      <c r="B2899" s="67">
        <v>7</v>
      </c>
      <c r="C2899" s="62"/>
      <c r="D2899" s="62"/>
      <c r="E2899" s="59"/>
      <c r="F2899" s="52">
        <f t="shared" si="735"/>
        <v>1000</v>
      </c>
      <c r="G2899" s="52">
        <f>MAX(N2899:BB2899)</f>
        <v>0</v>
      </c>
      <c r="H2899" s="53" t="str">
        <f>IF(I2899=1,INDEX($N:$BB,1,MATCH(G2899,N2899:BB2899,0)),"")</f>
        <v/>
      </c>
      <c r="I2899" s="54">
        <f>COUNTIF(N2899:BB2899,G2899)</f>
        <v>0</v>
      </c>
      <c r="J2899" s="55">
        <f>_xlfn.MAXIFS(N2899:BB2899,N2899:BB2899,"&lt;"&amp;G2899)</f>
        <v>0</v>
      </c>
      <c r="K2899" s="56" t="str">
        <f t="shared" si="739"/>
        <v/>
      </c>
      <c r="L2899" s="1"/>
      <c r="M2899" s="1"/>
    </row>
    <row r="2900" spans="1:13" ht="30" customHeight="1" x14ac:dyDescent="0.2">
      <c r="A2900" s="67">
        <f t="shared" si="738"/>
        <v>290</v>
      </c>
      <c r="B2900" s="67">
        <v>8</v>
      </c>
      <c r="C2900" s="62"/>
      <c r="D2900" s="62"/>
      <c r="E2900" s="59"/>
      <c r="F2900" s="52">
        <f t="shared" si="735"/>
        <v>1000</v>
      </c>
      <c r="G2900" s="52">
        <f>MAX(N2900:BB2900)</f>
        <v>0</v>
      </c>
      <c r="H2900" s="53" t="str">
        <f>IF(I2900=1,INDEX($N:$BB,1,MATCH(G2900,N2900:BB2900,0)),"")</f>
        <v/>
      </c>
      <c r="I2900" s="54">
        <f>COUNTIF(N2900:BB2900,G2900)</f>
        <v>0</v>
      </c>
      <c r="J2900" s="55">
        <f>_xlfn.MAXIFS(N2900:BB2900,N2900:BB2900,"&lt;"&amp;G2900)</f>
        <v>0</v>
      </c>
      <c r="K2900" s="56" t="str">
        <f t="shared" si="739"/>
        <v/>
      </c>
      <c r="L2900" s="1"/>
      <c r="M2900" s="1"/>
    </row>
    <row r="2901" spans="1:13" ht="30" customHeight="1" x14ac:dyDescent="0.2">
      <c r="A2901" s="67">
        <f t="shared" si="738"/>
        <v>290</v>
      </c>
      <c r="B2901" s="67">
        <v>9</v>
      </c>
      <c r="C2901" s="62"/>
      <c r="D2901" s="62"/>
      <c r="E2901" s="59"/>
      <c r="F2901" s="52">
        <f t="shared" si="735"/>
        <v>1000</v>
      </c>
      <c r="G2901" s="52">
        <f>MAX(N2901:BB2901)</f>
        <v>0</v>
      </c>
      <c r="H2901" s="53" t="str">
        <f>IF(I2901=1,INDEX($N:$BB,1,MATCH(G2901,N2901:BB2901,0)),"")</f>
        <v/>
      </c>
      <c r="I2901" s="54">
        <f>COUNTIF(N2901:BB2901,G2901)</f>
        <v>0</v>
      </c>
      <c r="J2901" s="55">
        <f>_xlfn.MAXIFS(N2901:BB2901,N2901:BB2901,"&lt;"&amp;G2901)</f>
        <v>0</v>
      </c>
      <c r="K2901" s="56" t="str">
        <f t="shared" si="739"/>
        <v/>
      </c>
      <c r="L2901" s="1"/>
      <c r="M2901" s="1"/>
    </row>
    <row r="2902" spans="1:13" ht="30" customHeight="1" x14ac:dyDescent="0.2">
      <c r="A2902" s="67">
        <f t="shared" si="738"/>
        <v>290</v>
      </c>
      <c r="B2902" s="67">
        <v>10</v>
      </c>
      <c r="C2902" s="62"/>
      <c r="D2902" s="62"/>
      <c r="E2902" s="59"/>
      <c r="F2902" s="52">
        <f t="shared" si="735"/>
        <v>1000</v>
      </c>
      <c r="G2902" s="52">
        <f>MAX(N2902:BB2902)</f>
        <v>0</v>
      </c>
      <c r="H2902" s="53" t="str">
        <f>IF(I2902=1,INDEX($N:$BB,1,MATCH(G2902,N2902:BB2902,0)),"")</f>
        <v/>
      </c>
      <c r="I2902" s="54">
        <f>COUNTIF(N2902:BB2902,G2902)</f>
        <v>0</v>
      </c>
      <c r="J2902" s="55">
        <f>_xlfn.MAXIFS(N2902:BB2902,N2902:BB2902,"&lt;"&amp;G2902)</f>
        <v>0</v>
      </c>
      <c r="K2902" s="56" t="str">
        <f t="shared" si="739"/>
        <v/>
      </c>
      <c r="L2902" s="1"/>
      <c r="M2902" s="1"/>
    </row>
    <row r="2903" spans="1:13" ht="30" customHeight="1" x14ac:dyDescent="0.2">
      <c r="A2903" s="67">
        <f>A2902+1</f>
        <v>291</v>
      </c>
      <c r="B2903" s="67">
        <v>1</v>
      </c>
      <c r="C2903" s="50"/>
      <c r="D2903" s="50"/>
      <c r="E2903" s="59"/>
      <c r="F2903" s="52">
        <f t="shared" si="735"/>
        <v>1000</v>
      </c>
      <c r="G2903" s="52">
        <f>MAX(N2903:BB2903)</f>
        <v>0</v>
      </c>
      <c r="H2903" s="53" t="str">
        <f>IF(I2903=1,INDEX($N:$BB,1,MATCH(G2903,N2903:BB2903,0)),"")</f>
        <v/>
      </c>
      <c r="I2903" s="54">
        <f>COUNTIF(N2903:BB2903,G2903)</f>
        <v>0</v>
      </c>
      <c r="J2903" s="55">
        <f>_xlfn.MAXIFS(N2903:BB2903,N2903:BB2903,"&lt;"&amp;G2903)</f>
        <v>0</v>
      </c>
      <c r="K2903" s="56" t="str">
        <f t="shared" si="739"/>
        <v/>
      </c>
      <c r="L2903" s="1"/>
      <c r="M2903" s="1"/>
    </row>
    <row r="2904" spans="1:13" ht="30" customHeight="1" x14ac:dyDescent="0.2">
      <c r="A2904" s="67">
        <f t="shared" ref="A2904:A2912" si="740">A2903</f>
        <v>291</v>
      </c>
      <c r="B2904" s="67">
        <v>2</v>
      </c>
      <c r="C2904" s="50"/>
      <c r="D2904" s="50"/>
      <c r="E2904" s="59"/>
      <c r="F2904" s="52">
        <f t="shared" si="735"/>
        <v>1000</v>
      </c>
      <c r="G2904" s="52">
        <f>MAX(N2904:BB2904)</f>
        <v>0</v>
      </c>
      <c r="H2904" s="53" t="str">
        <f>IF(I2904=1,INDEX($N:$BB,1,MATCH(G2904,N2904:BB2904,0)),"")</f>
        <v/>
      </c>
      <c r="I2904" s="54">
        <f>COUNTIF(N2904:BB2904,G2904)</f>
        <v>0</v>
      </c>
      <c r="J2904" s="55">
        <f>_xlfn.MAXIFS(N2904:BB2904,N2904:BB2904,"&lt;"&amp;G2904)</f>
        <v>0</v>
      </c>
      <c r="K2904" s="56" t="str">
        <f t="shared" si="739"/>
        <v/>
      </c>
      <c r="L2904" s="1"/>
      <c r="M2904" s="1"/>
    </row>
    <row r="2905" spans="1:13" ht="30" customHeight="1" x14ac:dyDescent="0.2">
      <c r="A2905" s="67">
        <f t="shared" si="740"/>
        <v>291</v>
      </c>
      <c r="B2905" s="67">
        <v>3</v>
      </c>
      <c r="C2905" s="50"/>
      <c r="D2905" s="50"/>
      <c r="E2905" s="59"/>
      <c r="F2905" s="52">
        <f t="shared" si="735"/>
        <v>1000</v>
      </c>
      <c r="G2905" s="52">
        <f>MAX(N2905:BB2905)</f>
        <v>0</v>
      </c>
      <c r="H2905" s="53" t="str">
        <f>IF(I2905=1,INDEX($N:$BB,1,MATCH(G2905,N2905:BB2905,0)),"")</f>
        <v/>
      </c>
      <c r="I2905" s="54">
        <f>COUNTIF(N2905:BB2905,G2905)</f>
        <v>0</v>
      </c>
      <c r="J2905" s="55">
        <f>_xlfn.MAXIFS(N2905:BB2905,N2905:BB2905,"&lt;"&amp;G2905)</f>
        <v>0</v>
      </c>
      <c r="K2905" s="56" t="str">
        <f t="shared" si="739"/>
        <v/>
      </c>
      <c r="L2905" s="1"/>
      <c r="M2905" s="1"/>
    </row>
    <row r="2906" spans="1:13" ht="30" customHeight="1" x14ac:dyDescent="0.2">
      <c r="A2906" s="67">
        <f t="shared" si="740"/>
        <v>291</v>
      </c>
      <c r="B2906" s="67">
        <v>4</v>
      </c>
      <c r="C2906" s="50"/>
      <c r="D2906" s="50"/>
      <c r="E2906" s="59"/>
      <c r="F2906" s="52">
        <f t="shared" si="735"/>
        <v>1000</v>
      </c>
      <c r="G2906" s="52">
        <f>MAX(N2906:BB2906)</f>
        <v>0</v>
      </c>
      <c r="H2906" s="53" t="str">
        <f>IF(I2906=1,INDEX($N:$BB,1,MATCH(G2906,N2906:BB2906,0)),"")</f>
        <v/>
      </c>
      <c r="I2906" s="54">
        <f>COUNTIF(N2906:BB2906,G2906)</f>
        <v>0</v>
      </c>
      <c r="J2906" s="55">
        <f>_xlfn.MAXIFS(N2906:BB2906,N2906:BB2906,"&lt;"&amp;G2906)</f>
        <v>0</v>
      </c>
      <c r="K2906" s="56" t="str">
        <f t="shared" si="739"/>
        <v/>
      </c>
      <c r="L2906" s="1"/>
      <c r="M2906" s="1"/>
    </row>
    <row r="2907" spans="1:13" ht="30" customHeight="1" x14ac:dyDescent="0.2">
      <c r="A2907" s="67">
        <f t="shared" si="740"/>
        <v>291</v>
      </c>
      <c r="B2907" s="67">
        <v>5</v>
      </c>
      <c r="C2907" s="50"/>
      <c r="D2907" s="50"/>
      <c r="E2907" s="59"/>
      <c r="F2907" s="52">
        <f t="shared" si="735"/>
        <v>1000</v>
      </c>
      <c r="G2907" s="52">
        <f>MAX(N2907:BB2907)</f>
        <v>0</v>
      </c>
      <c r="H2907" s="53" t="str">
        <f>IF(I2907=1,INDEX($N:$BB,1,MATCH(G2907,N2907:BB2907,0)),"")</f>
        <v/>
      </c>
      <c r="I2907" s="54">
        <f>COUNTIF(N2907:BB2907,G2907)</f>
        <v>0</v>
      </c>
      <c r="J2907" s="55">
        <f>_xlfn.MAXIFS(N2907:BB2907,N2907:BB2907,"&lt;"&amp;G2907)</f>
        <v>0</v>
      </c>
      <c r="K2907" s="56" t="str">
        <f t="shared" si="739"/>
        <v/>
      </c>
      <c r="L2907" s="1"/>
      <c r="M2907" s="1"/>
    </row>
    <row r="2908" spans="1:13" ht="30" customHeight="1" x14ac:dyDescent="0.2">
      <c r="A2908" s="67">
        <f t="shared" si="740"/>
        <v>291</v>
      </c>
      <c r="B2908" s="67">
        <v>6</v>
      </c>
      <c r="C2908" s="50"/>
      <c r="D2908" s="50"/>
      <c r="E2908" s="59"/>
      <c r="F2908" s="52">
        <f t="shared" si="735"/>
        <v>1000</v>
      </c>
      <c r="G2908" s="52">
        <f>MAX(N2908:BB2908)</f>
        <v>0</v>
      </c>
      <c r="H2908" s="53" t="str">
        <f>IF(I2908=1,INDEX($N:$BB,1,MATCH(G2908,N2908:BB2908,0)),"")</f>
        <v/>
      </c>
      <c r="I2908" s="54">
        <f>COUNTIF(N2908:BB2908,G2908)</f>
        <v>0</v>
      </c>
      <c r="J2908" s="55">
        <f>_xlfn.MAXIFS(N2908:BB2908,N2908:BB2908,"&lt;"&amp;G2908)</f>
        <v>0</v>
      </c>
      <c r="K2908" s="56" t="str">
        <f t="shared" si="739"/>
        <v/>
      </c>
      <c r="L2908" s="1"/>
      <c r="M2908" s="1"/>
    </row>
    <row r="2909" spans="1:13" ht="30" customHeight="1" x14ac:dyDescent="0.2">
      <c r="A2909" s="67">
        <f t="shared" si="740"/>
        <v>291</v>
      </c>
      <c r="B2909" s="67">
        <v>7</v>
      </c>
      <c r="C2909" s="50"/>
      <c r="D2909" s="50"/>
      <c r="E2909" s="59"/>
      <c r="F2909" s="52">
        <f t="shared" si="735"/>
        <v>1000</v>
      </c>
      <c r="G2909" s="52">
        <f>MAX(N2909:BB2909)</f>
        <v>0</v>
      </c>
      <c r="H2909" s="53" t="str">
        <f>IF(I2909=1,INDEX($N:$BB,1,MATCH(G2909,N2909:BB2909,0)),"")</f>
        <v/>
      </c>
      <c r="I2909" s="54">
        <f>COUNTIF(N2909:BB2909,G2909)</f>
        <v>0</v>
      </c>
      <c r="J2909" s="55">
        <f>_xlfn.MAXIFS(N2909:BB2909,N2909:BB2909,"&lt;"&amp;G2909)</f>
        <v>0</v>
      </c>
      <c r="K2909" s="56" t="str">
        <f t="shared" si="739"/>
        <v/>
      </c>
      <c r="L2909" s="1"/>
      <c r="M2909" s="1"/>
    </row>
    <row r="2910" spans="1:13" ht="30" customHeight="1" x14ac:dyDescent="0.2">
      <c r="A2910" s="67">
        <f t="shared" si="740"/>
        <v>291</v>
      </c>
      <c r="B2910" s="67">
        <v>8</v>
      </c>
      <c r="C2910" s="50"/>
      <c r="D2910" s="50"/>
      <c r="E2910" s="59"/>
      <c r="F2910" s="52">
        <f t="shared" si="735"/>
        <v>1000</v>
      </c>
      <c r="G2910" s="52">
        <f>MAX(N2910:BB2910)</f>
        <v>0</v>
      </c>
      <c r="H2910" s="53" t="str">
        <f>IF(I2910=1,INDEX($N:$BB,1,MATCH(G2910,N2910:BB2910,0)),"")</f>
        <v/>
      </c>
      <c r="I2910" s="54">
        <f>COUNTIF(N2910:BB2910,G2910)</f>
        <v>0</v>
      </c>
      <c r="J2910" s="55">
        <f>_xlfn.MAXIFS(N2910:BB2910,N2910:BB2910,"&lt;"&amp;G2910)</f>
        <v>0</v>
      </c>
      <c r="K2910" s="56" t="str">
        <f t="shared" si="739"/>
        <v/>
      </c>
      <c r="L2910" s="1"/>
      <c r="M2910" s="1"/>
    </row>
    <row r="2911" spans="1:13" ht="30" customHeight="1" x14ac:dyDescent="0.2">
      <c r="A2911" s="67">
        <f t="shared" si="740"/>
        <v>291</v>
      </c>
      <c r="B2911" s="67">
        <v>9</v>
      </c>
      <c r="C2911" s="50"/>
      <c r="D2911" s="50"/>
      <c r="E2911" s="59"/>
      <c r="F2911" s="52">
        <f t="shared" si="735"/>
        <v>1000</v>
      </c>
      <c r="G2911" s="52">
        <f>MAX(N2911:BB2911)</f>
        <v>0</v>
      </c>
      <c r="H2911" s="53" t="str">
        <f>IF(I2911=1,INDEX($N:$BB,1,MATCH(G2911,N2911:BB2911,0)),"")</f>
        <v/>
      </c>
      <c r="I2911" s="54">
        <f>COUNTIF(N2911:BB2911,G2911)</f>
        <v>0</v>
      </c>
      <c r="J2911" s="55">
        <f>_xlfn.MAXIFS(N2911:BB2911,N2911:BB2911,"&lt;"&amp;G2911)</f>
        <v>0</v>
      </c>
      <c r="K2911" s="56" t="str">
        <f t="shared" si="739"/>
        <v/>
      </c>
      <c r="L2911" s="1"/>
      <c r="M2911" s="1"/>
    </row>
    <row r="2912" spans="1:13" ht="30" customHeight="1" x14ac:dyDescent="0.2">
      <c r="A2912" s="67">
        <f t="shared" si="740"/>
        <v>291</v>
      </c>
      <c r="B2912" s="67">
        <v>10</v>
      </c>
      <c r="C2912" s="50"/>
      <c r="D2912" s="50"/>
      <c r="E2912" s="59"/>
      <c r="F2912" s="52">
        <f t="shared" si="735"/>
        <v>1000</v>
      </c>
      <c r="G2912" s="52">
        <f>MAX(N2912:BB2912)</f>
        <v>0</v>
      </c>
      <c r="H2912" s="53" t="str">
        <f>IF(I2912=1,INDEX($N:$BB,1,MATCH(G2912,N2912:BB2912,0)),"")</f>
        <v/>
      </c>
      <c r="I2912" s="54">
        <f>COUNTIF(N2912:BB2912,G2912)</f>
        <v>0</v>
      </c>
      <c r="J2912" s="55">
        <f>_xlfn.MAXIFS(N2912:BB2912,N2912:BB2912,"&lt;"&amp;G2912)</f>
        <v>0</v>
      </c>
      <c r="K2912" s="56" t="str">
        <f t="shared" si="739"/>
        <v/>
      </c>
      <c r="L2912" s="1"/>
      <c r="M2912" s="1"/>
    </row>
    <row r="2913" spans="1:13" ht="30" customHeight="1" x14ac:dyDescent="0.2">
      <c r="A2913" s="67">
        <f>A2912+1</f>
        <v>292</v>
      </c>
      <c r="B2913" s="67">
        <v>1</v>
      </c>
      <c r="C2913" s="50"/>
      <c r="D2913" s="50"/>
      <c r="E2913" s="59"/>
      <c r="F2913" s="52">
        <f t="shared" si="735"/>
        <v>1000</v>
      </c>
      <c r="G2913" s="52">
        <f>MAX(N2913:BB2913)</f>
        <v>0</v>
      </c>
      <c r="H2913" s="53" t="str">
        <f>IF(I2913=1,INDEX($N:$BB,1,MATCH(G2913,N2913:BB2913,0)),"")</f>
        <v/>
      </c>
      <c r="I2913" s="54">
        <f>COUNTIF(N2913:BB2913,G2913)</f>
        <v>0</v>
      </c>
      <c r="J2913" s="55">
        <f>_xlfn.MAXIFS(N2913:BB2913,N2913:BB2913,"&lt;"&amp;G2913)</f>
        <v>0</v>
      </c>
      <c r="K2913" s="56" t="str">
        <f t="shared" si="739"/>
        <v/>
      </c>
      <c r="L2913" s="1"/>
      <c r="M2913" s="1"/>
    </row>
    <row r="2914" spans="1:13" ht="30" customHeight="1" x14ac:dyDescent="0.2">
      <c r="A2914" s="67">
        <f t="shared" ref="A2914:A2922" si="741">A2913</f>
        <v>292</v>
      </c>
      <c r="B2914" s="67">
        <v>2</v>
      </c>
      <c r="C2914" s="50"/>
      <c r="D2914" s="50"/>
      <c r="E2914" s="59"/>
      <c r="F2914" s="52">
        <f t="shared" si="735"/>
        <v>1000</v>
      </c>
      <c r="G2914" s="52">
        <f>MAX(N2914:BB2914)</f>
        <v>0</v>
      </c>
      <c r="H2914" s="53" t="str">
        <f>IF(I2914=1,INDEX($N:$BB,1,MATCH(G2914,N2914:BB2914,0)),"")</f>
        <v/>
      </c>
      <c r="I2914" s="54">
        <f>COUNTIF(N2914:BB2914,G2914)</f>
        <v>0</v>
      </c>
      <c r="J2914" s="55">
        <f>_xlfn.MAXIFS(N2914:BB2914,N2914:BB2914,"&lt;"&amp;G2914)</f>
        <v>0</v>
      </c>
      <c r="K2914" s="56" t="str">
        <f t="shared" si="739"/>
        <v/>
      </c>
      <c r="L2914" s="1"/>
      <c r="M2914" s="1"/>
    </row>
    <row r="2915" spans="1:13" ht="30" customHeight="1" x14ac:dyDescent="0.2">
      <c r="A2915" s="67">
        <f t="shared" si="741"/>
        <v>292</v>
      </c>
      <c r="B2915" s="67">
        <v>3</v>
      </c>
      <c r="C2915" s="50"/>
      <c r="D2915" s="50"/>
      <c r="E2915" s="59"/>
      <c r="F2915" s="52">
        <f t="shared" si="735"/>
        <v>1000</v>
      </c>
      <c r="G2915" s="52">
        <f>MAX(N2915:BB2915)</f>
        <v>0</v>
      </c>
      <c r="H2915" s="53" t="str">
        <f>IF(I2915=1,INDEX($N:$BB,1,MATCH(G2915,N2915:BB2915,0)),"")</f>
        <v/>
      </c>
      <c r="I2915" s="54">
        <f>COUNTIF(N2915:BB2915,G2915)</f>
        <v>0</v>
      </c>
      <c r="J2915" s="55">
        <f>_xlfn.MAXIFS(N2915:BB2915,N2915:BB2915,"&lt;"&amp;G2915)</f>
        <v>0</v>
      </c>
      <c r="K2915" s="56" t="str">
        <f t="shared" si="739"/>
        <v/>
      </c>
      <c r="L2915" s="1"/>
      <c r="M2915" s="1"/>
    </row>
    <row r="2916" spans="1:13" ht="30" customHeight="1" x14ac:dyDescent="0.2">
      <c r="A2916" s="67">
        <f t="shared" si="741"/>
        <v>292</v>
      </c>
      <c r="B2916" s="67">
        <v>4</v>
      </c>
      <c r="C2916" s="50"/>
      <c r="D2916" s="50"/>
      <c r="E2916" s="59"/>
      <c r="F2916" s="52">
        <f t="shared" si="735"/>
        <v>1000</v>
      </c>
      <c r="G2916" s="52">
        <f>MAX(N2916:BB2916)</f>
        <v>0</v>
      </c>
      <c r="H2916" s="53" t="str">
        <f>IF(I2916=1,INDEX($N:$BB,1,MATCH(G2916,N2916:BB2916,0)),"")</f>
        <v/>
      </c>
      <c r="I2916" s="54">
        <f>COUNTIF(N2916:BB2916,G2916)</f>
        <v>0</v>
      </c>
      <c r="J2916" s="55">
        <f>_xlfn.MAXIFS(N2916:BB2916,N2916:BB2916,"&lt;"&amp;G2916)</f>
        <v>0</v>
      </c>
      <c r="K2916" s="56" t="str">
        <f t="shared" si="739"/>
        <v/>
      </c>
      <c r="L2916" s="1"/>
      <c r="M2916" s="1"/>
    </row>
    <row r="2917" spans="1:13" ht="30" customHeight="1" x14ac:dyDescent="0.2">
      <c r="A2917" s="67">
        <f t="shared" si="741"/>
        <v>292</v>
      </c>
      <c r="B2917" s="67">
        <v>5</v>
      </c>
      <c r="C2917" s="50"/>
      <c r="D2917" s="50"/>
      <c r="E2917" s="59"/>
      <c r="F2917" s="52">
        <f t="shared" si="735"/>
        <v>1000</v>
      </c>
      <c r="G2917" s="52">
        <f>MAX(N2917:BB2917)</f>
        <v>0</v>
      </c>
      <c r="H2917" s="53" t="str">
        <f>IF(I2917=1,INDEX($N:$BB,1,MATCH(G2917,N2917:BB2917,0)),"")</f>
        <v/>
      </c>
      <c r="I2917" s="54">
        <f>COUNTIF(N2917:BB2917,G2917)</f>
        <v>0</v>
      </c>
      <c r="J2917" s="55">
        <f>_xlfn.MAXIFS(N2917:BB2917,N2917:BB2917,"&lt;"&amp;G2917)</f>
        <v>0</v>
      </c>
      <c r="K2917" s="56" t="str">
        <f t="shared" si="739"/>
        <v/>
      </c>
      <c r="L2917" s="1"/>
      <c r="M2917" s="1"/>
    </row>
    <row r="2918" spans="1:13" ht="30" customHeight="1" x14ac:dyDescent="0.2">
      <c r="A2918" s="67">
        <f t="shared" si="741"/>
        <v>292</v>
      </c>
      <c r="B2918" s="67">
        <v>6</v>
      </c>
      <c r="C2918" s="50"/>
      <c r="D2918" s="50"/>
      <c r="E2918" s="59"/>
      <c r="F2918" s="52">
        <f t="shared" si="735"/>
        <v>1000</v>
      </c>
      <c r="G2918" s="52">
        <f>MAX(N2918:BB2918)</f>
        <v>0</v>
      </c>
      <c r="H2918" s="53" t="str">
        <f>IF(I2918=1,INDEX($N:$BB,1,MATCH(G2918,N2918:BB2918,0)),"")</f>
        <v/>
      </c>
      <c r="I2918" s="54">
        <f>COUNTIF(N2918:BB2918,G2918)</f>
        <v>0</v>
      </c>
      <c r="J2918" s="55">
        <f>_xlfn.MAXIFS(N2918:BB2918,N2918:BB2918,"&lt;"&amp;G2918)</f>
        <v>0</v>
      </c>
      <c r="K2918" s="56" t="str">
        <f t="shared" si="739"/>
        <v/>
      </c>
      <c r="L2918" s="1"/>
      <c r="M2918" s="1"/>
    </row>
    <row r="2919" spans="1:13" ht="30" customHeight="1" x14ac:dyDescent="0.2">
      <c r="A2919" s="67">
        <f t="shared" si="741"/>
        <v>292</v>
      </c>
      <c r="B2919" s="67">
        <v>7</v>
      </c>
      <c r="C2919" s="50"/>
      <c r="D2919" s="50"/>
      <c r="E2919" s="59"/>
      <c r="F2919" s="52">
        <f t="shared" si="735"/>
        <v>1000</v>
      </c>
      <c r="G2919" s="52">
        <f>MAX(N2919:BB2919)</f>
        <v>0</v>
      </c>
      <c r="H2919" s="53" t="str">
        <f>IF(I2919=1,INDEX($N:$BB,1,MATCH(G2919,N2919:BB2919,0)),"")</f>
        <v/>
      </c>
      <c r="I2919" s="54">
        <f>COUNTIF(N2919:BB2919,G2919)</f>
        <v>0</v>
      </c>
      <c r="J2919" s="55">
        <f>_xlfn.MAXIFS(N2919:BB2919,N2919:BB2919,"&lt;"&amp;G2919)</f>
        <v>0</v>
      </c>
      <c r="K2919" s="56" t="str">
        <f t="shared" si="739"/>
        <v/>
      </c>
      <c r="L2919" s="1"/>
      <c r="M2919" s="1"/>
    </row>
    <row r="2920" spans="1:13" ht="30" customHeight="1" x14ac:dyDescent="0.2">
      <c r="A2920" s="67">
        <f t="shared" si="741"/>
        <v>292</v>
      </c>
      <c r="B2920" s="67">
        <v>8</v>
      </c>
      <c r="C2920" s="50"/>
      <c r="D2920" s="50"/>
      <c r="E2920" s="59"/>
      <c r="F2920" s="52">
        <f t="shared" si="735"/>
        <v>1000</v>
      </c>
      <c r="G2920" s="52">
        <f>MAX(N2920:BB2920)</f>
        <v>0</v>
      </c>
      <c r="H2920" s="53" t="str">
        <f>IF(I2920=1,INDEX($N:$BB,1,MATCH(G2920,N2920:BB2920,0)),"")</f>
        <v/>
      </c>
      <c r="I2920" s="54">
        <f>COUNTIF(N2920:BB2920,G2920)</f>
        <v>0</v>
      </c>
      <c r="J2920" s="55">
        <f>_xlfn.MAXIFS(N2920:BB2920,N2920:BB2920,"&lt;"&amp;G2920)</f>
        <v>0</v>
      </c>
      <c r="K2920" s="56" t="str">
        <f t="shared" si="739"/>
        <v/>
      </c>
      <c r="L2920" s="1"/>
      <c r="M2920" s="1"/>
    </row>
    <row r="2921" spans="1:13" ht="30" customHeight="1" x14ac:dyDescent="0.2">
      <c r="A2921" s="67">
        <f t="shared" si="741"/>
        <v>292</v>
      </c>
      <c r="B2921" s="67">
        <v>9</v>
      </c>
      <c r="C2921" s="50"/>
      <c r="D2921" s="50"/>
      <c r="E2921" s="59"/>
      <c r="F2921" s="52">
        <f t="shared" si="735"/>
        <v>1000</v>
      </c>
      <c r="G2921" s="52">
        <f>MAX(N2921:BB2921)</f>
        <v>0</v>
      </c>
      <c r="H2921" s="53" t="str">
        <f>IF(I2921=1,INDEX($N:$BB,1,MATCH(G2921,N2921:BB2921,0)),"")</f>
        <v/>
      </c>
      <c r="I2921" s="54">
        <f>COUNTIF(N2921:BB2921,G2921)</f>
        <v>0</v>
      </c>
      <c r="J2921" s="55">
        <f>_xlfn.MAXIFS(N2921:BB2921,N2921:BB2921,"&lt;"&amp;G2921)</f>
        <v>0</v>
      </c>
      <c r="K2921" s="56" t="str">
        <f t="shared" si="739"/>
        <v/>
      </c>
      <c r="L2921" s="1"/>
      <c r="M2921" s="1"/>
    </row>
    <row r="2922" spans="1:13" ht="30" customHeight="1" x14ac:dyDescent="0.2">
      <c r="A2922" s="67">
        <f t="shared" si="741"/>
        <v>292</v>
      </c>
      <c r="B2922" s="67">
        <v>10</v>
      </c>
      <c r="C2922" s="50"/>
      <c r="D2922" s="50"/>
      <c r="E2922" s="59"/>
      <c r="F2922" s="52">
        <f t="shared" si="735"/>
        <v>1000</v>
      </c>
      <c r="G2922" s="52">
        <f>MAX(N2922:BB2922)</f>
        <v>0</v>
      </c>
      <c r="H2922" s="53" t="str">
        <f>IF(I2922=1,INDEX($N:$BB,1,MATCH(G2922,N2922:BB2922,0)),"")</f>
        <v/>
      </c>
      <c r="I2922" s="54">
        <f>COUNTIF(N2922:BB2922,G2922)</f>
        <v>0</v>
      </c>
      <c r="J2922" s="55">
        <f>_xlfn.MAXIFS(N2922:BB2922,N2922:BB2922,"&lt;"&amp;G2922)</f>
        <v>0</v>
      </c>
      <c r="K2922" s="56" t="str">
        <f t="shared" si="739"/>
        <v/>
      </c>
      <c r="L2922" s="1"/>
      <c r="M2922" s="1"/>
    </row>
    <row r="2923" spans="1:13" ht="30" customHeight="1" x14ac:dyDescent="0.2">
      <c r="A2923" s="67">
        <f>A2922+1</f>
        <v>293</v>
      </c>
      <c r="B2923" s="67">
        <v>1</v>
      </c>
      <c r="C2923" s="50"/>
      <c r="D2923" s="50"/>
      <c r="E2923" s="59"/>
      <c r="F2923" s="52">
        <f t="shared" si="735"/>
        <v>1000</v>
      </c>
      <c r="G2923" s="52">
        <f>MAX(N2923:BB2923)</f>
        <v>0</v>
      </c>
      <c r="H2923" s="53" t="str">
        <f>IF(I2923=1,INDEX($N:$BB,1,MATCH(G2923,N2923:BB2923,0)),"")</f>
        <v/>
      </c>
      <c r="I2923" s="54">
        <f>COUNTIF(N2923:BB2923,G2923)</f>
        <v>0</v>
      </c>
      <c r="J2923" s="55">
        <f>_xlfn.MAXIFS(N2923:BB2923,N2923:BB2923,"&lt;"&amp;G2923)</f>
        <v>0</v>
      </c>
      <c r="K2923" s="56" t="str">
        <f t="shared" si="739"/>
        <v/>
      </c>
      <c r="L2923" s="1"/>
      <c r="M2923" s="1"/>
    </row>
    <row r="2924" spans="1:13" ht="30" customHeight="1" x14ac:dyDescent="0.2">
      <c r="A2924" s="67">
        <f t="shared" ref="A2924:A2932" si="742">A2923</f>
        <v>293</v>
      </c>
      <c r="B2924" s="67">
        <v>2</v>
      </c>
      <c r="C2924" s="60"/>
      <c r="D2924" s="50"/>
      <c r="E2924" s="59"/>
      <c r="F2924" s="52">
        <f t="shared" si="735"/>
        <v>1000</v>
      </c>
      <c r="G2924" s="52">
        <f>MAX(N2924:BB2924)</f>
        <v>0</v>
      </c>
      <c r="H2924" s="53" t="str">
        <f>IF(I2924=1,INDEX($N:$BB,1,MATCH(G2924,N2924:BB2924,0)),"")</f>
        <v/>
      </c>
      <c r="I2924" s="54">
        <f>COUNTIF(N2924:BB2924,G2924)</f>
        <v>0</v>
      </c>
      <c r="J2924" s="55">
        <f>_xlfn.MAXIFS(N2924:BB2924,N2924:BB2924,"&lt;"&amp;G2924)</f>
        <v>0</v>
      </c>
      <c r="K2924" s="56" t="str">
        <f t="shared" si="739"/>
        <v/>
      </c>
      <c r="L2924" s="1"/>
      <c r="M2924" s="1"/>
    </row>
    <row r="2925" spans="1:13" ht="30" customHeight="1" x14ac:dyDescent="0.2">
      <c r="A2925" s="67">
        <f t="shared" si="742"/>
        <v>293</v>
      </c>
      <c r="B2925" s="67">
        <v>3</v>
      </c>
      <c r="C2925" s="50"/>
      <c r="D2925" s="50"/>
      <c r="E2925" s="59"/>
      <c r="F2925" s="52">
        <f t="shared" si="735"/>
        <v>1000</v>
      </c>
      <c r="G2925" s="52">
        <f>MAX(N2925:BB2925)</f>
        <v>0</v>
      </c>
      <c r="H2925" s="53" t="str">
        <f>IF(I2925=1,INDEX($N:$BB,1,MATCH(G2925,N2925:BB2925,0)),"")</f>
        <v/>
      </c>
      <c r="I2925" s="54">
        <f>COUNTIF(N2925:BB2925,G2925)</f>
        <v>0</v>
      </c>
      <c r="J2925" s="55">
        <f>_xlfn.MAXIFS(N2925:BB2925,N2925:BB2925,"&lt;"&amp;G2925)</f>
        <v>0</v>
      </c>
      <c r="K2925" s="56" t="str">
        <f t="shared" si="739"/>
        <v/>
      </c>
      <c r="L2925" s="1"/>
      <c r="M2925" s="1"/>
    </row>
    <row r="2926" spans="1:13" ht="30" customHeight="1" x14ac:dyDescent="0.2">
      <c r="A2926" s="67">
        <f t="shared" si="742"/>
        <v>293</v>
      </c>
      <c r="B2926" s="67">
        <v>4</v>
      </c>
      <c r="C2926" s="50"/>
      <c r="D2926" s="50"/>
      <c r="E2926" s="59"/>
      <c r="F2926" s="52">
        <f t="shared" si="735"/>
        <v>1000</v>
      </c>
      <c r="G2926" s="52">
        <f>MAX(N2926:BB2926)</f>
        <v>0</v>
      </c>
      <c r="H2926" s="53" t="str">
        <f>IF(I2926=1,INDEX($N:$BB,1,MATCH(G2926,N2926:BB2926,0)),"")</f>
        <v/>
      </c>
      <c r="I2926" s="54">
        <f>COUNTIF(N2926:BB2926,G2926)</f>
        <v>0</v>
      </c>
      <c r="J2926" s="55">
        <f>_xlfn.MAXIFS(N2926:BB2926,N2926:BB2926,"&lt;"&amp;G2926)</f>
        <v>0</v>
      </c>
      <c r="K2926" s="56" t="str">
        <f t="shared" si="739"/>
        <v/>
      </c>
      <c r="L2926" s="1"/>
      <c r="M2926" s="1"/>
    </row>
    <row r="2927" spans="1:13" ht="30" customHeight="1" x14ac:dyDescent="0.2">
      <c r="A2927" s="67">
        <f t="shared" si="742"/>
        <v>293</v>
      </c>
      <c r="B2927" s="67">
        <v>5</v>
      </c>
      <c r="C2927" s="50"/>
      <c r="D2927" s="50"/>
      <c r="E2927" s="59"/>
      <c r="F2927" s="52">
        <f t="shared" si="735"/>
        <v>1000</v>
      </c>
      <c r="G2927" s="52">
        <f>MAX(N2927:BB2927)</f>
        <v>0</v>
      </c>
      <c r="H2927" s="53" t="str">
        <f>IF(I2927=1,INDEX($N:$BB,1,MATCH(G2927,N2927:BB2927,0)),"")</f>
        <v/>
      </c>
      <c r="I2927" s="54">
        <f>COUNTIF(N2927:BB2927,G2927)</f>
        <v>0</v>
      </c>
      <c r="J2927" s="55">
        <f>_xlfn.MAXIFS(N2927:BB2927,N2927:BB2927,"&lt;"&amp;G2927)</f>
        <v>0</v>
      </c>
      <c r="K2927" s="56" t="str">
        <f t="shared" si="739"/>
        <v/>
      </c>
      <c r="L2927" s="1"/>
      <c r="M2927" s="1"/>
    </row>
    <row r="2928" spans="1:13" ht="30" customHeight="1" x14ac:dyDescent="0.2">
      <c r="A2928" s="67">
        <f t="shared" si="742"/>
        <v>293</v>
      </c>
      <c r="B2928" s="67">
        <v>6</v>
      </c>
      <c r="C2928" s="50"/>
      <c r="D2928" s="50"/>
      <c r="E2928" s="59"/>
      <c r="F2928" s="52">
        <f t="shared" si="735"/>
        <v>1000</v>
      </c>
      <c r="G2928" s="52">
        <f>MAX(N2928:BB2928)</f>
        <v>0</v>
      </c>
      <c r="H2928" s="53" t="str">
        <f>IF(I2928=1,INDEX($N:$BB,1,MATCH(G2928,N2928:BB2928,0)),"")</f>
        <v/>
      </c>
      <c r="I2928" s="54">
        <f>COUNTIF(N2928:BB2928,G2928)</f>
        <v>0</v>
      </c>
      <c r="J2928" s="55">
        <f>_xlfn.MAXIFS(N2928:BB2928,N2928:BB2928,"&lt;"&amp;G2928)</f>
        <v>0</v>
      </c>
      <c r="K2928" s="56" t="str">
        <f t="shared" si="739"/>
        <v/>
      </c>
      <c r="L2928" s="1"/>
      <c r="M2928" s="1"/>
    </row>
    <row r="2929" spans="1:13" ht="30" customHeight="1" x14ac:dyDescent="0.2">
      <c r="A2929" s="67">
        <f t="shared" si="742"/>
        <v>293</v>
      </c>
      <c r="B2929" s="67">
        <v>7</v>
      </c>
      <c r="C2929" s="50"/>
      <c r="D2929" s="50"/>
      <c r="E2929" s="59"/>
      <c r="F2929" s="52">
        <f t="shared" si="735"/>
        <v>1000</v>
      </c>
      <c r="G2929" s="52">
        <f>MAX(N2929:BB2929)</f>
        <v>0</v>
      </c>
      <c r="H2929" s="53" t="str">
        <f>IF(I2929=1,INDEX($N:$BB,1,MATCH(G2929,N2929:BB2929,0)),"")</f>
        <v/>
      </c>
      <c r="I2929" s="54">
        <f>COUNTIF(N2929:BB2929,G2929)</f>
        <v>0</v>
      </c>
      <c r="J2929" s="55">
        <f>_xlfn.MAXIFS(N2929:BB2929,N2929:BB2929,"&lt;"&amp;G2929)</f>
        <v>0</v>
      </c>
      <c r="K2929" s="56" t="str">
        <f t="shared" si="739"/>
        <v/>
      </c>
      <c r="L2929" s="1"/>
      <c r="M2929" s="1"/>
    </row>
    <row r="2930" spans="1:13" ht="30" customHeight="1" x14ac:dyDescent="0.2">
      <c r="A2930" s="67">
        <f t="shared" si="742"/>
        <v>293</v>
      </c>
      <c r="B2930" s="67">
        <v>8</v>
      </c>
      <c r="C2930" s="50"/>
      <c r="D2930" s="50"/>
      <c r="E2930" s="59"/>
      <c r="F2930" s="52">
        <f t="shared" si="735"/>
        <v>1000</v>
      </c>
      <c r="G2930" s="52">
        <f>MAX(N2930:BB2930)</f>
        <v>0</v>
      </c>
      <c r="H2930" s="53" t="str">
        <f>IF(I2930=1,INDEX($N:$BB,1,MATCH(G2930,N2930:BB2930,0)),"")</f>
        <v/>
      </c>
      <c r="I2930" s="54">
        <f>COUNTIF(N2930:BB2930,G2930)</f>
        <v>0</v>
      </c>
      <c r="J2930" s="55">
        <f>_xlfn.MAXIFS(N2930:BB2930,N2930:BB2930,"&lt;"&amp;G2930)</f>
        <v>0</v>
      </c>
      <c r="K2930" s="56" t="str">
        <f t="shared" si="739"/>
        <v/>
      </c>
      <c r="L2930" s="1"/>
      <c r="M2930" s="1"/>
    </row>
    <row r="2931" spans="1:13" ht="30" customHeight="1" x14ac:dyDescent="0.2">
      <c r="A2931" s="67">
        <f t="shared" si="742"/>
        <v>293</v>
      </c>
      <c r="B2931" s="67">
        <v>9</v>
      </c>
      <c r="C2931" s="50"/>
      <c r="D2931" s="50"/>
      <c r="E2931" s="59"/>
      <c r="F2931" s="52">
        <f t="shared" si="735"/>
        <v>1000</v>
      </c>
      <c r="G2931" s="52">
        <f>MAX(N2931:BB2931)</f>
        <v>0</v>
      </c>
      <c r="H2931" s="53" t="str">
        <f>IF(I2931=1,INDEX($N:$BB,1,MATCH(G2931,N2931:BB2931,0)),"")</f>
        <v/>
      </c>
      <c r="I2931" s="54">
        <f>COUNTIF(N2931:BB2931,G2931)</f>
        <v>0</v>
      </c>
      <c r="J2931" s="55">
        <f>_xlfn.MAXIFS(N2931:BB2931,N2931:BB2931,"&lt;"&amp;G2931)</f>
        <v>0</v>
      </c>
      <c r="K2931" s="56" t="str">
        <f t="shared" si="739"/>
        <v/>
      </c>
      <c r="L2931" s="1"/>
      <c r="M2931" s="1"/>
    </row>
    <row r="2932" spans="1:13" ht="30" customHeight="1" x14ac:dyDescent="0.2">
      <c r="A2932" s="67">
        <f t="shared" si="742"/>
        <v>293</v>
      </c>
      <c r="B2932" s="67">
        <v>10</v>
      </c>
      <c r="C2932" s="50"/>
      <c r="D2932" s="50"/>
      <c r="E2932" s="59"/>
      <c r="F2932" s="52">
        <f t="shared" si="735"/>
        <v>1000</v>
      </c>
      <c r="G2932" s="52">
        <f>MAX(N2932:BB2932)</f>
        <v>0</v>
      </c>
      <c r="H2932" s="53" t="str">
        <f>IF(I2932=1,INDEX($N:$BB,1,MATCH(G2932,N2932:BB2932,0)),"")</f>
        <v/>
      </c>
      <c r="I2932" s="54">
        <f>COUNTIF(N2932:BB2932,G2932)</f>
        <v>0</v>
      </c>
      <c r="J2932" s="55">
        <f>_xlfn.MAXIFS(N2932:BB2932,N2932:BB2932,"&lt;"&amp;G2932)</f>
        <v>0</v>
      </c>
      <c r="K2932" s="56" t="str">
        <f t="shared" si="739"/>
        <v/>
      </c>
      <c r="L2932" s="1"/>
      <c r="M2932" s="1"/>
    </row>
    <row r="2933" spans="1:13" ht="30" customHeight="1" x14ac:dyDescent="0.2">
      <c r="A2933" s="67">
        <f>A2932+1</f>
        <v>294</v>
      </c>
      <c r="B2933" s="67">
        <v>1</v>
      </c>
      <c r="C2933" s="50"/>
      <c r="D2933" s="50"/>
      <c r="E2933" s="51"/>
      <c r="F2933" s="52">
        <f t="shared" ref="F2933:F2996" si="743">IF(J2933&lt;10001,J2933+1000,IF(J2933&lt;100001,J2933+1000,IF(J2933&lt;500001,J2933+5000,IF(J2933&lt;1000001,J2933+10000,J2933+20000))))</f>
        <v>1000</v>
      </c>
      <c r="G2933" s="52">
        <f>MAX(N2933:BB2933)</f>
        <v>0</v>
      </c>
      <c r="H2933" s="53" t="str">
        <f>IF(I2933=1,INDEX($N:$BB,1,MATCH(G2933,N2933:BB2933,0)),"")</f>
        <v/>
      </c>
      <c r="I2933" s="54">
        <f>COUNTIF(N2933:BB2933,G2933)</f>
        <v>0</v>
      </c>
      <c r="J2933" s="55">
        <f>_xlfn.MAXIFS(N2933:BB2933,N2933:BB2933,"&lt;"&amp;G2933)</f>
        <v>0</v>
      </c>
      <c r="K2933" s="56" t="str">
        <f t="shared" si="739"/>
        <v/>
      </c>
      <c r="L2933" s="1"/>
      <c r="M2933" s="1"/>
    </row>
    <row r="2934" spans="1:13" ht="30" customHeight="1" x14ac:dyDescent="0.2">
      <c r="A2934" s="67">
        <f t="shared" ref="A2934:A2942" si="744">A2933</f>
        <v>294</v>
      </c>
      <c r="B2934" s="67">
        <v>2</v>
      </c>
      <c r="C2934" s="61"/>
      <c r="D2934" s="50"/>
      <c r="E2934" s="51"/>
      <c r="F2934" s="52">
        <f t="shared" si="743"/>
        <v>1000</v>
      </c>
      <c r="G2934" s="52">
        <f>MAX(N2934:BB2934)</f>
        <v>0</v>
      </c>
      <c r="H2934" s="53" t="str">
        <f>IF(I2934=1,INDEX($N:$BB,1,MATCH(G2934,N2934:BB2934,0)),"")</f>
        <v/>
      </c>
      <c r="I2934" s="54">
        <f>COUNTIF(N2934:BB2934,G2934)</f>
        <v>0</v>
      </c>
      <c r="J2934" s="55">
        <f>_xlfn.MAXIFS(N2934:BB2934,N2934:BB2934,"&lt;"&amp;G2934)</f>
        <v>0</v>
      </c>
      <c r="K2934" s="56" t="str">
        <f t="shared" si="739"/>
        <v/>
      </c>
      <c r="L2934" s="1"/>
      <c r="M2934" s="1"/>
    </row>
    <row r="2935" spans="1:13" ht="30" customHeight="1" x14ac:dyDescent="0.2">
      <c r="A2935" s="67">
        <f t="shared" si="744"/>
        <v>294</v>
      </c>
      <c r="B2935" s="67">
        <v>3</v>
      </c>
      <c r="C2935" s="50"/>
      <c r="D2935" s="50"/>
      <c r="E2935" s="51"/>
      <c r="F2935" s="52">
        <f t="shared" si="743"/>
        <v>1000</v>
      </c>
      <c r="G2935" s="52">
        <f>MAX(N2935:BB2935)</f>
        <v>0</v>
      </c>
      <c r="H2935" s="53" t="str">
        <f>IF(I2935=1,INDEX($N:$BB,1,MATCH(G2935,N2935:BB2935,0)),"")</f>
        <v/>
      </c>
      <c r="I2935" s="54">
        <f>COUNTIF(N2935:BB2935,G2935)</f>
        <v>0</v>
      </c>
      <c r="J2935" s="55">
        <f>_xlfn.MAXIFS(N2935:BB2935,N2935:BB2935,"&lt;"&amp;G2935)</f>
        <v>0</v>
      </c>
      <c r="K2935" s="56" t="str">
        <f t="shared" si="739"/>
        <v/>
      </c>
      <c r="L2935" s="1"/>
      <c r="M2935" s="1"/>
    </row>
    <row r="2936" spans="1:13" ht="30" customHeight="1" x14ac:dyDescent="0.2">
      <c r="A2936" s="67">
        <f t="shared" si="744"/>
        <v>294</v>
      </c>
      <c r="B2936" s="67">
        <v>4</v>
      </c>
      <c r="C2936" s="50"/>
      <c r="D2936" s="50"/>
      <c r="E2936" s="51"/>
      <c r="F2936" s="52">
        <f t="shared" si="743"/>
        <v>1000</v>
      </c>
      <c r="G2936" s="52">
        <f>MAX(N2936:BB2936)</f>
        <v>0</v>
      </c>
      <c r="H2936" s="53" t="str">
        <f>IF(I2936=1,INDEX($N:$BB,1,MATCH(G2936,N2936:BB2936,0)),"")</f>
        <v/>
      </c>
      <c r="I2936" s="54">
        <f>COUNTIF(N2936:BB2936,G2936)</f>
        <v>0</v>
      </c>
      <c r="J2936" s="55">
        <f>_xlfn.MAXIFS(N2936:BB2936,N2936:BB2936,"&lt;"&amp;G2936)</f>
        <v>0</v>
      </c>
      <c r="K2936" s="56" t="str">
        <f t="shared" si="739"/>
        <v/>
      </c>
      <c r="L2936" s="1"/>
      <c r="M2936" s="1"/>
    </row>
    <row r="2937" spans="1:13" ht="30" customHeight="1" x14ac:dyDescent="0.2">
      <c r="A2937" s="67">
        <f t="shared" si="744"/>
        <v>294</v>
      </c>
      <c r="B2937" s="67">
        <v>5</v>
      </c>
      <c r="C2937" s="50"/>
      <c r="D2937" s="50"/>
      <c r="E2937" s="51"/>
      <c r="F2937" s="52">
        <f t="shared" si="743"/>
        <v>1000</v>
      </c>
      <c r="G2937" s="52">
        <f>MAX(N2937:BB2937)</f>
        <v>0</v>
      </c>
      <c r="H2937" s="53" t="str">
        <f>IF(I2937=1,INDEX($N:$BB,1,MATCH(G2937,N2937:BB2937,0)),"")</f>
        <v/>
      </c>
      <c r="I2937" s="54">
        <f>COUNTIF(N2937:BB2937,G2937)</f>
        <v>0</v>
      </c>
      <c r="J2937" s="55">
        <f>_xlfn.MAXIFS(N2937:BB2937,N2937:BB2937,"&lt;"&amp;G2937)</f>
        <v>0</v>
      </c>
      <c r="K2937" s="56" t="str">
        <f t="shared" si="739"/>
        <v/>
      </c>
      <c r="L2937" s="1"/>
      <c r="M2937" s="1"/>
    </row>
    <row r="2938" spans="1:13" ht="30" customHeight="1" x14ac:dyDescent="0.2">
      <c r="A2938" s="67">
        <f t="shared" si="744"/>
        <v>294</v>
      </c>
      <c r="B2938" s="67">
        <v>6</v>
      </c>
      <c r="C2938" s="57"/>
      <c r="D2938" s="50"/>
      <c r="E2938" s="51"/>
      <c r="F2938" s="52">
        <f t="shared" si="743"/>
        <v>1000</v>
      </c>
      <c r="G2938" s="52">
        <f>MAX(N2938:BB2938)</f>
        <v>0</v>
      </c>
      <c r="H2938" s="53" t="str">
        <f>IF(I2938=1,INDEX($N:$BB,1,MATCH(G2938,N2938:BB2938,0)),"")</f>
        <v/>
      </c>
      <c r="I2938" s="54">
        <f>COUNTIF(N2938:BB2938,G2938)</f>
        <v>0</v>
      </c>
      <c r="J2938" s="55">
        <f>_xlfn.MAXIFS(N2938:BB2938,N2938:BB2938,"&lt;"&amp;G2938)</f>
        <v>0</v>
      </c>
      <c r="K2938" s="56" t="str">
        <f t="shared" si="739"/>
        <v/>
      </c>
      <c r="L2938" s="1"/>
      <c r="M2938" s="1"/>
    </row>
    <row r="2939" spans="1:13" ht="30" customHeight="1" x14ac:dyDescent="0.2">
      <c r="A2939" s="67">
        <f t="shared" si="744"/>
        <v>294</v>
      </c>
      <c r="B2939" s="67">
        <v>7</v>
      </c>
      <c r="C2939" s="50"/>
      <c r="D2939" s="50"/>
      <c r="E2939" s="51"/>
      <c r="F2939" s="52">
        <f t="shared" si="743"/>
        <v>1000</v>
      </c>
      <c r="G2939" s="52">
        <f>MAX(N2939:BB2939)</f>
        <v>0</v>
      </c>
      <c r="H2939" s="53" t="str">
        <f>IF(I2939=1,INDEX($N:$BB,1,MATCH(G2939,N2939:BB2939,0)),"")</f>
        <v/>
      </c>
      <c r="I2939" s="54">
        <f>COUNTIF(N2939:BB2939,G2939)</f>
        <v>0</v>
      </c>
      <c r="J2939" s="55">
        <f>_xlfn.MAXIFS(N2939:BB2939,N2939:BB2939,"&lt;"&amp;G2939)</f>
        <v>0</v>
      </c>
      <c r="K2939" s="56" t="str">
        <f t="shared" si="739"/>
        <v/>
      </c>
      <c r="L2939" s="1"/>
      <c r="M2939" s="1"/>
    </row>
    <row r="2940" spans="1:13" ht="30" customHeight="1" x14ac:dyDescent="0.2">
      <c r="A2940" s="67">
        <f t="shared" si="744"/>
        <v>294</v>
      </c>
      <c r="B2940" s="67">
        <v>8</v>
      </c>
      <c r="C2940" s="50"/>
      <c r="D2940" s="50"/>
      <c r="E2940" s="51"/>
      <c r="F2940" s="52">
        <f t="shared" si="743"/>
        <v>1000</v>
      </c>
      <c r="G2940" s="52">
        <f>MAX(N2940:BB2940)</f>
        <v>0</v>
      </c>
      <c r="H2940" s="53" t="str">
        <f>IF(I2940=1,INDEX($N:$BB,1,MATCH(G2940,N2940:BB2940,0)),"")</f>
        <v/>
      </c>
      <c r="I2940" s="54">
        <f>COUNTIF(N2940:BB2940,G2940)</f>
        <v>0</v>
      </c>
      <c r="J2940" s="55">
        <f>_xlfn.MAXIFS(N2940:BB2940,N2940:BB2940,"&lt;"&amp;G2940)</f>
        <v>0</v>
      </c>
      <c r="K2940" s="56" t="str">
        <f t="shared" si="739"/>
        <v/>
      </c>
      <c r="L2940" s="1"/>
      <c r="M2940" s="1"/>
    </row>
    <row r="2941" spans="1:13" ht="30" customHeight="1" x14ac:dyDescent="0.2">
      <c r="A2941" s="67">
        <f t="shared" si="744"/>
        <v>294</v>
      </c>
      <c r="B2941" s="67">
        <v>9</v>
      </c>
      <c r="C2941" s="50"/>
      <c r="D2941" s="50"/>
      <c r="E2941" s="51"/>
      <c r="F2941" s="52">
        <f t="shared" si="743"/>
        <v>1000</v>
      </c>
      <c r="G2941" s="52">
        <f>MAX(N2941:BB2941)</f>
        <v>0</v>
      </c>
      <c r="H2941" s="53" t="str">
        <f>IF(I2941=1,INDEX($N:$BB,1,MATCH(G2941,N2941:BB2941,0)),"")</f>
        <v/>
      </c>
      <c r="I2941" s="54">
        <f>COUNTIF(N2941:BB2941,G2941)</f>
        <v>0</v>
      </c>
      <c r="J2941" s="55">
        <f>_xlfn.MAXIFS(N2941:BB2941,N2941:BB2941,"&lt;"&amp;G2941)</f>
        <v>0</v>
      </c>
      <c r="K2941" s="56" t="str">
        <f t="shared" si="739"/>
        <v/>
      </c>
      <c r="L2941" s="1"/>
      <c r="M2941" s="1"/>
    </row>
    <row r="2942" spans="1:13" ht="30" customHeight="1" x14ac:dyDescent="0.2">
      <c r="A2942" s="67">
        <f t="shared" si="744"/>
        <v>294</v>
      </c>
      <c r="B2942" s="67">
        <v>10</v>
      </c>
      <c r="C2942" s="57"/>
      <c r="D2942" s="50"/>
      <c r="E2942" s="51"/>
      <c r="F2942" s="52">
        <f t="shared" si="743"/>
        <v>1000</v>
      </c>
      <c r="G2942" s="52">
        <f>MAX(N2942:BB2942)</f>
        <v>0</v>
      </c>
      <c r="H2942" s="53" t="str">
        <f>IF(I2942=1,INDEX($N:$BB,1,MATCH(G2942,N2942:BB2942,0)),"")</f>
        <v/>
      </c>
      <c r="I2942" s="54">
        <f>COUNTIF(N2942:BB2942,G2942)</f>
        <v>0</v>
      </c>
      <c r="J2942" s="55">
        <f>_xlfn.MAXIFS(N2942:BB2942,N2942:BB2942,"&lt;"&amp;G2942)</f>
        <v>0</v>
      </c>
      <c r="K2942" s="56" t="str">
        <f t="shared" si="739"/>
        <v/>
      </c>
      <c r="L2942" s="1"/>
      <c r="M2942" s="1"/>
    </row>
    <row r="2943" spans="1:13" ht="30" customHeight="1" x14ac:dyDescent="0.2">
      <c r="A2943" s="67">
        <f>A2942+1</f>
        <v>295</v>
      </c>
      <c r="B2943" s="67">
        <v>1</v>
      </c>
      <c r="C2943" s="50"/>
      <c r="D2943" s="50"/>
      <c r="E2943" s="51"/>
      <c r="F2943" s="52">
        <f t="shared" si="743"/>
        <v>1000</v>
      </c>
      <c r="G2943" s="52">
        <f>MAX(N2943:BB2943)</f>
        <v>0</v>
      </c>
      <c r="H2943" s="53" t="str">
        <f>IF(I2943=1,INDEX($N:$BB,1,MATCH(G2943,N2943:BB2943,0)),"")</f>
        <v/>
      </c>
      <c r="I2943" s="54">
        <f>COUNTIF(N2943:BB2943,G2943)</f>
        <v>0</v>
      </c>
      <c r="J2943" s="55">
        <f>_xlfn.MAXIFS(N2943:BB2943,N2943:BB2943,"&lt;"&amp;G2943)</f>
        <v>0</v>
      </c>
      <c r="K2943" s="56" t="str">
        <f t="shared" si="739"/>
        <v/>
      </c>
      <c r="L2943" s="1"/>
      <c r="M2943" s="1"/>
    </row>
    <row r="2944" spans="1:13" ht="30" customHeight="1" x14ac:dyDescent="0.2">
      <c r="A2944" s="67">
        <f t="shared" ref="A2944:A2952" si="745">A2943</f>
        <v>295</v>
      </c>
      <c r="B2944" s="67">
        <v>2</v>
      </c>
      <c r="C2944" s="50"/>
      <c r="D2944" s="50"/>
      <c r="E2944" s="51"/>
      <c r="F2944" s="52">
        <f t="shared" si="743"/>
        <v>1000</v>
      </c>
      <c r="G2944" s="52">
        <f>MAX(N2944:BB2944)</f>
        <v>0</v>
      </c>
      <c r="H2944" s="53" t="str">
        <f>IF(I2944=1,INDEX($N:$BB,1,MATCH(G2944,N2944:BB2944,0)),"")</f>
        <v/>
      </c>
      <c r="I2944" s="54">
        <f>COUNTIF(N2944:BB2944,G2944)</f>
        <v>0</v>
      </c>
      <c r="J2944" s="55">
        <f>_xlfn.MAXIFS(N2944:BB2944,N2944:BB2944,"&lt;"&amp;G2944)</f>
        <v>0</v>
      </c>
      <c r="K2944" s="56" t="str">
        <f t="shared" si="739"/>
        <v/>
      </c>
      <c r="L2944" s="1"/>
      <c r="M2944" s="1"/>
    </row>
    <row r="2945" spans="1:13" ht="30" customHeight="1" x14ac:dyDescent="0.2">
      <c r="A2945" s="67">
        <f t="shared" si="745"/>
        <v>295</v>
      </c>
      <c r="B2945" s="67">
        <v>3</v>
      </c>
      <c r="C2945" s="50"/>
      <c r="D2945" s="50"/>
      <c r="E2945" s="51"/>
      <c r="F2945" s="52">
        <f t="shared" si="743"/>
        <v>1000</v>
      </c>
      <c r="G2945" s="52">
        <f>MAX(N2945:BB2945)</f>
        <v>0</v>
      </c>
      <c r="H2945" s="53" t="str">
        <f>IF(I2945=1,INDEX($N:$BB,1,MATCH(G2945,N2945:BB2945,0)),"")</f>
        <v/>
      </c>
      <c r="I2945" s="54">
        <f>COUNTIF(N2945:BB2945,G2945)</f>
        <v>0</v>
      </c>
      <c r="J2945" s="55">
        <f>_xlfn.MAXIFS(N2945:BB2945,N2945:BB2945,"&lt;"&amp;G2945)</f>
        <v>0</v>
      </c>
      <c r="K2945" s="56" t="str">
        <f t="shared" si="739"/>
        <v/>
      </c>
      <c r="L2945" s="1"/>
      <c r="M2945" s="1"/>
    </row>
    <row r="2946" spans="1:13" ht="30" customHeight="1" x14ac:dyDescent="0.2">
      <c r="A2946" s="67">
        <f t="shared" si="745"/>
        <v>295</v>
      </c>
      <c r="B2946" s="67">
        <v>4</v>
      </c>
      <c r="C2946" s="50"/>
      <c r="D2946" s="50"/>
      <c r="E2946" s="51"/>
      <c r="F2946" s="52">
        <f t="shared" si="743"/>
        <v>1000</v>
      </c>
      <c r="G2946" s="52">
        <f>MAX(N2946:BB2946)</f>
        <v>0</v>
      </c>
      <c r="H2946" s="53" t="str">
        <f>IF(I2946=1,INDEX($N:$BB,1,MATCH(G2946,N2946:BB2946,0)),"")</f>
        <v/>
      </c>
      <c r="I2946" s="54">
        <f>COUNTIF(N2946:BB2946,G2946)</f>
        <v>0</v>
      </c>
      <c r="J2946" s="55">
        <f>_xlfn.MAXIFS(N2946:BB2946,N2946:BB2946,"&lt;"&amp;G2946)</f>
        <v>0</v>
      </c>
      <c r="K2946" s="56" t="str">
        <f t="shared" si="739"/>
        <v/>
      </c>
      <c r="L2946" s="1"/>
      <c r="M2946" s="1"/>
    </row>
    <row r="2947" spans="1:13" ht="30" customHeight="1" x14ac:dyDescent="0.2">
      <c r="A2947" s="67">
        <f t="shared" si="745"/>
        <v>295</v>
      </c>
      <c r="B2947" s="67">
        <v>5</v>
      </c>
      <c r="C2947" s="50"/>
      <c r="D2947" s="50"/>
      <c r="E2947" s="51"/>
      <c r="F2947" s="52">
        <f t="shared" si="743"/>
        <v>1000</v>
      </c>
      <c r="G2947" s="52">
        <f>MAX(N2947:BB2947)</f>
        <v>0</v>
      </c>
      <c r="H2947" s="53" t="str">
        <f>IF(I2947=1,INDEX($N:$BB,1,MATCH(G2947,N2947:BB2947,0)),"")</f>
        <v/>
      </c>
      <c r="I2947" s="54">
        <f>COUNTIF(N2947:BB2947,G2947)</f>
        <v>0</v>
      </c>
      <c r="J2947" s="55">
        <f>_xlfn.MAXIFS(N2947:BB2947,N2947:BB2947,"&lt;"&amp;G2947)</f>
        <v>0</v>
      </c>
      <c r="K2947" s="56" t="str">
        <f t="shared" si="739"/>
        <v/>
      </c>
      <c r="L2947" s="1"/>
      <c r="M2947" s="1"/>
    </row>
    <row r="2948" spans="1:13" ht="30" customHeight="1" x14ac:dyDescent="0.2">
      <c r="A2948" s="67">
        <f t="shared" si="745"/>
        <v>295</v>
      </c>
      <c r="B2948" s="67">
        <v>6</v>
      </c>
      <c r="C2948" s="50"/>
      <c r="D2948" s="50"/>
      <c r="E2948" s="51"/>
      <c r="F2948" s="52">
        <f t="shared" si="743"/>
        <v>1000</v>
      </c>
      <c r="G2948" s="52">
        <f>MAX(N2948:BB2948)</f>
        <v>0</v>
      </c>
      <c r="H2948" s="53" t="str">
        <f>IF(I2948=1,INDEX($N:$BB,1,MATCH(G2948,N2948:BB2948,0)),"")</f>
        <v/>
      </c>
      <c r="I2948" s="54">
        <f>COUNTIF(N2948:BB2948,G2948)</f>
        <v>0</v>
      </c>
      <c r="J2948" s="55">
        <f>_xlfn.MAXIFS(N2948:BB2948,N2948:BB2948,"&lt;"&amp;G2948)</f>
        <v>0</v>
      </c>
      <c r="K2948" s="56" t="str">
        <f t="shared" si="739"/>
        <v/>
      </c>
      <c r="L2948" s="1"/>
      <c r="M2948" s="1"/>
    </row>
    <row r="2949" spans="1:13" ht="30" customHeight="1" x14ac:dyDescent="0.2">
      <c r="A2949" s="67">
        <f t="shared" si="745"/>
        <v>295</v>
      </c>
      <c r="B2949" s="67">
        <v>7</v>
      </c>
      <c r="C2949" s="50"/>
      <c r="D2949" s="50"/>
      <c r="E2949" s="51"/>
      <c r="F2949" s="52">
        <f t="shared" si="743"/>
        <v>1000</v>
      </c>
      <c r="G2949" s="52">
        <f>MAX(N2949:BB2949)</f>
        <v>0</v>
      </c>
      <c r="H2949" s="53" t="str">
        <f>IF(I2949=1,INDEX($N:$BB,1,MATCH(G2949,N2949:BB2949,0)),"")</f>
        <v/>
      </c>
      <c r="I2949" s="54">
        <f>COUNTIF(N2949:BB2949,G2949)</f>
        <v>0</v>
      </c>
      <c r="J2949" s="55">
        <f>_xlfn.MAXIFS(N2949:BB2949,N2949:BB2949,"&lt;"&amp;G2949)</f>
        <v>0</v>
      </c>
      <c r="K2949" s="56" t="str">
        <f t="shared" si="739"/>
        <v/>
      </c>
      <c r="L2949" s="1"/>
      <c r="M2949" s="1"/>
    </row>
    <row r="2950" spans="1:13" ht="30" customHeight="1" x14ac:dyDescent="0.2">
      <c r="A2950" s="67">
        <f t="shared" si="745"/>
        <v>295</v>
      </c>
      <c r="B2950" s="67">
        <v>8</v>
      </c>
      <c r="C2950" s="50"/>
      <c r="D2950" s="50"/>
      <c r="E2950" s="51"/>
      <c r="F2950" s="52">
        <f t="shared" si="743"/>
        <v>1000</v>
      </c>
      <c r="G2950" s="52">
        <f>MAX(N2950:BB2950)</f>
        <v>0</v>
      </c>
      <c r="H2950" s="53" t="str">
        <f>IF(I2950=1,INDEX($N:$BB,1,MATCH(G2950,N2950:BB2950,0)),"")</f>
        <v/>
      </c>
      <c r="I2950" s="54">
        <f>COUNTIF(N2950:BB2950,G2950)</f>
        <v>0</v>
      </c>
      <c r="J2950" s="55">
        <f>_xlfn.MAXIFS(N2950:BB2950,N2950:BB2950,"&lt;"&amp;G2950)</f>
        <v>0</v>
      </c>
      <c r="K2950" s="56" t="str">
        <f t="shared" si="739"/>
        <v/>
      </c>
      <c r="L2950" s="1"/>
      <c r="M2950" s="1"/>
    </row>
    <row r="2951" spans="1:13" ht="30" customHeight="1" x14ac:dyDescent="0.2">
      <c r="A2951" s="67">
        <f t="shared" si="745"/>
        <v>295</v>
      </c>
      <c r="B2951" s="67">
        <v>9</v>
      </c>
      <c r="C2951" s="50"/>
      <c r="D2951" s="50"/>
      <c r="E2951" s="51"/>
      <c r="F2951" s="52">
        <f t="shared" si="743"/>
        <v>1000</v>
      </c>
      <c r="G2951" s="52">
        <f>MAX(N2951:BB2951)</f>
        <v>0</v>
      </c>
      <c r="H2951" s="53" t="str">
        <f>IF(I2951=1,INDEX($N:$BB,1,MATCH(G2951,N2951:BB2951,0)),"")</f>
        <v/>
      </c>
      <c r="I2951" s="54">
        <f>COUNTIF(N2951:BB2951,G2951)</f>
        <v>0</v>
      </c>
      <c r="J2951" s="55">
        <f>_xlfn.MAXIFS(N2951:BB2951,N2951:BB2951,"&lt;"&amp;G2951)</f>
        <v>0</v>
      </c>
      <c r="K2951" s="56" t="str">
        <f t="shared" si="739"/>
        <v/>
      </c>
      <c r="L2951" s="1"/>
      <c r="M2951" s="1"/>
    </row>
    <row r="2952" spans="1:13" ht="30" customHeight="1" x14ac:dyDescent="0.2">
      <c r="A2952" s="67">
        <f t="shared" si="745"/>
        <v>295</v>
      </c>
      <c r="B2952" s="67">
        <v>10</v>
      </c>
      <c r="C2952" s="60"/>
      <c r="D2952" s="50"/>
      <c r="E2952" s="51"/>
      <c r="F2952" s="52">
        <f t="shared" si="743"/>
        <v>1000</v>
      </c>
      <c r="G2952" s="52">
        <f>MAX(N2952:BB2952)</f>
        <v>0</v>
      </c>
      <c r="H2952" s="53" t="str">
        <f>IF(I2952=1,INDEX($N:$BB,1,MATCH(G2952,N2952:BB2952,0)),"")</f>
        <v/>
      </c>
      <c r="I2952" s="54">
        <f>COUNTIF(N2952:BB2952,G2952)</f>
        <v>0</v>
      </c>
      <c r="J2952" s="55">
        <f>_xlfn.MAXIFS(N2952:BB2952,N2952:BB2952,"&lt;"&amp;G2952)</f>
        <v>0</v>
      </c>
      <c r="K2952" s="56" t="str">
        <f t="shared" si="739"/>
        <v/>
      </c>
      <c r="L2952" s="1"/>
      <c r="M2952" s="1"/>
    </row>
    <row r="2953" spans="1:13" ht="30" customHeight="1" x14ac:dyDescent="0.2">
      <c r="A2953" s="67">
        <f>A2952+1</f>
        <v>296</v>
      </c>
      <c r="B2953" s="67">
        <v>1</v>
      </c>
      <c r="C2953" s="50"/>
      <c r="D2953" s="50"/>
      <c r="E2953" s="51"/>
      <c r="F2953" s="52">
        <f t="shared" si="743"/>
        <v>1000</v>
      </c>
      <c r="G2953" s="52">
        <f>MAX(N2953:BB2953)</f>
        <v>0</v>
      </c>
      <c r="H2953" s="53" t="str">
        <f>IF(I2953=1,INDEX($N:$BB,1,MATCH(G2953,N2953:BB2953,0)),"")</f>
        <v/>
      </c>
      <c r="I2953" s="54">
        <f>COUNTIF(N2953:BB2953,G2953)</f>
        <v>0</v>
      </c>
      <c r="J2953" s="55">
        <f>_xlfn.MAXIFS(N2953:BB2953,N2953:BB2953,"&lt;"&amp;G2953)</f>
        <v>0</v>
      </c>
      <c r="K2953" s="56" t="str">
        <f t="shared" si="739"/>
        <v/>
      </c>
      <c r="L2953" s="1"/>
      <c r="M2953" s="1"/>
    </row>
    <row r="2954" spans="1:13" ht="30" customHeight="1" x14ac:dyDescent="0.2">
      <c r="A2954" s="67">
        <f t="shared" ref="A2954:A2962" si="746">A2953</f>
        <v>296</v>
      </c>
      <c r="B2954" s="67">
        <v>2</v>
      </c>
      <c r="C2954" s="50"/>
      <c r="D2954" s="50"/>
      <c r="E2954" s="51"/>
      <c r="F2954" s="52">
        <f t="shared" si="743"/>
        <v>1000</v>
      </c>
      <c r="G2954" s="52">
        <f>MAX(N2954:BB2954)</f>
        <v>0</v>
      </c>
      <c r="H2954" s="53" t="str">
        <f>IF(I2954=1,INDEX($N:$BB,1,MATCH(G2954,N2954:BB2954,0)),"")</f>
        <v/>
      </c>
      <c r="I2954" s="54">
        <f>COUNTIF(N2954:BB2954,G2954)</f>
        <v>0</v>
      </c>
      <c r="J2954" s="55">
        <f>_xlfn.MAXIFS(N2954:BB2954,N2954:BB2954,"&lt;"&amp;G2954)</f>
        <v>0</v>
      </c>
      <c r="K2954" s="56" t="str">
        <f t="shared" si="739"/>
        <v/>
      </c>
      <c r="L2954" s="1"/>
      <c r="M2954" s="1"/>
    </row>
    <row r="2955" spans="1:13" ht="30" customHeight="1" x14ac:dyDescent="0.2">
      <c r="A2955" s="67">
        <f t="shared" si="746"/>
        <v>296</v>
      </c>
      <c r="B2955" s="67">
        <v>3</v>
      </c>
      <c r="C2955" s="50"/>
      <c r="D2955" s="50"/>
      <c r="E2955" s="51"/>
      <c r="F2955" s="52">
        <f t="shared" si="743"/>
        <v>1000</v>
      </c>
      <c r="G2955" s="52">
        <f>MAX(N2955:BB2955)</f>
        <v>0</v>
      </c>
      <c r="H2955" s="53" t="str">
        <f>IF(I2955=1,INDEX($N:$BB,1,MATCH(G2955,N2955:BB2955,0)),"")</f>
        <v/>
      </c>
      <c r="I2955" s="54">
        <f>COUNTIF(N2955:BB2955,G2955)</f>
        <v>0</v>
      </c>
      <c r="J2955" s="55">
        <f>_xlfn.MAXIFS(N2955:BB2955,N2955:BB2955,"&lt;"&amp;G2955)</f>
        <v>0</v>
      </c>
      <c r="K2955" s="56" t="str">
        <f t="shared" si="739"/>
        <v/>
      </c>
      <c r="L2955" s="1"/>
      <c r="M2955" s="1"/>
    </row>
    <row r="2956" spans="1:13" ht="30" customHeight="1" x14ac:dyDescent="0.2">
      <c r="A2956" s="67">
        <f t="shared" si="746"/>
        <v>296</v>
      </c>
      <c r="B2956" s="67">
        <v>4</v>
      </c>
      <c r="C2956" s="60"/>
      <c r="D2956" s="50"/>
      <c r="E2956" s="51"/>
      <c r="F2956" s="52">
        <f t="shared" si="743"/>
        <v>1000</v>
      </c>
      <c r="G2956" s="52">
        <f>MAX(N2956:BB2956)</f>
        <v>0</v>
      </c>
      <c r="H2956" s="53" t="str">
        <f>IF(I2956=1,INDEX($N:$BB,1,MATCH(G2956,N2956:BB2956,0)),"")</f>
        <v/>
      </c>
      <c r="I2956" s="54">
        <f>COUNTIF(N2956:BB2956,G2956)</f>
        <v>0</v>
      </c>
      <c r="J2956" s="55">
        <f>_xlfn.MAXIFS(N2956:BB2956,N2956:BB2956,"&lt;"&amp;G2956)</f>
        <v>0</v>
      </c>
      <c r="K2956" s="56" t="str">
        <f t="shared" si="739"/>
        <v/>
      </c>
      <c r="L2956" s="1"/>
      <c r="M2956" s="1"/>
    </row>
    <row r="2957" spans="1:13" ht="30" customHeight="1" x14ac:dyDescent="0.2">
      <c r="A2957" s="67">
        <f t="shared" si="746"/>
        <v>296</v>
      </c>
      <c r="B2957" s="67">
        <v>5</v>
      </c>
      <c r="C2957" s="50"/>
      <c r="D2957" s="50"/>
      <c r="E2957" s="51"/>
      <c r="F2957" s="52">
        <f t="shared" si="743"/>
        <v>1000</v>
      </c>
      <c r="G2957" s="52">
        <f>MAX(N2957:BB2957)</f>
        <v>0</v>
      </c>
      <c r="H2957" s="53" t="str">
        <f>IF(I2957=1,INDEX($N:$BB,1,MATCH(G2957,N2957:BB2957,0)),"")</f>
        <v/>
      </c>
      <c r="I2957" s="54">
        <f>COUNTIF(N2957:BB2957,G2957)</f>
        <v>0</v>
      </c>
      <c r="J2957" s="55">
        <f>_xlfn.MAXIFS(N2957:BB2957,N2957:BB2957,"&lt;"&amp;G2957)</f>
        <v>0</v>
      </c>
      <c r="K2957" s="56" t="str">
        <f t="shared" si="739"/>
        <v/>
      </c>
      <c r="L2957" s="1"/>
      <c r="M2957" s="1"/>
    </row>
    <row r="2958" spans="1:13" ht="30" customHeight="1" x14ac:dyDescent="0.2">
      <c r="A2958" s="67">
        <f t="shared" si="746"/>
        <v>296</v>
      </c>
      <c r="B2958" s="67">
        <v>6</v>
      </c>
      <c r="C2958" s="50"/>
      <c r="D2958" s="50"/>
      <c r="E2958" s="51"/>
      <c r="F2958" s="52">
        <f t="shared" si="743"/>
        <v>1000</v>
      </c>
      <c r="G2958" s="52">
        <f>MAX(N2958:BB2958)</f>
        <v>0</v>
      </c>
      <c r="H2958" s="53" t="str">
        <f>IF(I2958=1,INDEX($N:$BB,1,MATCH(G2958,N2958:BB2958,0)),"")</f>
        <v/>
      </c>
      <c r="I2958" s="54">
        <f>COUNTIF(N2958:BB2958,G2958)</f>
        <v>0</v>
      </c>
      <c r="J2958" s="55">
        <f>_xlfn.MAXIFS(N2958:BB2958,N2958:BB2958,"&lt;"&amp;G2958)</f>
        <v>0</v>
      </c>
      <c r="K2958" s="56" t="str">
        <f t="shared" ref="K2958:K3002" si="747">IF(J2958&gt;0,G2958-J2958,"")</f>
        <v/>
      </c>
      <c r="L2958" s="1"/>
      <c r="M2958" s="1"/>
    </row>
    <row r="2959" spans="1:13" ht="30" customHeight="1" x14ac:dyDescent="0.2">
      <c r="A2959" s="67">
        <f t="shared" si="746"/>
        <v>296</v>
      </c>
      <c r="B2959" s="67">
        <v>7</v>
      </c>
      <c r="C2959" s="50"/>
      <c r="D2959" s="50"/>
      <c r="E2959" s="51"/>
      <c r="F2959" s="52">
        <f t="shared" si="743"/>
        <v>1000</v>
      </c>
      <c r="G2959" s="52">
        <f>MAX(N2959:BB2959)</f>
        <v>0</v>
      </c>
      <c r="H2959" s="53" t="str">
        <f>IF(I2959=1,INDEX($N:$BB,1,MATCH(G2959,N2959:BB2959,0)),"")</f>
        <v/>
      </c>
      <c r="I2959" s="54">
        <f>COUNTIF(N2959:BB2959,G2959)</f>
        <v>0</v>
      </c>
      <c r="J2959" s="55">
        <f>_xlfn.MAXIFS(N2959:BB2959,N2959:BB2959,"&lt;"&amp;G2959)</f>
        <v>0</v>
      </c>
      <c r="K2959" s="56" t="str">
        <f t="shared" si="747"/>
        <v/>
      </c>
      <c r="L2959" s="1"/>
      <c r="M2959" s="1"/>
    </row>
    <row r="2960" spans="1:13" ht="30" customHeight="1" x14ac:dyDescent="0.2">
      <c r="A2960" s="67">
        <f t="shared" si="746"/>
        <v>296</v>
      </c>
      <c r="B2960" s="67">
        <v>8</v>
      </c>
      <c r="C2960" s="50"/>
      <c r="D2960" s="50"/>
      <c r="E2960" s="51"/>
      <c r="F2960" s="52">
        <f t="shared" si="743"/>
        <v>1000</v>
      </c>
      <c r="G2960" s="52">
        <f>MAX(N2960:BB2960)</f>
        <v>0</v>
      </c>
      <c r="H2960" s="53" t="str">
        <f>IF(I2960=1,INDEX($N:$BB,1,MATCH(G2960,N2960:BB2960,0)),"")</f>
        <v/>
      </c>
      <c r="I2960" s="54">
        <f>COUNTIF(N2960:BB2960,G2960)</f>
        <v>0</v>
      </c>
      <c r="J2960" s="55">
        <f>_xlfn.MAXIFS(N2960:BB2960,N2960:BB2960,"&lt;"&amp;G2960)</f>
        <v>0</v>
      </c>
      <c r="K2960" s="56" t="str">
        <f t="shared" si="747"/>
        <v/>
      </c>
      <c r="L2960" s="1"/>
      <c r="M2960" s="1"/>
    </row>
    <row r="2961" spans="1:13" ht="30" customHeight="1" x14ac:dyDescent="0.2">
      <c r="A2961" s="67">
        <f t="shared" si="746"/>
        <v>296</v>
      </c>
      <c r="B2961" s="67">
        <v>9</v>
      </c>
      <c r="C2961" s="50"/>
      <c r="D2961" s="50"/>
      <c r="E2961" s="51"/>
      <c r="F2961" s="52">
        <f t="shared" si="743"/>
        <v>1000</v>
      </c>
      <c r="G2961" s="52">
        <f>MAX(N2961:BB2961)</f>
        <v>0</v>
      </c>
      <c r="H2961" s="53" t="str">
        <f>IF(I2961=1,INDEX($N:$BB,1,MATCH(G2961,N2961:BB2961,0)),"")</f>
        <v/>
      </c>
      <c r="I2961" s="54">
        <f>COUNTIF(N2961:BB2961,G2961)</f>
        <v>0</v>
      </c>
      <c r="J2961" s="55">
        <f>_xlfn.MAXIFS(N2961:BB2961,N2961:BB2961,"&lt;"&amp;G2961)</f>
        <v>0</v>
      </c>
      <c r="K2961" s="56" t="str">
        <f t="shared" si="747"/>
        <v/>
      </c>
      <c r="L2961" s="1"/>
      <c r="M2961" s="1"/>
    </row>
    <row r="2962" spans="1:13" ht="30" customHeight="1" x14ac:dyDescent="0.2">
      <c r="A2962" s="67">
        <f t="shared" si="746"/>
        <v>296</v>
      </c>
      <c r="B2962" s="67">
        <v>10</v>
      </c>
      <c r="C2962" s="50"/>
      <c r="D2962" s="50"/>
      <c r="E2962" s="51"/>
      <c r="F2962" s="52">
        <f t="shared" si="743"/>
        <v>1000</v>
      </c>
      <c r="G2962" s="52">
        <f>MAX(N2962:BB2962)</f>
        <v>0</v>
      </c>
      <c r="H2962" s="53" t="str">
        <f>IF(I2962=1,INDEX($N:$BB,1,MATCH(G2962,N2962:BB2962,0)),"")</f>
        <v/>
      </c>
      <c r="I2962" s="54">
        <f>COUNTIF(N2962:BB2962,G2962)</f>
        <v>0</v>
      </c>
      <c r="J2962" s="55">
        <f>_xlfn.MAXIFS(N2962:BB2962,N2962:BB2962,"&lt;"&amp;G2962)</f>
        <v>0</v>
      </c>
      <c r="K2962" s="56" t="str">
        <f t="shared" si="747"/>
        <v/>
      </c>
      <c r="L2962" s="1"/>
      <c r="M2962" s="1"/>
    </row>
    <row r="2963" spans="1:13" ht="30" customHeight="1" x14ac:dyDescent="0.2">
      <c r="A2963" s="67">
        <f>A2962+1</f>
        <v>297</v>
      </c>
      <c r="B2963" s="67">
        <v>1</v>
      </c>
      <c r="C2963" s="50"/>
      <c r="D2963" s="50"/>
      <c r="E2963" s="59"/>
      <c r="F2963" s="52">
        <f t="shared" si="743"/>
        <v>1000</v>
      </c>
      <c r="G2963" s="52">
        <f>MAX(N2963:BB2963)</f>
        <v>0</v>
      </c>
      <c r="H2963" s="53" t="str">
        <f>IF(I2963=1,INDEX($N:$BB,1,MATCH(G2963,N2963:BB2963,0)),"")</f>
        <v/>
      </c>
      <c r="I2963" s="54">
        <f>COUNTIF(N2963:BB2963,G2963)</f>
        <v>0</v>
      </c>
      <c r="J2963" s="55">
        <f>_xlfn.MAXIFS(N2963:BB2963,N2963:BB2963,"&lt;"&amp;G2963)</f>
        <v>0</v>
      </c>
      <c r="K2963" s="56" t="str">
        <f t="shared" si="747"/>
        <v/>
      </c>
      <c r="L2963" s="1"/>
      <c r="M2963" s="1"/>
    </row>
    <row r="2964" spans="1:13" ht="30" customHeight="1" x14ac:dyDescent="0.2">
      <c r="A2964" s="67">
        <f t="shared" ref="A2964:A2972" si="748">A2963</f>
        <v>297</v>
      </c>
      <c r="B2964" s="67">
        <v>2</v>
      </c>
      <c r="C2964" s="50"/>
      <c r="D2964" s="50"/>
      <c r="E2964" s="59"/>
      <c r="F2964" s="52">
        <f t="shared" si="743"/>
        <v>1000</v>
      </c>
      <c r="G2964" s="52">
        <f>MAX(N2964:BB2964)</f>
        <v>0</v>
      </c>
      <c r="H2964" s="53" t="str">
        <f>IF(I2964=1,INDEX($N:$BB,1,MATCH(G2964,N2964:BB2964,0)),"")</f>
        <v/>
      </c>
      <c r="I2964" s="54">
        <f>COUNTIF(N2964:BB2964,G2964)</f>
        <v>0</v>
      </c>
      <c r="J2964" s="55">
        <f>_xlfn.MAXIFS(N2964:BB2964,N2964:BB2964,"&lt;"&amp;G2964)</f>
        <v>0</v>
      </c>
      <c r="K2964" s="56" t="str">
        <f t="shared" si="747"/>
        <v/>
      </c>
      <c r="L2964" s="1"/>
      <c r="M2964" s="1"/>
    </row>
    <row r="2965" spans="1:13" ht="30" customHeight="1" x14ac:dyDescent="0.2">
      <c r="A2965" s="67">
        <f t="shared" si="748"/>
        <v>297</v>
      </c>
      <c r="B2965" s="67">
        <v>3</v>
      </c>
      <c r="C2965" s="50"/>
      <c r="D2965" s="50"/>
      <c r="E2965" s="59"/>
      <c r="F2965" s="52">
        <f t="shared" si="743"/>
        <v>1000</v>
      </c>
      <c r="G2965" s="52">
        <f>MAX(N2965:BB2965)</f>
        <v>0</v>
      </c>
      <c r="H2965" s="53" t="str">
        <f>IF(I2965=1,INDEX($N:$BB,1,MATCH(G2965,N2965:BB2965,0)),"")</f>
        <v/>
      </c>
      <c r="I2965" s="54">
        <f>COUNTIF(N2965:BB2965,G2965)</f>
        <v>0</v>
      </c>
      <c r="J2965" s="55">
        <f>_xlfn.MAXIFS(N2965:BB2965,N2965:BB2965,"&lt;"&amp;G2965)</f>
        <v>0</v>
      </c>
      <c r="K2965" s="56" t="str">
        <f t="shared" si="747"/>
        <v/>
      </c>
      <c r="L2965" s="1"/>
      <c r="M2965" s="1"/>
    </row>
    <row r="2966" spans="1:13" ht="30" customHeight="1" x14ac:dyDescent="0.2">
      <c r="A2966" s="67">
        <f t="shared" si="748"/>
        <v>297</v>
      </c>
      <c r="B2966" s="67">
        <v>4</v>
      </c>
      <c r="C2966" s="50"/>
      <c r="D2966" s="50"/>
      <c r="E2966" s="59"/>
      <c r="F2966" s="52">
        <f t="shared" si="743"/>
        <v>1000</v>
      </c>
      <c r="G2966" s="52">
        <f>MAX(N2966:BB2966)</f>
        <v>0</v>
      </c>
      <c r="H2966" s="53" t="str">
        <f>IF(I2966=1,INDEX($N:$BB,1,MATCH(G2966,N2966:BB2966,0)),"")</f>
        <v/>
      </c>
      <c r="I2966" s="54">
        <f>COUNTIF(N2966:BB2966,G2966)</f>
        <v>0</v>
      </c>
      <c r="J2966" s="55">
        <f>_xlfn.MAXIFS(N2966:BB2966,N2966:BB2966,"&lt;"&amp;G2966)</f>
        <v>0</v>
      </c>
      <c r="K2966" s="56" t="str">
        <f t="shared" si="747"/>
        <v/>
      </c>
      <c r="L2966" s="1"/>
      <c r="M2966" s="1"/>
    </row>
    <row r="2967" spans="1:13" ht="30" customHeight="1" x14ac:dyDescent="0.2">
      <c r="A2967" s="67">
        <f t="shared" si="748"/>
        <v>297</v>
      </c>
      <c r="B2967" s="67">
        <v>5</v>
      </c>
      <c r="C2967" s="50"/>
      <c r="D2967" s="50"/>
      <c r="E2967" s="59"/>
      <c r="F2967" s="52">
        <f t="shared" si="743"/>
        <v>1000</v>
      </c>
      <c r="G2967" s="52">
        <f>MAX(N2967:BB2967)</f>
        <v>0</v>
      </c>
      <c r="H2967" s="53" t="str">
        <f>IF(I2967=1,INDEX($N:$BB,1,MATCH(G2967,N2967:BB2967,0)),"")</f>
        <v/>
      </c>
      <c r="I2967" s="54">
        <f>COUNTIF(N2967:BB2967,G2967)</f>
        <v>0</v>
      </c>
      <c r="J2967" s="55">
        <f>_xlfn.MAXIFS(N2967:BB2967,N2967:BB2967,"&lt;"&amp;G2967)</f>
        <v>0</v>
      </c>
      <c r="K2967" s="56" t="str">
        <f t="shared" si="747"/>
        <v/>
      </c>
      <c r="L2967" s="1"/>
      <c r="M2967" s="1"/>
    </row>
    <row r="2968" spans="1:13" ht="30" customHeight="1" x14ac:dyDescent="0.2">
      <c r="A2968" s="67">
        <f t="shared" si="748"/>
        <v>297</v>
      </c>
      <c r="B2968" s="67">
        <v>6</v>
      </c>
      <c r="C2968" s="50"/>
      <c r="D2968" s="50"/>
      <c r="E2968" s="59"/>
      <c r="F2968" s="52">
        <f t="shared" si="743"/>
        <v>1000</v>
      </c>
      <c r="G2968" s="52">
        <f>MAX(N2968:BB2968)</f>
        <v>0</v>
      </c>
      <c r="H2968" s="53" t="str">
        <f>IF(I2968=1,INDEX($N:$BB,1,MATCH(G2968,N2968:BB2968,0)),"")</f>
        <v/>
      </c>
      <c r="I2968" s="54">
        <f>COUNTIF(N2968:BB2968,G2968)</f>
        <v>0</v>
      </c>
      <c r="J2968" s="55">
        <f>_xlfn.MAXIFS(N2968:BB2968,N2968:BB2968,"&lt;"&amp;G2968)</f>
        <v>0</v>
      </c>
      <c r="K2968" s="56" t="str">
        <f t="shared" si="747"/>
        <v/>
      </c>
      <c r="L2968" s="1"/>
      <c r="M2968" s="1"/>
    </row>
    <row r="2969" spans="1:13" ht="30" customHeight="1" x14ac:dyDescent="0.2">
      <c r="A2969" s="67">
        <f t="shared" si="748"/>
        <v>297</v>
      </c>
      <c r="B2969" s="67">
        <v>7</v>
      </c>
      <c r="C2969" s="50"/>
      <c r="D2969" s="50"/>
      <c r="E2969" s="59"/>
      <c r="F2969" s="52">
        <f t="shared" si="743"/>
        <v>1000</v>
      </c>
      <c r="G2969" s="52">
        <f>MAX(N2969:BB2969)</f>
        <v>0</v>
      </c>
      <c r="H2969" s="53" t="str">
        <f>IF(I2969=1,INDEX($N:$BB,1,MATCH(G2969,N2969:BB2969,0)),"")</f>
        <v/>
      </c>
      <c r="I2969" s="54">
        <f>COUNTIF(N2969:BB2969,G2969)</f>
        <v>0</v>
      </c>
      <c r="J2969" s="55">
        <f>_xlfn.MAXIFS(N2969:BB2969,N2969:BB2969,"&lt;"&amp;G2969)</f>
        <v>0</v>
      </c>
      <c r="K2969" s="56" t="str">
        <f t="shared" si="747"/>
        <v/>
      </c>
      <c r="L2969" s="1"/>
      <c r="M2969" s="1"/>
    </row>
    <row r="2970" spans="1:13" ht="30" customHeight="1" x14ac:dyDescent="0.2">
      <c r="A2970" s="67">
        <f t="shared" si="748"/>
        <v>297</v>
      </c>
      <c r="B2970" s="67">
        <v>8</v>
      </c>
      <c r="C2970" s="50"/>
      <c r="D2970" s="50"/>
      <c r="E2970" s="59"/>
      <c r="F2970" s="52">
        <f t="shared" si="743"/>
        <v>1000</v>
      </c>
      <c r="G2970" s="52">
        <f>MAX(N2970:BB2970)</f>
        <v>0</v>
      </c>
      <c r="H2970" s="53" t="str">
        <f>IF(I2970=1,INDEX($N:$BB,1,MATCH(G2970,N2970:BB2970,0)),"")</f>
        <v/>
      </c>
      <c r="I2970" s="54">
        <f>COUNTIF(N2970:BB2970,G2970)</f>
        <v>0</v>
      </c>
      <c r="J2970" s="55">
        <f>_xlfn.MAXIFS(N2970:BB2970,N2970:BB2970,"&lt;"&amp;G2970)</f>
        <v>0</v>
      </c>
      <c r="K2970" s="56" t="str">
        <f t="shared" si="747"/>
        <v/>
      </c>
      <c r="L2970" s="1"/>
      <c r="M2970" s="1"/>
    </row>
    <row r="2971" spans="1:13" ht="30" customHeight="1" x14ac:dyDescent="0.2">
      <c r="A2971" s="67">
        <f t="shared" si="748"/>
        <v>297</v>
      </c>
      <c r="B2971" s="67">
        <v>9</v>
      </c>
      <c r="C2971" s="50"/>
      <c r="D2971" s="50"/>
      <c r="E2971" s="59"/>
      <c r="F2971" s="52">
        <f t="shared" si="743"/>
        <v>1000</v>
      </c>
      <c r="G2971" s="52">
        <f>MAX(N2971:BB2971)</f>
        <v>0</v>
      </c>
      <c r="H2971" s="53" t="str">
        <f>IF(I2971=1,INDEX($N:$BB,1,MATCH(G2971,N2971:BB2971,0)),"")</f>
        <v/>
      </c>
      <c r="I2971" s="54">
        <f>COUNTIF(N2971:BB2971,G2971)</f>
        <v>0</v>
      </c>
      <c r="J2971" s="55">
        <f>_xlfn.MAXIFS(N2971:BB2971,N2971:BB2971,"&lt;"&amp;G2971)</f>
        <v>0</v>
      </c>
      <c r="K2971" s="56" t="str">
        <f t="shared" si="747"/>
        <v/>
      </c>
      <c r="L2971" s="1"/>
      <c r="M2971" s="1"/>
    </row>
    <row r="2972" spans="1:13" ht="30" customHeight="1" x14ac:dyDescent="0.2">
      <c r="A2972" s="67">
        <f t="shared" si="748"/>
        <v>297</v>
      </c>
      <c r="B2972" s="67">
        <v>10</v>
      </c>
      <c r="C2972" s="50"/>
      <c r="D2972" s="50"/>
      <c r="E2972" s="59"/>
      <c r="F2972" s="52">
        <f t="shared" si="743"/>
        <v>1000</v>
      </c>
      <c r="G2972" s="52">
        <f>MAX(N2972:BB2972)</f>
        <v>0</v>
      </c>
      <c r="H2972" s="53" t="str">
        <f>IF(I2972=1,INDEX($N:$BB,1,MATCH(G2972,N2972:BB2972,0)),"")</f>
        <v/>
      </c>
      <c r="I2972" s="54">
        <f>COUNTIF(N2972:BB2972,G2972)</f>
        <v>0</v>
      </c>
      <c r="J2972" s="55">
        <f>_xlfn.MAXIFS(N2972:BB2972,N2972:BB2972,"&lt;"&amp;G2972)</f>
        <v>0</v>
      </c>
      <c r="K2972" s="56" t="str">
        <f t="shared" si="747"/>
        <v/>
      </c>
      <c r="L2972" s="1"/>
      <c r="M2972" s="1"/>
    </row>
    <row r="2973" spans="1:13" ht="30" customHeight="1" x14ac:dyDescent="0.2">
      <c r="A2973" s="67">
        <f>A2972+1</f>
        <v>298</v>
      </c>
      <c r="B2973" s="67">
        <v>1</v>
      </c>
      <c r="C2973" s="50"/>
      <c r="D2973" s="50"/>
      <c r="E2973" s="59"/>
      <c r="F2973" s="52">
        <f t="shared" si="743"/>
        <v>1000</v>
      </c>
      <c r="G2973" s="52">
        <f>MAX(N2973:BB2973)</f>
        <v>0</v>
      </c>
      <c r="H2973" s="53" t="str">
        <f>IF(I2973=1,INDEX($N:$BB,1,MATCH(G2973,N2973:BB2973,0)),"")</f>
        <v/>
      </c>
      <c r="I2973" s="54">
        <f>COUNTIF(N2973:BB2973,G2973)</f>
        <v>0</v>
      </c>
      <c r="J2973" s="55">
        <f>_xlfn.MAXIFS(N2973:BB2973,N2973:BB2973,"&lt;"&amp;G2973)</f>
        <v>0</v>
      </c>
      <c r="K2973" s="56" t="str">
        <f t="shared" si="747"/>
        <v/>
      </c>
      <c r="L2973" s="1"/>
      <c r="M2973" s="1"/>
    </row>
    <row r="2974" spans="1:13" ht="30" customHeight="1" x14ac:dyDescent="0.2">
      <c r="A2974" s="67">
        <f t="shared" ref="A2974:A2982" si="749">A2973</f>
        <v>298</v>
      </c>
      <c r="B2974" s="67">
        <v>2</v>
      </c>
      <c r="C2974" s="50"/>
      <c r="D2974" s="50"/>
      <c r="E2974" s="59"/>
      <c r="F2974" s="52">
        <f t="shared" si="743"/>
        <v>1000</v>
      </c>
      <c r="G2974" s="52">
        <f>MAX(N2974:BB2974)</f>
        <v>0</v>
      </c>
      <c r="H2974" s="53" t="str">
        <f>IF(I2974=1,INDEX($N:$BB,1,MATCH(G2974,N2974:BB2974,0)),"")</f>
        <v/>
      </c>
      <c r="I2974" s="54">
        <f>COUNTIF(N2974:BB2974,G2974)</f>
        <v>0</v>
      </c>
      <c r="J2974" s="55">
        <f>_xlfn.MAXIFS(N2974:BB2974,N2974:BB2974,"&lt;"&amp;G2974)</f>
        <v>0</v>
      </c>
      <c r="K2974" s="56" t="str">
        <f t="shared" si="747"/>
        <v/>
      </c>
      <c r="L2974" s="1"/>
      <c r="M2974" s="1"/>
    </row>
    <row r="2975" spans="1:13" ht="30" customHeight="1" x14ac:dyDescent="0.2">
      <c r="A2975" s="67">
        <f t="shared" si="749"/>
        <v>298</v>
      </c>
      <c r="B2975" s="67">
        <v>3</v>
      </c>
      <c r="C2975" s="50"/>
      <c r="D2975" s="50"/>
      <c r="E2975" s="59"/>
      <c r="F2975" s="52">
        <f t="shared" si="743"/>
        <v>1000</v>
      </c>
      <c r="G2975" s="52">
        <f>MAX(N2975:BB2975)</f>
        <v>0</v>
      </c>
      <c r="H2975" s="53" t="str">
        <f>IF(I2975=1,INDEX($N:$BB,1,MATCH(G2975,N2975:BB2975,0)),"")</f>
        <v/>
      </c>
      <c r="I2975" s="54">
        <f>COUNTIF(N2975:BB2975,G2975)</f>
        <v>0</v>
      </c>
      <c r="J2975" s="55">
        <f>_xlfn.MAXIFS(N2975:BB2975,N2975:BB2975,"&lt;"&amp;G2975)</f>
        <v>0</v>
      </c>
      <c r="K2975" s="56" t="str">
        <f t="shared" si="747"/>
        <v/>
      </c>
      <c r="L2975" s="1"/>
      <c r="M2975" s="1"/>
    </row>
    <row r="2976" spans="1:13" ht="30" customHeight="1" x14ac:dyDescent="0.2">
      <c r="A2976" s="67">
        <f t="shared" si="749"/>
        <v>298</v>
      </c>
      <c r="B2976" s="67">
        <v>4</v>
      </c>
      <c r="C2976" s="50"/>
      <c r="D2976" s="50"/>
      <c r="E2976" s="59"/>
      <c r="F2976" s="52">
        <f t="shared" si="743"/>
        <v>1000</v>
      </c>
      <c r="G2976" s="52">
        <f>MAX(N2976:BB2976)</f>
        <v>0</v>
      </c>
      <c r="H2976" s="53" t="str">
        <f>IF(I2976=1,INDEX($N:$BB,1,MATCH(G2976,N2976:BB2976,0)),"")</f>
        <v/>
      </c>
      <c r="I2976" s="54">
        <f>COUNTIF(N2976:BB2976,G2976)</f>
        <v>0</v>
      </c>
      <c r="J2976" s="55">
        <f>_xlfn.MAXIFS(N2976:BB2976,N2976:BB2976,"&lt;"&amp;G2976)</f>
        <v>0</v>
      </c>
      <c r="K2976" s="56" t="str">
        <f t="shared" si="747"/>
        <v/>
      </c>
      <c r="L2976" s="1"/>
      <c r="M2976" s="1"/>
    </row>
    <row r="2977" spans="1:13" ht="30" customHeight="1" x14ac:dyDescent="0.2">
      <c r="A2977" s="67">
        <f t="shared" si="749"/>
        <v>298</v>
      </c>
      <c r="B2977" s="67">
        <v>5</v>
      </c>
      <c r="C2977" s="50"/>
      <c r="D2977" s="50"/>
      <c r="E2977" s="59"/>
      <c r="F2977" s="52">
        <f t="shared" si="743"/>
        <v>1000</v>
      </c>
      <c r="G2977" s="52">
        <f>MAX(N2977:BB2977)</f>
        <v>0</v>
      </c>
      <c r="H2977" s="53" t="str">
        <f>IF(I2977=1,INDEX($N:$BB,1,MATCH(G2977,N2977:BB2977,0)),"")</f>
        <v/>
      </c>
      <c r="I2977" s="54">
        <f>COUNTIF(N2977:BB2977,G2977)</f>
        <v>0</v>
      </c>
      <c r="J2977" s="55">
        <f>_xlfn.MAXIFS(N2977:BB2977,N2977:BB2977,"&lt;"&amp;G2977)</f>
        <v>0</v>
      </c>
      <c r="K2977" s="56" t="str">
        <f t="shared" si="747"/>
        <v/>
      </c>
      <c r="L2977" s="1"/>
      <c r="M2977" s="1"/>
    </row>
    <row r="2978" spans="1:13" ht="30" customHeight="1" x14ac:dyDescent="0.2">
      <c r="A2978" s="67">
        <f t="shared" si="749"/>
        <v>298</v>
      </c>
      <c r="B2978" s="67">
        <v>6</v>
      </c>
      <c r="C2978" s="50"/>
      <c r="D2978" s="50"/>
      <c r="E2978" s="59"/>
      <c r="F2978" s="52">
        <f t="shared" si="743"/>
        <v>1000</v>
      </c>
      <c r="G2978" s="52">
        <f>MAX(N2978:BB2978)</f>
        <v>0</v>
      </c>
      <c r="H2978" s="53" t="str">
        <f>IF(I2978=1,INDEX($N:$BB,1,MATCH(G2978,N2978:BB2978,0)),"")</f>
        <v/>
      </c>
      <c r="I2978" s="54">
        <f>COUNTIF(N2978:BB2978,G2978)</f>
        <v>0</v>
      </c>
      <c r="J2978" s="55">
        <f>_xlfn.MAXIFS(N2978:BB2978,N2978:BB2978,"&lt;"&amp;G2978)</f>
        <v>0</v>
      </c>
      <c r="K2978" s="56" t="str">
        <f t="shared" si="747"/>
        <v/>
      </c>
      <c r="L2978" s="1"/>
      <c r="M2978" s="1"/>
    </row>
    <row r="2979" spans="1:13" ht="30" customHeight="1" x14ac:dyDescent="0.2">
      <c r="A2979" s="67">
        <f t="shared" si="749"/>
        <v>298</v>
      </c>
      <c r="B2979" s="67">
        <v>7</v>
      </c>
      <c r="C2979" s="50"/>
      <c r="D2979" s="50"/>
      <c r="E2979" s="59"/>
      <c r="F2979" s="52">
        <f t="shared" si="743"/>
        <v>1000</v>
      </c>
      <c r="G2979" s="52">
        <f>MAX(N2979:BB2979)</f>
        <v>0</v>
      </c>
      <c r="H2979" s="53" t="str">
        <f>IF(I2979=1,INDEX($N:$BB,1,MATCH(G2979,N2979:BB2979,0)),"")</f>
        <v/>
      </c>
      <c r="I2979" s="54">
        <f>COUNTIF(N2979:BB2979,G2979)</f>
        <v>0</v>
      </c>
      <c r="J2979" s="55">
        <f>_xlfn.MAXIFS(N2979:BB2979,N2979:BB2979,"&lt;"&amp;G2979)</f>
        <v>0</v>
      </c>
      <c r="K2979" s="56" t="str">
        <f t="shared" si="747"/>
        <v/>
      </c>
      <c r="L2979" s="1"/>
      <c r="M2979" s="1"/>
    </row>
    <row r="2980" spans="1:13" ht="30" customHeight="1" x14ac:dyDescent="0.2">
      <c r="A2980" s="67">
        <f t="shared" si="749"/>
        <v>298</v>
      </c>
      <c r="B2980" s="67">
        <v>8</v>
      </c>
      <c r="C2980" s="50"/>
      <c r="D2980" s="50"/>
      <c r="E2980" s="59"/>
      <c r="F2980" s="52">
        <f t="shared" si="743"/>
        <v>1000</v>
      </c>
      <c r="G2980" s="52">
        <f>MAX(N2980:BB2980)</f>
        <v>0</v>
      </c>
      <c r="H2980" s="53" t="str">
        <f>IF(I2980=1,INDEX($N:$BB,1,MATCH(G2980,N2980:BB2980,0)),"")</f>
        <v/>
      </c>
      <c r="I2980" s="54">
        <f>COUNTIF(N2980:BB2980,G2980)</f>
        <v>0</v>
      </c>
      <c r="J2980" s="55">
        <f>_xlfn.MAXIFS(N2980:BB2980,N2980:BB2980,"&lt;"&amp;G2980)</f>
        <v>0</v>
      </c>
      <c r="K2980" s="56" t="str">
        <f t="shared" si="747"/>
        <v/>
      </c>
      <c r="L2980" s="1"/>
      <c r="M2980" s="1"/>
    </row>
    <row r="2981" spans="1:13" ht="30" customHeight="1" x14ac:dyDescent="0.2">
      <c r="A2981" s="67">
        <f t="shared" si="749"/>
        <v>298</v>
      </c>
      <c r="B2981" s="67">
        <v>9</v>
      </c>
      <c r="C2981" s="50"/>
      <c r="D2981" s="50"/>
      <c r="E2981" s="59"/>
      <c r="F2981" s="52">
        <f t="shared" si="743"/>
        <v>1000</v>
      </c>
      <c r="G2981" s="52">
        <f>MAX(N2981:BB2981)</f>
        <v>0</v>
      </c>
      <c r="H2981" s="53" t="str">
        <f>IF(I2981=1,INDEX($N:$BB,1,MATCH(G2981,N2981:BB2981,0)),"")</f>
        <v/>
      </c>
      <c r="I2981" s="54">
        <f>COUNTIF(N2981:BB2981,G2981)</f>
        <v>0</v>
      </c>
      <c r="J2981" s="55">
        <f>_xlfn.MAXIFS(N2981:BB2981,N2981:BB2981,"&lt;"&amp;G2981)</f>
        <v>0</v>
      </c>
      <c r="K2981" s="56" t="str">
        <f t="shared" si="747"/>
        <v/>
      </c>
      <c r="L2981" s="1"/>
      <c r="M2981" s="1"/>
    </row>
    <row r="2982" spans="1:13" ht="30" customHeight="1" x14ac:dyDescent="0.2">
      <c r="A2982" s="67">
        <f t="shared" si="749"/>
        <v>298</v>
      </c>
      <c r="B2982" s="67">
        <v>10</v>
      </c>
      <c r="C2982" s="57"/>
      <c r="D2982" s="50"/>
      <c r="E2982" s="59"/>
      <c r="F2982" s="52">
        <f t="shared" si="743"/>
        <v>1000</v>
      </c>
      <c r="G2982" s="52">
        <f>MAX(N2982:BB2982)</f>
        <v>0</v>
      </c>
      <c r="H2982" s="53" t="str">
        <f>IF(I2982=1,INDEX($N:$BB,1,MATCH(G2982,N2982:BB2982,0)),"")</f>
        <v/>
      </c>
      <c r="I2982" s="54">
        <f>COUNTIF(N2982:BB2982,G2982)</f>
        <v>0</v>
      </c>
      <c r="J2982" s="55">
        <f>_xlfn.MAXIFS(N2982:BB2982,N2982:BB2982,"&lt;"&amp;G2982)</f>
        <v>0</v>
      </c>
      <c r="K2982" s="56" t="str">
        <f t="shared" si="747"/>
        <v/>
      </c>
      <c r="L2982" s="1"/>
      <c r="M2982" s="1"/>
    </row>
    <row r="2983" spans="1:13" ht="30" customHeight="1" x14ac:dyDescent="0.2">
      <c r="A2983" s="67">
        <f>A2982+1</f>
        <v>299</v>
      </c>
      <c r="B2983" s="67">
        <v>1</v>
      </c>
      <c r="C2983" s="50"/>
      <c r="D2983" s="50"/>
      <c r="E2983" s="59"/>
      <c r="F2983" s="52">
        <f t="shared" si="743"/>
        <v>1000</v>
      </c>
      <c r="G2983" s="52">
        <f>MAX(N2983:BB2983)</f>
        <v>0</v>
      </c>
      <c r="H2983" s="53" t="str">
        <f>IF(I2983=1,INDEX($N:$BB,1,MATCH(G2983,N2983:BB2983,0)),"")</f>
        <v/>
      </c>
      <c r="I2983" s="54">
        <f>COUNTIF(N2983:BB2983,G2983)</f>
        <v>0</v>
      </c>
      <c r="J2983" s="55">
        <f>_xlfn.MAXIFS(N2983:BB2983,N2983:BB2983,"&lt;"&amp;G2983)</f>
        <v>0</v>
      </c>
      <c r="K2983" s="56" t="str">
        <f t="shared" si="747"/>
        <v/>
      </c>
      <c r="L2983" s="1"/>
      <c r="M2983" s="1"/>
    </row>
    <row r="2984" spans="1:13" ht="30" customHeight="1" x14ac:dyDescent="0.2">
      <c r="A2984" s="67">
        <f t="shared" ref="A2984:A2992" si="750">A2983</f>
        <v>299</v>
      </c>
      <c r="B2984" s="67">
        <v>2</v>
      </c>
      <c r="C2984" s="50"/>
      <c r="D2984" s="50"/>
      <c r="E2984" s="59"/>
      <c r="F2984" s="52">
        <f t="shared" si="743"/>
        <v>1000</v>
      </c>
      <c r="G2984" s="52">
        <f>MAX(N2984:BB2984)</f>
        <v>0</v>
      </c>
      <c r="H2984" s="53" t="str">
        <f>IF(I2984=1,INDEX($N:$BB,1,MATCH(G2984,N2984:BB2984,0)),"")</f>
        <v/>
      </c>
      <c r="I2984" s="54">
        <f>COUNTIF(N2984:BB2984,G2984)</f>
        <v>0</v>
      </c>
      <c r="J2984" s="55">
        <f>_xlfn.MAXIFS(N2984:BB2984,N2984:BB2984,"&lt;"&amp;G2984)</f>
        <v>0</v>
      </c>
      <c r="K2984" s="56" t="str">
        <f t="shared" si="747"/>
        <v/>
      </c>
      <c r="L2984" s="1"/>
      <c r="M2984" s="1"/>
    </row>
    <row r="2985" spans="1:13" ht="30" customHeight="1" x14ac:dyDescent="0.2">
      <c r="A2985" s="67">
        <f t="shared" si="750"/>
        <v>299</v>
      </c>
      <c r="B2985" s="67">
        <v>3</v>
      </c>
      <c r="C2985" s="50"/>
      <c r="D2985" s="50"/>
      <c r="E2985" s="59"/>
      <c r="F2985" s="52">
        <f t="shared" si="743"/>
        <v>1000</v>
      </c>
      <c r="G2985" s="52">
        <f>MAX(N2985:BB2985)</f>
        <v>0</v>
      </c>
      <c r="H2985" s="53" t="str">
        <f>IF(I2985=1,INDEX($N:$BB,1,MATCH(G2985,N2985:BB2985,0)),"")</f>
        <v/>
      </c>
      <c r="I2985" s="54">
        <f>COUNTIF(N2985:BB2985,G2985)</f>
        <v>0</v>
      </c>
      <c r="J2985" s="55">
        <f>_xlfn.MAXIFS(N2985:BB2985,N2985:BB2985,"&lt;"&amp;G2985)</f>
        <v>0</v>
      </c>
      <c r="K2985" s="56" t="str">
        <f t="shared" si="747"/>
        <v/>
      </c>
      <c r="L2985" s="1"/>
      <c r="M2985" s="1"/>
    </row>
    <row r="2986" spans="1:13" ht="30" customHeight="1" x14ac:dyDescent="0.2">
      <c r="A2986" s="67">
        <f t="shared" si="750"/>
        <v>299</v>
      </c>
      <c r="B2986" s="67">
        <v>4</v>
      </c>
      <c r="C2986" s="50"/>
      <c r="D2986" s="50"/>
      <c r="E2986" s="59"/>
      <c r="F2986" s="52">
        <f t="shared" si="743"/>
        <v>1000</v>
      </c>
      <c r="G2986" s="52">
        <f>MAX(N2986:BB2986)</f>
        <v>0</v>
      </c>
      <c r="H2986" s="53" t="str">
        <f>IF(I2986=1,INDEX($N:$BB,1,MATCH(G2986,N2986:BB2986,0)),"")</f>
        <v/>
      </c>
      <c r="I2986" s="54">
        <f>COUNTIF(N2986:BB2986,G2986)</f>
        <v>0</v>
      </c>
      <c r="J2986" s="55">
        <f>_xlfn.MAXIFS(N2986:BB2986,N2986:BB2986,"&lt;"&amp;G2986)</f>
        <v>0</v>
      </c>
      <c r="K2986" s="56" t="str">
        <f t="shared" si="747"/>
        <v/>
      </c>
      <c r="L2986" s="1"/>
      <c r="M2986" s="1"/>
    </row>
    <row r="2987" spans="1:13" ht="30" customHeight="1" x14ac:dyDescent="0.2">
      <c r="A2987" s="67">
        <f t="shared" si="750"/>
        <v>299</v>
      </c>
      <c r="B2987" s="67">
        <v>5</v>
      </c>
      <c r="C2987" s="50"/>
      <c r="D2987" s="50"/>
      <c r="E2987" s="59"/>
      <c r="F2987" s="52">
        <f t="shared" si="743"/>
        <v>1000</v>
      </c>
      <c r="G2987" s="52">
        <f>MAX(N2987:BB2987)</f>
        <v>0</v>
      </c>
      <c r="H2987" s="53" t="str">
        <f>IF(I2987=1,INDEX($N:$BB,1,MATCH(G2987,N2987:BB2987,0)),"")</f>
        <v/>
      </c>
      <c r="I2987" s="54">
        <f>COUNTIF(N2987:BB2987,G2987)</f>
        <v>0</v>
      </c>
      <c r="J2987" s="55">
        <f>_xlfn.MAXIFS(N2987:BB2987,N2987:BB2987,"&lt;"&amp;G2987)</f>
        <v>0</v>
      </c>
      <c r="K2987" s="56" t="str">
        <f t="shared" si="747"/>
        <v/>
      </c>
      <c r="L2987" s="1"/>
      <c r="M2987" s="1"/>
    </row>
    <row r="2988" spans="1:13" ht="30" customHeight="1" x14ac:dyDescent="0.2">
      <c r="A2988" s="67">
        <f t="shared" si="750"/>
        <v>299</v>
      </c>
      <c r="B2988" s="67">
        <v>6</v>
      </c>
      <c r="C2988" s="50"/>
      <c r="D2988" s="50"/>
      <c r="E2988" s="59"/>
      <c r="F2988" s="52">
        <f t="shared" si="743"/>
        <v>1000</v>
      </c>
      <c r="G2988" s="52">
        <f>MAX(N2988:BB2988)</f>
        <v>0</v>
      </c>
      <c r="H2988" s="53" t="str">
        <f>IF(I2988=1,INDEX($N:$BB,1,MATCH(G2988,N2988:BB2988,0)),"")</f>
        <v/>
      </c>
      <c r="I2988" s="54">
        <f>COUNTIF(N2988:BB2988,G2988)</f>
        <v>0</v>
      </c>
      <c r="J2988" s="55">
        <f>_xlfn.MAXIFS(N2988:BB2988,N2988:BB2988,"&lt;"&amp;G2988)</f>
        <v>0</v>
      </c>
      <c r="K2988" s="56" t="str">
        <f t="shared" si="747"/>
        <v/>
      </c>
      <c r="L2988" s="1"/>
      <c r="M2988" s="1"/>
    </row>
    <row r="2989" spans="1:13" ht="30" customHeight="1" x14ac:dyDescent="0.2">
      <c r="A2989" s="67">
        <f t="shared" si="750"/>
        <v>299</v>
      </c>
      <c r="B2989" s="67">
        <v>7</v>
      </c>
      <c r="C2989" s="50"/>
      <c r="D2989" s="50"/>
      <c r="E2989" s="59"/>
      <c r="F2989" s="52">
        <f t="shared" si="743"/>
        <v>1000</v>
      </c>
      <c r="G2989" s="52">
        <f>MAX(N2989:BB2989)</f>
        <v>0</v>
      </c>
      <c r="H2989" s="53" t="str">
        <f>IF(I2989=1,INDEX($N:$BB,1,MATCH(G2989,N2989:BB2989,0)),"")</f>
        <v/>
      </c>
      <c r="I2989" s="54">
        <f>COUNTIF(N2989:BB2989,G2989)</f>
        <v>0</v>
      </c>
      <c r="J2989" s="55">
        <f>_xlfn.MAXIFS(N2989:BB2989,N2989:BB2989,"&lt;"&amp;G2989)</f>
        <v>0</v>
      </c>
      <c r="K2989" s="56" t="str">
        <f t="shared" si="747"/>
        <v/>
      </c>
      <c r="L2989" s="1"/>
      <c r="M2989" s="1"/>
    </row>
    <row r="2990" spans="1:13" ht="30" customHeight="1" x14ac:dyDescent="0.2">
      <c r="A2990" s="67">
        <f t="shared" si="750"/>
        <v>299</v>
      </c>
      <c r="B2990" s="67">
        <v>8</v>
      </c>
      <c r="C2990" s="50"/>
      <c r="D2990" s="50"/>
      <c r="E2990" s="59"/>
      <c r="F2990" s="52">
        <f t="shared" si="743"/>
        <v>1000</v>
      </c>
      <c r="G2990" s="52">
        <f>MAX(N2990:BB2990)</f>
        <v>0</v>
      </c>
      <c r="H2990" s="53" t="str">
        <f>IF(I2990=1,INDEX($N:$BB,1,MATCH(G2990,N2990:BB2990,0)),"")</f>
        <v/>
      </c>
      <c r="I2990" s="54">
        <f>COUNTIF(N2990:BB2990,G2990)</f>
        <v>0</v>
      </c>
      <c r="J2990" s="55">
        <f>_xlfn.MAXIFS(N2990:BB2990,N2990:BB2990,"&lt;"&amp;G2990)</f>
        <v>0</v>
      </c>
      <c r="K2990" s="56" t="str">
        <f t="shared" si="747"/>
        <v/>
      </c>
      <c r="L2990" s="1"/>
      <c r="M2990" s="1"/>
    </row>
    <row r="2991" spans="1:13" ht="30" customHeight="1" x14ac:dyDescent="0.2">
      <c r="A2991" s="67">
        <f t="shared" si="750"/>
        <v>299</v>
      </c>
      <c r="B2991" s="67">
        <v>9</v>
      </c>
      <c r="C2991" s="50"/>
      <c r="D2991" s="50"/>
      <c r="E2991" s="59"/>
      <c r="F2991" s="52">
        <f t="shared" si="743"/>
        <v>1000</v>
      </c>
      <c r="G2991" s="52">
        <f>MAX(N2991:BB2991)</f>
        <v>0</v>
      </c>
      <c r="H2991" s="53" t="str">
        <f>IF(I2991=1,INDEX($N:$BB,1,MATCH(G2991,N2991:BB2991,0)),"")</f>
        <v/>
      </c>
      <c r="I2991" s="54">
        <f>COUNTIF(N2991:BB2991,G2991)</f>
        <v>0</v>
      </c>
      <c r="J2991" s="55">
        <f>_xlfn.MAXIFS(N2991:BB2991,N2991:BB2991,"&lt;"&amp;G2991)</f>
        <v>0</v>
      </c>
      <c r="K2991" s="56" t="str">
        <f t="shared" si="747"/>
        <v/>
      </c>
      <c r="L2991" s="1"/>
      <c r="M2991" s="1"/>
    </row>
    <row r="2992" spans="1:13" ht="30" customHeight="1" x14ac:dyDescent="0.2">
      <c r="A2992" s="67">
        <f t="shared" si="750"/>
        <v>299</v>
      </c>
      <c r="B2992" s="67">
        <v>10</v>
      </c>
      <c r="C2992" s="50"/>
      <c r="D2992" s="50"/>
      <c r="E2992" s="59"/>
      <c r="F2992" s="52">
        <f t="shared" si="743"/>
        <v>1000</v>
      </c>
      <c r="G2992" s="52">
        <f>MAX(N2992:BB2992)</f>
        <v>0</v>
      </c>
      <c r="H2992" s="53" t="str">
        <f>IF(I2992=1,INDEX($N:$BB,1,MATCH(G2992,N2992:BB2992,0)),"")</f>
        <v/>
      </c>
      <c r="I2992" s="54">
        <f>COUNTIF(N2992:BB2992,G2992)</f>
        <v>0</v>
      </c>
      <c r="J2992" s="55">
        <f>_xlfn.MAXIFS(N2992:BB2992,N2992:BB2992,"&lt;"&amp;G2992)</f>
        <v>0</v>
      </c>
      <c r="K2992" s="56" t="str">
        <f t="shared" si="747"/>
        <v/>
      </c>
      <c r="L2992" s="1"/>
      <c r="M2992" s="1"/>
    </row>
    <row r="2993" spans="1:13" ht="30" customHeight="1" x14ac:dyDescent="0.2">
      <c r="A2993" s="67">
        <f>A2992+1</f>
        <v>300</v>
      </c>
      <c r="B2993" s="67">
        <v>1</v>
      </c>
      <c r="C2993" s="50"/>
      <c r="D2993" s="50"/>
      <c r="E2993" s="51"/>
      <c r="F2993" s="52">
        <f t="shared" si="743"/>
        <v>1000</v>
      </c>
      <c r="G2993" s="52">
        <f>MAX(N2993:BB2993)</f>
        <v>0</v>
      </c>
      <c r="H2993" s="53" t="str">
        <f>IF(I2993=1,INDEX($N:$BB,1,MATCH(G2993,N2993:BB2993,0)),"")</f>
        <v/>
      </c>
      <c r="I2993" s="54">
        <f>COUNTIF(N2993:BB2993,G2993)</f>
        <v>0</v>
      </c>
      <c r="J2993" s="55">
        <f>_xlfn.MAXIFS(N2993:BB2993,N2993:BB2993,"&lt;"&amp;G2993)</f>
        <v>0</v>
      </c>
      <c r="K2993" s="56" t="str">
        <f t="shared" si="747"/>
        <v/>
      </c>
      <c r="L2993" s="1"/>
      <c r="M2993" s="1"/>
    </row>
    <row r="2994" spans="1:13" ht="30" customHeight="1" x14ac:dyDescent="0.2">
      <c r="A2994" s="67">
        <f t="shared" ref="A2994:A3002" si="751">A2993</f>
        <v>300</v>
      </c>
      <c r="B2994" s="67">
        <v>2</v>
      </c>
      <c r="C2994" s="50"/>
      <c r="D2994" s="50"/>
      <c r="E2994" s="51"/>
      <c r="F2994" s="52">
        <f t="shared" si="743"/>
        <v>1000</v>
      </c>
      <c r="G2994" s="52">
        <f>MAX(N2994:BB2994)</f>
        <v>0</v>
      </c>
      <c r="H2994" s="53" t="str">
        <f>IF(I2994=1,INDEX($N:$BB,1,MATCH(G2994,N2994:BB2994,0)),"")</f>
        <v/>
      </c>
      <c r="I2994" s="54">
        <f>COUNTIF(N2994:BB2994,G2994)</f>
        <v>0</v>
      </c>
      <c r="J2994" s="55">
        <f>_xlfn.MAXIFS(N2994:BB2994,N2994:BB2994,"&lt;"&amp;G2994)</f>
        <v>0</v>
      </c>
      <c r="K2994" s="56" t="str">
        <f t="shared" si="747"/>
        <v/>
      </c>
      <c r="L2994" s="1"/>
      <c r="M2994" s="1"/>
    </row>
    <row r="2995" spans="1:13" ht="30" customHeight="1" x14ac:dyDescent="0.2">
      <c r="A2995" s="67">
        <f t="shared" si="751"/>
        <v>300</v>
      </c>
      <c r="B2995" s="67">
        <v>3</v>
      </c>
      <c r="C2995" s="50"/>
      <c r="D2995" s="50"/>
      <c r="E2995" s="51"/>
      <c r="F2995" s="52">
        <f t="shared" si="743"/>
        <v>1000</v>
      </c>
      <c r="G2995" s="52">
        <f>MAX(N2995:BB2995)</f>
        <v>0</v>
      </c>
      <c r="H2995" s="53" t="str">
        <f>IF(I2995=1,INDEX($N:$BB,1,MATCH(G2995,N2995:BB2995,0)),"")</f>
        <v/>
      </c>
      <c r="I2995" s="54">
        <f>COUNTIF(N2995:BB2995,G2995)</f>
        <v>0</v>
      </c>
      <c r="J2995" s="55">
        <f>_xlfn.MAXIFS(N2995:BB2995,N2995:BB2995,"&lt;"&amp;G2995)</f>
        <v>0</v>
      </c>
      <c r="K2995" s="56" t="str">
        <f t="shared" si="747"/>
        <v/>
      </c>
      <c r="L2995" s="1"/>
      <c r="M2995" s="1"/>
    </row>
    <row r="2996" spans="1:13" ht="30" customHeight="1" x14ac:dyDescent="0.2">
      <c r="A2996" s="67">
        <f t="shared" si="751"/>
        <v>300</v>
      </c>
      <c r="B2996" s="67">
        <v>4</v>
      </c>
      <c r="C2996" s="50"/>
      <c r="D2996" s="50"/>
      <c r="E2996" s="51"/>
      <c r="F2996" s="52">
        <f t="shared" si="743"/>
        <v>1000</v>
      </c>
      <c r="G2996" s="52">
        <f>MAX(N2996:BB2996)</f>
        <v>0</v>
      </c>
      <c r="H2996" s="53" t="str">
        <f>IF(I2996=1,INDEX($N:$BB,1,MATCH(G2996,N2996:BB2996,0)),"")</f>
        <v/>
      </c>
      <c r="I2996" s="54">
        <f>COUNTIF(N2996:BB2996,G2996)</f>
        <v>0</v>
      </c>
      <c r="J2996" s="55">
        <f>_xlfn.MAXIFS(N2996:BB2996,N2996:BB2996,"&lt;"&amp;G2996)</f>
        <v>0</v>
      </c>
      <c r="K2996" s="56" t="str">
        <f t="shared" si="747"/>
        <v/>
      </c>
      <c r="L2996" s="1"/>
      <c r="M2996" s="1"/>
    </row>
    <row r="2997" spans="1:13" ht="30" customHeight="1" x14ac:dyDescent="0.2">
      <c r="A2997" s="67">
        <f t="shared" si="751"/>
        <v>300</v>
      </c>
      <c r="B2997" s="67">
        <v>5</v>
      </c>
      <c r="C2997" s="60"/>
      <c r="D2997" s="50"/>
      <c r="E2997" s="51"/>
      <c r="F2997" s="52">
        <f t="shared" ref="F2997:F3002" si="752">IF(J2997&lt;10001,J2997+1000,IF(J2997&lt;100001,J2997+1000,IF(J2997&lt;500001,J2997+5000,IF(J2997&lt;1000001,J2997+10000,J2997+20000))))</f>
        <v>1000</v>
      </c>
      <c r="G2997" s="52">
        <f t="shared" ref="G2997:G3002" si="753">MAX(N2997:BB2997)</f>
        <v>0</v>
      </c>
      <c r="H2997" s="53" t="str">
        <f>IF(I2997=1,INDEX($N:$BB,1,MATCH(G2997,N2997:BB2997,0)),"")</f>
        <v/>
      </c>
      <c r="I2997" s="54">
        <f>COUNTIF(N2997:BB2997,G2997)</f>
        <v>0</v>
      </c>
      <c r="J2997" s="55">
        <f>_xlfn.MAXIFS(N2997:BB2997,N2997:BB2997,"&lt;"&amp;G2997)</f>
        <v>0</v>
      </c>
      <c r="K2997" s="56" t="str">
        <f t="shared" si="747"/>
        <v/>
      </c>
      <c r="L2997" s="1"/>
      <c r="M2997" s="1"/>
    </row>
    <row r="2998" spans="1:13" ht="30" customHeight="1" x14ac:dyDescent="0.2">
      <c r="A2998" s="67">
        <f t="shared" si="751"/>
        <v>300</v>
      </c>
      <c r="B2998" s="67">
        <v>6</v>
      </c>
      <c r="C2998" s="50"/>
      <c r="D2998" s="50"/>
      <c r="E2998" s="51"/>
      <c r="F2998" s="52">
        <f t="shared" si="752"/>
        <v>1000</v>
      </c>
      <c r="G2998" s="52">
        <f t="shared" si="753"/>
        <v>0</v>
      </c>
      <c r="H2998" s="53" t="str">
        <f>IF(I2998=1,INDEX($N:$BB,1,MATCH(G2998,N2998:BB2998,0)),"")</f>
        <v/>
      </c>
      <c r="I2998" s="54">
        <f>COUNTIF(N2998:BB2998,G2998)</f>
        <v>0</v>
      </c>
      <c r="J2998" s="55">
        <f>_xlfn.MAXIFS(N2998:BB2998,N2998:BB2998,"&lt;"&amp;G2998)</f>
        <v>0</v>
      </c>
      <c r="K2998" s="56" t="str">
        <f t="shared" si="747"/>
        <v/>
      </c>
      <c r="L2998" s="1"/>
      <c r="M2998" s="1"/>
    </row>
    <row r="2999" spans="1:13" ht="30" customHeight="1" x14ac:dyDescent="0.2">
      <c r="A2999" s="67">
        <f t="shared" si="751"/>
        <v>300</v>
      </c>
      <c r="B2999" s="67">
        <v>7</v>
      </c>
      <c r="C2999" s="50"/>
      <c r="D2999" s="50"/>
      <c r="E2999" s="51"/>
      <c r="F2999" s="52">
        <f t="shared" si="752"/>
        <v>1000</v>
      </c>
      <c r="G2999" s="52">
        <f t="shared" si="753"/>
        <v>0</v>
      </c>
      <c r="H2999" s="53" t="str">
        <f>IF(I2999=1,INDEX($N:$BB,1,MATCH(G2999,N2999:BB2999,0)),"")</f>
        <v/>
      </c>
      <c r="I2999" s="54">
        <f>COUNTIF(N2999:BB2999,G2999)</f>
        <v>0</v>
      </c>
      <c r="J2999" s="55">
        <f>_xlfn.MAXIFS(N2999:BB2999,N2999:BB2999,"&lt;"&amp;G2999)</f>
        <v>0</v>
      </c>
      <c r="K2999" s="56" t="str">
        <f t="shared" si="747"/>
        <v/>
      </c>
      <c r="L2999" s="1"/>
      <c r="M2999" s="1"/>
    </row>
    <row r="3000" spans="1:13" ht="30" customHeight="1" x14ac:dyDescent="0.2">
      <c r="A3000" s="67">
        <f t="shared" si="751"/>
        <v>300</v>
      </c>
      <c r="B3000" s="67">
        <v>8</v>
      </c>
      <c r="C3000" s="50"/>
      <c r="D3000" s="50"/>
      <c r="E3000" s="51"/>
      <c r="F3000" s="52">
        <f t="shared" si="752"/>
        <v>1000</v>
      </c>
      <c r="G3000" s="52">
        <f t="shared" si="753"/>
        <v>0</v>
      </c>
      <c r="H3000" s="53" t="str">
        <f>IF(I3000=1,INDEX($N:$BB,1,MATCH(G3000,N3000:BB3000,0)),"")</f>
        <v/>
      </c>
      <c r="I3000" s="54">
        <f>COUNTIF(N3000:BB3000,G3000)</f>
        <v>0</v>
      </c>
      <c r="J3000" s="55">
        <f>_xlfn.MAXIFS(N3000:BB3000,N3000:BB3000,"&lt;"&amp;G3000)</f>
        <v>0</v>
      </c>
      <c r="K3000" s="56" t="str">
        <f t="shared" si="747"/>
        <v/>
      </c>
      <c r="L3000" s="1"/>
      <c r="M3000" s="1"/>
    </row>
    <row r="3001" spans="1:13" ht="30" customHeight="1" x14ac:dyDescent="0.2">
      <c r="A3001" s="67">
        <f t="shared" si="751"/>
        <v>300</v>
      </c>
      <c r="B3001" s="67">
        <v>9</v>
      </c>
      <c r="C3001" s="50"/>
      <c r="D3001" s="50"/>
      <c r="E3001" s="51"/>
      <c r="F3001" s="52">
        <f t="shared" si="752"/>
        <v>1000</v>
      </c>
      <c r="G3001" s="52">
        <f t="shared" si="753"/>
        <v>0</v>
      </c>
      <c r="H3001" s="53" t="str">
        <f>IF(I3001=1,INDEX($N:$BB,1,MATCH(G3001,N3001:BB3001,0)),"")</f>
        <v/>
      </c>
      <c r="I3001" s="54">
        <f>COUNTIF(N3001:BB3001,G3001)</f>
        <v>0</v>
      </c>
      <c r="J3001" s="55">
        <f>_xlfn.MAXIFS(N3001:BB3001,N3001:BB3001,"&lt;"&amp;G3001)</f>
        <v>0</v>
      </c>
      <c r="K3001" s="56" t="str">
        <f t="shared" si="747"/>
        <v/>
      </c>
      <c r="L3001" s="1"/>
      <c r="M3001" s="1"/>
    </row>
    <row r="3002" spans="1:13" ht="30" customHeight="1" x14ac:dyDescent="0.2">
      <c r="A3002" s="67">
        <f t="shared" si="751"/>
        <v>300</v>
      </c>
      <c r="B3002" s="67">
        <v>10</v>
      </c>
      <c r="C3002" s="50"/>
      <c r="D3002" s="50"/>
      <c r="E3002" s="51"/>
      <c r="F3002" s="52">
        <f t="shared" si="752"/>
        <v>1000</v>
      </c>
      <c r="G3002" s="52">
        <f t="shared" si="753"/>
        <v>0</v>
      </c>
      <c r="H3002" s="53" t="str">
        <f>IF(I3002=1,INDEX($N:$BB,1,MATCH(G3002,N3002:BB3002,0)),"")</f>
        <v/>
      </c>
      <c r="I3002" s="54">
        <f>COUNTIF(N3002:BB3002,G3002)</f>
        <v>0</v>
      </c>
      <c r="J3002" s="55">
        <f>_xlfn.MAXIFS(N3002:BB3002,N3002:BB3002,"&lt;"&amp;G3002)</f>
        <v>0</v>
      </c>
      <c r="K3002" s="56" t="str">
        <f t="shared" si="747"/>
        <v/>
      </c>
      <c r="L3002" s="1"/>
      <c r="M3002" s="1"/>
    </row>
  </sheetData>
  <protectedRanges>
    <protectedRange sqref="V3:X1002" name="範囲2"/>
    <protectedRange sqref="S856:T1002 S754:T853 S703:T752 S3:T20 S22:T49 S52:T201 S203:T464 S467:T701" name="範囲2_1"/>
  </protectedRanges>
  <autoFilter ref="A2:BE1782" xr:uid="{00000000-0009-0000-0000-000000000000}"/>
  <phoneticPr fontId="3"/>
  <conditionalFormatting sqref="E3:E3002">
    <cfRule type="expression" dxfId="17" priority="39">
      <formula>$F3&lt;$E3</formula>
    </cfRule>
  </conditionalFormatting>
  <conditionalFormatting sqref="F3:F1002">
    <cfRule type="notContainsBlanks" dxfId="16" priority="535">
      <formula>LEN(TRIM(F3))&gt;0</formula>
    </cfRule>
  </conditionalFormatting>
  <conditionalFormatting sqref="F3:F1272">
    <cfRule type="expression" dxfId="15" priority="523">
      <formula>$G3&lt;$E3</formula>
    </cfRule>
  </conditionalFormatting>
  <conditionalFormatting sqref="F1003:F1212">
    <cfRule type="notContainsBlanks" dxfId="14" priority="524">
      <formula>LEN(TRIM(F1003))&gt;0</formula>
    </cfRule>
  </conditionalFormatting>
  <conditionalFormatting sqref="F1213:F1402">
    <cfRule type="notContainsBlanks" dxfId="13" priority="180">
      <formula>LEN(TRIM(F1213))&gt;0</formula>
    </cfRule>
  </conditionalFormatting>
  <conditionalFormatting sqref="F1303:F1312">
    <cfRule type="expression" dxfId="12" priority="179">
      <formula>$G1303&lt;$E1303</formula>
    </cfRule>
  </conditionalFormatting>
  <conditionalFormatting sqref="F1403:F1412">
    <cfRule type="expression" dxfId="11" priority="176">
      <formula>$G1403&lt;$E1403</formula>
    </cfRule>
  </conditionalFormatting>
  <conditionalFormatting sqref="F1403:F1502">
    <cfRule type="notContainsBlanks" dxfId="10" priority="177">
      <formula>LEN(TRIM(F1403))&gt;0</formula>
    </cfRule>
  </conditionalFormatting>
  <conditionalFormatting sqref="F1503:F1512">
    <cfRule type="expression" dxfId="9" priority="173">
      <formula>$G1503&lt;$E1503</formula>
    </cfRule>
  </conditionalFormatting>
  <conditionalFormatting sqref="F1503:F1616">
    <cfRule type="notContainsBlanks" dxfId="8" priority="174">
      <formula>LEN(TRIM(F1503))&gt;0</formula>
    </cfRule>
  </conditionalFormatting>
  <conditionalFormatting sqref="F1617:F2082">
    <cfRule type="notContainsBlanks" dxfId="7" priority="11">
      <formula>LEN(TRIM(F1617))&gt;0</formula>
    </cfRule>
  </conditionalFormatting>
  <conditionalFormatting sqref="F2083:F3002">
    <cfRule type="notContainsBlanks" dxfId="6" priority="2">
      <formula>LEN(TRIM(F2083))&gt;0</formula>
    </cfRule>
  </conditionalFormatting>
  <conditionalFormatting sqref="F1273:G1302 F1313:F1372 F1373:G1402 F1413:F1472 F1473:G1502 F1513:F1562 F1563:G1616 F3:G3 G4:G1272 G1303:G1372 G1403:G1472 G1503:G1562">
    <cfRule type="expression" dxfId="5" priority="534">
      <formula>$G3&lt;$E3</formula>
    </cfRule>
  </conditionalFormatting>
  <conditionalFormatting sqref="F1617:G1782">
    <cfRule type="expression" dxfId="4" priority="42">
      <formula>$G1617&lt;$E1617</formula>
    </cfRule>
  </conditionalFormatting>
  <conditionalFormatting sqref="F1783:G3002">
    <cfRule type="expression" dxfId="3" priority="9">
      <formula>$G1783&lt;$E1783</formula>
    </cfRule>
  </conditionalFormatting>
  <conditionalFormatting sqref="I3:I3002">
    <cfRule type="cellIs" dxfId="2" priority="4" operator="greaterThan">
      <formula>1</formula>
    </cfRule>
  </conditionalFormatting>
  <conditionalFormatting sqref="N3:BD1782">
    <cfRule type="expression" dxfId="1" priority="12">
      <formula>$F3=N3</formula>
    </cfRule>
  </conditionalFormatting>
  <conditionalFormatting sqref="BE3:BE1782">
    <cfRule type="expression" dxfId="0" priority="38">
      <formula>$G3=BE3</formula>
    </cfRule>
  </conditionalFormatting>
  <pageMargins left="0" right="0" top="0" bottom="0" header="0" footer="0"/>
  <pageSetup paperSize="9" scale="73" orientation="portrait" r:id="rId1"/>
  <colBreaks count="4" manualBreakCount="4">
    <brk id="11" max="1048575" man="1"/>
    <brk id="13" min="1" max="3001" man="1"/>
    <brk id="44" min="1" max="3001" man="1"/>
    <brk id="56" min="1" max="300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★1-300</vt:lpstr>
      <vt:lpstr>'★1-300'!Print_Titles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</dc:creator>
  <cp:lastModifiedBy>N22-033</cp:lastModifiedBy>
  <cp:lastPrinted>2022-11-25T02:34:59Z</cp:lastPrinted>
  <dcterms:created xsi:type="dcterms:W3CDTF">2020-04-06T00:42:52Z</dcterms:created>
  <dcterms:modified xsi:type="dcterms:W3CDTF">2024-08-26T01:10:53Z</dcterms:modified>
</cp:coreProperties>
</file>