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C\修了試験\"/>
    </mc:Choice>
  </mc:AlternateContent>
  <xr:revisionPtr revIDLastSave="0" documentId="13_ncr:1_{4EE51394-F23D-494A-A7EB-8EA56F9480E0}" xr6:coauthVersionLast="36" xr6:coauthVersionMax="47" xr10:uidLastSave="{00000000-0000-0000-0000-000000000000}"/>
  <bookViews>
    <workbookView xWindow="0" yWindow="0" windowWidth="23040" windowHeight="8964" xr2:uid="{40E12326-E1B5-4888-958A-3ACC77A31098}"/>
  </bookViews>
  <sheets>
    <sheet name="1-A 第1回"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72" i="1" l="1"/>
  <c r="AC173" i="1" s="1"/>
  <c r="AA167" i="1"/>
  <c r="AE164" i="1"/>
  <c r="AC165" i="1" s="1"/>
  <c r="AA159" i="1"/>
  <c r="AE156" i="1"/>
  <c r="AC157" i="1" s="1"/>
  <c r="AA148" i="1"/>
  <c r="AE145" i="1"/>
  <c r="AC146" i="1" s="1"/>
  <c r="AA140" i="1"/>
  <c r="AE137" i="1"/>
  <c r="AE136" i="1"/>
  <c r="AE135" i="1"/>
  <c r="AE134" i="1"/>
  <c r="AE132" i="1"/>
  <c r="AE130" i="1"/>
  <c r="AE128" i="1"/>
  <c r="AE126" i="1"/>
  <c r="AA86" i="1"/>
  <c r="AE83" i="1"/>
  <c r="AE82" i="1"/>
  <c r="AE80" i="1"/>
  <c r="AE78" i="1"/>
  <c r="AE76" i="1"/>
  <c r="AE74" i="1"/>
  <c r="AA54" i="1"/>
  <c r="AE51" i="1"/>
  <c r="AE50" i="1"/>
  <c r="AE48" i="1"/>
  <c r="AE47" i="1"/>
  <c r="AA44" i="1"/>
  <c r="AE41" i="1"/>
  <c r="AE40" i="1"/>
  <c r="AA37" i="1"/>
  <c r="AE34" i="1"/>
  <c r="AE33" i="1"/>
  <c r="AA30" i="1"/>
  <c r="AE27" i="1"/>
  <c r="AE26" i="1"/>
  <c r="AE25" i="1"/>
  <c r="AE24" i="1"/>
  <c r="AE23" i="1"/>
  <c r="AE22" i="1"/>
  <c r="AA21" i="1"/>
  <c r="AE18" i="1"/>
  <c r="AE17" i="1"/>
  <c r="AE16" i="1"/>
  <c r="AE15" i="1"/>
  <c r="AA14" i="1"/>
  <c r="AE9" i="1"/>
  <c r="AE8" i="1"/>
  <c r="AE7" i="1"/>
  <c r="AE6" i="1"/>
  <c r="AE5" i="1"/>
  <c r="AA4" i="1"/>
  <c r="AC138" i="1" l="1"/>
  <c r="AC52" i="1"/>
  <c r="AC42" i="1"/>
  <c r="AC35" i="1"/>
  <c r="AC28" i="1"/>
  <c r="AC10" i="1"/>
  <c r="AC19" i="1"/>
  <c r="AC84" i="1"/>
  <c r="AB2" i="1" l="1"/>
</calcChain>
</file>

<file path=xl/sharedStrings.xml><?xml version="1.0" encoding="utf-8"?>
<sst xmlns="http://schemas.openxmlformats.org/spreadsheetml/2006/main" count="321" uniqueCount="174">
  <si>
    <t>修了試験「C言語基礎１」（1-A 第1回）</t>
    <rPh sb="0" eb="2">
      <t>シュウリョウ</t>
    </rPh>
    <rPh sb="2" eb="4">
      <t>シケン</t>
    </rPh>
    <rPh sb="6" eb="8">
      <t>ゲンゴ</t>
    </rPh>
    <rPh sb="8" eb="10">
      <t>キソ</t>
    </rPh>
    <rPh sb="17" eb="18">
      <t>ダイ</t>
    </rPh>
    <rPh sb="19" eb="20">
      <t>カイ</t>
    </rPh>
    <phoneticPr fontId="2"/>
  </si>
  <si>
    <t>出席番号</t>
    <rPh sb="0" eb="2">
      <t>シュッセキ</t>
    </rPh>
    <rPh sb="2" eb="4">
      <t>バンゴウ</t>
    </rPh>
    <phoneticPr fontId="2"/>
  </si>
  <si>
    <t>採点</t>
    <rPh sb="0" eb="2">
      <t>サイテン</t>
    </rPh>
    <phoneticPr fontId="2"/>
  </si>
  <si>
    <t>名前</t>
    <rPh sb="0" eb="2">
      <t>ナマエ</t>
    </rPh>
    <phoneticPr fontId="2"/>
  </si>
  <si>
    <t>/100</t>
    <phoneticPr fontId="2"/>
  </si>
  <si>
    <t>【問題１】</t>
    <rPh sb="1" eb="3">
      <t>モンダイ</t>
    </rPh>
    <phoneticPr fontId="2"/>
  </si>
  <si>
    <t>（各１点、計５点）</t>
  </si>
  <si>
    <t>以下の文は正しいかどうか、○×で答えなさい。</t>
  </si>
  <si>
    <t>(1)</t>
    <phoneticPr fontId="2"/>
  </si>
  <si>
    <t>Ｃの文はセミコロン（；）で止めなければならない。</t>
  </si>
  <si>
    <t>(2)</t>
  </si>
  <si>
    <t>複数の関数をもてますが、ｍａｉｎ関数は省くことはできない。</t>
  </si>
  <si>
    <t>(3)</t>
  </si>
  <si>
    <t>ディスク入出力、文字列操作、数値演算などの関数セットの事を一般的に</t>
  </si>
  <si>
    <t>(4)</t>
  </si>
  <si>
    <t>Ｃ標準ライブラリ関数と呼んでいる。</t>
  </si>
  <si>
    <t>(5)</t>
  </si>
  <si>
    <t>ヘッダーファイルをプログラムに追加するには、＃ｉｎｃｌｕｄｅという</t>
  </si>
  <si>
    <t>合計</t>
    <rPh sb="0" eb="2">
      <t>ゴウケイ</t>
    </rPh>
    <phoneticPr fontId="2"/>
  </si>
  <si>
    <t>点</t>
    <rPh sb="0" eb="1">
      <t>テン</t>
    </rPh>
    <phoneticPr fontId="2"/>
  </si>
  <si>
    <t>プリプロセッサディレクテイブを使います。</t>
  </si>
  <si>
    <t>＃ｉｎｃｌｕｄｅディレクティブは（；）で止めないでください。</t>
  </si>
  <si>
    <t>【問題２】</t>
    <rPh sb="1" eb="3">
      <t>モンダイ</t>
    </rPh>
    <phoneticPr fontId="2"/>
  </si>
  <si>
    <t>（各１点、計４点）</t>
  </si>
  <si>
    <t>Ｃ言語のプログラムのコンパイル手順です。以下のファイルの拡張子を答えなさい。</t>
  </si>
  <si>
    <t>エディタでプログラムを作成してファイルを保存する。</t>
    <phoneticPr fontId="2"/>
  </si>
  <si>
    <t>（ソースファイル:</t>
    <phoneticPr fontId="2"/>
  </si>
  <si>
    <t>　又は</t>
    <phoneticPr fontId="2"/>
  </si>
  <si>
    <t xml:space="preserve"> ）</t>
    <phoneticPr fontId="2"/>
  </si>
  <si>
    <t>プログラムをコンパイルする。（オブジェクトファイル：</t>
    <phoneticPr fontId="2"/>
  </si>
  <si>
    <t>(3)</t>
    <phoneticPr fontId="2"/>
  </si>
  <si>
    <t>プログラムを実行する。（実行可能ファイル：</t>
    <phoneticPr fontId="2"/>
  </si>
  <si>
    <t>【問題３】</t>
    <rPh sb="1" eb="3">
      <t>モンダイ</t>
    </rPh>
    <phoneticPr fontId="2"/>
  </si>
  <si>
    <t>（各1点、計6点）</t>
  </si>
  <si>
    <t>以下に示すデータ型を答えなさい。</t>
  </si>
  <si>
    <t>文字データ</t>
  </si>
  <si>
    <t>符号付整数</t>
  </si>
  <si>
    <t>浮動小数点数</t>
  </si>
  <si>
    <t>倍精度浮動小数点数</t>
  </si>
  <si>
    <t>値なし</t>
  </si>
  <si>
    <t>(6)</t>
  </si>
  <si>
    <t>符号なし整数</t>
  </si>
  <si>
    <t>【問題４】</t>
    <rPh sb="1" eb="3">
      <t>モンダイ</t>
    </rPh>
    <phoneticPr fontId="2"/>
  </si>
  <si>
    <t>（各２点、計４点）</t>
  </si>
  <si>
    <t>プログラム1、プログラム2を読み以下の問題に答えなさい。</t>
  </si>
  <si>
    <t xml:space="preserve">  /* プログラム１ */
  #include &lt;stdio.h&gt;
  int main(void)
  {
      char ch;
      int i;
      float f;
      double d;
      ch = 'X';
      i = 99;
      f  = 100.123;
      d  = 123.009;
      printf("%c, ", ch);
      printf("%d, ", i);
      printf("%f, ", f);
      printf("%f", d);
      return 0;
  }</t>
    <phoneticPr fontId="2"/>
  </si>
  <si>
    <t xml:space="preserve">  /* プログラム２ */
  #include &lt;stdio.h&gt;
  int main(void)
  {
      printf("%d　", 7 / 2);
      printf("%d　", 7 % 2);
      printf("%d　", 8 / 2);
      printf("%d", 8 % 2);
      return 0;
  }</t>
    <phoneticPr fontId="2"/>
  </si>
  <si>
    <t>上記プログラム1、2の実行結果を答えなさい。</t>
  </si>
  <si>
    <t>【問題５】</t>
    <rPh sb="1" eb="3">
      <t>モンダイ</t>
    </rPh>
    <phoneticPr fontId="2"/>
  </si>
  <si>
    <t xml:space="preserve">  /* プログラム１ */
  #include &lt;stdio.h&gt;
  int main(void)
  {
      int a = 3, b = 5, c;
      int n;
      if (a &gt; 3) {
          c = a + b;
          n = c + 1;
      }
      else {
          n = 1;
      }
      printf("%d", n);
      return 0;
  }</t>
    <phoneticPr fontId="2"/>
  </si>
  <si>
    <t xml:space="preserve">  /* プログラム２ */
  #include &lt;stdio.h&gt;
  int main(void)
  {
      int a = 7, b = 5, c;
      int n;
      if (a * 2 &lt; 9) {
          if (b % 2 == 0) {
              n = 3;
          }
          else {
              n = 4;
          }
      }
      else {
          n = 5;
      }
      printf("%d", n);
      return 0;
  }</t>
    <phoneticPr fontId="2"/>
  </si>
  <si>
    <t>【問題６】</t>
    <rPh sb="1" eb="3">
      <t>モンダイ</t>
    </rPh>
    <phoneticPr fontId="2"/>
  </si>
  <si>
    <t>（各２点、計８点）</t>
  </si>
  <si>
    <t xml:space="preserve">プログラム1、プログラム2を読み以下の問題に答えなさい。 </t>
  </si>
  <si>
    <t xml:space="preserve">  ＜プログラム1＞
  #include &lt;stdio.h&gt;
  int main(void)
  {
      int i = 0;
      for (i = 0;i &lt;= 10; i++){
          printf("%d", i);
      }
      printf("\nEnd");
      return 0;
  }</t>
    <phoneticPr fontId="2"/>
  </si>
  <si>
    <t xml:space="preserve">  ＜プログラム2＞
  #include &lt;stdio.h&gt;
  int main(void)
  {
      int i = 0;
      do {
          i++;
          printf("%d", i);
      } while(i &lt; 10 );
      printf("\nEnd");
      return 0;
  }</t>
    <phoneticPr fontId="2"/>
  </si>
  <si>
    <t>(2)</t>
    <phoneticPr fontId="2"/>
  </si>
  <si>
    <t>上記プログラム1、2がint i=10;で初期化された場合の実行結果を答えなさい。</t>
  </si>
  <si>
    <t>【問題７】</t>
    <rPh sb="1" eb="3">
      <t>モンダイ</t>
    </rPh>
    <phoneticPr fontId="2"/>
  </si>
  <si>
    <t>（各1点、計６点）</t>
  </si>
  <si>
    <t>以下に示すプログラムは、入力された値の論理積(AND)、論理和(OR)、排他的論理和(XOR)を</t>
  </si>
  <si>
    <t>表示するプログラムです。以下のプログラムへ穴埋めをしてください。</t>
  </si>
  <si>
    <t>＜プログラム＞</t>
  </si>
  <si>
    <t>#include &lt;stdio.h&gt;</t>
  </si>
  <si>
    <t>int xor(int a, int b);</t>
  </si>
  <si>
    <t>int main(void)</t>
  </si>
  <si>
    <t>{</t>
  </si>
  <si>
    <t>int p, q;</t>
  </si>
  <si>
    <t>printf("Pは? (0または1): ");</t>
  </si>
  <si>
    <t>scanf("%d", &amp;p);</t>
  </si>
  <si>
    <t>printf("Qは? (0または1): ");</t>
  </si>
  <si>
    <t>scanf("%d", &amp;q);</t>
  </si>
  <si>
    <r>
      <t xml:space="preserve">printf("P AND Q: %d\n", p </t>
    </r>
    <r>
      <rPr>
        <u/>
        <sz val="10"/>
        <color theme="1"/>
        <rFont val="ＭＳ ゴシック"/>
        <family val="3"/>
        <charset val="128"/>
      </rPr>
      <t xml:space="preserve">   (1)   </t>
    </r>
    <r>
      <rPr>
        <sz val="10"/>
        <color theme="1"/>
        <rFont val="ＭＳ ゴシック"/>
        <family val="3"/>
        <charset val="128"/>
      </rPr>
      <t xml:space="preserve"> q);</t>
    </r>
    <phoneticPr fontId="2"/>
  </si>
  <si>
    <r>
      <t xml:space="preserve">printf("P OR Q: %d\n", p </t>
    </r>
    <r>
      <rPr>
        <u/>
        <sz val="10"/>
        <color theme="1"/>
        <rFont val="ＭＳ ゴシック"/>
        <family val="3"/>
        <charset val="128"/>
      </rPr>
      <t xml:space="preserve">   (2)   </t>
    </r>
    <r>
      <rPr>
        <sz val="10"/>
        <color theme="1"/>
        <rFont val="ＭＳ ゴシック"/>
        <family val="3"/>
        <charset val="128"/>
      </rPr>
      <t xml:space="preserve"> q);</t>
    </r>
    <phoneticPr fontId="2"/>
  </si>
  <si>
    <r>
      <t xml:space="preserve">printf("P XOR Q: %d\n", </t>
    </r>
    <r>
      <rPr>
        <u/>
        <sz val="10"/>
        <color theme="1"/>
        <rFont val="ＭＳ ゴシック"/>
        <family val="3"/>
        <charset val="128"/>
      </rPr>
      <t xml:space="preserve">   (3)   </t>
    </r>
    <r>
      <rPr>
        <sz val="10"/>
        <color theme="1"/>
        <rFont val="ＭＳ ゴシック"/>
        <family val="3"/>
        <charset val="128"/>
      </rPr>
      <t xml:space="preserve">  ); </t>
    </r>
    <phoneticPr fontId="2"/>
  </si>
  <si>
    <t>return 0;</t>
  </si>
  <si>
    <t>}</t>
  </si>
  <si>
    <t>int xor(int a, int b)</t>
  </si>
  <si>
    <r>
      <rPr>
        <u/>
        <sz val="10"/>
        <color theme="1"/>
        <rFont val="ＭＳ ゴシック"/>
        <family val="3"/>
        <charset val="128"/>
      </rPr>
      <t xml:space="preserve">   (4)   </t>
    </r>
    <r>
      <rPr>
        <sz val="10"/>
        <color theme="1"/>
        <rFont val="ＭＳ ゴシック"/>
        <family val="3"/>
        <charset val="128"/>
      </rPr>
      <t xml:space="preserve">  (a </t>
    </r>
    <r>
      <rPr>
        <u/>
        <sz val="10"/>
        <color theme="1"/>
        <rFont val="ＭＳ ゴシック"/>
        <family val="3"/>
        <charset val="128"/>
      </rPr>
      <t xml:space="preserve">   (5)   </t>
    </r>
    <r>
      <rPr>
        <sz val="10"/>
        <color theme="1"/>
        <rFont val="ＭＳ ゴシック"/>
        <family val="3"/>
        <charset val="128"/>
      </rPr>
      <t xml:space="preserve"> b) &amp;&amp; !(a </t>
    </r>
    <r>
      <rPr>
        <u/>
        <sz val="10"/>
        <color theme="1"/>
        <rFont val="ＭＳ ゴシック"/>
        <family val="3"/>
        <charset val="128"/>
      </rPr>
      <t xml:space="preserve">   (6)   </t>
    </r>
    <r>
      <rPr>
        <sz val="10"/>
        <color theme="1"/>
        <rFont val="ＭＳ ゴシック"/>
        <family val="3"/>
        <charset val="128"/>
      </rPr>
      <t xml:space="preserve"> b);</t>
    </r>
    <phoneticPr fontId="2"/>
  </si>
  <si>
    <t>【問題８】</t>
    <rPh sb="1" eb="3">
      <t>モンダイ</t>
    </rPh>
    <phoneticPr fontId="2"/>
  </si>
  <si>
    <t>（各1点、計８点）</t>
  </si>
  <si>
    <t>ユーザーが加算、減算、乗算、除算のいずれかの入力し算術演算を行うプログラムです。</t>
  </si>
  <si>
    <t>以下のプログラムへ穴埋めをしてください。</t>
  </si>
  <si>
    <t>int a, b;</t>
  </si>
  <si>
    <t>char ch;</t>
  </si>
  <si>
    <t>printf("実行したい演算は:\n");</t>
  </si>
  <si>
    <t>printf("加算（A），減算（S），乗算（M），除算（D）のどれですか?\n");</t>
  </si>
  <si>
    <t>/* 必ず有効な答えを入力させる */</t>
  </si>
  <si>
    <r>
      <rPr>
        <u/>
        <sz val="10"/>
        <color theme="1"/>
        <rFont val="ＭＳ ゴシック"/>
        <family val="3"/>
        <charset val="128"/>
      </rPr>
      <t xml:space="preserve">  (1)  </t>
    </r>
    <r>
      <rPr>
        <sz val="10"/>
        <color theme="1"/>
        <rFont val="ＭＳ ゴシック"/>
        <family val="3"/>
        <charset val="128"/>
      </rPr>
      <t xml:space="preserve"> {</t>
    </r>
    <phoneticPr fontId="2"/>
  </si>
  <si>
    <t>printf("最初のアルファベット文字を入力してください: ");</t>
  </si>
  <si>
    <t>ch = getchar();</t>
  </si>
  <si>
    <t>while (getchar() != '\n');</t>
  </si>
  <si>
    <r>
      <t xml:space="preserve">} while ((ch </t>
    </r>
    <r>
      <rPr>
        <u/>
        <sz val="10"/>
        <color theme="1"/>
        <rFont val="ＭＳ ゴシック"/>
        <family val="3"/>
        <charset val="128"/>
      </rPr>
      <t xml:space="preserve">  (2)  </t>
    </r>
    <r>
      <rPr>
        <sz val="10"/>
        <color theme="1"/>
        <rFont val="ＭＳ ゴシック"/>
        <family val="3"/>
        <charset val="128"/>
      </rPr>
      <t xml:space="preserve"> 'A') &amp;&amp; (ch </t>
    </r>
    <r>
      <rPr>
        <u/>
        <sz val="10"/>
        <color theme="1"/>
        <rFont val="ＭＳ ゴシック"/>
        <family val="3"/>
        <charset val="128"/>
      </rPr>
      <t xml:space="preserve">  (2)  </t>
    </r>
    <r>
      <rPr>
        <sz val="10"/>
        <color theme="1"/>
        <rFont val="ＭＳ ゴシック"/>
        <family val="3"/>
        <charset val="128"/>
      </rPr>
      <t xml:space="preserve"> 'S') &amp;&amp; (ch </t>
    </r>
    <r>
      <rPr>
        <u/>
        <sz val="10"/>
        <color theme="1"/>
        <rFont val="ＭＳ ゴシック"/>
        <family val="3"/>
        <charset val="128"/>
      </rPr>
      <t xml:space="preserve">  (2)  </t>
    </r>
    <r>
      <rPr>
        <sz val="10"/>
        <color theme="1"/>
        <rFont val="ＭＳ ゴシック"/>
        <family val="3"/>
        <charset val="128"/>
      </rPr>
      <t xml:space="preserve"> 'M') &amp;&amp; (ch </t>
    </r>
    <r>
      <rPr>
        <u/>
        <sz val="10"/>
        <color theme="1"/>
        <rFont val="ＭＳ ゴシック"/>
        <family val="3"/>
        <charset val="128"/>
      </rPr>
      <t xml:space="preserve">  (2)  </t>
    </r>
    <r>
      <rPr>
        <sz val="10"/>
        <color theme="1"/>
        <rFont val="ＭＳ ゴシック"/>
        <family val="3"/>
        <charset val="128"/>
      </rPr>
      <t xml:space="preserve"> 'D'));</t>
    </r>
    <phoneticPr fontId="2"/>
  </si>
  <si>
    <t>printf("\n");</t>
  </si>
  <si>
    <t>printf("最初の数字を入力してください: ");</t>
  </si>
  <si>
    <t>scanf("%d", &amp;a);</t>
  </si>
  <si>
    <t>printf("2番目の数字を入力してください: ");</t>
  </si>
  <si>
    <t>scanf("%d", &amp;b);</t>
  </si>
  <si>
    <r>
      <rPr>
        <u/>
        <sz val="10"/>
        <color theme="1"/>
        <rFont val="ＭＳ ゴシック"/>
        <family val="3"/>
        <charset val="128"/>
      </rPr>
      <t xml:space="preserve">  (3)  </t>
    </r>
    <r>
      <rPr>
        <sz val="10"/>
        <color theme="1"/>
        <rFont val="ＭＳ ゴシック"/>
        <family val="3"/>
        <charset val="128"/>
      </rPr>
      <t xml:space="preserve"> ( </t>
    </r>
    <r>
      <rPr>
        <u/>
        <sz val="10"/>
        <color theme="1"/>
        <rFont val="ＭＳ ゴシック"/>
        <family val="3"/>
        <charset val="128"/>
      </rPr>
      <t xml:space="preserve">  (4)  </t>
    </r>
    <r>
      <rPr>
        <sz val="10"/>
        <color theme="1"/>
        <rFont val="ＭＳ ゴシック"/>
        <family val="3"/>
        <charset val="128"/>
      </rPr>
      <t xml:space="preserve"> ) {</t>
    </r>
    <phoneticPr fontId="2"/>
  </si>
  <si>
    <t>case 'A':</t>
  </si>
  <si>
    <t>printf("%d\n", a + b);</t>
  </si>
  <si>
    <t>break;</t>
  </si>
  <si>
    <t>case 'S':</t>
  </si>
  <si>
    <t>printf("%d\n", a - b);</t>
  </si>
  <si>
    <t>case 'M':</t>
  </si>
  <si>
    <t>printf("%d\n", a * b);</t>
  </si>
  <si>
    <t>case 'D':</t>
  </si>
  <si>
    <r>
      <t xml:space="preserve">if ( </t>
    </r>
    <r>
      <rPr>
        <u/>
        <sz val="10"/>
        <color theme="1"/>
        <rFont val="ＭＳ ゴシック"/>
        <family val="3"/>
        <charset val="128"/>
      </rPr>
      <t xml:space="preserve">  (5)  </t>
    </r>
    <r>
      <rPr>
        <sz val="10"/>
        <color theme="1"/>
        <rFont val="ＭＳ ゴシック"/>
        <family val="3"/>
        <charset val="128"/>
      </rPr>
      <t xml:space="preserve"> )</t>
    </r>
    <phoneticPr fontId="2"/>
  </si>
  <si>
    <r>
      <t xml:space="preserve">printf("%d 余り %d\n", </t>
    </r>
    <r>
      <rPr>
        <u/>
        <sz val="10"/>
        <color theme="1"/>
        <rFont val="ＭＳ ゴシック"/>
        <family val="3"/>
        <charset val="128"/>
      </rPr>
      <t xml:space="preserve">  (6)  </t>
    </r>
    <r>
      <rPr>
        <sz val="10"/>
        <color theme="1"/>
        <rFont val="ＭＳ ゴシック"/>
        <family val="3"/>
        <charset val="128"/>
      </rPr>
      <t xml:space="preserve"> , </t>
    </r>
    <r>
      <rPr>
        <u/>
        <sz val="10"/>
        <color theme="1"/>
        <rFont val="ＭＳ ゴシック"/>
        <family val="3"/>
        <charset val="128"/>
      </rPr>
      <t xml:space="preserve">  (7)  </t>
    </r>
    <r>
      <rPr>
        <sz val="10"/>
        <color theme="1"/>
        <rFont val="ＭＳ ゴシック"/>
        <family val="3"/>
        <charset val="128"/>
      </rPr>
      <t xml:space="preserve"> );</t>
    </r>
    <phoneticPr fontId="2"/>
  </si>
  <si>
    <t>else</t>
  </si>
  <si>
    <t>printf("0で割れません\n");</t>
  </si>
  <si>
    <r>
      <rPr>
        <u/>
        <sz val="10"/>
        <color theme="1"/>
        <rFont val="ＭＳ ゴシック"/>
        <family val="3"/>
        <charset val="128"/>
      </rPr>
      <t xml:space="preserve">   (8)   </t>
    </r>
    <r>
      <rPr>
        <sz val="10"/>
        <color theme="1"/>
        <rFont val="ＭＳ ゴシック"/>
        <family val="3"/>
        <charset val="128"/>
      </rPr>
      <t xml:space="preserve"> :</t>
    </r>
    <phoneticPr fontId="2"/>
  </si>
  <si>
    <t>(5)</t>
    <phoneticPr fontId="2"/>
  </si>
  <si>
    <t>(7)</t>
  </si>
  <si>
    <t>(8)</t>
  </si>
  <si>
    <t>【問題９】</t>
    <rPh sb="1" eb="3">
      <t>モンダイ</t>
    </rPh>
    <phoneticPr fontId="2"/>
  </si>
  <si>
    <t>（１５点）</t>
  </si>
  <si>
    <t>月面の重力は地球の１７％です。自分の体重を入力すると月面での実効体重を計算し、</t>
  </si>
  <si>
    <t>実行例と同様に表示するプログラムを作成してください。</t>
  </si>
  <si>
    <t>＜実行例＞</t>
    <phoneticPr fontId="2"/>
  </si>
  <si>
    <t xml:space="preserve"> weight = xx.x
 The weight on the surface of the "moon" = xx.xx Kg</t>
    <phoneticPr fontId="2"/>
  </si>
  <si>
    <t>（ソースコード）</t>
    <phoneticPr fontId="2"/>
  </si>
  <si>
    <t>test_1_a_1_09.c</t>
    <phoneticPr fontId="2"/>
  </si>
  <si>
    <t>【問題１０】</t>
    <rPh sb="1" eb="3">
      <t>モンダイ</t>
    </rPh>
    <phoneticPr fontId="2"/>
  </si>
  <si>
    <t>switch文を使って、次のプログラムを作成してください。</t>
    <phoneticPr fontId="2"/>
  </si>
  <si>
    <t>キーボードから文字を読み取って、タブ、改行、＠、を監視します。</t>
    <phoneticPr fontId="2"/>
  </si>
  <si>
    <t>そのいずれかが入力されたら、その文字をカウントします。</t>
    <phoneticPr fontId="2"/>
  </si>
  <si>
    <t>また、ｑが入力された時はプログラムを終了し、監視していた文字が何回押されたかを、</t>
    <phoneticPr fontId="2"/>
  </si>
  <si>
    <t>表示するプログラムを作成してください。</t>
    <phoneticPr fontId="2"/>
  </si>
  <si>
    <t xml:space="preserve"> タブ:   1回
 改行:  22回
 @   : 100回</t>
    <phoneticPr fontId="2"/>
  </si>
  <si>
    <t>【問題１１】</t>
    <rPh sb="1" eb="3">
      <t>モンダイ</t>
    </rPh>
    <phoneticPr fontId="2"/>
  </si>
  <si>
    <t>距離と平均速度から所要時間を求めるプログラムを作成してください。</t>
  </si>
  <si>
    <t>計算する回数を指定できるようにしてください。</t>
  </si>
  <si>
    <t xml:space="preserve"> 計算する回数を入力してください：2
 距離(km)を入力してください：60
 平均速度(km/h)を入力してください：40
 所要時間は 1.5 時間です。
 距離(km)を入力してください：30
 平均速度(km/h)を入力してください：60
 所要時間は 0.5 時間です。</t>
    <phoneticPr fontId="2"/>
  </si>
  <si>
    <t>test_1_a_1_11.c</t>
    <phoneticPr fontId="2"/>
  </si>
  <si>
    <t>【問題１２】</t>
    <rPh sb="1" eb="3">
      <t>モンダイ</t>
    </rPh>
    <phoneticPr fontId="2"/>
  </si>
  <si>
    <t>（１０点）</t>
  </si>
  <si>
    <t>九九を表示するプログラムです。continue文を使って、以下の実行例と同様に表示する</t>
  </si>
  <si>
    <t>プログラムをループ関数で作成してください。</t>
  </si>
  <si>
    <t>1 X 1 =  1
1 X 2 =  2
1 X 3 =  3
1 X 4 =  4
1 X 5 =  5
1 X 6 =  6
1 X 7 =  7
1 X 8 =  8
1 X 9 =  9
------------------
2 X 2 =  4
2 X 3 =  6
2 X 4 =  8
2 X 5 = 10
2 X 6 = 12
2 X 7 = 14
2 X 8 = 16
2 X 9 = 18</t>
    <phoneticPr fontId="2"/>
  </si>
  <si>
    <t>------------------
3 X 3 =  9
3 X 4 = 12
3 X 5 = 15
3 X 6 = 18
3 X 7 = 21
3 X 8 = 24
3 X 9 = 27
------------------
4 X 4 = 16
4 X 5 = 20
4 X 6 = 24
4 X 7 = 28
4 X 8 = 32
4 X 9 = 36
------------------
5 X 5 = 25
5 X 6 = 30</t>
    <phoneticPr fontId="2"/>
  </si>
  <si>
    <t>5 X 7 = 35
5 X 8 = 40
5 X 9 = 45
------------------
6 X 6 = 36
6 X 7 = 42
6 X 8 = 48
6 X 9 = 54
------------------
7 X 7 = 49
7 X 8 = 56
7 X 9 = 63
------------------
8 X 8 = 64
8 X 9 = 72
------------------
9 X 9 = 81</t>
    <phoneticPr fontId="2"/>
  </si>
  <si>
    <t>test_1_a_1_12.c</t>
    <phoneticPr fontId="2"/>
  </si>
  <si>
    <t>ITF517</t>
    <phoneticPr fontId="2"/>
  </si>
  <si>
    <t>〇</t>
    <phoneticPr fontId="2"/>
  </si>
  <si>
    <t>ｃ</t>
    <phoneticPr fontId="2"/>
  </si>
  <si>
    <t>exe</t>
    <phoneticPr fontId="2"/>
  </si>
  <si>
    <t>char</t>
    <phoneticPr fontId="2"/>
  </si>
  <si>
    <t>int</t>
    <phoneticPr fontId="2"/>
  </si>
  <si>
    <t>float</t>
    <phoneticPr fontId="2"/>
  </si>
  <si>
    <t>＜プログラム1実行結果＞
X 99 100.123 123.009</t>
    <phoneticPr fontId="2"/>
  </si>
  <si>
    <t>＜プログラム2実行結果＞
3 1 4 0</t>
    <phoneticPr fontId="2"/>
  </si>
  <si>
    <t>＜プログラム2実行結果＞
5</t>
    <phoneticPr fontId="2"/>
  </si>
  <si>
    <t>＜プログラム1実行結果＞
1</t>
    <phoneticPr fontId="2"/>
  </si>
  <si>
    <t>＜プログラム1実行結果＞
012345678910
End</t>
    <phoneticPr fontId="2"/>
  </si>
  <si>
    <t>＜プログラム2実行結果＞
12345678910
End</t>
    <phoneticPr fontId="2"/>
  </si>
  <si>
    <t>&amp;&amp;</t>
    <phoneticPr fontId="2"/>
  </si>
  <si>
    <t>||</t>
    <phoneticPr fontId="2"/>
  </si>
  <si>
    <t>return</t>
    <phoneticPr fontId="2"/>
  </si>
  <si>
    <t>do</t>
    <phoneticPr fontId="2"/>
  </si>
  <si>
    <t>!=</t>
    <phoneticPr fontId="2"/>
  </si>
  <si>
    <t>swith</t>
    <phoneticPr fontId="2"/>
  </si>
  <si>
    <t>ch</t>
    <phoneticPr fontId="2"/>
  </si>
  <si>
    <t>b != 0</t>
    <phoneticPr fontId="2"/>
  </si>
  <si>
    <t>a/b</t>
    <phoneticPr fontId="2"/>
  </si>
  <si>
    <t>a%b</t>
    <phoneticPr fontId="2"/>
  </si>
  <si>
    <t>default</t>
    <phoneticPr fontId="2"/>
  </si>
  <si>
    <t>test_1_a_1_10.c</t>
    <phoneticPr fontId="2"/>
  </si>
  <si>
    <t>○</t>
  </si>
  <si>
    <t>－</t>
  </si>
  <si>
    <t>null</t>
    <phoneticPr fontId="2"/>
  </si>
  <si>
    <t>＜プログラム2実行結果＞
11
End</t>
    <phoneticPr fontId="2"/>
  </si>
  <si>
    <t>○</t>
    <phoneticPr fontId="2"/>
  </si>
  <si>
    <t>中村和輝</t>
    <rPh sb="0" eb="4">
      <t>ナカムラカズキ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</si>
</sst>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scheme val="minor"/>
    </font>
    <font>
      <b/>
      <sz val="14"/>
      <color theme="1"/>
      <name val="メイリオ"/>
      <family val="3"/>
      <charset val="128"/>
    </font>
    <font>
      <sz val="6"/>
      <name val="游ゴシック"/>
      <family val="3"/>
      <charset val="128"/>
      <scheme val="minor"/>
    </font>
    <font>
      <sz val="10"/>
      <color theme="1"/>
      <name val="メイリオ"/>
      <family val="3"/>
      <charset val="128"/>
    </font>
    <font>
      <b/>
      <sz val="11"/>
      <color theme="1"/>
      <name val="メイリオ"/>
      <family val="3"/>
      <charset val="128"/>
    </font>
    <font>
      <sz val="12"/>
      <color theme="1"/>
      <name val="メイリオ"/>
      <family val="3"/>
      <charset val="128"/>
    </font>
    <font>
      <sz val="11"/>
      <color theme="1"/>
      <name val="メイリオ"/>
      <family val="3"/>
      <charset val="128"/>
    </font>
    <font>
      <sz val="11"/>
      <color rgb="FFFF0000"/>
      <name val="メイリオ"/>
      <family val="3"/>
      <charset val="128"/>
    </font>
    <font>
      <sz val="10"/>
      <color theme="0" tint="-0.14999847407452621"/>
      <name val="メイリオ"/>
      <family val="3"/>
      <charset val="128"/>
    </font>
    <font>
      <sz val="10"/>
      <color theme="1"/>
      <name val="ＭＳ ゴシック"/>
      <family val="3"/>
      <charset val="128"/>
    </font>
    <font>
      <u/>
      <sz val="10"/>
      <color theme="1"/>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top/>
      <bottom style="dotted">
        <color auto="1"/>
      </bottom>
      <diagonal/>
    </border>
    <border>
      <left style="thin">
        <color indexed="64"/>
      </left>
      <right/>
      <top/>
      <bottom style="dotted">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3" fillId="0" borderId="0" xfId="0" applyFont="1" applyAlignment="1">
      <alignment vertical="center"/>
    </xf>
    <xf numFmtId="0" fontId="3" fillId="0" borderId="1" xfId="0" applyFont="1" applyBorder="1"/>
    <xf numFmtId="0" fontId="3" fillId="0" borderId="1" xfId="0" applyFont="1" applyBorder="1" applyAlignment="1">
      <alignment vertical="center"/>
    </xf>
    <xf numFmtId="0" fontId="4" fillId="2" borderId="2" xfId="0" applyFont="1" applyFill="1" applyBorder="1" applyAlignment="1">
      <alignment vertical="center"/>
    </xf>
    <xf numFmtId="0" fontId="3" fillId="2" borderId="0" xfId="0" applyFont="1" applyFill="1" applyAlignment="1">
      <alignment vertical="center"/>
    </xf>
    <xf numFmtId="0" fontId="3" fillId="0" borderId="3" xfId="0" applyFont="1" applyBorder="1" applyAlignment="1">
      <alignment vertical="center"/>
    </xf>
    <xf numFmtId="0" fontId="3" fillId="2" borderId="2" xfId="0" applyFont="1" applyFill="1" applyBorder="1" applyAlignment="1">
      <alignment vertical="center"/>
    </xf>
    <xf numFmtId="0" fontId="1" fillId="0" borderId="4" xfId="0" applyFont="1" applyBorder="1" applyAlignment="1">
      <alignment vertical="top"/>
    </xf>
    <xf numFmtId="0" fontId="3" fillId="0" borderId="4" xfId="0" applyFont="1" applyBorder="1" applyAlignment="1">
      <alignment vertical="center"/>
    </xf>
    <xf numFmtId="0" fontId="3" fillId="0" borderId="4" xfId="0" applyFont="1" applyBorder="1" applyAlignment="1">
      <alignment horizontal="center" vertical="center"/>
    </xf>
    <xf numFmtId="0" fontId="3" fillId="2" borderId="5" xfId="0" applyFont="1" applyFill="1" applyBorder="1" applyAlignment="1">
      <alignment vertical="center"/>
    </xf>
    <xf numFmtId="0" fontId="3" fillId="2" borderId="4" xfId="0" applyFont="1" applyFill="1" applyBorder="1" applyAlignment="1">
      <alignment vertical="center"/>
    </xf>
    <xf numFmtId="0" fontId="7" fillId="0" borderId="0" xfId="0" applyFont="1" applyAlignment="1">
      <alignment horizontal="center"/>
    </xf>
    <xf numFmtId="0" fontId="3" fillId="0" borderId="0" xfId="0" applyFont="1"/>
    <xf numFmtId="0" fontId="3" fillId="2" borderId="0" xfId="0" quotePrefix="1" applyFont="1" applyFill="1" applyAlignment="1">
      <alignment vertical="center"/>
    </xf>
    <xf numFmtId="0" fontId="8" fillId="2" borderId="0" xfId="0" applyFont="1" applyFill="1" applyAlignment="1">
      <alignment vertical="center"/>
    </xf>
    <xf numFmtId="0" fontId="3" fillId="0" borderId="0" xfId="0" quotePrefix="1" applyFont="1" applyAlignment="1">
      <alignment vertical="center"/>
    </xf>
    <xf numFmtId="0" fontId="3" fillId="2" borderId="0" xfId="0" applyFont="1" applyFill="1"/>
    <xf numFmtId="0" fontId="3" fillId="0" borderId="0" xfId="0" quotePrefix="1" applyFont="1"/>
    <xf numFmtId="0" fontId="9" fillId="0" borderId="0" xfId="0" applyFont="1" applyAlignment="1">
      <alignment vertical="center"/>
    </xf>
    <xf numFmtId="0" fontId="9" fillId="2" borderId="2" xfId="0" applyFont="1" applyFill="1" applyBorder="1" applyAlignment="1">
      <alignment vertical="center"/>
    </xf>
    <xf numFmtId="0" fontId="9" fillId="2" borderId="0" xfId="0" applyFont="1" applyFill="1" applyAlignment="1">
      <alignment vertical="center"/>
    </xf>
    <xf numFmtId="0" fontId="11" fillId="0" borderId="0" xfId="0" applyFont="1" applyAlignment="1">
      <alignment horizontal="center"/>
    </xf>
    <xf numFmtId="0" fontId="9" fillId="0" borderId="0" xfId="0" applyFont="1"/>
    <xf numFmtId="0" fontId="9" fillId="0" borderId="0" xfId="0" quotePrefix="1" applyFont="1" applyAlignment="1">
      <alignment horizontal="center" vertical="center"/>
    </xf>
    <xf numFmtId="0" fontId="9" fillId="0" borderId="0" xfId="0" applyFont="1" applyAlignment="1">
      <alignment horizontal="right" vertical="center"/>
    </xf>
    <xf numFmtId="0" fontId="9" fillId="0" borderId="0" xfId="0" applyFont="1" applyAlignment="1">
      <alignment vertical="top"/>
    </xf>
    <xf numFmtId="0" fontId="3" fillId="0" borderId="0" xfId="0" applyFont="1" applyAlignment="1">
      <alignment horizontal="right" vertical="center"/>
    </xf>
    <xf numFmtId="0" fontId="3" fillId="2" borderId="8" xfId="0" quotePrefix="1" applyFont="1" applyFill="1" applyBorder="1" applyAlignment="1">
      <alignment vertical="center"/>
    </xf>
    <xf numFmtId="0" fontId="9" fillId="0" borderId="0" xfId="0" applyFont="1" applyAlignment="1">
      <alignment vertical="top" wrapText="1"/>
    </xf>
    <xf numFmtId="0" fontId="3" fillId="2" borderId="6" xfId="0" applyFont="1" applyFill="1" applyBorder="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2" borderId="2" xfId="0" applyFont="1" applyFill="1" applyBorder="1" applyAlignment="1">
      <alignment horizontal="center"/>
    </xf>
    <xf numFmtId="0" fontId="3" fillId="2" borderId="0" xfId="0" applyFont="1" applyFill="1" applyAlignment="1">
      <alignment horizontal="center"/>
    </xf>
    <xf numFmtId="0" fontId="3" fillId="2" borderId="1" xfId="0" applyFont="1" applyFill="1" applyBorder="1" applyAlignment="1">
      <alignment horizontal="center"/>
    </xf>
    <xf numFmtId="0" fontId="9" fillId="0" borderId="6" xfId="0" applyFont="1" applyBorder="1" applyAlignment="1">
      <alignment vertical="top" wrapText="1"/>
    </xf>
    <xf numFmtId="0" fontId="9" fillId="0" borderId="3" xfId="0" applyFont="1" applyBorder="1" applyAlignment="1">
      <alignment vertical="top" wrapText="1"/>
    </xf>
    <xf numFmtId="0" fontId="9" fillId="0" borderId="7" xfId="0" applyFont="1" applyBorder="1" applyAlignment="1">
      <alignment vertical="top" wrapText="1"/>
    </xf>
    <xf numFmtId="0" fontId="9" fillId="0" borderId="6" xfId="0" quotePrefix="1" applyFont="1" applyBorder="1" applyAlignment="1">
      <alignment vertical="top" wrapText="1"/>
    </xf>
    <xf numFmtId="0" fontId="9" fillId="0" borderId="1" xfId="0" applyFont="1" applyBorder="1" applyAlignment="1" applyProtection="1">
      <alignment horizontal="center" vertical="center"/>
      <protection locked="0"/>
    </xf>
    <xf numFmtId="0" fontId="3" fillId="2" borderId="8" xfId="0" quotePrefix="1" applyFont="1" applyFill="1" applyBorder="1" applyAlignment="1">
      <alignment horizontal="center" vertical="center"/>
    </xf>
    <xf numFmtId="0" fontId="3" fillId="2" borderId="9" xfId="0" applyFont="1" applyFill="1" applyBorder="1" applyAlignment="1" applyProtection="1">
      <alignment horizontal="center" vertical="center"/>
      <protection locked="0"/>
    </xf>
    <xf numFmtId="0" fontId="3" fillId="2" borderId="10" xfId="0" applyFont="1" applyFill="1" applyBorder="1" applyAlignment="1" applyProtection="1">
      <alignment horizontal="center" vertical="center"/>
      <protection locked="0"/>
    </xf>
    <xf numFmtId="0" fontId="3" fillId="2" borderId="11" xfId="0" applyFont="1" applyFill="1" applyBorder="1" applyAlignment="1" applyProtection="1">
      <alignment horizontal="center" vertical="center"/>
      <protection locked="0"/>
    </xf>
    <xf numFmtId="0" fontId="3" fillId="2" borderId="12" xfId="0" applyFont="1" applyFill="1" applyBorder="1" applyAlignment="1" applyProtection="1">
      <alignment horizontal="center" vertical="center"/>
      <protection locked="0"/>
    </xf>
    <xf numFmtId="0" fontId="3" fillId="0" borderId="6" xfId="0" applyFont="1" applyBorder="1" applyAlignment="1" applyProtection="1">
      <alignment horizontal="left" vertical="top" wrapText="1"/>
      <protection locked="0"/>
    </xf>
    <xf numFmtId="0" fontId="3" fillId="0" borderId="3" xfId="0" applyFont="1" applyBorder="1" applyAlignment="1" applyProtection="1">
      <alignment horizontal="left" vertical="top"/>
      <protection locked="0"/>
    </xf>
    <xf numFmtId="0" fontId="3" fillId="0" borderId="7" xfId="0" applyFont="1" applyBorder="1" applyAlignment="1" applyProtection="1">
      <alignment horizontal="left" vertical="top"/>
      <protection locked="0"/>
    </xf>
    <xf numFmtId="0" fontId="3" fillId="0" borderId="3" xfId="0" applyFont="1" applyBorder="1" applyAlignment="1">
      <alignment vertical="top"/>
    </xf>
    <xf numFmtId="0" fontId="3" fillId="0" borderId="7" xfId="0" applyFont="1" applyBorder="1" applyAlignment="1">
      <alignment vertical="top"/>
    </xf>
    <xf numFmtId="0" fontId="3" fillId="0" borderId="1" xfId="0" applyFont="1" applyBorder="1" applyAlignment="1" applyProtection="1">
      <alignment horizontal="center"/>
      <protection locked="0"/>
    </xf>
    <xf numFmtId="0" fontId="1" fillId="0" borderId="0" xfId="0" applyFont="1" applyAlignment="1">
      <alignment vertical="top"/>
    </xf>
    <xf numFmtId="0" fontId="3" fillId="0" borderId="3" xfId="0" applyFont="1" applyBorder="1" applyAlignment="1" applyProtection="1">
      <alignment horizontal="center" vertical="center"/>
      <protection locked="0"/>
    </xf>
    <xf numFmtId="0" fontId="5" fillId="2" borderId="1" xfId="0" applyFont="1" applyFill="1" applyBorder="1" applyAlignment="1">
      <alignment horizontal="center" vertical="center"/>
    </xf>
    <xf numFmtId="0" fontId="6" fillId="2" borderId="1"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ACF8-2A71-48AF-B4A6-DB1EFDF49238}">
  <dimension ref="A1:AF174"/>
  <sheetViews>
    <sheetView showGridLines="0" tabSelected="1" workbookViewId="0">
      <selection activeCell="AC156" sqref="AC156:AD156"/>
    </sheetView>
  </sheetViews>
  <sheetFormatPr defaultColWidth="0" defaultRowHeight="18" customHeight="1" zeroHeight="1" x14ac:dyDescent="0.45"/>
  <cols>
    <col min="1" max="26" width="3.59765625" style="1" customWidth="1"/>
    <col min="27" max="27" width="3.59765625" style="7" customWidth="1"/>
    <col min="28" max="32" width="3.59765625" style="5" customWidth="1"/>
    <col min="33" max="16384" width="3.59765625" style="1" hidden="1"/>
  </cols>
  <sheetData>
    <row r="1" spans="1:32" ht="18" customHeight="1" x14ac:dyDescent="0.45">
      <c r="A1" s="53" t="s">
        <v>0</v>
      </c>
      <c r="B1" s="53"/>
      <c r="C1" s="53"/>
      <c r="D1" s="53"/>
      <c r="E1" s="53"/>
      <c r="F1" s="53"/>
      <c r="G1" s="53"/>
      <c r="H1" s="53"/>
      <c r="I1" s="53"/>
      <c r="J1" s="53"/>
      <c r="K1" s="53"/>
      <c r="L1" s="53"/>
      <c r="M1" s="53"/>
      <c r="N1" s="53"/>
      <c r="S1" s="2" t="s">
        <v>1</v>
      </c>
      <c r="T1" s="3"/>
      <c r="U1" s="33" t="s">
        <v>143</v>
      </c>
      <c r="V1" s="33"/>
      <c r="W1" s="33"/>
      <c r="X1" s="33"/>
      <c r="Y1" s="33"/>
      <c r="AA1" s="4" t="s">
        <v>2</v>
      </c>
    </row>
    <row r="2" spans="1:32" ht="18" customHeight="1" x14ac:dyDescent="0.45">
      <c r="A2" s="53"/>
      <c r="B2" s="53"/>
      <c r="C2" s="53"/>
      <c r="D2" s="53"/>
      <c r="E2" s="53"/>
      <c r="F2" s="53"/>
      <c r="G2" s="53"/>
      <c r="H2" s="53"/>
      <c r="I2" s="53"/>
      <c r="J2" s="53"/>
      <c r="K2" s="53"/>
      <c r="L2" s="53"/>
      <c r="M2" s="53"/>
      <c r="N2" s="53"/>
      <c r="S2" s="6" t="s">
        <v>3</v>
      </c>
      <c r="T2" s="6"/>
      <c r="U2" s="54" t="s">
        <v>173</v>
      </c>
      <c r="V2" s="54"/>
      <c r="W2" s="54"/>
      <c r="X2" s="54"/>
      <c r="Y2" s="54"/>
      <c r="AB2" s="55">
        <f>AC10+AC19+AC28+AC35+AC42+AC52+AC84+AC138+AC146+AC157+AC165+AC173</f>
        <v>77</v>
      </c>
      <c r="AC2" s="55"/>
      <c r="AD2" s="56" t="s">
        <v>4</v>
      </c>
      <c r="AE2" s="56"/>
    </row>
    <row r="3" spans="1:32" s="9" customFormat="1" ht="18" customHeight="1" x14ac:dyDescent="0.45">
      <c r="A3" s="8"/>
      <c r="B3" s="8"/>
      <c r="C3" s="8"/>
      <c r="D3" s="8"/>
      <c r="E3" s="8"/>
      <c r="F3" s="8"/>
      <c r="G3" s="8"/>
      <c r="H3" s="8"/>
      <c r="I3" s="8"/>
      <c r="J3" s="8"/>
      <c r="K3" s="8"/>
      <c r="L3" s="8"/>
      <c r="M3" s="8"/>
      <c r="N3" s="8"/>
      <c r="R3" s="10"/>
      <c r="S3" s="10"/>
      <c r="T3" s="10"/>
      <c r="U3" s="10"/>
      <c r="V3" s="10"/>
      <c r="AA3" s="11"/>
      <c r="AB3" s="12"/>
      <c r="AC3" s="12"/>
      <c r="AD3" s="12"/>
      <c r="AE3" s="12"/>
      <c r="AF3" s="12"/>
    </row>
    <row r="4" spans="1:32" ht="18" customHeight="1" x14ac:dyDescent="0.45">
      <c r="B4" s="1" t="s">
        <v>5</v>
      </c>
      <c r="E4" s="1" t="s">
        <v>6</v>
      </c>
      <c r="AA4" s="7" t="str">
        <f>B4</f>
        <v>【問題１】</v>
      </c>
    </row>
    <row r="5" spans="1:32" ht="18" customHeight="1" x14ac:dyDescent="0.5">
      <c r="C5" s="1" t="s">
        <v>7</v>
      </c>
      <c r="K5" s="13"/>
      <c r="L5" s="14"/>
      <c r="AB5" s="15" t="s">
        <v>8</v>
      </c>
      <c r="AC5" s="31" t="s">
        <v>168</v>
      </c>
      <c r="AD5" s="32"/>
      <c r="AE5" s="16">
        <f>IF(AC5="○",1,0)</f>
        <v>1</v>
      </c>
    </row>
    <row r="6" spans="1:32" ht="18" customHeight="1" x14ac:dyDescent="0.45">
      <c r="C6" s="17" t="s">
        <v>8</v>
      </c>
      <c r="D6" s="1" t="s">
        <v>9</v>
      </c>
      <c r="S6" s="33" t="s">
        <v>144</v>
      </c>
      <c r="T6" s="33"/>
      <c r="U6" s="33"/>
      <c r="AB6" s="15" t="s">
        <v>10</v>
      </c>
      <c r="AC6" s="31" t="s">
        <v>168</v>
      </c>
      <c r="AD6" s="32"/>
      <c r="AE6" s="16">
        <f>IF(AC6="○",1,0)</f>
        <v>1</v>
      </c>
    </row>
    <row r="7" spans="1:32" ht="18" customHeight="1" x14ac:dyDescent="0.45">
      <c r="C7" s="17" t="s">
        <v>10</v>
      </c>
      <c r="D7" s="1" t="s">
        <v>11</v>
      </c>
      <c r="S7" s="33" t="s">
        <v>144</v>
      </c>
      <c r="T7" s="33"/>
      <c r="U7" s="33"/>
      <c r="AB7" s="15" t="s">
        <v>12</v>
      </c>
      <c r="AC7" s="31" t="s">
        <v>168</v>
      </c>
      <c r="AD7" s="32"/>
      <c r="AE7" s="16">
        <f>IF(AC7="○",1,0)</f>
        <v>1</v>
      </c>
    </row>
    <row r="8" spans="1:32" ht="18" customHeight="1" x14ac:dyDescent="0.5">
      <c r="C8" s="17" t="s">
        <v>12</v>
      </c>
      <c r="D8" s="1" t="s">
        <v>13</v>
      </c>
      <c r="K8" s="13"/>
      <c r="L8" s="14"/>
      <c r="AB8" s="15" t="s">
        <v>14</v>
      </c>
      <c r="AC8" s="31" t="s">
        <v>168</v>
      </c>
      <c r="AD8" s="32"/>
      <c r="AE8" s="16">
        <f>IF(AC8="○",1,0)</f>
        <v>1</v>
      </c>
    </row>
    <row r="9" spans="1:32" ht="18" customHeight="1" x14ac:dyDescent="0.5">
      <c r="C9" s="17"/>
      <c r="D9" s="1" t="s">
        <v>15</v>
      </c>
      <c r="K9" s="13"/>
      <c r="L9" s="14"/>
      <c r="S9" s="33" t="s">
        <v>144</v>
      </c>
      <c r="T9" s="33"/>
      <c r="U9" s="33"/>
      <c r="AB9" s="15" t="s">
        <v>16</v>
      </c>
      <c r="AC9" s="31" t="s">
        <v>168</v>
      </c>
      <c r="AD9" s="32"/>
      <c r="AE9" s="16">
        <f>IF(AC9="○",1,0)</f>
        <v>1</v>
      </c>
    </row>
    <row r="10" spans="1:32" ht="18" customHeight="1" x14ac:dyDescent="0.45">
      <c r="C10" s="17" t="s">
        <v>14</v>
      </c>
      <c r="D10" s="1" t="s">
        <v>17</v>
      </c>
      <c r="AA10" s="34" t="s">
        <v>18</v>
      </c>
      <c r="AB10" s="35"/>
      <c r="AC10" s="36">
        <f>SUM(AE5:AE9)</f>
        <v>5</v>
      </c>
      <c r="AD10" s="36"/>
      <c r="AE10" s="18" t="s">
        <v>19</v>
      </c>
    </row>
    <row r="11" spans="1:32" ht="18" customHeight="1" x14ac:dyDescent="0.45">
      <c r="C11" s="17"/>
      <c r="D11" s="1" t="s">
        <v>20</v>
      </c>
      <c r="S11" s="33" t="s">
        <v>144</v>
      </c>
      <c r="T11" s="33"/>
      <c r="U11" s="33"/>
    </row>
    <row r="12" spans="1:32" ht="18" customHeight="1" x14ac:dyDescent="0.45">
      <c r="C12" s="17" t="s">
        <v>16</v>
      </c>
      <c r="D12" s="1" t="s">
        <v>21</v>
      </c>
      <c r="S12" s="33" t="s">
        <v>144</v>
      </c>
      <c r="T12" s="33"/>
      <c r="U12" s="33"/>
    </row>
    <row r="13" spans="1:32" s="9" customFormat="1" ht="18" customHeight="1" x14ac:dyDescent="0.45">
      <c r="AA13" s="11"/>
      <c r="AB13" s="12"/>
      <c r="AC13" s="12"/>
      <c r="AD13" s="12"/>
      <c r="AE13" s="12"/>
      <c r="AF13" s="12"/>
    </row>
    <row r="14" spans="1:32" ht="18" customHeight="1" x14ac:dyDescent="0.45">
      <c r="B14" s="1" t="s">
        <v>22</v>
      </c>
      <c r="E14" s="1" t="s">
        <v>23</v>
      </c>
      <c r="AA14" s="7" t="str">
        <f>B14</f>
        <v>【問題２】</v>
      </c>
    </row>
    <row r="15" spans="1:32" ht="18" customHeight="1" x14ac:dyDescent="0.45">
      <c r="C15" s="14" t="s">
        <v>24</v>
      </c>
      <c r="D15" s="14"/>
      <c r="E15" s="14"/>
      <c r="F15" s="14"/>
      <c r="G15" s="14"/>
      <c r="H15" s="14"/>
      <c r="I15" s="14"/>
      <c r="J15" s="14"/>
      <c r="K15" s="14"/>
      <c r="L15" s="14"/>
      <c r="M15" s="14"/>
      <c r="N15" s="14"/>
      <c r="O15" s="14"/>
      <c r="P15" s="14"/>
      <c r="Q15" s="14"/>
      <c r="R15" s="14"/>
      <c r="S15" s="14"/>
      <c r="T15" s="14"/>
      <c r="U15" s="14"/>
      <c r="AB15" s="15" t="s">
        <v>8</v>
      </c>
      <c r="AC15" s="31" t="s">
        <v>168</v>
      </c>
      <c r="AD15" s="32"/>
      <c r="AE15" s="16">
        <f>IF(AC15="○",1,0)</f>
        <v>1</v>
      </c>
    </row>
    <row r="16" spans="1:32" ht="18" customHeight="1" x14ac:dyDescent="0.45">
      <c r="C16" s="19" t="s">
        <v>8</v>
      </c>
      <c r="D16" s="14" t="s">
        <v>25</v>
      </c>
      <c r="E16" s="14"/>
      <c r="F16" s="14"/>
      <c r="G16" s="14"/>
      <c r="H16" s="14"/>
      <c r="I16" s="14"/>
      <c r="J16" s="14"/>
      <c r="K16" s="14"/>
      <c r="L16" s="14"/>
      <c r="M16" s="14"/>
      <c r="N16" s="14"/>
      <c r="O16" s="14"/>
      <c r="P16" s="14"/>
      <c r="Q16" s="14"/>
      <c r="R16" s="14"/>
      <c r="S16" s="14"/>
      <c r="T16" s="14"/>
      <c r="U16" s="14"/>
      <c r="AC16" s="31" t="s">
        <v>169</v>
      </c>
      <c r="AD16" s="32"/>
      <c r="AE16" s="16">
        <f>IF(AC16="○",1,0)</f>
        <v>0</v>
      </c>
    </row>
    <row r="17" spans="2:32" ht="18" customHeight="1" x14ac:dyDescent="0.45">
      <c r="C17" s="14"/>
      <c r="D17" s="14" t="s">
        <v>26</v>
      </c>
      <c r="E17" s="14"/>
      <c r="F17" s="14"/>
      <c r="G17" s="14"/>
      <c r="H17" s="52" t="s">
        <v>145</v>
      </c>
      <c r="I17" s="52"/>
      <c r="J17" s="52"/>
      <c r="K17" s="14" t="s">
        <v>27</v>
      </c>
      <c r="L17" s="14"/>
      <c r="M17" s="52"/>
      <c r="N17" s="52"/>
      <c r="O17" s="52"/>
      <c r="P17" s="14" t="s">
        <v>28</v>
      </c>
      <c r="R17" s="14"/>
      <c r="AB17" s="15" t="s">
        <v>10</v>
      </c>
      <c r="AC17" s="31" t="s">
        <v>169</v>
      </c>
      <c r="AD17" s="32"/>
      <c r="AE17" s="16">
        <f>IF(AC17="○",1,0)</f>
        <v>0</v>
      </c>
    </row>
    <row r="18" spans="2:32" ht="18" customHeight="1" x14ac:dyDescent="0.45">
      <c r="C18" s="19" t="s">
        <v>10</v>
      </c>
      <c r="D18" s="14" t="s">
        <v>29</v>
      </c>
      <c r="E18" s="14"/>
      <c r="F18" s="14"/>
      <c r="G18" s="14"/>
      <c r="H18" s="14"/>
      <c r="I18" s="14"/>
      <c r="J18" s="14"/>
      <c r="K18" s="14"/>
      <c r="L18" s="14"/>
      <c r="M18" s="14"/>
      <c r="N18" s="14"/>
      <c r="O18" s="14"/>
      <c r="P18" s="52"/>
      <c r="Q18" s="52"/>
      <c r="R18" s="52"/>
      <c r="S18" s="14" t="s">
        <v>28</v>
      </c>
      <c r="Y18" s="14"/>
      <c r="AB18" s="15" t="s">
        <v>12</v>
      </c>
      <c r="AC18" s="31" t="s">
        <v>168</v>
      </c>
      <c r="AD18" s="32"/>
      <c r="AE18" s="16">
        <f>IF(AC18="○",1,0)</f>
        <v>1</v>
      </c>
    </row>
    <row r="19" spans="2:32" ht="18" customHeight="1" x14ac:dyDescent="0.45">
      <c r="C19" s="19" t="s">
        <v>30</v>
      </c>
      <c r="D19" s="14" t="s">
        <v>31</v>
      </c>
      <c r="E19" s="14"/>
      <c r="F19" s="14"/>
      <c r="G19" s="14"/>
      <c r="H19" s="14"/>
      <c r="I19" s="14"/>
      <c r="J19" s="14"/>
      <c r="K19" s="14"/>
      <c r="L19" s="14"/>
      <c r="M19" s="14"/>
      <c r="N19" s="52" t="s">
        <v>146</v>
      </c>
      <c r="O19" s="52"/>
      <c r="P19" s="52"/>
      <c r="Q19" s="14" t="s">
        <v>28</v>
      </c>
      <c r="R19" s="14"/>
      <c r="AA19" s="34" t="s">
        <v>18</v>
      </c>
      <c r="AB19" s="35"/>
      <c r="AC19" s="36">
        <f>SUM(AE15:AE18)</f>
        <v>2</v>
      </c>
      <c r="AD19" s="36"/>
      <c r="AE19" s="18" t="s">
        <v>19</v>
      </c>
    </row>
    <row r="20" spans="2:32" s="9" customFormat="1" ht="18" customHeight="1" x14ac:dyDescent="0.45">
      <c r="AA20" s="11"/>
      <c r="AB20" s="12"/>
      <c r="AC20" s="12"/>
      <c r="AD20" s="12"/>
      <c r="AE20" s="12"/>
      <c r="AF20" s="12"/>
    </row>
    <row r="21" spans="2:32" ht="18" customHeight="1" x14ac:dyDescent="0.45">
      <c r="B21" s="1" t="s">
        <v>32</v>
      </c>
      <c r="E21" s="1" t="s">
        <v>33</v>
      </c>
      <c r="AA21" s="7" t="str">
        <f>B21</f>
        <v>【問題３】</v>
      </c>
    </row>
    <row r="22" spans="2:32" ht="18" customHeight="1" x14ac:dyDescent="0.45">
      <c r="C22" s="1" t="s">
        <v>34</v>
      </c>
      <c r="AB22" s="15" t="s">
        <v>8</v>
      </c>
      <c r="AC22" s="31" t="s">
        <v>168</v>
      </c>
      <c r="AD22" s="32"/>
      <c r="AE22" s="16">
        <f t="shared" ref="AE22:AE27" si="0">IF(AC22="○",1,0)</f>
        <v>1</v>
      </c>
    </row>
    <row r="23" spans="2:32" ht="18" customHeight="1" x14ac:dyDescent="0.45">
      <c r="C23" s="19" t="s">
        <v>8</v>
      </c>
      <c r="D23" s="1" t="s">
        <v>35</v>
      </c>
      <c r="I23" s="52" t="s">
        <v>147</v>
      </c>
      <c r="J23" s="52"/>
      <c r="K23" s="52"/>
      <c r="AB23" s="15" t="s">
        <v>10</v>
      </c>
      <c r="AC23" s="31" t="s">
        <v>168</v>
      </c>
      <c r="AD23" s="32"/>
      <c r="AE23" s="16">
        <f t="shared" si="0"/>
        <v>1</v>
      </c>
    </row>
    <row r="24" spans="2:32" ht="18" customHeight="1" x14ac:dyDescent="0.45">
      <c r="C24" s="19" t="s">
        <v>10</v>
      </c>
      <c r="D24" s="1" t="s">
        <v>36</v>
      </c>
      <c r="I24" s="52" t="s">
        <v>148</v>
      </c>
      <c r="J24" s="52"/>
      <c r="K24" s="52"/>
      <c r="AB24" s="15" t="s">
        <v>12</v>
      </c>
      <c r="AC24" s="31" t="s">
        <v>168</v>
      </c>
      <c r="AD24" s="32"/>
      <c r="AE24" s="16">
        <f t="shared" si="0"/>
        <v>1</v>
      </c>
    </row>
    <row r="25" spans="2:32" ht="18" customHeight="1" x14ac:dyDescent="0.45">
      <c r="C25" s="19" t="s">
        <v>12</v>
      </c>
      <c r="D25" s="1" t="s">
        <v>37</v>
      </c>
      <c r="I25" s="52" t="s">
        <v>149</v>
      </c>
      <c r="J25" s="52"/>
      <c r="K25" s="52"/>
      <c r="AB25" s="15" t="s">
        <v>14</v>
      </c>
      <c r="AC25" s="31" t="s">
        <v>169</v>
      </c>
      <c r="AD25" s="32"/>
      <c r="AE25" s="16">
        <f t="shared" si="0"/>
        <v>0</v>
      </c>
    </row>
    <row r="26" spans="2:32" ht="18" customHeight="1" x14ac:dyDescent="0.45">
      <c r="C26" s="19" t="s">
        <v>14</v>
      </c>
      <c r="D26" s="1" t="s">
        <v>38</v>
      </c>
      <c r="I26" s="52"/>
      <c r="J26" s="52"/>
      <c r="K26" s="52"/>
      <c r="AB26" s="15" t="s">
        <v>16</v>
      </c>
      <c r="AC26" s="31" t="s">
        <v>169</v>
      </c>
      <c r="AD26" s="32"/>
      <c r="AE26" s="16">
        <f t="shared" si="0"/>
        <v>0</v>
      </c>
    </row>
    <row r="27" spans="2:32" ht="18" customHeight="1" x14ac:dyDescent="0.45">
      <c r="C27" s="19" t="s">
        <v>16</v>
      </c>
      <c r="D27" s="1" t="s">
        <v>39</v>
      </c>
      <c r="I27" s="52" t="s">
        <v>170</v>
      </c>
      <c r="J27" s="52"/>
      <c r="K27" s="52"/>
      <c r="AB27" s="15" t="s">
        <v>40</v>
      </c>
      <c r="AC27" s="31" t="s">
        <v>169</v>
      </c>
      <c r="AD27" s="32"/>
      <c r="AE27" s="16">
        <f t="shared" si="0"/>
        <v>0</v>
      </c>
    </row>
    <row r="28" spans="2:32" ht="18" customHeight="1" x14ac:dyDescent="0.45">
      <c r="C28" s="19" t="s">
        <v>40</v>
      </c>
      <c r="D28" s="1" t="s">
        <v>41</v>
      </c>
      <c r="I28" s="52"/>
      <c r="J28" s="52"/>
      <c r="K28" s="52"/>
      <c r="L28" s="52"/>
      <c r="AA28" s="34" t="s">
        <v>18</v>
      </c>
      <c r="AB28" s="35"/>
      <c r="AC28" s="36">
        <f>SUM(AE22:AE27)</f>
        <v>3</v>
      </c>
      <c r="AD28" s="36"/>
      <c r="AE28" s="18" t="s">
        <v>19</v>
      </c>
    </row>
    <row r="29" spans="2:32" s="9" customFormat="1" ht="18" customHeight="1" x14ac:dyDescent="0.45">
      <c r="AA29" s="11"/>
      <c r="AB29" s="12"/>
      <c r="AC29" s="12"/>
      <c r="AD29" s="12"/>
      <c r="AE29" s="12"/>
      <c r="AF29" s="12"/>
    </row>
    <row r="30" spans="2:32" ht="18" customHeight="1" x14ac:dyDescent="0.5">
      <c r="B30" s="1" t="s">
        <v>42</v>
      </c>
      <c r="E30" s="1" t="s">
        <v>43</v>
      </c>
      <c r="K30" s="13"/>
      <c r="L30" s="14"/>
      <c r="AA30" s="7" t="str">
        <f>B30</f>
        <v>【問題４】</v>
      </c>
    </row>
    <row r="31" spans="2:32" ht="18" customHeight="1" x14ac:dyDescent="0.45">
      <c r="C31" s="1" t="s">
        <v>44</v>
      </c>
    </row>
    <row r="32" spans="2:32" ht="269.25" customHeight="1" x14ac:dyDescent="0.45">
      <c r="C32" s="37" t="s">
        <v>45</v>
      </c>
      <c r="D32" s="50"/>
      <c r="E32" s="50"/>
      <c r="F32" s="50"/>
      <c r="G32" s="50"/>
      <c r="H32" s="50"/>
      <c r="I32" s="50"/>
      <c r="J32" s="50"/>
      <c r="K32" s="51"/>
      <c r="M32" s="37" t="s">
        <v>46</v>
      </c>
      <c r="N32" s="50"/>
      <c r="O32" s="50"/>
      <c r="P32" s="50"/>
      <c r="Q32" s="50"/>
      <c r="R32" s="50"/>
      <c r="S32" s="50"/>
      <c r="T32" s="50"/>
      <c r="U32" s="51"/>
    </row>
    <row r="33" spans="2:32" ht="18" customHeight="1" x14ac:dyDescent="0.45">
      <c r="AB33" s="15" t="s">
        <v>8</v>
      </c>
      <c r="AC33" s="31" t="s">
        <v>169</v>
      </c>
      <c r="AD33" s="32"/>
      <c r="AE33" s="16">
        <f>IF(AC33="○",2,0)</f>
        <v>0</v>
      </c>
    </row>
    <row r="34" spans="2:32" ht="18" customHeight="1" x14ac:dyDescent="0.45">
      <c r="C34" s="19" t="s">
        <v>8</v>
      </c>
      <c r="D34" s="1" t="s">
        <v>47</v>
      </c>
      <c r="AC34" s="31" t="s">
        <v>168</v>
      </c>
      <c r="AD34" s="32"/>
      <c r="AE34" s="16">
        <f>IF(AC34="○",2,0)</f>
        <v>2</v>
      </c>
    </row>
    <row r="35" spans="2:32" ht="59.25" customHeight="1" x14ac:dyDescent="0.45">
      <c r="C35" s="47" t="s">
        <v>150</v>
      </c>
      <c r="D35" s="48"/>
      <c r="E35" s="48"/>
      <c r="F35" s="48"/>
      <c r="G35" s="48"/>
      <c r="H35" s="48"/>
      <c r="I35" s="48"/>
      <c r="J35" s="48"/>
      <c r="K35" s="49"/>
      <c r="M35" s="47" t="s">
        <v>151</v>
      </c>
      <c r="N35" s="48"/>
      <c r="O35" s="48"/>
      <c r="P35" s="48"/>
      <c r="Q35" s="48"/>
      <c r="R35" s="48"/>
      <c r="S35" s="48"/>
      <c r="T35" s="48"/>
      <c r="U35" s="49"/>
      <c r="AA35" s="34" t="s">
        <v>18</v>
      </c>
      <c r="AB35" s="35"/>
      <c r="AC35" s="36">
        <f>SUM(AE33:AE34)</f>
        <v>2</v>
      </c>
      <c r="AD35" s="36"/>
      <c r="AE35" s="18" t="s">
        <v>19</v>
      </c>
    </row>
    <row r="36" spans="2:32" s="9" customFormat="1" ht="18" customHeight="1" x14ac:dyDescent="0.45">
      <c r="AA36" s="11"/>
      <c r="AB36" s="12"/>
      <c r="AC36" s="12"/>
      <c r="AD36" s="12"/>
      <c r="AE36" s="12"/>
      <c r="AF36" s="12"/>
    </row>
    <row r="37" spans="2:32" ht="18" customHeight="1" x14ac:dyDescent="0.45">
      <c r="B37" s="1" t="s">
        <v>48</v>
      </c>
      <c r="E37" s="1" t="s">
        <v>43</v>
      </c>
      <c r="AA37" s="7" t="str">
        <f>B37</f>
        <v>【問題５】</v>
      </c>
    </row>
    <row r="38" spans="2:32" ht="18" customHeight="1" x14ac:dyDescent="0.45">
      <c r="C38" s="1" t="s">
        <v>44</v>
      </c>
    </row>
    <row r="39" spans="2:32" ht="269.25" customHeight="1" x14ac:dyDescent="0.45">
      <c r="C39" s="37" t="s">
        <v>49</v>
      </c>
      <c r="D39" s="50"/>
      <c r="E39" s="50"/>
      <c r="F39" s="50"/>
      <c r="G39" s="50"/>
      <c r="H39" s="50"/>
      <c r="I39" s="50"/>
      <c r="J39" s="50"/>
      <c r="K39" s="51"/>
      <c r="M39" s="37" t="s">
        <v>50</v>
      </c>
      <c r="N39" s="50"/>
      <c r="O39" s="50"/>
      <c r="P39" s="50"/>
      <c r="Q39" s="50"/>
      <c r="R39" s="50"/>
      <c r="S39" s="50"/>
      <c r="T39" s="50"/>
      <c r="U39" s="51"/>
    </row>
    <row r="40" spans="2:32" ht="18" customHeight="1" x14ac:dyDescent="0.45">
      <c r="AB40" s="15" t="s">
        <v>8</v>
      </c>
      <c r="AC40" s="31" t="s">
        <v>168</v>
      </c>
      <c r="AD40" s="32"/>
      <c r="AE40" s="16">
        <f>IF(AC40="○",2,0)</f>
        <v>2</v>
      </c>
    </row>
    <row r="41" spans="2:32" ht="18" customHeight="1" x14ac:dyDescent="0.45">
      <c r="C41" s="19" t="s">
        <v>8</v>
      </c>
      <c r="D41" s="1" t="s">
        <v>47</v>
      </c>
      <c r="AC41" s="31" t="s">
        <v>168</v>
      </c>
      <c r="AD41" s="32"/>
      <c r="AE41" s="16">
        <f>IF(AC41="○",2,0)</f>
        <v>2</v>
      </c>
    </row>
    <row r="42" spans="2:32" ht="59.25" customHeight="1" x14ac:dyDescent="0.45">
      <c r="C42" s="47" t="s">
        <v>153</v>
      </c>
      <c r="D42" s="48"/>
      <c r="E42" s="48"/>
      <c r="F42" s="48"/>
      <c r="G42" s="48"/>
      <c r="H42" s="48"/>
      <c r="I42" s="48"/>
      <c r="J42" s="48"/>
      <c r="K42" s="49"/>
      <c r="M42" s="47" t="s">
        <v>152</v>
      </c>
      <c r="N42" s="48"/>
      <c r="O42" s="48"/>
      <c r="P42" s="48"/>
      <c r="Q42" s="48"/>
      <c r="R42" s="48"/>
      <c r="S42" s="48"/>
      <c r="T42" s="48"/>
      <c r="U42" s="49"/>
      <c r="AA42" s="34" t="s">
        <v>18</v>
      </c>
      <c r="AB42" s="35"/>
      <c r="AC42" s="36">
        <f>SUM(AE40:AE41)</f>
        <v>4</v>
      </c>
      <c r="AD42" s="36"/>
      <c r="AE42" s="18" t="s">
        <v>19</v>
      </c>
    </row>
    <row r="43" spans="2:32" s="9" customFormat="1" ht="18" customHeight="1" x14ac:dyDescent="0.45">
      <c r="AA43" s="11"/>
      <c r="AB43" s="12"/>
      <c r="AC43" s="12"/>
      <c r="AD43" s="12"/>
      <c r="AE43" s="12"/>
      <c r="AF43" s="12"/>
    </row>
    <row r="44" spans="2:32" ht="18" customHeight="1" x14ac:dyDescent="0.45">
      <c r="B44" s="1" t="s">
        <v>51</v>
      </c>
      <c r="E44" s="1" t="s">
        <v>52</v>
      </c>
      <c r="AA44" s="7" t="str">
        <f>B44</f>
        <v>【問題６】</v>
      </c>
    </row>
    <row r="45" spans="2:32" ht="18" customHeight="1" x14ac:dyDescent="0.45">
      <c r="C45" s="1" t="s">
        <v>53</v>
      </c>
    </row>
    <row r="46" spans="2:32" ht="186.75" customHeight="1" x14ac:dyDescent="0.45">
      <c r="C46" s="37" t="s">
        <v>54</v>
      </c>
      <c r="D46" s="50"/>
      <c r="E46" s="50"/>
      <c r="F46" s="50"/>
      <c r="G46" s="50"/>
      <c r="H46" s="50"/>
      <c r="I46" s="50"/>
      <c r="J46" s="50"/>
      <c r="K46" s="51"/>
      <c r="M46" s="37" t="s">
        <v>55</v>
      </c>
      <c r="N46" s="50"/>
      <c r="O46" s="50"/>
      <c r="P46" s="50"/>
      <c r="Q46" s="50"/>
      <c r="R46" s="50"/>
      <c r="S46" s="50"/>
      <c r="T46" s="50"/>
      <c r="U46" s="51"/>
    </row>
    <row r="47" spans="2:32" ht="18" customHeight="1" x14ac:dyDescent="0.45">
      <c r="AB47" s="15" t="s">
        <v>8</v>
      </c>
      <c r="AC47" s="31" t="s">
        <v>168</v>
      </c>
      <c r="AD47" s="32"/>
      <c r="AE47" s="16">
        <f>IF(AC47="○",2,0)</f>
        <v>2</v>
      </c>
    </row>
    <row r="48" spans="2:32" ht="18" customHeight="1" x14ac:dyDescent="0.45">
      <c r="C48" s="19" t="s">
        <v>8</v>
      </c>
      <c r="D48" s="1" t="s">
        <v>47</v>
      </c>
      <c r="AC48" s="31" t="s">
        <v>168</v>
      </c>
      <c r="AD48" s="32"/>
      <c r="AE48" s="16">
        <f>IF(AC48="○",2,0)</f>
        <v>2</v>
      </c>
    </row>
    <row r="49" spans="2:32" ht="59.25" customHeight="1" x14ac:dyDescent="0.45">
      <c r="C49" s="47" t="s">
        <v>154</v>
      </c>
      <c r="D49" s="48"/>
      <c r="E49" s="48"/>
      <c r="F49" s="48"/>
      <c r="G49" s="48"/>
      <c r="H49" s="48"/>
      <c r="I49" s="48"/>
      <c r="J49" s="48"/>
      <c r="K49" s="49"/>
      <c r="M49" s="47" t="s">
        <v>155</v>
      </c>
      <c r="N49" s="48"/>
      <c r="O49" s="48"/>
      <c r="P49" s="48"/>
      <c r="Q49" s="48"/>
      <c r="R49" s="48"/>
      <c r="S49" s="48"/>
      <c r="T49" s="48"/>
      <c r="U49" s="49"/>
    </row>
    <row r="50" spans="2:32" ht="18" customHeight="1" x14ac:dyDescent="0.45">
      <c r="AB50" s="15" t="s">
        <v>56</v>
      </c>
      <c r="AC50" s="31" t="s">
        <v>168</v>
      </c>
      <c r="AD50" s="32"/>
      <c r="AE50" s="16">
        <f>IF(AC50="○",2,0)</f>
        <v>2</v>
      </c>
    </row>
    <row r="51" spans="2:32" ht="18" customHeight="1" x14ac:dyDescent="0.45">
      <c r="C51" s="19" t="s">
        <v>10</v>
      </c>
      <c r="D51" s="1" t="s">
        <v>57</v>
      </c>
      <c r="AC51" s="31" t="s">
        <v>168</v>
      </c>
      <c r="AD51" s="32"/>
      <c r="AE51" s="16">
        <f>IF(AC51="○",2,0)</f>
        <v>2</v>
      </c>
    </row>
    <row r="52" spans="2:32" ht="59.25" customHeight="1" x14ac:dyDescent="0.45">
      <c r="C52" s="47" t="s">
        <v>154</v>
      </c>
      <c r="D52" s="48"/>
      <c r="E52" s="48"/>
      <c r="F52" s="48"/>
      <c r="G52" s="48"/>
      <c r="H52" s="48"/>
      <c r="I52" s="48"/>
      <c r="J52" s="48"/>
      <c r="K52" s="49"/>
      <c r="M52" s="47" t="s">
        <v>171</v>
      </c>
      <c r="N52" s="48"/>
      <c r="O52" s="48"/>
      <c r="P52" s="48"/>
      <c r="Q52" s="48"/>
      <c r="R52" s="48"/>
      <c r="S52" s="48"/>
      <c r="T52" s="48"/>
      <c r="U52" s="49"/>
      <c r="AA52" s="34" t="s">
        <v>18</v>
      </c>
      <c r="AB52" s="35"/>
      <c r="AC52" s="36">
        <f>SUM(AE47:AE51)</f>
        <v>8</v>
      </c>
      <c r="AD52" s="36"/>
      <c r="AE52" s="18" t="s">
        <v>19</v>
      </c>
    </row>
    <row r="53" spans="2:32" s="9" customFormat="1" ht="18" customHeight="1" x14ac:dyDescent="0.45">
      <c r="AA53" s="11"/>
      <c r="AB53" s="12"/>
      <c r="AC53" s="12"/>
      <c r="AD53" s="12"/>
      <c r="AE53" s="12"/>
      <c r="AF53" s="12"/>
    </row>
    <row r="54" spans="2:32" ht="18" customHeight="1" x14ac:dyDescent="0.45">
      <c r="B54" s="1" t="s">
        <v>58</v>
      </c>
      <c r="E54" s="1" t="s">
        <v>59</v>
      </c>
      <c r="AA54" s="7" t="str">
        <f>B54</f>
        <v>【問題７】</v>
      </c>
    </row>
    <row r="55" spans="2:32" ht="18" customHeight="1" x14ac:dyDescent="0.45">
      <c r="C55" s="1" t="s">
        <v>60</v>
      </c>
    </row>
    <row r="56" spans="2:32" ht="18" customHeight="1" x14ac:dyDescent="0.45">
      <c r="C56" s="1" t="s">
        <v>61</v>
      </c>
    </row>
    <row r="57" spans="2:32" ht="18" customHeight="1" x14ac:dyDescent="0.45">
      <c r="C57" s="1" t="s">
        <v>62</v>
      </c>
    </row>
    <row r="58" spans="2:32" s="20" customFormat="1" ht="13.5" customHeight="1" x14ac:dyDescent="0.45">
      <c r="D58" s="20" t="s">
        <v>63</v>
      </c>
      <c r="AA58" s="21"/>
      <c r="AB58" s="22"/>
      <c r="AC58" s="22"/>
      <c r="AD58" s="22"/>
      <c r="AE58" s="22"/>
      <c r="AF58" s="22"/>
    </row>
    <row r="59" spans="2:32" s="20" customFormat="1" ht="13.5" customHeight="1" x14ac:dyDescent="0.45">
      <c r="AA59" s="21"/>
      <c r="AB59" s="22"/>
      <c r="AC59" s="22"/>
      <c r="AD59" s="22"/>
      <c r="AE59" s="22"/>
      <c r="AF59" s="22"/>
    </row>
    <row r="60" spans="2:32" s="20" customFormat="1" ht="13.5" customHeight="1" x14ac:dyDescent="0.45">
      <c r="D60" s="20" t="s">
        <v>64</v>
      </c>
      <c r="AA60" s="21"/>
      <c r="AB60" s="22"/>
      <c r="AC60" s="22"/>
      <c r="AD60" s="22"/>
      <c r="AE60" s="22"/>
      <c r="AF60" s="22"/>
    </row>
    <row r="61" spans="2:32" s="20" customFormat="1" ht="13.5" customHeight="1" x14ac:dyDescent="0.45">
      <c r="AA61" s="21"/>
      <c r="AB61" s="22"/>
      <c r="AC61" s="22"/>
      <c r="AD61" s="22"/>
      <c r="AE61" s="22"/>
      <c r="AF61" s="22"/>
    </row>
    <row r="62" spans="2:32" s="20" customFormat="1" ht="13.5" customHeight="1" x14ac:dyDescent="0.45">
      <c r="D62" s="20" t="s">
        <v>65</v>
      </c>
      <c r="AA62" s="21"/>
      <c r="AB62" s="22"/>
      <c r="AC62" s="22"/>
      <c r="AD62" s="22"/>
      <c r="AE62" s="22"/>
      <c r="AF62" s="22"/>
    </row>
    <row r="63" spans="2:32" s="20" customFormat="1" ht="13.5" customHeight="1" x14ac:dyDescent="0.45">
      <c r="D63" s="20" t="s">
        <v>66</v>
      </c>
      <c r="AA63" s="21"/>
      <c r="AB63" s="22"/>
      <c r="AC63" s="22"/>
      <c r="AD63" s="22"/>
      <c r="AE63" s="22"/>
      <c r="AF63" s="22"/>
    </row>
    <row r="64" spans="2:32" s="20" customFormat="1" ht="13.5" customHeight="1" x14ac:dyDescent="0.45">
      <c r="E64" s="20" t="s">
        <v>67</v>
      </c>
      <c r="AA64" s="21"/>
      <c r="AB64" s="22"/>
      <c r="AC64" s="22"/>
      <c r="AD64" s="22"/>
      <c r="AE64" s="22"/>
      <c r="AF64" s="22"/>
    </row>
    <row r="65" spans="2:32" s="20" customFormat="1" ht="13.5" customHeight="1" x14ac:dyDescent="0.45">
      <c r="AA65" s="21"/>
      <c r="AB65" s="22"/>
      <c r="AC65" s="22"/>
      <c r="AD65" s="22"/>
      <c r="AE65" s="22"/>
      <c r="AF65" s="22"/>
    </row>
    <row r="66" spans="2:32" s="20" customFormat="1" ht="13.5" customHeight="1" x14ac:dyDescent="0.45">
      <c r="E66" s="20" t="s">
        <v>68</v>
      </c>
      <c r="AA66" s="21"/>
      <c r="AB66" s="22"/>
      <c r="AC66" s="22"/>
      <c r="AD66" s="22"/>
      <c r="AE66" s="22"/>
      <c r="AF66" s="22"/>
    </row>
    <row r="67" spans="2:32" s="20" customFormat="1" ht="13.5" customHeight="1" x14ac:dyDescent="0.45">
      <c r="E67" s="20" t="s">
        <v>69</v>
      </c>
      <c r="AA67" s="21"/>
      <c r="AB67" s="22"/>
      <c r="AC67" s="22"/>
      <c r="AD67" s="22"/>
      <c r="AE67" s="22"/>
      <c r="AF67" s="22"/>
    </row>
    <row r="68" spans="2:32" s="20" customFormat="1" ht="13.5" customHeight="1" x14ac:dyDescent="0.45">
      <c r="E68" s="20" t="s">
        <v>70</v>
      </c>
      <c r="AA68" s="21"/>
      <c r="AB68" s="22"/>
      <c r="AC68" s="22"/>
      <c r="AD68" s="22"/>
      <c r="AE68" s="22"/>
      <c r="AF68" s="22"/>
    </row>
    <row r="69" spans="2:32" s="20" customFormat="1" ht="13.5" customHeight="1" x14ac:dyDescent="0.45">
      <c r="E69" s="20" t="s">
        <v>71</v>
      </c>
      <c r="AA69" s="21"/>
      <c r="AB69" s="22"/>
      <c r="AC69" s="22"/>
      <c r="AD69" s="22"/>
      <c r="AE69" s="22"/>
      <c r="AF69" s="22"/>
    </row>
    <row r="70" spans="2:32" s="20" customFormat="1" ht="13.5" customHeight="1" x14ac:dyDescent="0.2">
      <c r="E70" s="20" t="s">
        <v>72</v>
      </c>
      <c r="L70" s="23"/>
      <c r="M70" s="24"/>
      <c r="AA70" s="21"/>
      <c r="AB70" s="22"/>
      <c r="AC70" s="22"/>
      <c r="AD70" s="22"/>
      <c r="AE70" s="22"/>
      <c r="AF70" s="22"/>
    </row>
    <row r="71" spans="2:32" s="20" customFormat="1" ht="13.5" customHeight="1" x14ac:dyDescent="0.45">
      <c r="E71" s="20" t="s">
        <v>73</v>
      </c>
      <c r="AA71" s="21"/>
      <c r="AB71" s="22"/>
      <c r="AC71" s="22"/>
      <c r="AD71" s="22"/>
      <c r="AE71" s="22"/>
      <c r="AF71" s="22"/>
    </row>
    <row r="72" spans="2:32" s="20" customFormat="1" ht="13.5" customHeight="1" x14ac:dyDescent="0.45">
      <c r="E72" s="20" t="s">
        <v>74</v>
      </c>
      <c r="AA72" s="21"/>
      <c r="AB72" s="22"/>
      <c r="AC72" s="22"/>
      <c r="AD72" s="22"/>
      <c r="AE72" s="22"/>
      <c r="AF72" s="22"/>
    </row>
    <row r="73" spans="2:32" s="20" customFormat="1" ht="13.5" customHeight="1" x14ac:dyDescent="0.45">
      <c r="AA73" s="21"/>
      <c r="AB73" s="22"/>
      <c r="AC73" s="22"/>
      <c r="AD73" s="22"/>
      <c r="AE73" s="22"/>
      <c r="AF73" s="22"/>
    </row>
    <row r="74" spans="2:32" s="20" customFormat="1" ht="13.5" customHeight="1" x14ac:dyDescent="0.45">
      <c r="B74" s="25"/>
      <c r="E74" s="20" t="s">
        <v>75</v>
      </c>
      <c r="AA74" s="21"/>
      <c r="AB74" s="42" t="s">
        <v>8</v>
      </c>
      <c r="AC74" s="43" t="s">
        <v>168</v>
      </c>
      <c r="AD74" s="44"/>
      <c r="AE74" s="16">
        <f>IF(AC74="○",1,0)</f>
        <v>1</v>
      </c>
      <c r="AF74" s="22"/>
    </row>
    <row r="75" spans="2:32" s="20" customFormat="1" ht="13.5" customHeight="1" x14ac:dyDescent="0.45">
      <c r="B75" s="25"/>
      <c r="D75" s="20" t="s">
        <v>76</v>
      </c>
      <c r="AA75" s="21"/>
      <c r="AB75" s="42"/>
      <c r="AC75" s="45"/>
      <c r="AD75" s="46"/>
      <c r="AE75" s="22"/>
      <c r="AF75" s="22"/>
    </row>
    <row r="76" spans="2:32" s="20" customFormat="1" ht="13.5" customHeight="1" x14ac:dyDescent="0.2">
      <c r="B76" s="25"/>
      <c r="L76" s="23"/>
      <c r="M76" s="24"/>
      <c r="AA76" s="21"/>
      <c r="AB76" s="42" t="s">
        <v>10</v>
      </c>
      <c r="AC76" s="43" t="s">
        <v>168</v>
      </c>
      <c r="AD76" s="44"/>
      <c r="AE76" s="16">
        <f>IF(AC76="○",1,0)</f>
        <v>1</v>
      </c>
      <c r="AF76" s="22"/>
    </row>
    <row r="77" spans="2:32" s="20" customFormat="1" ht="13.5" customHeight="1" x14ac:dyDescent="0.45">
      <c r="D77" s="20" t="s">
        <v>77</v>
      </c>
      <c r="AA77" s="21"/>
      <c r="AB77" s="42"/>
      <c r="AC77" s="45"/>
      <c r="AD77" s="46"/>
      <c r="AE77" s="22"/>
      <c r="AF77" s="22"/>
    </row>
    <row r="78" spans="2:32" s="20" customFormat="1" ht="13.5" customHeight="1" x14ac:dyDescent="0.45">
      <c r="D78" s="20" t="s">
        <v>66</v>
      </c>
      <c r="J78" s="26"/>
      <c r="AA78" s="7"/>
      <c r="AB78" s="42" t="s">
        <v>12</v>
      </c>
      <c r="AC78" s="43" t="s">
        <v>169</v>
      </c>
      <c r="AD78" s="44"/>
      <c r="AE78" s="16">
        <f>IF(AC78="○",1,0)</f>
        <v>0</v>
      </c>
      <c r="AF78" s="22"/>
    </row>
    <row r="79" spans="2:32" s="20" customFormat="1" ht="13.5" customHeight="1" x14ac:dyDescent="0.2">
      <c r="B79" s="27"/>
      <c r="D79" s="27"/>
      <c r="E79" s="27" t="s">
        <v>78</v>
      </c>
      <c r="F79" s="27"/>
      <c r="G79" s="27"/>
      <c r="H79" s="27"/>
      <c r="I79" s="27"/>
      <c r="J79" s="27"/>
      <c r="L79" s="23"/>
      <c r="M79" s="24"/>
      <c r="AA79" s="7"/>
      <c r="AB79" s="42"/>
      <c r="AC79" s="45"/>
      <c r="AD79" s="46"/>
      <c r="AE79" s="22"/>
      <c r="AF79" s="22"/>
    </row>
    <row r="80" spans="2:32" s="20" customFormat="1" ht="13.5" customHeight="1" x14ac:dyDescent="0.45">
      <c r="D80" s="20" t="s">
        <v>76</v>
      </c>
      <c r="AA80" s="7"/>
      <c r="AB80" s="42" t="s">
        <v>14</v>
      </c>
      <c r="AC80" s="43" t="s">
        <v>168</v>
      </c>
      <c r="AD80" s="44"/>
      <c r="AE80" s="16">
        <f>IF(AC80="○",1,0)</f>
        <v>1</v>
      </c>
      <c r="AF80" s="22"/>
    </row>
    <row r="81" spans="2:32" s="20" customFormat="1" ht="13.5" customHeight="1" x14ac:dyDescent="0.45">
      <c r="AA81" s="7"/>
      <c r="AB81" s="42"/>
      <c r="AC81" s="45"/>
      <c r="AD81" s="46"/>
      <c r="AE81" s="22"/>
      <c r="AF81" s="22"/>
    </row>
    <row r="82" spans="2:32" s="20" customFormat="1" ht="18" customHeight="1" x14ac:dyDescent="0.45">
      <c r="C82" s="19" t="s">
        <v>8</v>
      </c>
      <c r="D82" s="41" t="s">
        <v>156</v>
      </c>
      <c r="E82" s="41"/>
      <c r="F82" s="41"/>
      <c r="I82" s="19" t="s">
        <v>14</v>
      </c>
      <c r="J82" s="41" t="s">
        <v>158</v>
      </c>
      <c r="K82" s="41"/>
      <c r="L82" s="41"/>
      <c r="AA82" s="7"/>
      <c r="AB82" s="15" t="s">
        <v>16</v>
      </c>
      <c r="AC82" s="31" t="s">
        <v>168</v>
      </c>
      <c r="AD82" s="32"/>
      <c r="AE82" s="16">
        <f>IF(AC82="○",1,0)</f>
        <v>1</v>
      </c>
      <c r="AF82" s="22"/>
    </row>
    <row r="83" spans="2:32" s="20" customFormat="1" ht="18" customHeight="1" x14ac:dyDescent="0.45">
      <c r="C83" s="19" t="s">
        <v>10</v>
      </c>
      <c r="D83" s="41" t="s">
        <v>157</v>
      </c>
      <c r="E83" s="41"/>
      <c r="F83" s="41"/>
      <c r="I83" s="19" t="s">
        <v>16</v>
      </c>
      <c r="J83" s="41" t="s">
        <v>157</v>
      </c>
      <c r="K83" s="41"/>
      <c r="L83" s="41"/>
      <c r="AA83" s="7"/>
      <c r="AB83" s="15" t="s">
        <v>40</v>
      </c>
      <c r="AC83" s="31" t="s">
        <v>168</v>
      </c>
      <c r="AD83" s="32"/>
      <c r="AE83" s="16">
        <f>IF(AC83="○",1,0)</f>
        <v>1</v>
      </c>
      <c r="AF83" s="22"/>
    </row>
    <row r="84" spans="2:32" s="20" customFormat="1" ht="18" customHeight="1" x14ac:dyDescent="0.45">
      <c r="C84" s="19" t="s">
        <v>12</v>
      </c>
      <c r="D84" s="41"/>
      <c r="E84" s="41"/>
      <c r="F84" s="41"/>
      <c r="I84" s="19" t="s">
        <v>40</v>
      </c>
      <c r="J84" s="41" t="s">
        <v>156</v>
      </c>
      <c r="K84" s="41"/>
      <c r="L84" s="41"/>
      <c r="AA84" s="34" t="s">
        <v>18</v>
      </c>
      <c r="AB84" s="35"/>
      <c r="AC84" s="36">
        <f>SUM(AE74:AE83)</f>
        <v>5</v>
      </c>
      <c r="AD84" s="36"/>
      <c r="AE84" s="18" t="s">
        <v>19</v>
      </c>
      <c r="AF84" s="22"/>
    </row>
    <row r="85" spans="2:32" s="9" customFormat="1" ht="18" customHeight="1" x14ac:dyDescent="0.45">
      <c r="AA85" s="11"/>
      <c r="AB85" s="12"/>
      <c r="AC85" s="12"/>
      <c r="AD85" s="12"/>
      <c r="AE85" s="12"/>
      <c r="AF85" s="12"/>
    </row>
    <row r="86" spans="2:32" ht="18" customHeight="1" x14ac:dyDescent="0.45">
      <c r="B86" s="1" t="s">
        <v>79</v>
      </c>
      <c r="E86" s="1" t="s">
        <v>80</v>
      </c>
      <c r="I86" s="28"/>
      <c r="AA86" s="7" t="str">
        <f>B86</f>
        <v>【問題８】</v>
      </c>
    </row>
    <row r="87" spans="2:32" ht="18" customHeight="1" x14ac:dyDescent="0.45">
      <c r="C87" s="1" t="s">
        <v>81</v>
      </c>
      <c r="I87" s="28"/>
    </row>
    <row r="88" spans="2:32" ht="18" customHeight="1" x14ac:dyDescent="0.45">
      <c r="C88" s="1" t="s">
        <v>82</v>
      </c>
      <c r="I88" s="28"/>
    </row>
    <row r="89" spans="2:32" ht="18" customHeight="1" x14ac:dyDescent="0.45">
      <c r="C89" s="1" t="s">
        <v>62</v>
      </c>
      <c r="I89" s="28"/>
    </row>
    <row r="90" spans="2:32" s="20" customFormat="1" ht="13.5" customHeight="1" x14ac:dyDescent="0.45">
      <c r="D90" s="20" t="s">
        <v>63</v>
      </c>
      <c r="J90" s="26"/>
      <c r="AA90" s="21"/>
      <c r="AB90" s="22"/>
      <c r="AC90" s="22"/>
      <c r="AD90" s="22"/>
      <c r="AE90" s="22"/>
      <c r="AF90" s="22"/>
    </row>
    <row r="91" spans="2:32" s="20" customFormat="1" ht="13.5" customHeight="1" x14ac:dyDescent="0.45">
      <c r="J91" s="26"/>
      <c r="AA91" s="21"/>
      <c r="AB91" s="22"/>
      <c r="AC91" s="22"/>
      <c r="AD91" s="22"/>
      <c r="AE91" s="22"/>
      <c r="AF91" s="22"/>
    </row>
    <row r="92" spans="2:32" s="20" customFormat="1" ht="13.5" customHeight="1" x14ac:dyDescent="0.45">
      <c r="D92" s="20" t="s">
        <v>65</v>
      </c>
      <c r="J92" s="26"/>
      <c r="AA92" s="21"/>
      <c r="AB92" s="22"/>
      <c r="AC92" s="22"/>
      <c r="AD92" s="22"/>
      <c r="AE92" s="22"/>
      <c r="AF92" s="22"/>
    </row>
    <row r="93" spans="2:32" s="20" customFormat="1" ht="13.5" customHeight="1" x14ac:dyDescent="0.45">
      <c r="D93" s="20" t="s">
        <v>66</v>
      </c>
      <c r="J93" s="26"/>
      <c r="AA93" s="21"/>
      <c r="AB93" s="22"/>
      <c r="AC93" s="22"/>
      <c r="AD93" s="22"/>
      <c r="AE93" s="22"/>
      <c r="AF93" s="22"/>
    </row>
    <row r="94" spans="2:32" s="20" customFormat="1" ht="13.5" customHeight="1" x14ac:dyDescent="0.45">
      <c r="E94" s="20" t="s">
        <v>83</v>
      </c>
      <c r="J94" s="26"/>
      <c r="AA94" s="21"/>
      <c r="AB94" s="22"/>
      <c r="AC94" s="22"/>
      <c r="AD94" s="22"/>
      <c r="AE94" s="22"/>
      <c r="AF94" s="22"/>
    </row>
    <row r="95" spans="2:32" s="20" customFormat="1" ht="13.5" customHeight="1" x14ac:dyDescent="0.45">
      <c r="E95" s="20" t="s">
        <v>84</v>
      </c>
      <c r="J95" s="26"/>
      <c r="AA95" s="21"/>
      <c r="AB95" s="22"/>
      <c r="AC95" s="22"/>
      <c r="AD95" s="22"/>
      <c r="AE95" s="22"/>
      <c r="AF95" s="22"/>
    </row>
    <row r="96" spans="2:32" s="20" customFormat="1" ht="13.5" customHeight="1" x14ac:dyDescent="0.45">
      <c r="J96" s="26"/>
      <c r="AA96" s="21"/>
      <c r="AB96" s="22"/>
      <c r="AC96" s="22"/>
      <c r="AD96" s="22"/>
      <c r="AE96" s="22"/>
      <c r="AF96" s="22"/>
    </row>
    <row r="97" spans="5:32" s="20" customFormat="1" ht="13.5" customHeight="1" x14ac:dyDescent="0.45">
      <c r="E97" s="20" t="s">
        <v>85</v>
      </c>
      <c r="J97" s="26"/>
      <c r="AA97" s="21"/>
      <c r="AB97" s="22"/>
      <c r="AC97" s="22"/>
      <c r="AD97" s="22"/>
      <c r="AE97" s="22"/>
      <c r="AF97" s="22"/>
    </row>
    <row r="98" spans="5:32" s="20" customFormat="1" ht="13.5" customHeight="1" x14ac:dyDescent="0.45">
      <c r="E98" s="20" t="s">
        <v>86</v>
      </c>
      <c r="J98" s="26"/>
      <c r="AA98" s="21"/>
      <c r="AB98" s="22"/>
      <c r="AC98" s="22"/>
      <c r="AD98" s="22"/>
      <c r="AE98" s="22"/>
      <c r="AF98" s="22"/>
    </row>
    <row r="99" spans="5:32" s="20" customFormat="1" ht="13.5" customHeight="1" x14ac:dyDescent="0.45">
      <c r="E99" s="20" t="s">
        <v>87</v>
      </c>
      <c r="J99" s="26"/>
      <c r="AA99" s="21"/>
      <c r="AB99" s="22"/>
      <c r="AC99" s="22"/>
      <c r="AD99" s="22"/>
      <c r="AE99" s="22"/>
      <c r="AF99" s="22"/>
    </row>
    <row r="100" spans="5:32" s="20" customFormat="1" ht="13.5" customHeight="1" x14ac:dyDescent="0.45">
      <c r="E100" s="20" t="s">
        <v>88</v>
      </c>
      <c r="J100" s="26"/>
      <c r="AA100" s="21"/>
      <c r="AB100" s="22"/>
      <c r="AC100" s="22"/>
      <c r="AD100" s="22"/>
      <c r="AE100" s="22"/>
      <c r="AF100" s="22"/>
    </row>
    <row r="101" spans="5:32" s="20" customFormat="1" ht="13.5" customHeight="1" x14ac:dyDescent="0.45">
      <c r="F101" s="20" t="s">
        <v>89</v>
      </c>
      <c r="J101" s="26"/>
      <c r="AA101" s="21"/>
      <c r="AB101" s="22"/>
      <c r="AC101" s="22"/>
      <c r="AD101" s="22"/>
      <c r="AE101" s="22"/>
      <c r="AF101" s="22"/>
    </row>
    <row r="102" spans="5:32" s="20" customFormat="1" ht="13.5" customHeight="1" x14ac:dyDescent="0.45">
      <c r="F102" s="20" t="s">
        <v>90</v>
      </c>
      <c r="J102" s="26"/>
      <c r="AA102" s="21"/>
      <c r="AB102" s="22"/>
      <c r="AC102" s="22"/>
      <c r="AD102" s="22"/>
      <c r="AE102" s="22"/>
      <c r="AF102" s="22"/>
    </row>
    <row r="103" spans="5:32" s="20" customFormat="1" ht="13.5" customHeight="1" x14ac:dyDescent="0.45">
      <c r="F103" s="20" t="s">
        <v>91</v>
      </c>
      <c r="J103" s="26"/>
      <c r="AA103" s="21"/>
      <c r="AB103" s="22"/>
      <c r="AC103" s="22"/>
      <c r="AD103" s="22"/>
      <c r="AE103" s="22"/>
      <c r="AF103" s="22"/>
    </row>
    <row r="104" spans="5:32" s="20" customFormat="1" ht="13.5" customHeight="1" x14ac:dyDescent="0.45">
      <c r="E104" s="20" t="s">
        <v>92</v>
      </c>
      <c r="J104" s="26"/>
      <c r="AA104" s="21"/>
      <c r="AB104" s="22"/>
      <c r="AC104" s="22"/>
      <c r="AD104" s="22"/>
      <c r="AE104" s="22"/>
      <c r="AF104" s="22"/>
    </row>
    <row r="105" spans="5:32" s="20" customFormat="1" ht="13.5" customHeight="1" x14ac:dyDescent="0.45">
      <c r="E105" s="20" t="s">
        <v>93</v>
      </c>
      <c r="J105" s="26"/>
      <c r="AA105" s="21"/>
      <c r="AB105" s="22"/>
      <c r="AC105" s="22"/>
      <c r="AD105" s="22"/>
      <c r="AE105" s="22"/>
      <c r="AF105" s="22"/>
    </row>
    <row r="106" spans="5:32" s="20" customFormat="1" ht="13.5" customHeight="1" x14ac:dyDescent="0.45">
      <c r="J106" s="26"/>
      <c r="AA106" s="21"/>
      <c r="AB106" s="22"/>
      <c r="AC106" s="22"/>
      <c r="AD106" s="22"/>
      <c r="AE106" s="22"/>
      <c r="AF106" s="22"/>
    </row>
    <row r="107" spans="5:32" s="20" customFormat="1" ht="13.5" customHeight="1" x14ac:dyDescent="0.45">
      <c r="E107" s="20" t="s">
        <v>94</v>
      </c>
      <c r="J107" s="26"/>
      <c r="AA107" s="21"/>
      <c r="AB107" s="22"/>
      <c r="AC107" s="22"/>
      <c r="AD107" s="22"/>
      <c r="AE107" s="22"/>
      <c r="AF107" s="22"/>
    </row>
    <row r="108" spans="5:32" s="20" customFormat="1" ht="13.5" customHeight="1" x14ac:dyDescent="0.45">
      <c r="E108" s="20" t="s">
        <v>95</v>
      </c>
      <c r="J108" s="26"/>
      <c r="AA108" s="21"/>
      <c r="AB108" s="22"/>
      <c r="AC108" s="22"/>
      <c r="AD108" s="22"/>
      <c r="AE108" s="22"/>
      <c r="AF108" s="22"/>
    </row>
    <row r="109" spans="5:32" s="20" customFormat="1" ht="13.5" customHeight="1" x14ac:dyDescent="0.45">
      <c r="E109" s="20" t="s">
        <v>96</v>
      </c>
      <c r="J109" s="26"/>
      <c r="AA109" s="21"/>
      <c r="AB109" s="22"/>
      <c r="AC109" s="22"/>
      <c r="AD109" s="22"/>
      <c r="AE109" s="22"/>
      <c r="AF109" s="22"/>
    </row>
    <row r="110" spans="5:32" s="20" customFormat="1" ht="13.5" customHeight="1" x14ac:dyDescent="0.45">
      <c r="E110" s="20" t="s">
        <v>97</v>
      </c>
      <c r="J110" s="26"/>
      <c r="AA110" s="21"/>
      <c r="AB110" s="22"/>
      <c r="AC110" s="22"/>
      <c r="AD110" s="22"/>
      <c r="AE110" s="22"/>
      <c r="AF110" s="22"/>
    </row>
    <row r="111" spans="5:32" s="20" customFormat="1" ht="13.5" customHeight="1" x14ac:dyDescent="0.45">
      <c r="J111" s="26"/>
      <c r="AA111" s="21"/>
      <c r="AB111" s="22"/>
      <c r="AC111" s="22"/>
      <c r="AD111" s="22"/>
      <c r="AE111" s="22"/>
      <c r="AF111" s="22"/>
    </row>
    <row r="112" spans="5:32" s="20" customFormat="1" ht="13.5" customHeight="1" x14ac:dyDescent="0.45">
      <c r="E112" s="20" t="s">
        <v>98</v>
      </c>
      <c r="J112" s="26"/>
      <c r="AA112" s="21"/>
      <c r="AB112" s="22"/>
      <c r="AC112" s="22"/>
      <c r="AD112" s="22"/>
      <c r="AE112" s="22"/>
      <c r="AF112" s="22"/>
    </row>
    <row r="113" spans="4:32" s="20" customFormat="1" ht="13.5" customHeight="1" x14ac:dyDescent="0.45">
      <c r="F113" s="20" t="s">
        <v>99</v>
      </c>
      <c r="J113" s="26"/>
      <c r="AA113" s="21"/>
      <c r="AB113" s="22"/>
      <c r="AC113" s="22"/>
      <c r="AD113" s="22"/>
      <c r="AE113" s="22"/>
      <c r="AF113" s="22"/>
    </row>
    <row r="114" spans="4:32" s="20" customFormat="1" ht="13.5" customHeight="1" x14ac:dyDescent="0.45">
      <c r="G114" s="20" t="s">
        <v>100</v>
      </c>
      <c r="J114" s="26"/>
      <c r="AA114" s="21"/>
      <c r="AB114" s="22"/>
      <c r="AC114" s="22"/>
      <c r="AD114" s="22"/>
      <c r="AE114" s="22"/>
      <c r="AF114" s="22"/>
    </row>
    <row r="115" spans="4:32" s="20" customFormat="1" ht="13.5" customHeight="1" x14ac:dyDescent="0.45">
      <c r="G115" s="20" t="s">
        <v>101</v>
      </c>
      <c r="J115" s="26"/>
      <c r="AA115" s="21"/>
      <c r="AB115" s="22"/>
      <c r="AC115" s="22"/>
      <c r="AD115" s="22"/>
      <c r="AE115" s="22"/>
      <c r="AF115" s="22"/>
    </row>
    <row r="116" spans="4:32" s="20" customFormat="1" ht="13.5" customHeight="1" x14ac:dyDescent="0.45">
      <c r="F116" s="20" t="s">
        <v>102</v>
      </c>
      <c r="J116" s="26"/>
      <c r="AA116" s="21"/>
      <c r="AB116" s="22"/>
      <c r="AC116" s="22"/>
      <c r="AD116" s="22"/>
      <c r="AE116" s="22"/>
      <c r="AF116" s="22"/>
    </row>
    <row r="117" spans="4:32" s="20" customFormat="1" ht="13.5" customHeight="1" x14ac:dyDescent="0.45">
      <c r="G117" s="20" t="s">
        <v>103</v>
      </c>
      <c r="J117" s="26"/>
      <c r="AA117" s="21"/>
      <c r="AB117" s="22"/>
      <c r="AC117" s="22"/>
      <c r="AD117" s="22"/>
      <c r="AE117" s="22"/>
      <c r="AF117" s="22"/>
    </row>
    <row r="118" spans="4:32" s="20" customFormat="1" ht="13.5" customHeight="1" x14ac:dyDescent="0.45">
      <c r="G118" s="20" t="s">
        <v>101</v>
      </c>
      <c r="J118" s="26"/>
      <c r="AA118" s="21"/>
      <c r="AB118" s="22"/>
      <c r="AC118" s="22"/>
      <c r="AD118" s="22"/>
      <c r="AE118" s="22"/>
      <c r="AF118" s="22"/>
    </row>
    <row r="119" spans="4:32" s="20" customFormat="1" ht="13.5" customHeight="1" x14ac:dyDescent="0.45">
      <c r="F119" s="20" t="s">
        <v>104</v>
      </c>
      <c r="J119" s="26"/>
      <c r="AA119" s="21"/>
      <c r="AB119" s="22"/>
      <c r="AC119" s="22"/>
      <c r="AD119" s="22"/>
      <c r="AE119" s="22"/>
      <c r="AF119" s="22"/>
    </row>
    <row r="120" spans="4:32" s="20" customFormat="1" ht="13.5" customHeight="1" x14ac:dyDescent="0.45">
      <c r="G120" s="20" t="s">
        <v>105</v>
      </c>
      <c r="J120" s="26"/>
      <c r="AA120" s="21"/>
      <c r="AB120" s="22"/>
      <c r="AC120" s="22"/>
      <c r="AD120" s="22"/>
      <c r="AE120" s="22"/>
      <c r="AF120" s="22"/>
    </row>
    <row r="121" spans="4:32" s="20" customFormat="1" ht="13.5" customHeight="1" x14ac:dyDescent="0.45">
      <c r="G121" s="20" t="s">
        <v>101</v>
      </c>
      <c r="J121" s="26"/>
      <c r="AA121" s="21"/>
      <c r="AB121" s="22"/>
      <c r="AC121" s="22"/>
      <c r="AD121" s="22"/>
      <c r="AE121" s="22"/>
      <c r="AF121" s="22"/>
    </row>
    <row r="122" spans="4:32" s="20" customFormat="1" ht="13.5" customHeight="1" x14ac:dyDescent="0.45">
      <c r="F122" s="20" t="s">
        <v>106</v>
      </c>
      <c r="J122" s="26"/>
      <c r="AA122" s="21"/>
      <c r="AB122" s="22"/>
      <c r="AC122" s="22"/>
      <c r="AD122" s="22"/>
      <c r="AE122" s="22"/>
      <c r="AF122" s="22"/>
    </row>
    <row r="123" spans="4:32" s="20" customFormat="1" ht="13.5" customHeight="1" x14ac:dyDescent="0.45">
      <c r="G123" s="20" t="s">
        <v>107</v>
      </c>
      <c r="J123" s="26"/>
      <c r="AA123" s="21"/>
      <c r="AB123" s="22"/>
      <c r="AC123" s="22"/>
      <c r="AD123" s="22"/>
      <c r="AE123" s="22"/>
      <c r="AF123" s="22"/>
    </row>
    <row r="124" spans="4:32" s="20" customFormat="1" ht="13.5" customHeight="1" x14ac:dyDescent="0.45">
      <c r="H124" s="20" t="s">
        <v>108</v>
      </c>
      <c r="J124" s="26"/>
      <c r="AA124" s="21"/>
      <c r="AB124" s="22"/>
      <c r="AC124" s="22"/>
      <c r="AD124" s="22"/>
      <c r="AE124" s="22"/>
      <c r="AF124" s="22"/>
    </row>
    <row r="125" spans="4:32" s="20" customFormat="1" ht="13.5" customHeight="1" x14ac:dyDescent="0.45">
      <c r="G125" s="20" t="s">
        <v>109</v>
      </c>
      <c r="J125" s="26"/>
      <c r="AA125" s="21"/>
      <c r="AB125" s="22"/>
      <c r="AC125" s="22"/>
      <c r="AD125" s="22"/>
      <c r="AE125" s="22"/>
      <c r="AF125" s="22"/>
    </row>
    <row r="126" spans="4:32" s="20" customFormat="1" ht="13.5" customHeight="1" x14ac:dyDescent="0.45">
      <c r="H126" s="20" t="s">
        <v>110</v>
      </c>
      <c r="J126" s="26"/>
      <c r="AA126" s="21"/>
      <c r="AB126" s="42" t="s">
        <v>8</v>
      </c>
      <c r="AC126" s="43" t="s">
        <v>168</v>
      </c>
      <c r="AD126" s="44"/>
      <c r="AE126" s="16">
        <f>IF(AC126="○",1,0)</f>
        <v>1</v>
      </c>
      <c r="AF126" s="22"/>
    </row>
    <row r="127" spans="4:32" s="20" customFormat="1" ht="13.5" customHeight="1" x14ac:dyDescent="0.2">
      <c r="D127" s="27"/>
      <c r="E127" s="27"/>
      <c r="F127" s="27"/>
      <c r="G127" s="27" t="s">
        <v>101</v>
      </c>
      <c r="H127" s="27"/>
      <c r="I127" s="27"/>
      <c r="J127" s="27"/>
      <c r="L127" s="23"/>
      <c r="M127" s="24"/>
      <c r="AA127" s="21"/>
      <c r="AB127" s="42"/>
      <c r="AC127" s="45"/>
      <c r="AD127" s="46"/>
      <c r="AE127" s="22"/>
      <c r="AF127" s="22"/>
    </row>
    <row r="128" spans="4:32" s="20" customFormat="1" ht="13.5" customHeight="1" x14ac:dyDescent="0.45">
      <c r="F128" s="20" t="s">
        <v>111</v>
      </c>
      <c r="AA128" s="21"/>
      <c r="AB128" s="42" t="s">
        <v>10</v>
      </c>
      <c r="AC128" s="43" t="s">
        <v>168</v>
      </c>
      <c r="AD128" s="44"/>
      <c r="AE128" s="16">
        <f>IF(AC128="○",1,0)</f>
        <v>1</v>
      </c>
      <c r="AF128" s="22"/>
    </row>
    <row r="129" spans="2:32" s="20" customFormat="1" ht="13.5" customHeight="1" x14ac:dyDescent="0.45">
      <c r="G129" s="20" t="s">
        <v>101</v>
      </c>
      <c r="J129" s="26"/>
      <c r="AA129" s="21"/>
      <c r="AB129" s="42"/>
      <c r="AC129" s="45"/>
      <c r="AD129" s="46"/>
      <c r="AE129" s="22"/>
      <c r="AF129" s="22"/>
    </row>
    <row r="130" spans="2:32" s="20" customFormat="1" ht="13.5" customHeight="1" x14ac:dyDescent="0.2">
      <c r="D130" s="27"/>
      <c r="E130" s="27" t="s">
        <v>76</v>
      </c>
      <c r="F130" s="27"/>
      <c r="G130" s="27"/>
      <c r="H130" s="27"/>
      <c r="I130" s="27"/>
      <c r="J130" s="27"/>
      <c r="L130" s="23"/>
      <c r="M130" s="24"/>
      <c r="AA130" s="7"/>
      <c r="AB130" s="42" t="s">
        <v>12</v>
      </c>
      <c r="AC130" s="43" t="s">
        <v>168</v>
      </c>
      <c r="AD130" s="44"/>
      <c r="AE130" s="16">
        <f>IF(AC130="○",1,0)</f>
        <v>1</v>
      </c>
      <c r="AF130" s="22"/>
    </row>
    <row r="131" spans="2:32" s="20" customFormat="1" ht="13.5" customHeight="1" x14ac:dyDescent="0.45">
      <c r="AA131" s="7"/>
      <c r="AB131" s="42"/>
      <c r="AC131" s="45"/>
      <c r="AD131" s="46"/>
      <c r="AE131" s="22"/>
      <c r="AF131" s="22"/>
    </row>
    <row r="132" spans="2:32" s="20" customFormat="1" ht="13.5" customHeight="1" x14ac:dyDescent="0.45">
      <c r="E132" s="20" t="s">
        <v>75</v>
      </c>
      <c r="J132" s="26"/>
      <c r="AA132" s="7"/>
      <c r="AB132" s="42" t="s">
        <v>14</v>
      </c>
      <c r="AC132" s="43" t="s">
        <v>168</v>
      </c>
      <c r="AD132" s="44"/>
      <c r="AE132" s="16">
        <f>IF(AC132="○",1,0)</f>
        <v>1</v>
      </c>
      <c r="AF132" s="22"/>
    </row>
    <row r="133" spans="2:32" s="20" customFormat="1" ht="13.5" customHeight="1" x14ac:dyDescent="0.2">
      <c r="B133" s="27"/>
      <c r="D133" s="27" t="s">
        <v>76</v>
      </c>
      <c r="E133" s="27"/>
      <c r="F133" s="27"/>
      <c r="G133" s="27"/>
      <c r="H133" s="27"/>
      <c r="I133" s="27"/>
      <c r="J133" s="27"/>
      <c r="L133" s="23"/>
      <c r="M133" s="24"/>
      <c r="AA133" s="7"/>
      <c r="AB133" s="42"/>
      <c r="AC133" s="45"/>
      <c r="AD133" s="46"/>
      <c r="AE133" s="22"/>
      <c r="AF133" s="22"/>
    </row>
    <row r="134" spans="2:32" ht="18" customHeight="1" x14ac:dyDescent="0.45">
      <c r="AB134" s="29" t="s">
        <v>112</v>
      </c>
      <c r="AC134" s="31" t="s">
        <v>168</v>
      </c>
      <c r="AD134" s="32"/>
      <c r="AE134" s="16">
        <f>IF(AC134="○",1,0)</f>
        <v>1</v>
      </c>
    </row>
    <row r="135" spans="2:32" s="20" customFormat="1" ht="18" customHeight="1" x14ac:dyDescent="0.45">
      <c r="C135" s="19" t="s">
        <v>8</v>
      </c>
      <c r="D135" s="41" t="s">
        <v>159</v>
      </c>
      <c r="E135" s="41"/>
      <c r="F135" s="41"/>
      <c r="I135" s="19" t="s">
        <v>16</v>
      </c>
      <c r="J135" s="41" t="s">
        <v>163</v>
      </c>
      <c r="K135" s="41"/>
      <c r="L135" s="41"/>
      <c r="AA135" s="7"/>
      <c r="AB135" s="29" t="s">
        <v>40</v>
      </c>
      <c r="AC135" s="31" t="s">
        <v>168</v>
      </c>
      <c r="AD135" s="32"/>
      <c r="AE135" s="16">
        <f>IF(AC135="○",1,0)</f>
        <v>1</v>
      </c>
      <c r="AF135" s="22"/>
    </row>
    <row r="136" spans="2:32" s="20" customFormat="1" ht="18" customHeight="1" x14ac:dyDescent="0.45">
      <c r="C136" s="19" t="s">
        <v>10</v>
      </c>
      <c r="D136" s="41" t="s">
        <v>160</v>
      </c>
      <c r="E136" s="41"/>
      <c r="F136" s="41"/>
      <c r="I136" s="19" t="s">
        <v>40</v>
      </c>
      <c r="J136" s="41" t="s">
        <v>164</v>
      </c>
      <c r="K136" s="41"/>
      <c r="L136" s="41"/>
      <c r="AA136" s="7"/>
      <c r="AB136" s="29" t="s">
        <v>113</v>
      </c>
      <c r="AC136" s="31" t="s">
        <v>168</v>
      </c>
      <c r="AD136" s="32"/>
      <c r="AE136" s="16">
        <f>IF(AC136="○",1,0)</f>
        <v>1</v>
      </c>
      <c r="AF136" s="22"/>
    </row>
    <row r="137" spans="2:32" s="20" customFormat="1" ht="18" customHeight="1" x14ac:dyDescent="0.45">
      <c r="C137" s="19" t="s">
        <v>12</v>
      </c>
      <c r="D137" s="41" t="s">
        <v>161</v>
      </c>
      <c r="E137" s="41"/>
      <c r="F137" s="41"/>
      <c r="I137" s="19" t="s">
        <v>113</v>
      </c>
      <c r="J137" s="41" t="s">
        <v>165</v>
      </c>
      <c r="K137" s="41"/>
      <c r="L137" s="41"/>
      <c r="AA137" s="7"/>
      <c r="AB137" s="29" t="s">
        <v>114</v>
      </c>
      <c r="AC137" s="31" t="s">
        <v>172</v>
      </c>
      <c r="AD137" s="32"/>
      <c r="AE137" s="16">
        <f>IF(AC137="○",1,0)</f>
        <v>1</v>
      </c>
      <c r="AF137" s="22"/>
    </row>
    <row r="138" spans="2:32" ht="18" customHeight="1" x14ac:dyDescent="0.45">
      <c r="C138" s="19" t="s">
        <v>14</v>
      </c>
      <c r="D138" s="41" t="s">
        <v>162</v>
      </c>
      <c r="E138" s="41"/>
      <c r="F138" s="41"/>
      <c r="I138" s="19" t="s">
        <v>114</v>
      </c>
      <c r="J138" s="41" t="s">
        <v>166</v>
      </c>
      <c r="K138" s="41"/>
      <c r="L138" s="41"/>
      <c r="AA138" s="34" t="s">
        <v>18</v>
      </c>
      <c r="AB138" s="35"/>
      <c r="AC138" s="36">
        <f>SUM(AE126:AE137)</f>
        <v>8</v>
      </c>
      <c r="AD138" s="36"/>
      <c r="AE138" s="18" t="s">
        <v>19</v>
      </c>
    </row>
    <row r="139" spans="2:32" s="9" customFormat="1" ht="18" customHeight="1" x14ac:dyDescent="0.45">
      <c r="AA139" s="11"/>
      <c r="AB139" s="12"/>
      <c r="AC139" s="12"/>
      <c r="AD139" s="12"/>
      <c r="AE139" s="12"/>
      <c r="AF139" s="12"/>
    </row>
    <row r="140" spans="2:32" ht="18" customHeight="1" x14ac:dyDescent="0.45">
      <c r="B140" s="1" t="s">
        <v>115</v>
      </c>
      <c r="E140" s="1" t="s">
        <v>116</v>
      </c>
      <c r="AA140" s="7" t="str">
        <f>B140</f>
        <v>【問題９】</v>
      </c>
    </row>
    <row r="141" spans="2:32" ht="18" customHeight="1" x14ac:dyDescent="0.45">
      <c r="C141" s="1" t="s">
        <v>117</v>
      </c>
    </row>
    <row r="142" spans="2:32" ht="18" customHeight="1" x14ac:dyDescent="0.45">
      <c r="C142" s="1" t="s">
        <v>118</v>
      </c>
    </row>
    <row r="143" spans="2:32" ht="18" customHeight="1" x14ac:dyDescent="0.45">
      <c r="C143" s="19" t="s">
        <v>119</v>
      </c>
    </row>
    <row r="144" spans="2:32" ht="33.75" customHeight="1" x14ac:dyDescent="0.45">
      <c r="C144" s="37" t="s">
        <v>120</v>
      </c>
      <c r="D144" s="38"/>
      <c r="E144" s="38"/>
      <c r="F144" s="38"/>
      <c r="G144" s="38"/>
      <c r="H144" s="38"/>
      <c r="I144" s="38"/>
      <c r="J144" s="38"/>
      <c r="K144" s="38"/>
      <c r="L144" s="38"/>
      <c r="M144" s="38"/>
      <c r="N144" s="38"/>
      <c r="O144" s="38"/>
      <c r="P144" s="39"/>
    </row>
    <row r="145" spans="2:32" ht="18" customHeight="1" x14ac:dyDescent="0.45">
      <c r="AC145" s="31" t="s">
        <v>168</v>
      </c>
      <c r="AD145" s="32"/>
      <c r="AE145" s="16">
        <f>IF(AC145="○",15,0)</f>
        <v>15</v>
      </c>
    </row>
    <row r="146" spans="2:32" ht="18" customHeight="1" x14ac:dyDescent="0.45">
      <c r="C146" s="1" t="s">
        <v>121</v>
      </c>
      <c r="G146" s="33" t="s">
        <v>122</v>
      </c>
      <c r="H146" s="33"/>
      <c r="I146" s="33"/>
      <c r="J146" s="33"/>
      <c r="K146" s="33"/>
      <c r="L146" s="33"/>
      <c r="M146" s="33"/>
      <c r="N146" s="33"/>
      <c r="AA146" s="34" t="s">
        <v>18</v>
      </c>
      <c r="AB146" s="35"/>
      <c r="AC146" s="36">
        <f>SUM(AE145)</f>
        <v>15</v>
      </c>
      <c r="AD146" s="36"/>
      <c r="AE146" s="18" t="s">
        <v>19</v>
      </c>
    </row>
    <row r="147" spans="2:32" s="9" customFormat="1" ht="18" customHeight="1" x14ac:dyDescent="0.45">
      <c r="AA147" s="11"/>
      <c r="AB147" s="12"/>
      <c r="AC147" s="12"/>
      <c r="AD147" s="12"/>
      <c r="AE147" s="12"/>
      <c r="AF147" s="12"/>
    </row>
    <row r="148" spans="2:32" ht="18" customHeight="1" x14ac:dyDescent="0.45">
      <c r="B148" s="1" t="s">
        <v>123</v>
      </c>
      <c r="E148" s="1" t="s">
        <v>116</v>
      </c>
      <c r="AA148" s="7" t="str">
        <f>B148</f>
        <v>【問題１０】</v>
      </c>
    </row>
    <row r="149" spans="2:32" ht="18" customHeight="1" x14ac:dyDescent="0.45">
      <c r="C149" s="1" t="s">
        <v>124</v>
      </c>
    </row>
    <row r="150" spans="2:32" ht="18" customHeight="1" x14ac:dyDescent="0.45">
      <c r="D150" s="1" t="s">
        <v>125</v>
      </c>
    </row>
    <row r="151" spans="2:32" ht="18" customHeight="1" x14ac:dyDescent="0.45">
      <c r="D151" s="1" t="s">
        <v>126</v>
      </c>
    </row>
    <row r="152" spans="2:32" ht="18" customHeight="1" x14ac:dyDescent="0.45">
      <c r="D152" s="1" t="s">
        <v>127</v>
      </c>
    </row>
    <row r="153" spans="2:32" ht="18" customHeight="1" x14ac:dyDescent="0.45">
      <c r="D153" s="1" t="s">
        <v>128</v>
      </c>
    </row>
    <row r="154" spans="2:32" ht="18" customHeight="1" x14ac:dyDescent="0.45">
      <c r="C154" s="19" t="s">
        <v>119</v>
      </c>
    </row>
    <row r="155" spans="2:32" ht="43.5" customHeight="1" x14ac:dyDescent="0.45">
      <c r="C155" s="37" t="s">
        <v>129</v>
      </c>
      <c r="D155" s="38"/>
      <c r="E155" s="38"/>
      <c r="F155" s="38"/>
      <c r="G155" s="38"/>
      <c r="H155" s="39"/>
      <c r="I155" s="30"/>
      <c r="J155" s="30"/>
      <c r="K155" s="30"/>
      <c r="L155" s="30"/>
      <c r="M155" s="30"/>
      <c r="N155" s="30"/>
      <c r="O155" s="30"/>
      <c r="P155" s="30"/>
    </row>
    <row r="156" spans="2:32" ht="18" customHeight="1" x14ac:dyDescent="0.45">
      <c r="AC156" s="31" t="s">
        <v>169</v>
      </c>
      <c r="AD156" s="32"/>
      <c r="AE156" s="16">
        <f>IF(AC156="○",15,0)</f>
        <v>0</v>
      </c>
    </row>
    <row r="157" spans="2:32" ht="18" customHeight="1" x14ac:dyDescent="0.45">
      <c r="C157" s="1" t="s">
        <v>121</v>
      </c>
      <c r="G157" s="33" t="s">
        <v>167</v>
      </c>
      <c r="H157" s="33"/>
      <c r="I157" s="33"/>
      <c r="J157" s="33"/>
      <c r="K157" s="33"/>
      <c r="L157" s="33"/>
      <c r="M157" s="33"/>
      <c r="N157" s="33"/>
      <c r="AA157" s="34" t="s">
        <v>18</v>
      </c>
      <c r="AB157" s="35"/>
      <c r="AC157" s="36">
        <f>SUM(AE156)</f>
        <v>0</v>
      </c>
      <c r="AD157" s="36"/>
      <c r="AE157" s="18" t="s">
        <v>19</v>
      </c>
    </row>
    <row r="158" spans="2:32" s="9" customFormat="1" ht="18" customHeight="1" x14ac:dyDescent="0.45">
      <c r="AA158" s="11"/>
      <c r="AB158" s="12"/>
      <c r="AC158" s="12"/>
      <c r="AD158" s="12"/>
      <c r="AE158" s="12"/>
      <c r="AF158" s="12"/>
    </row>
    <row r="159" spans="2:32" ht="18" customHeight="1" x14ac:dyDescent="0.45">
      <c r="B159" s="1" t="s">
        <v>130</v>
      </c>
      <c r="E159" s="1" t="s">
        <v>116</v>
      </c>
      <c r="AA159" s="7" t="str">
        <f>B159</f>
        <v>【問題１１】</v>
      </c>
    </row>
    <row r="160" spans="2:32" ht="18" customHeight="1" x14ac:dyDescent="0.45">
      <c r="C160" s="1" t="s">
        <v>131</v>
      </c>
    </row>
    <row r="161" spans="2:32" ht="18" customHeight="1" x14ac:dyDescent="0.45">
      <c r="C161" s="1" t="s">
        <v>132</v>
      </c>
    </row>
    <row r="162" spans="2:32" ht="18" customHeight="1" x14ac:dyDescent="0.45">
      <c r="C162" s="19" t="s">
        <v>119</v>
      </c>
    </row>
    <row r="163" spans="2:32" ht="93.75" customHeight="1" x14ac:dyDescent="0.45">
      <c r="C163" s="37" t="s">
        <v>133</v>
      </c>
      <c r="D163" s="38"/>
      <c r="E163" s="38"/>
      <c r="F163" s="38"/>
      <c r="G163" s="38"/>
      <c r="H163" s="38"/>
      <c r="I163" s="38"/>
      <c r="J163" s="38"/>
      <c r="K163" s="38"/>
      <c r="L163" s="38"/>
      <c r="M163" s="38"/>
      <c r="N163" s="38"/>
      <c r="O163" s="38"/>
      <c r="P163" s="39"/>
    </row>
    <row r="164" spans="2:32" ht="18" customHeight="1" x14ac:dyDescent="0.45">
      <c r="AC164" s="31" t="s">
        <v>168</v>
      </c>
      <c r="AD164" s="32"/>
      <c r="AE164" s="16">
        <f>IF(AC164="○",15,0)</f>
        <v>15</v>
      </c>
    </row>
    <row r="165" spans="2:32" ht="18" customHeight="1" x14ac:dyDescent="0.45">
      <c r="C165" s="1" t="s">
        <v>121</v>
      </c>
      <c r="G165" s="33" t="s">
        <v>134</v>
      </c>
      <c r="H165" s="33"/>
      <c r="I165" s="33"/>
      <c r="J165" s="33"/>
      <c r="K165" s="33"/>
      <c r="L165" s="33"/>
      <c r="M165" s="33"/>
      <c r="N165" s="33"/>
      <c r="AA165" s="34" t="s">
        <v>18</v>
      </c>
      <c r="AB165" s="35"/>
      <c r="AC165" s="36">
        <f>SUM(AE164)</f>
        <v>15</v>
      </c>
      <c r="AD165" s="36"/>
      <c r="AE165" s="18" t="s">
        <v>19</v>
      </c>
    </row>
    <row r="166" spans="2:32" s="9" customFormat="1" ht="18" customHeight="1" x14ac:dyDescent="0.45">
      <c r="AA166" s="11"/>
      <c r="AB166" s="12"/>
      <c r="AC166" s="12"/>
      <c r="AD166" s="12"/>
      <c r="AE166" s="12"/>
      <c r="AF166" s="12"/>
    </row>
    <row r="167" spans="2:32" ht="18" customHeight="1" x14ac:dyDescent="0.45">
      <c r="B167" s="1" t="s">
        <v>135</v>
      </c>
      <c r="E167" s="1" t="s">
        <v>136</v>
      </c>
      <c r="AA167" s="7" t="str">
        <f>B167</f>
        <v>【問題１２】</v>
      </c>
    </row>
    <row r="168" spans="2:32" ht="18" customHeight="1" x14ac:dyDescent="0.45">
      <c r="C168" s="1" t="s">
        <v>137</v>
      </c>
    </row>
    <row r="169" spans="2:32" ht="18" customHeight="1" x14ac:dyDescent="0.45">
      <c r="C169" s="1" t="s">
        <v>138</v>
      </c>
    </row>
    <row r="170" spans="2:32" ht="18" customHeight="1" x14ac:dyDescent="0.45">
      <c r="C170" s="19" t="s">
        <v>119</v>
      </c>
    </row>
    <row r="171" spans="2:32" ht="222" customHeight="1" x14ac:dyDescent="0.45">
      <c r="C171" s="37" t="s">
        <v>139</v>
      </c>
      <c r="D171" s="38"/>
      <c r="E171" s="38"/>
      <c r="F171" s="38"/>
      <c r="G171" s="38"/>
      <c r="H171" s="39"/>
      <c r="I171" s="30"/>
      <c r="J171" s="40" t="s">
        <v>140</v>
      </c>
      <c r="K171" s="38"/>
      <c r="L171" s="38"/>
      <c r="M171" s="38"/>
      <c r="N171" s="38"/>
      <c r="O171" s="39"/>
      <c r="P171" s="30"/>
      <c r="Q171" s="37" t="s">
        <v>141</v>
      </c>
      <c r="R171" s="38"/>
      <c r="S171" s="38"/>
      <c r="T171" s="38"/>
      <c r="U171" s="38"/>
      <c r="V171" s="39"/>
    </row>
    <row r="172" spans="2:32" ht="18" customHeight="1" x14ac:dyDescent="0.45">
      <c r="AC172" s="31" t="s">
        <v>168</v>
      </c>
      <c r="AD172" s="32"/>
      <c r="AE172" s="16">
        <f>IF(AC172="○",10,0)</f>
        <v>10</v>
      </c>
    </row>
    <row r="173" spans="2:32" ht="18" customHeight="1" x14ac:dyDescent="0.45">
      <c r="C173" s="1" t="s">
        <v>121</v>
      </c>
      <c r="G173" s="33" t="s">
        <v>142</v>
      </c>
      <c r="H173" s="33"/>
      <c r="I173" s="33"/>
      <c r="J173" s="33"/>
      <c r="K173" s="33"/>
      <c r="L173" s="33"/>
      <c r="M173" s="33"/>
      <c r="N173" s="33"/>
      <c r="AA173" s="34" t="s">
        <v>18</v>
      </c>
      <c r="AB173" s="35"/>
      <c r="AC173" s="36">
        <f>SUM(AE172)</f>
        <v>10</v>
      </c>
      <c r="AD173" s="36"/>
      <c r="AE173" s="18" t="s">
        <v>19</v>
      </c>
    </row>
    <row r="174" spans="2:32" s="9" customFormat="1" ht="18" customHeight="1" x14ac:dyDescent="0.45">
      <c r="AA174" s="11"/>
      <c r="AB174" s="12"/>
      <c r="AC174" s="12"/>
      <c r="AD174" s="12"/>
      <c r="AE174" s="12"/>
      <c r="AF174" s="12"/>
    </row>
  </sheetData>
  <sheetProtection algorithmName="SHA-512" hashValue="YWccwsFszHixwxh75DgZ0jiRyNbxNRmWRnf5J0u21Tn55znqiygMPRE/EqToKgLpWxKlmlFlo0C+A3jN/RABLA==" saltValue="Pp13Fp63/cNL1eIkj/OAsg==" spinCount="100000" sheet="1" objects="1" scenarios="1" selectLockedCells="1"/>
  <mergeCells count="131">
    <mergeCell ref="S6:U6"/>
    <mergeCell ref="AC6:AD6"/>
    <mergeCell ref="S7:U7"/>
    <mergeCell ref="AC7:AD7"/>
    <mergeCell ref="AC8:AD8"/>
    <mergeCell ref="S9:U9"/>
    <mergeCell ref="AC9:AD9"/>
    <mergeCell ref="A1:N2"/>
    <mergeCell ref="U1:Y1"/>
    <mergeCell ref="U2:Y2"/>
    <mergeCell ref="AB2:AC2"/>
    <mergeCell ref="AD2:AE2"/>
    <mergeCell ref="AC5:AD5"/>
    <mergeCell ref="H17:J17"/>
    <mergeCell ref="M17:O17"/>
    <mergeCell ref="AC17:AD17"/>
    <mergeCell ref="P18:R18"/>
    <mergeCell ref="AC18:AD18"/>
    <mergeCell ref="N19:P19"/>
    <mergeCell ref="AA19:AB19"/>
    <mergeCell ref="AC19:AD19"/>
    <mergeCell ref="AA10:AB10"/>
    <mergeCell ref="AC10:AD10"/>
    <mergeCell ref="S11:U11"/>
    <mergeCell ref="S12:U12"/>
    <mergeCell ref="AC15:AD15"/>
    <mergeCell ref="AC16:AD16"/>
    <mergeCell ref="I26:K26"/>
    <mergeCell ref="AC26:AD26"/>
    <mergeCell ref="I27:K27"/>
    <mergeCell ref="AC27:AD27"/>
    <mergeCell ref="I28:L28"/>
    <mergeCell ref="AA28:AB28"/>
    <mergeCell ref="AC28:AD28"/>
    <mergeCell ref="AC22:AD22"/>
    <mergeCell ref="I23:K23"/>
    <mergeCell ref="AC23:AD23"/>
    <mergeCell ref="I24:K24"/>
    <mergeCell ref="AC24:AD24"/>
    <mergeCell ref="I25:K25"/>
    <mergeCell ref="AC25:AD25"/>
    <mergeCell ref="C39:K39"/>
    <mergeCell ref="M39:U39"/>
    <mergeCell ref="AC40:AD40"/>
    <mergeCell ref="AC41:AD41"/>
    <mergeCell ref="C42:K42"/>
    <mergeCell ref="M42:U42"/>
    <mergeCell ref="AA42:AB42"/>
    <mergeCell ref="AC42:AD42"/>
    <mergeCell ref="C32:K32"/>
    <mergeCell ref="M32:U32"/>
    <mergeCell ref="AC33:AD33"/>
    <mergeCell ref="AC34:AD34"/>
    <mergeCell ref="C35:K35"/>
    <mergeCell ref="M35:U35"/>
    <mergeCell ref="AA35:AB35"/>
    <mergeCell ref="AC35:AD35"/>
    <mergeCell ref="AC50:AD50"/>
    <mergeCell ref="AC51:AD51"/>
    <mergeCell ref="C52:K52"/>
    <mergeCell ref="M52:U52"/>
    <mergeCell ref="AA52:AB52"/>
    <mergeCell ref="AC52:AD52"/>
    <mergeCell ref="C46:K46"/>
    <mergeCell ref="M46:U46"/>
    <mergeCell ref="AC47:AD47"/>
    <mergeCell ref="AC48:AD48"/>
    <mergeCell ref="C49:K49"/>
    <mergeCell ref="M49:U49"/>
    <mergeCell ref="AB80:AB81"/>
    <mergeCell ref="AC80:AD81"/>
    <mergeCell ref="D82:F82"/>
    <mergeCell ref="J82:L82"/>
    <mergeCell ref="AC82:AD82"/>
    <mergeCell ref="D83:F83"/>
    <mergeCell ref="J83:L83"/>
    <mergeCell ref="AC83:AD83"/>
    <mergeCell ref="AB74:AB75"/>
    <mergeCell ref="AC74:AD75"/>
    <mergeCell ref="AB76:AB77"/>
    <mergeCell ref="AC76:AD77"/>
    <mergeCell ref="AB78:AB79"/>
    <mergeCell ref="AC78:AD79"/>
    <mergeCell ref="AB128:AB129"/>
    <mergeCell ref="AC128:AD129"/>
    <mergeCell ref="AB130:AB131"/>
    <mergeCell ref="AC130:AD131"/>
    <mergeCell ref="AB132:AB133"/>
    <mergeCell ref="AC132:AD133"/>
    <mergeCell ref="D84:F84"/>
    <mergeCell ref="J84:L84"/>
    <mergeCell ref="AA84:AB84"/>
    <mergeCell ref="AC84:AD84"/>
    <mergeCell ref="AB126:AB127"/>
    <mergeCell ref="AC126:AD127"/>
    <mergeCell ref="D137:F137"/>
    <mergeCell ref="J137:L137"/>
    <mergeCell ref="AC137:AD137"/>
    <mergeCell ref="D138:F138"/>
    <mergeCell ref="J138:L138"/>
    <mergeCell ref="AA138:AB138"/>
    <mergeCell ref="AC138:AD138"/>
    <mergeCell ref="AC134:AD134"/>
    <mergeCell ref="D135:F135"/>
    <mergeCell ref="J135:L135"/>
    <mergeCell ref="AC135:AD135"/>
    <mergeCell ref="D136:F136"/>
    <mergeCell ref="J136:L136"/>
    <mergeCell ref="AC136:AD136"/>
    <mergeCell ref="AC156:AD156"/>
    <mergeCell ref="G157:N157"/>
    <mergeCell ref="AA157:AB157"/>
    <mergeCell ref="AC157:AD157"/>
    <mergeCell ref="C163:P163"/>
    <mergeCell ref="AC164:AD164"/>
    <mergeCell ref="C144:P144"/>
    <mergeCell ref="AC145:AD145"/>
    <mergeCell ref="G146:N146"/>
    <mergeCell ref="AA146:AB146"/>
    <mergeCell ref="AC146:AD146"/>
    <mergeCell ref="C155:H155"/>
    <mergeCell ref="AC172:AD172"/>
    <mergeCell ref="G173:N173"/>
    <mergeCell ref="AA173:AB173"/>
    <mergeCell ref="AC173:AD173"/>
    <mergeCell ref="G165:N165"/>
    <mergeCell ref="AA165:AB165"/>
    <mergeCell ref="AC165:AD165"/>
    <mergeCell ref="C171:H171"/>
    <mergeCell ref="J171:O171"/>
    <mergeCell ref="Q171:V171"/>
  </mergeCells>
  <phoneticPr fontId="2"/>
  <dataValidations count="1">
    <dataValidation type="list" allowBlank="1" showInputMessage="1" showErrorMessage="1" sqref="AC15:AD18 AC22:AD27 AC33:AD34 AC40:AD41 AC47:AD48 AC50:AD51 AC82:AD83 AC74 AC76 AC78 AC80 AC136:AD137 AC130 AC132 AC134:AC135 AC126 AC128 AC145:AD145 AC156:AD156 AC164:AD164 AC172:AD172 AC5:AD9" xr:uid="{BB1629B7-804B-4A3F-9176-7660540D796B}">
      <formula1>"○,－"</formula1>
    </dataValidation>
  </dataValidations>
  <pageMargins left="0.7" right="0.7" top="0.75" bottom="0.75" header="0.3" footer="0.3"/>
  <pageSetup paperSize="9" orientation="portrait" r:id="rId1"/>
  <ignoredErrors>
    <ignoredError sqref="C8:AB8 AB5 C158:AB164 C157:F157 H157:AB157 C6:R6 T6:AB6 C7:R7 T7:AB7 C10:AB10 C9:R9 T9:AB9 C13:AB16 C11:R11 T11:AB11 C12:R12 T12:AB12 C18:AB18 C17:G17 I17:L17 N17:AB17 C20:AB22 C19:M19 O19:AB19 C28:AB34 C23:H23 J23:AB23 C24:H24 J24:AB24 C25:H25 J25:AB25 C26:H26 J26:AB26 C27:H27 J27:AB27 C36:AB41 D35:L35 N35:AB35 C43:AB48 D42:L42 N42:AB42 C50:AB51 D49:L49 N49:AB49 C53:AB81 D52:L52 N52:AB52 C85:AB134 C82 E82:I82 C83 E83:I83 C84 E84:I84 K82:AB82 K83:AB83 K84:AB84 C139:AB145 C135 E135:I135 C136 E136:I136 C137 E137:I137 C138 E138:I138 K135:AB135 K136:AB136 K137:AB137 K138:AB138 C147:AB156 C146:F146 H146:AB146 C166:AB172 C165:F165 H165:AB165 C174:AB174 C173:F173 H173:AB17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AA8370F77EC3C4892F35A6F0DA7EEB1" ma:contentTypeVersion="18" ma:contentTypeDescription="新しいドキュメントを作成します。" ma:contentTypeScope="" ma:versionID="7dae9e221e8c5fc0a1bf0a1fdb1fc3f8">
  <xsd:schema xmlns:xsd="http://www.w3.org/2001/XMLSchema" xmlns:xs="http://www.w3.org/2001/XMLSchema" xmlns:p="http://schemas.microsoft.com/office/2006/metadata/properties" xmlns:ns2="f852e80e-a9d7-45ba-b4e4-8dd732b2bfb4" xmlns:ns3="eb116005-e8b5-4cfc-9bf4-114959af10c9" targetNamespace="http://schemas.microsoft.com/office/2006/metadata/properties" ma:root="true" ma:fieldsID="4e634ca7e29a8bfc5012e6564c2adbab" ns2:_="" ns3:_="">
    <xsd:import namespace="f852e80e-a9d7-45ba-b4e4-8dd732b2bfb4"/>
    <xsd:import namespace="eb116005-e8b5-4cfc-9bf4-114959af10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_Flow_SignoffStatu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H"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2e80e-a9d7-45ba-b4e4-8dd732b2bf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2" nillable="true" ma:displayName="承認の状態" ma:internalName="_x627f__x8a8d__x306e__x72b6__x614b_">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b3cdd29f-70b4-44e7-8e88-6bb02c294d8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H" ma:index="21" nillable="true" ma:displayName="H" ma:format="Dropdown" ma:internalName="H">
      <xsd:simpleType>
        <xsd:restriction base="dms:Text">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116005-e8b5-4cfc-9bf4-114959af10c9"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a4d98239-707f-4b8f-a802-cfcb4e6f9ec0}" ma:internalName="TaxCatchAll" ma:showField="CatchAllData" ma:web="eb116005-e8b5-4cfc-9bf4-114959af10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852e80e-a9d7-45ba-b4e4-8dd732b2bfb4" xsi:nil="true"/>
    <TaxCatchAll xmlns="eb116005-e8b5-4cfc-9bf4-114959af10c9" xsi:nil="true"/>
    <H xmlns="f852e80e-a9d7-45ba-b4e4-8dd732b2bfb4" xsi:nil="true"/>
    <lcf76f155ced4ddcb4097134ff3c332f xmlns="f852e80e-a9d7-45ba-b4e4-8dd732b2bfb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1F8E39-DE99-46C6-A508-43342AE7D1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2e80e-a9d7-45ba-b4e4-8dd732b2bfb4"/>
    <ds:schemaRef ds:uri="eb116005-e8b5-4cfc-9bf4-114959af10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AF8F91-122B-4628-81FE-78D4BDFF776C}">
  <ds:schemaRefs>
    <ds:schemaRef ds:uri="http://schemas.microsoft.com/office/2006/metadata/properties"/>
    <ds:schemaRef ds:uri="http://schemas.microsoft.com/office/infopath/2007/PartnerControls"/>
    <ds:schemaRef ds:uri="f852e80e-a9d7-45ba-b4e4-8dd732b2bfb4"/>
    <ds:schemaRef ds:uri="eb116005-e8b5-4cfc-9bf4-114959af10c9"/>
  </ds:schemaRefs>
</ds:datastoreItem>
</file>

<file path=customXml/itemProps3.xml><?xml version="1.0" encoding="utf-8"?>
<ds:datastoreItem xmlns:ds="http://schemas.openxmlformats.org/officeDocument/2006/customXml" ds:itemID="{C7577EA4-C2DE-4FA8-8CDC-7669C3974E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1-A 第1回</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Kaede Takashi</dc:creator>
  <cp:keywords/>
  <dc:description/>
  <cp:lastModifiedBy>Administrator</cp:lastModifiedBy>
  <cp:revision/>
  <dcterms:created xsi:type="dcterms:W3CDTF">2022-02-01T02:55:55Z</dcterms:created>
  <dcterms:modified xsi:type="dcterms:W3CDTF">2025-05-23T05:36:55Z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0x010100DAA8370F77EC3C4892F35A6F0DA7EEB1</vt:lpwstr>
  </property>
  <property fmtid="{D5CDD505-2E9C-101B-9397-08002B2CF9AE}" pid="3" name="MediaServiceImageTags">
    <vt:lpwstr/>
  </property>
</Properties>
</file>