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C\修了試験\"/>
    </mc:Choice>
  </mc:AlternateContent>
  <xr:revisionPtr revIDLastSave="0" documentId="13_ncr:1_{E68A7585-8252-42F4-A7E5-AABD9E545D58}" xr6:coauthVersionLast="36" xr6:coauthVersionMax="47" xr10:uidLastSave="{00000000-0000-0000-0000-000000000000}"/>
  <bookViews>
    <workbookView xWindow="-120" yWindow="-120" windowWidth="20736" windowHeight="11160" xr2:uid="{B41ED331-0952-4FE3-AF15-EA57579810DA}"/>
  </bookViews>
  <sheets>
    <sheet name="1-A 第2回"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36" i="1" l="1"/>
  <c r="AC137" i="1" s="1"/>
  <c r="AA131" i="1"/>
  <c r="AE128" i="1"/>
  <c r="AC129" i="1" s="1"/>
  <c r="AA122" i="1"/>
  <c r="AE119" i="1"/>
  <c r="AC120" i="1" s="1"/>
  <c r="AA114" i="1"/>
  <c r="AE111" i="1"/>
  <c r="AC112" i="1" s="1"/>
  <c r="AA106" i="1"/>
  <c r="AE103" i="1"/>
  <c r="AC104" i="1" s="1"/>
  <c r="AA98" i="1"/>
  <c r="AE95" i="1"/>
  <c r="AE94" i="1"/>
  <c r="AE93" i="1"/>
  <c r="AE91" i="1"/>
  <c r="AE89" i="1"/>
  <c r="AA66" i="1"/>
  <c r="AE63" i="1"/>
  <c r="AE62" i="1"/>
  <c r="AE61" i="1"/>
  <c r="AE60" i="1"/>
  <c r="AE58" i="1"/>
  <c r="AE56" i="1"/>
  <c r="AE54" i="1"/>
  <c r="AE52" i="1"/>
  <c r="AA31" i="1"/>
  <c r="AE28" i="1"/>
  <c r="AE27" i="1"/>
  <c r="AE26" i="1"/>
  <c r="AE25" i="1"/>
  <c r="AE24" i="1"/>
  <c r="AE23" i="1"/>
  <c r="AE22" i="1"/>
  <c r="AE21" i="1"/>
  <c r="AA20" i="1"/>
  <c r="AE17" i="1"/>
  <c r="AE16" i="1"/>
  <c r="AE15" i="1"/>
  <c r="AE14" i="1"/>
  <c r="AA13" i="1"/>
  <c r="AE9" i="1"/>
  <c r="AE8" i="1"/>
  <c r="AE7" i="1"/>
  <c r="AE6" i="1"/>
  <c r="AE5" i="1"/>
  <c r="AA4" i="1"/>
  <c r="AC96" i="1" l="1"/>
  <c r="AC64" i="1"/>
  <c r="AC29" i="1"/>
  <c r="AC18" i="1"/>
  <c r="AC10" i="1"/>
  <c r="AB2" i="1" l="1"/>
</calcChain>
</file>

<file path=xl/sharedStrings.xml><?xml version="1.0" encoding="utf-8"?>
<sst xmlns="http://schemas.openxmlformats.org/spreadsheetml/2006/main" count="267" uniqueCount="144">
  <si>
    <t>修了試験「C言語基礎１」（1-A 第2回）</t>
    <rPh sb="0" eb="2">
      <t>シュウリョウ</t>
    </rPh>
    <rPh sb="2" eb="4">
      <t>シケン</t>
    </rPh>
    <rPh sb="6" eb="8">
      <t>ゲンゴ</t>
    </rPh>
    <rPh sb="8" eb="10">
      <t>キソ</t>
    </rPh>
    <rPh sb="17" eb="18">
      <t>ダイ</t>
    </rPh>
    <rPh sb="19" eb="20">
      <t>カイ</t>
    </rPh>
    <phoneticPr fontId="2"/>
  </si>
  <si>
    <t>出席番号</t>
    <rPh sb="0" eb="2">
      <t>シュッセキ</t>
    </rPh>
    <rPh sb="2" eb="4">
      <t>バンゴウ</t>
    </rPh>
    <phoneticPr fontId="2"/>
  </si>
  <si>
    <t>採点</t>
    <rPh sb="0" eb="2">
      <t>サイテン</t>
    </rPh>
    <phoneticPr fontId="2"/>
  </si>
  <si>
    <t>名前</t>
    <rPh sb="0" eb="2">
      <t>ナマエ</t>
    </rPh>
    <phoneticPr fontId="2"/>
  </si>
  <si>
    <t>/100</t>
    <phoneticPr fontId="2"/>
  </si>
  <si>
    <t>【問題１】</t>
    <rPh sb="1" eb="3">
      <t>モンダイ</t>
    </rPh>
    <phoneticPr fontId="2"/>
  </si>
  <si>
    <t>（各１点、計５点）</t>
  </si>
  <si>
    <t>以下の文は正しいか、解答欄に正しい場合には○、誤っている場合には×を記入してください。</t>
  </si>
  <si>
    <t>(1)</t>
    <phoneticPr fontId="2"/>
  </si>
  <si>
    <t>#includeディレクティブはセミコロン(；)で止めなければならない。</t>
  </si>
  <si>
    <t>(2)</t>
  </si>
  <si>
    <t>すべての関数の外側で宣言した変数をローカル変数と呼びます。</t>
  </si>
  <si>
    <t>(3)</t>
  </si>
  <si>
    <t>値を返さない関数では戻り値の型をvoid型とします。</t>
  </si>
  <si>
    <t>(4)</t>
  </si>
  <si>
    <t>関数プロトタイプとは、関数が使用される前に関数の定義に先行して</t>
    <phoneticPr fontId="2"/>
  </si>
  <si>
    <t>(5)</t>
  </si>
  <si>
    <t>関数を宣言するものです。</t>
    <phoneticPr fontId="2"/>
  </si>
  <si>
    <t>合計</t>
    <rPh sb="0" eb="2">
      <t>ゴウケイ</t>
    </rPh>
    <phoneticPr fontId="2"/>
  </si>
  <si>
    <t>点</t>
    <rPh sb="0" eb="1">
      <t>テン</t>
    </rPh>
    <phoneticPr fontId="2"/>
  </si>
  <si>
    <t>関数の引数とは関数を呼び出すときに関数へ渡す値のことです。</t>
  </si>
  <si>
    <t>【問題２】</t>
    <rPh sb="1" eb="3">
      <t>モンダイ</t>
    </rPh>
    <phoneticPr fontId="2"/>
  </si>
  <si>
    <t>（各１点、計４点）</t>
    <phoneticPr fontId="2"/>
  </si>
  <si>
    <t>以下の式の値を16進数で答えなさい。ただしa=0x5aとする。</t>
  </si>
  <si>
    <t>a &amp; 0xFF</t>
  </si>
  <si>
    <t>a | 0</t>
  </si>
  <si>
    <t>a | 0xa5</t>
  </si>
  <si>
    <t>a ^ a</t>
  </si>
  <si>
    <t>【問題３】</t>
    <rPh sb="1" eb="3">
      <t>モンダイ</t>
    </rPh>
    <phoneticPr fontId="2"/>
  </si>
  <si>
    <t>（各１点、計８点）</t>
  </si>
  <si>
    <t>以下に示すエスケープ文字を答えなさい。</t>
  </si>
  <si>
    <t>ヌル文字</t>
  </si>
  <si>
    <t>改行文字</t>
  </si>
  <si>
    <t>水平タブ文字</t>
  </si>
  <si>
    <t>バックスペース</t>
  </si>
  <si>
    <t>2重引用符</t>
  </si>
  <si>
    <t>(6)</t>
  </si>
  <si>
    <t>引用符</t>
  </si>
  <si>
    <t>(7)</t>
  </si>
  <si>
    <t>ベル</t>
  </si>
  <si>
    <t>(8)</t>
  </si>
  <si>
    <t>円マーク文字</t>
  </si>
  <si>
    <t>【問題４】</t>
    <rPh sb="1" eb="3">
      <t>モンダイ</t>
    </rPh>
    <phoneticPr fontId="2"/>
  </si>
  <si>
    <t>（各1点、計８点）</t>
  </si>
  <si>
    <t>以下に示すプログラムは、２つの整数値を入力して、それに対して関係演算と論理演算を行い、</t>
  </si>
  <si>
    <t>それぞれの演算結果を表示するプログラムです。以下のプログラムへ穴埋めをしてください。</t>
  </si>
  <si>
    <t>＜プログラム＞</t>
  </si>
  <si>
    <t>#include &lt;stdio.h&gt;</t>
  </si>
  <si>
    <t>int main(void)</t>
  </si>
  <si>
    <t>{</t>
  </si>
  <si>
    <t>int i, j;</t>
  </si>
  <si>
    <t>printf("第１の整数を入力してください。：");</t>
  </si>
  <si>
    <t>scanf("%d", &amp;i);</t>
  </si>
  <si>
    <t>printf("第２の整数を入力してください。：");</t>
  </si>
  <si>
    <t>scanf("%d", &amp;j);</t>
  </si>
  <si>
    <t>/* 関係演算 */</t>
    <phoneticPr fontId="2"/>
  </si>
  <si>
    <r>
      <t xml:space="preserve">if（i </t>
    </r>
    <r>
      <rPr>
        <u/>
        <sz val="10"/>
        <color theme="1"/>
        <rFont val="ＭＳ ゴシック"/>
        <family val="3"/>
        <charset val="128"/>
      </rPr>
      <t xml:space="preserve">   (1)   </t>
    </r>
    <r>
      <rPr>
        <sz val="10"/>
        <color theme="1"/>
        <rFont val="ＭＳ ゴシック"/>
        <family val="3"/>
        <charset val="128"/>
      </rPr>
      <t xml:space="preserve"> j）{ printf("i は j より小さいです\n"); }</t>
    </r>
    <phoneticPr fontId="2"/>
  </si>
  <si>
    <r>
      <t xml:space="preserve">if（i </t>
    </r>
    <r>
      <rPr>
        <u/>
        <sz val="10"/>
        <color theme="1"/>
        <rFont val="ＭＳ ゴシック"/>
        <family val="3"/>
        <charset val="128"/>
      </rPr>
      <t xml:space="preserve">   (2)   </t>
    </r>
    <r>
      <rPr>
        <sz val="10"/>
        <color theme="1"/>
        <rFont val="ＭＳ ゴシック"/>
        <family val="3"/>
        <charset val="128"/>
      </rPr>
      <t xml:space="preserve"> j）{ printf("i は j より小さいか等しいです。\n"); }</t>
    </r>
    <phoneticPr fontId="2"/>
  </si>
  <si>
    <r>
      <t xml:space="preserve">if（i </t>
    </r>
    <r>
      <rPr>
        <u/>
        <sz val="10"/>
        <color theme="1"/>
        <rFont val="ＭＳ ゴシック"/>
        <family val="3"/>
        <charset val="128"/>
      </rPr>
      <t xml:space="preserve">   (3)   </t>
    </r>
    <r>
      <rPr>
        <sz val="10"/>
        <color theme="1"/>
        <rFont val="ＭＳ ゴシック"/>
        <family val="3"/>
        <charset val="128"/>
      </rPr>
      <t xml:space="preserve"> j）{ printf("i は j と等しいです。\n"); }</t>
    </r>
    <phoneticPr fontId="2"/>
  </si>
  <si>
    <r>
      <t xml:space="preserve">if（i </t>
    </r>
    <r>
      <rPr>
        <u/>
        <sz val="10"/>
        <color theme="1"/>
        <rFont val="ＭＳ ゴシック"/>
        <family val="3"/>
        <charset val="128"/>
      </rPr>
      <t xml:space="preserve">   (4)   </t>
    </r>
    <r>
      <rPr>
        <sz val="10"/>
        <color theme="1"/>
        <rFont val="ＭＳ ゴシック"/>
        <family val="3"/>
        <charset val="128"/>
      </rPr>
      <t xml:space="preserve"> j）{ printf("i は j より大きいです\n"); }</t>
    </r>
    <phoneticPr fontId="2"/>
  </si>
  <si>
    <r>
      <t xml:space="preserve">if（i </t>
    </r>
    <r>
      <rPr>
        <u/>
        <sz val="10"/>
        <color theme="1"/>
        <rFont val="ＭＳ ゴシック"/>
        <family val="3"/>
        <charset val="128"/>
      </rPr>
      <t xml:space="preserve">   (5)   </t>
    </r>
    <r>
      <rPr>
        <sz val="10"/>
        <color theme="1"/>
        <rFont val="ＭＳ ゴシック"/>
        <family val="3"/>
        <charset val="128"/>
      </rPr>
      <t xml:space="preserve"> j）{ printf("i は j より大きいか等しいです。\n"); }</t>
    </r>
    <phoneticPr fontId="2"/>
  </si>
  <si>
    <t>/* 論理演算 */</t>
  </si>
  <si>
    <r>
      <t xml:space="preserve">printf("i AND j ： %d\n", i </t>
    </r>
    <r>
      <rPr>
        <u/>
        <sz val="10"/>
        <color theme="1"/>
        <rFont val="ＭＳ ゴシック"/>
        <family val="3"/>
        <charset val="128"/>
      </rPr>
      <t xml:space="preserve">   (6)   </t>
    </r>
    <r>
      <rPr>
        <sz val="10"/>
        <color theme="1"/>
        <rFont val="ＭＳ ゴシック"/>
        <family val="3"/>
        <charset val="128"/>
      </rPr>
      <t xml:space="preserve"> j);</t>
    </r>
    <phoneticPr fontId="2"/>
  </si>
  <si>
    <r>
      <t xml:space="preserve">printf("i OR  j ： %d\n", i </t>
    </r>
    <r>
      <rPr>
        <u/>
        <sz val="10"/>
        <color theme="1"/>
        <rFont val="ＭＳ ゴシック"/>
        <family val="3"/>
        <charset val="128"/>
      </rPr>
      <t xml:space="preserve">   (7)   </t>
    </r>
    <r>
      <rPr>
        <sz val="10"/>
        <color theme="1"/>
        <rFont val="ＭＳ ゴシック"/>
        <family val="3"/>
        <charset val="128"/>
      </rPr>
      <t xml:space="preserve"> j);</t>
    </r>
    <phoneticPr fontId="2"/>
  </si>
  <si>
    <r>
      <t xml:space="preserve">printf("NOT i   ： %d\n",   </t>
    </r>
    <r>
      <rPr>
        <u/>
        <sz val="10"/>
        <color theme="1"/>
        <rFont val="ＭＳ ゴシック"/>
        <family val="3"/>
        <charset val="128"/>
      </rPr>
      <t xml:space="preserve">   (8)   </t>
    </r>
    <r>
      <rPr>
        <sz val="10"/>
        <color theme="1"/>
        <rFont val="ＭＳ ゴシック"/>
        <family val="3"/>
        <charset val="128"/>
      </rPr>
      <t xml:space="preserve">  );</t>
    </r>
    <phoneticPr fontId="2"/>
  </si>
  <si>
    <t>return 0;</t>
  </si>
  <si>
    <t>case 'A':</t>
  </si>
  <si>
    <t>}</t>
  </si>
  <si>
    <t>(5)</t>
    <phoneticPr fontId="2"/>
  </si>
  <si>
    <t>【問題５】</t>
    <rPh sb="1" eb="3">
      <t>モンダイ</t>
    </rPh>
    <phoneticPr fontId="2"/>
  </si>
  <si>
    <t>（各1点、計５点）</t>
    <phoneticPr fontId="2"/>
  </si>
  <si>
    <t>以下に示すプログラムはユーザーの入力する値を集計するプログラムです。</t>
  </si>
  <si>
    <t>新しい値を集計する前に、ユーザーに整数値を２回入力させて、入力された値が正しいことを確認し、</t>
    <phoneticPr fontId="2"/>
  </si>
  <si>
    <t>２回目の値が１回目と合致しなければ、もう一度やり直します。以下のプログラムへ穴埋めをしてください。</t>
  </si>
  <si>
    <t>int total, i, j;</t>
  </si>
  <si>
    <t>total = 0;</t>
  </si>
  <si>
    <t>do {</t>
  </si>
  <si>
    <t>printf("数を入力してください (０で終了)：");</t>
  </si>
  <si>
    <t>printf("もう一度、同じ数を入力してください：");</t>
  </si>
  <si>
    <r>
      <t xml:space="preserve">if ( </t>
    </r>
    <r>
      <rPr>
        <u/>
        <sz val="10"/>
        <color theme="1"/>
        <rFont val="ＭＳ ゴシック"/>
        <family val="3"/>
        <charset val="128"/>
      </rPr>
      <t xml:space="preserve">   (1)   </t>
    </r>
    <r>
      <rPr>
        <sz val="10"/>
        <color theme="1"/>
        <rFont val="ＭＳ ゴシック"/>
        <family val="3"/>
        <charset val="128"/>
      </rPr>
      <t xml:space="preserve"> ) {</t>
    </r>
    <phoneticPr fontId="2"/>
  </si>
  <si>
    <t>printf("入力した数が合致しません\n");</t>
  </si>
  <si>
    <r>
      <rPr>
        <u/>
        <sz val="10"/>
        <color theme="1"/>
        <rFont val="ＭＳ ゴシック"/>
        <family val="3"/>
        <charset val="128"/>
      </rPr>
      <t xml:space="preserve">   (2)   </t>
    </r>
    <r>
      <rPr>
        <sz val="10"/>
        <color theme="1"/>
        <rFont val="ＭＳ ゴシック"/>
        <family val="3"/>
        <charset val="128"/>
      </rPr>
      <t xml:space="preserve"> ;</t>
    </r>
    <phoneticPr fontId="2"/>
  </si>
  <si>
    <r>
      <t xml:space="preserve">total = </t>
    </r>
    <r>
      <rPr>
        <u/>
        <sz val="10"/>
        <color theme="1"/>
        <rFont val="ＭＳ ゴシック"/>
        <family val="3"/>
        <charset val="128"/>
      </rPr>
      <t xml:space="preserve">   (3)   </t>
    </r>
    <r>
      <rPr>
        <sz val="10"/>
        <color theme="1"/>
        <rFont val="ＭＳ ゴシック"/>
        <family val="3"/>
        <charset val="128"/>
      </rPr>
      <t xml:space="preserve"> ;</t>
    </r>
    <phoneticPr fontId="2"/>
  </si>
  <si>
    <r>
      <t xml:space="preserve">} while ( </t>
    </r>
    <r>
      <rPr>
        <u/>
        <sz val="10"/>
        <color theme="1"/>
        <rFont val="ＭＳ ゴシック"/>
        <family val="3"/>
        <charset val="128"/>
      </rPr>
      <t xml:space="preserve">   (4)   </t>
    </r>
    <r>
      <rPr>
        <sz val="10"/>
        <color theme="1"/>
        <rFont val="ＭＳ ゴシック"/>
        <family val="3"/>
        <charset val="128"/>
      </rPr>
      <t xml:space="preserve"> );</t>
    </r>
    <phoneticPr fontId="2"/>
  </si>
  <si>
    <r>
      <t xml:space="preserve">printf("合計： %d\n", </t>
    </r>
    <r>
      <rPr>
        <u/>
        <sz val="10"/>
        <color theme="1"/>
        <rFont val="ＭＳ ゴシック"/>
        <family val="3"/>
        <charset val="128"/>
      </rPr>
      <t xml:space="preserve">   (5)  </t>
    </r>
    <r>
      <rPr>
        <sz val="10"/>
        <color theme="1"/>
        <rFont val="ＭＳ ゴシック"/>
        <family val="3"/>
        <charset val="128"/>
      </rPr>
      <t xml:space="preserve"> );</t>
    </r>
    <phoneticPr fontId="2"/>
  </si>
  <si>
    <t>【問題６】</t>
    <rPh sb="1" eb="3">
      <t>モンダイ</t>
    </rPh>
    <phoneticPr fontId="2"/>
  </si>
  <si>
    <t>（１５点）</t>
  </si>
  <si>
    <t>各部屋の寸法から家屋の床面積を計算するプログラムを作成してください。</t>
  </si>
  <si>
    <t>最初に部屋の数を入力させ、その後で各部屋の寸法を順次入力させるものとします。</t>
  </si>
  <si>
    <t>＜実行例＞</t>
    <phoneticPr fontId="2"/>
  </si>
  <si>
    <t xml:space="preserve"> 部屋の数を入力してください：2
 長さを入力してください：2
 幅を入力してください：3
 長さを入力してください：4
 幅を入力してください：5
 総床面積：26</t>
    <phoneticPr fontId="2"/>
  </si>
  <si>
    <t>（ソースコード）</t>
    <phoneticPr fontId="2"/>
  </si>
  <si>
    <t>test_1_a_2_06.c</t>
    <phoneticPr fontId="2"/>
  </si>
  <si>
    <t>【問題７】</t>
    <rPh sb="1" eb="3">
      <t>モンダイ</t>
    </rPh>
    <phoneticPr fontId="2"/>
  </si>
  <si>
    <t>正の整数値を入力し、入力した値が素数かどうか判定して、その結果を表示する</t>
  </si>
  <si>
    <t>プログラムを作成してください。0で終了するものとする。</t>
  </si>
  <si>
    <t xml:space="preserve"> 正の整数を入力してください：13
 その数は素数です。
 正の整数を入力してください：15
 その数は素数ではありません。
 正の整数を入力してください：</t>
    <phoneticPr fontId="2"/>
  </si>
  <si>
    <t>test_1_a_2_07.c</t>
    <phoneticPr fontId="2"/>
  </si>
  <si>
    <t>【問題８】</t>
    <rPh sb="1" eb="3">
      <t>モンダイ</t>
    </rPh>
    <phoneticPr fontId="2"/>
  </si>
  <si>
    <t>次のメニューを表示して選択された操作を実行し、ユーザーが終了を選ぶまでそれを繰り返す</t>
  </si>
  <si>
    <t>プログラムを作成してください。</t>
  </si>
  <si>
    <t>※ １メートルは３．２８フィート、1ポンドは１６オンスです。</t>
  </si>
  <si>
    <t xml:space="preserve"> 変換
 1.フィートからメートルへ
 2.メートルからフィートへ
 3.オンスからポンドへ
 4.ポンドからオンスへ
 5.終了
 番号を選んで入力してください：</t>
    <phoneticPr fontId="2"/>
  </si>
  <si>
    <t>test_1_a_2_08.c</t>
    <phoneticPr fontId="2"/>
  </si>
  <si>
    <t>【問題９】</t>
    <rPh sb="1" eb="3">
      <t>モンダイ</t>
    </rPh>
    <phoneticPr fontId="2"/>
  </si>
  <si>
    <t>（１５点）</t>
    <phoneticPr fontId="2"/>
  </si>
  <si>
    <t>数当てゲームを作成してください。プログラムの仕様は、以下のとおりです。</t>
    <phoneticPr fontId="2"/>
  </si>
  <si>
    <t>プレイヤーは謎の数を当てるチャンスが１０回あります。プレイヤーの入力した数と一致すれば</t>
    <phoneticPr fontId="2"/>
  </si>
  <si>
    <t>「当たり！」と表示してプログラムを終了します。当たらなかった場合は入力した数が謎の数より</t>
    <phoneticPr fontId="2"/>
  </si>
  <si>
    <t>大きいか小さいかを知らせ、別の数を入力するように促します。</t>
    <phoneticPr fontId="2"/>
  </si>
  <si>
    <t>このプロセスはプレイヤーが数を当てるか、１０回のチャンスを使い切るまで続きます。</t>
    <phoneticPr fontId="2"/>
  </si>
  <si>
    <t>test_1_a_2_09.c</t>
    <phoneticPr fontId="2"/>
  </si>
  <si>
    <t>【問題１０】</t>
    <rPh sb="1" eb="3">
      <t>モンダイ</t>
    </rPh>
    <phoneticPr fontId="2"/>
  </si>
  <si>
    <t>（１０点）</t>
    <phoneticPr fontId="2"/>
  </si>
  <si>
    <t>再帰を使って階乗を計算するプログラムを作成してください。ある数の階乗を求めるには、</t>
  </si>
  <si>
    <t>ある数にその数より小さい数から１まですべての整数を掛け合わせます。</t>
    <phoneticPr fontId="2"/>
  </si>
  <si>
    <t>ｉｎｔ型引数の階乗を再帰に使って計算するｆａｃｔ（）という関数を作成し、</t>
    <phoneticPr fontId="2"/>
  </si>
  <si>
    <t>この関数をプログラムの中で実際に使ってください。</t>
    <phoneticPr fontId="2"/>
  </si>
  <si>
    <t>test_1_a_2_10.c</t>
    <phoneticPr fontId="2"/>
  </si>
  <si>
    <t>×</t>
    <phoneticPr fontId="2"/>
  </si>
  <si>
    <t>〇</t>
    <phoneticPr fontId="2"/>
  </si>
  <si>
    <t>0x5a</t>
    <phoneticPr fontId="2"/>
  </si>
  <si>
    <t>0xFF</t>
    <phoneticPr fontId="2"/>
  </si>
  <si>
    <t>0x0</t>
    <phoneticPr fontId="2"/>
  </si>
  <si>
    <t>\n</t>
    <phoneticPr fontId="2"/>
  </si>
  <si>
    <t>\t</t>
    <phoneticPr fontId="2"/>
  </si>
  <si>
    <t>\\</t>
    <phoneticPr fontId="2"/>
  </si>
  <si>
    <t>&lt;</t>
    <phoneticPr fontId="2"/>
  </si>
  <si>
    <t>&lt;=</t>
    <phoneticPr fontId="2"/>
  </si>
  <si>
    <t>==</t>
    <phoneticPr fontId="2"/>
  </si>
  <si>
    <t>&gt;</t>
    <phoneticPr fontId="2"/>
  </si>
  <si>
    <t>&gt;=</t>
    <phoneticPr fontId="2"/>
  </si>
  <si>
    <t>&amp;&amp;</t>
    <phoneticPr fontId="2"/>
  </si>
  <si>
    <t>||</t>
    <phoneticPr fontId="2"/>
  </si>
  <si>
    <t>!i</t>
    <phoneticPr fontId="2"/>
  </si>
  <si>
    <t>i==j</t>
    <phoneticPr fontId="2"/>
  </si>
  <si>
    <t>continue</t>
    <phoneticPr fontId="2"/>
  </si>
  <si>
    <t>total+i</t>
    <phoneticPr fontId="2"/>
  </si>
  <si>
    <t>i!=0&amp;&amp;j!=0</t>
    <phoneticPr fontId="2"/>
  </si>
  <si>
    <t>total</t>
    <phoneticPr fontId="2"/>
  </si>
  <si>
    <t>ITF517</t>
    <phoneticPr fontId="2"/>
  </si>
  <si>
    <t>中村和輝</t>
    <rPh sb="0" eb="4">
      <t>ナカムラカズキ</t>
    </rPh>
    <phoneticPr fontId="2"/>
  </si>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</sst>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2" x14ac:knownFonts="1">
    <font>
      <sz val="11"/>
      <color theme="1"/>
      <name val="游ゴシック"/>
      <family val="2"/>
      <scheme val="minor"/>
    </font>
    <font>
      <b/>
      <sz val="14"/>
      <color theme="1"/>
      <name val="メイリオ"/>
      <family val="3"/>
      <charset val="128"/>
    </font>
    <font>
      <sz val="6"/>
      <name val="游ゴシック"/>
      <family val="3"/>
      <charset val="128"/>
      <scheme val="minor"/>
    </font>
    <font>
      <sz val="10"/>
      <color theme="1"/>
      <name val="メイリオ"/>
      <family val="3"/>
      <charset val="128"/>
    </font>
    <font>
      <b/>
      <sz val="11"/>
      <color theme="1"/>
      <name val="メイリオ"/>
      <family val="3"/>
      <charset val="128"/>
    </font>
    <font>
      <sz val="12"/>
      <color theme="1"/>
      <name val="メイリオ"/>
      <family val="3"/>
      <charset val="128"/>
    </font>
    <font>
      <sz val="11"/>
      <color theme="1"/>
      <name val="メイリオ"/>
      <family val="3"/>
      <charset val="128"/>
    </font>
    <font>
      <sz val="11"/>
      <color rgb="FFFF0000"/>
      <name val="メイリオ"/>
      <family val="3"/>
      <charset val="128"/>
    </font>
    <font>
      <sz val="10"/>
      <color theme="0" tint="-0.14999847407452621"/>
      <name val="メイリオ"/>
      <family val="3"/>
      <charset val="128"/>
    </font>
    <font>
      <sz val="10"/>
      <color theme="1"/>
      <name val="ＭＳ ゴシック"/>
      <family val="3"/>
      <charset val="128"/>
    </font>
    <font>
      <u/>
      <sz val="10"/>
      <color theme="1"/>
      <name val="ＭＳ ゴシック"/>
      <family val="3"/>
      <charset val="128"/>
    </font>
    <font>
      <sz val="11"/>
      <color rgb="FFFF0000"/>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right/>
      <top/>
      <bottom style="dotted">
        <color auto="1"/>
      </bottom>
      <diagonal/>
    </border>
    <border>
      <left style="thin">
        <color indexed="64"/>
      </left>
      <right/>
      <top/>
      <bottom style="dotted">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3" fillId="0" borderId="0" xfId="0" applyFont="1" applyAlignment="1">
      <alignment vertical="center"/>
    </xf>
    <xf numFmtId="0" fontId="3" fillId="0" borderId="1" xfId="0" applyFont="1" applyBorder="1"/>
    <xf numFmtId="0" fontId="3" fillId="0" borderId="1" xfId="0" applyFont="1" applyBorder="1" applyAlignment="1">
      <alignment vertical="center"/>
    </xf>
    <xf numFmtId="0" fontId="4" fillId="2" borderId="2" xfId="0" applyFont="1" applyFill="1" applyBorder="1" applyAlignment="1">
      <alignment vertical="center"/>
    </xf>
    <xf numFmtId="0" fontId="3" fillId="2" borderId="0" xfId="0" applyFont="1" applyFill="1" applyAlignment="1">
      <alignment vertical="center"/>
    </xf>
    <xf numFmtId="0" fontId="3" fillId="0" borderId="3" xfId="0" applyFont="1" applyBorder="1" applyAlignment="1">
      <alignment vertical="center"/>
    </xf>
    <xf numFmtId="0" fontId="3" fillId="2" borderId="2" xfId="0" applyFont="1" applyFill="1" applyBorder="1" applyAlignment="1">
      <alignment vertical="center"/>
    </xf>
    <xf numFmtId="0" fontId="1" fillId="0" borderId="4" xfId="0" applyFont="1" applyBorder="1" applyAlignment="1">
      <alignment vertical="top"/>
    </xf>
    <xf numFmtId="0" fontId="3" fillId="0" borderId="4" xfId="0" applyFont="1" applyBorder="1" applyAlignment="1">
      <alignment vertical="center"/>
    </xf>
    <xf numFmtId="0" fontId="3" fillId="0" borderId="4" xfId="0" applyFont="1" applyBorder="1" applyAlignment="1">
      <alignment horizontal="center" vertical="center"/>
    </xf>
    <xf numFmtId="0" fontId="3" fillId="2" borderId="5" xfId="0" applyFont="1" applyFill="1" applyBorder="1" applyAlignment="1">
      <alignment vertical="center"/>
    </xf>
    <xf numFmtId="0" fontId="3" fillId="2" borderId="4" xfId="0" applyFont="1" applyFill="1" applyBorder="1" applyAlignment="1">
      <alignment vertical="center"/>
    </xf>
    <xf numFmtId="0" fontId="7" fillId="0" borderId="0" xfId="0" applyFont="1" applyAlignment="1">
      <alignment horizontal="center"/>
    </xf>
    <xf numFmtId="0" fontId="3" fillId="0" borderId="0" xfId="0" applyFont="1"/>
    <xf numFmtId="0" fontId="3" fillId="2" borderId="0" xfId="0" quotePrefix="1" applyFont="1" applyFill="1" applyAlignment="1">
      <alignment vertical="center"/>
    </xf>
    <xf numFmtId="0" fontId="8" fillId="2" borderId="0" xfId="0" applyFont="1" applyFill="1" applyAlignment="1">
      <alignment vertical="center"/>
    </xf>
    <xf numFmtId="0" fontId="3" fillId="0" borderId="0" xfId="0" quotePrefix="1" applyFont="1" applyAlignment="1">
      <alignment vertical="center"/>
    </xf>
    <xf numFmtId="0" fontId="3" fillId="2" borderId="0" xfId="0" applyFont="1" applyFill="1"/>
    <xf numFmtId="0" fontId="3" fillId="0" borderId="0" xfId="0" quotePrefix="1" applyFont="1"/>
    <xf numFmtId="0" fontId="3" fillId="0" borderId="0" xfId="0" applyFont="1" applyAlignment="1">
      <alignment horizontal="center"/>
    </xf>
    <xf numFmtId="0" fontId="3" fillId="0" borderId="0" xfId="0" applyFont="1" applyAlignment="1">
      <alignment horizontal="right" vertical="center"/>
    </xf>
    <xf numFmtId="0" fontId="9" fillId="0" borderId="0" xfId="0" applyFont="1" applyAlignment="1">
      <alignment vertical="center"/>
    </xf>
    <xf numFmtId="0" fontId="9" fillId="0" borderId="0" xfId="0" applyFont="1" applyAlignment="1">
      <alignment horizontal="right" vertical="center"/>
    </xf>
    <xf numFmtId="0" fontId="9" fillId="2" borderId="2" xfId="0" applyFont="1" applyFill="1" applyBorder="1" applyAlignment="1">
      <alignment vertical="center"/>
    </xf>
    <xf numFmtId="0" fontId="9" fillId="2" borderId="0" xfId="0" applyFont="1" applyFill="1" applyAlignment="1">
      <alignment vertical="center"/>
    </xf>
    <xf numFmtId="0" fontId="3" fillId="2" borderId="8" xfId="0" quotePrefix="1" applyFont="1" applyFill="1" applyBorder="1" applyAlignment="1">
      <alignment vertical="center"/>
    </xf>
    <xf numFmtId="0" fontId="11" fillId="0" borderId="0" xfId="0" applyFont="1" applyAlignment="1">
      <alignment horizontal="center"/>
    </xf>
    <xf numFmtId="0" fontId="9" fillId="0" borderId="0" xfId="0" applyFont="1"/>
    <xf numFmtId="0" fontId="9" fillId="0" borderId="0" xfId="0" quotePrefix="1" applyFont="1" applyAlignment="1">
      <alignment horizontal="center" vertical="center"/>
    </xf>
    <xf numFmtId="0" fontId="9" fillId="0" borderId="0" xfId="0" applyFont="1" applyAlignment="1">
      <alignment vertical="top"/>
    </xf>
    <xf numFmtId="0" fontId="1" fillId="0" borderId="0" xfId="0" applyFont="1" applyAlignment="1">
      <alignment vertical="top"/>
    </xf>
    <xf numFmtId="0" fontId="3" fillId="0" borderId="1" xfId="0" applyFont="1" applyBorder="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5" fillId="2" borderId="1" xfId="0" applyFont="1" applyFill="1" applyBorder="1" applyAlignment="1">
      <alignment horizontal="center" vertical="center"/>
    </xf>
    <xf numFmtId="0" fontId="6" fillId="2" borderId="1" xfId="0" applyFont="1" applyFill="1" applyBorder="1" applyAlignment="1">
      <alignment vertical="center"/>
    </xf>
    <xf numFmtId="0" fontId="3" fillId="2" borderId="6" xfId="0" applyFont="1" applyFill="1" applyBorder="1" applyAlignment="1" applyProtection="1">
      <alignment horizontal="center" vertical="center"/>
      <protection locked="0"/>
    </xf>
    <xf numFmtId="0" fontId="3" fillId="2" borderId="7" xfId="0" applyFont="1" applyFill="1" applyBorder="1" applyAlignment="1" applyProtection="1">
      <alignment horizontal="center" vertical="center"/>
      <protection locked="0"/>
    </xf>
    <xf numFmtId="0" fontId="3" fillId="2" borderId="2" xfId="0" applyFont="1" applyFill="1" applyBorder="1" applyAlignment="1">
      <alignment horizontal="center"/>
    </xf>
    <xf numFmtId="0" fontId="3" fillId="2" borderId="0" xfId="0" applyFont="1" applyFill="1" applyAlignment="1">
      <alignment horizontal="center"/>
    </xf>
    <xf numFmtId="0" fontId="3" fillId="2" borderId="1" xfId="0" applyFont="1" applyFill="1" applyBorder="1" applyAlignment="1">
      <alignment horizontal="center"/>
    </xf>
    <xf numFmtId="0" fontId="3" fillId="0" borderId="1" xfId="0" applyFont="1" applyBorder="1" applyAlignment="1" applyProtection="1">
      <alignment horizontal="center"/>
      <protection locked="0"/>
    </xf>
    <xf numFmtId="0" fontId="3" fillId="2" borderId="8" xfId="0" quotePrefix="1" applyFont="1" applyFill="1" applyBorder="1" applyAlignment="1">
      <alignment horizontal="center" vertical="center"/>
    </xf>
    <xf numFmtId="0" fontId="3" fillId="2" borderId="9" xfId="0" applyFont="1" applyFill="1" applyBorder="1" applyAlignment="1" applyProtection="1">
      <alignment horizontal="center" vertical="center"/>
      <protection locked="0"/>
    </xf>
    <xf numFmtId="0" fontId="3" fillId="2" borderId="10" xfId="0" applyFont="1" applyFill="1" applyBorder="1" applyAlignment="1" applyProtection="1">
      <alignment horizontal="center" vertical="center"/>
      <protection locked="0"/>
    </xf>
    <xf numFmtId="0" fontId="3" fillId="2" borderId="11" xfId="0" applyFont="1" applyFill="1" applyBorder="1" applyAlignment="1" applyProtection="1">
      <alignment horizontal="center" vertical="center"/>
      <protection locked="0"/>
    </xf>
    <xf numFmtId="0" fontId="3" fillId="2" borderId="12" xfId="0" applyFont="1" applyFill="1" applyBorder="1" applyAlignment="1" applyProtection="1">
      <alignment horizontal="center" vertical="center"/>
      <protection locked="0"/>
    </xf>
    <xf numFmtId="0" fontId="9" fillId="0" borderId="1" xfId="0" applyFont="1" applyBorder="1" applyAlignment="1" applyProtection="1">
      <alignment horizontal="center" vertical="center"/>
      <protection locked="0"/>
    </xf>
    <xf numFmtId="0" fontId="9" fillId="0" borderId="6" xfId="0" applyFont="1" applyBorder="1" applyAlignment="1">
      <alignment vertical="top" wrapText="1"/>
    </xf>
    <xf numFmtId="0" fontId="9" fillId="0" borderId="3" xfId="0" applyFont="1" applyBorder="1" applyAlignment="1">
      <alignment vertical="top" wrapText="1"/>
    </xf>
    <xf numFmtId="0" fontId="9" fillId="0" borderId="7" xfId="0" applyFont="1" applyBorder="1" applyAlignment="1">
      <alignment vertical="top" wrapText="1"/>
    </xf>
    <xf numFmtId="6" fontId="3" fillId="0" borderId="1" xfId="0" applyNumberFormat="1" applyFont="1" applyBorder="1" applyAlignment="1" applyProtection="1">
      <alignment horizontal="center"/>
      <protection locked="0"/>
    </xf>
    <xf numFmtId="0" fontId="9" fillId="0" borderId="1" xfId="0" quotePrefix="1" applyFont="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DDE3-0B94-4F03-88F1-E15588F24A42}">
  <dimension ref="A1:AG138"/>
  <sheetViews>
    <sheetView showGridLines="0" tabSelected="1" topLeftCell="A121" workbookViewId="0">
      <selection activeCell="AC136" sqref="AC136:AD136"/>
    </sheetView>
  </sheetViews>
  <sheetFormatPr defaultColWidth="0" defaultRowHeight="18" customHeight="1" zeroHeight="1" x14ac:dyDescent="0.45"/>
  <cols>
    <col min="1" max="26" width="3.59765625" style="1" customWidth="1"/>
    <col min="27" max="27" width="3.59765625" style="7" customWidth="1"/>
    <col min="28" max="32" width="3.59765625" style="5" customWidth="1"/>
    <col min="33" max="33" width="0" style="1" hidden="1" customWidth="1"/>
    <col min="34" max="16384" width="3.59765625" style="1" hidden="1"/>
  </cols>
  <sheetData>
    <row r="1" spans="1:32" ht="18" customHeight="1" x14ac:dyDescent="0.45">
      <c r="A1" s="31" t="s">
        <v>0</v>
      </c>
      <c r="B1" s="31"/>
      <c r="C1" s="31"/>
      <c r="D1" s="31"/>
      <c r="E1" s="31"/>
      <c r="F1" s="31"/>
      <c r="G1" s="31"/>
      <c r="H1" s="31"/>
      <c r="I1" s="31"/>
      <c r="J1" s="31"/>
      <c r="K1" s="31"/>
      <c r="L1" s="31"/>
      <c r="M1" s="31"/>
      <c r="N1" s="31"/>
      <c r="S1" s="2" t="s">
        <v>1</v>
      </c>
      <c r="T1" s="3"/>
      <c r="U1" s="32" t="s">
        <v>140</v>
      </c>
      <c r="V1" s="32"/>
      <c r="W1" s="32"/>
      <c r="X1" s="32"/>
      <c r="Y1" s="32"/>
      <c r="AA1" s="4" t="s">
        <v>2</v>
      </c>
    </row>
    <row r="2" spans="1:32" ht="18" customHeight="1" x14ac:dyDescent="0.45">
      <c r="A2" s="31"/>
      <c r="B2" s="31"/>
      <c r="C2" s="31"/>
      <c r="D2" s="31"/>
      <c r="E2" s="31"/>
      <c r="F2" s="31"/>
      <c r="G2" s="31"/>
      <c r="H2" s="31"/>
      <c r="I2" s="31"/>
      <c r="J2" s="31"/>
      <c r="K2" s="31"/>
      <c r="L2" s="31"/>
      <c r="M2" s="31"/>
      <c r="N2" s="31"/>
      <c r="S2" s="6" t="s">
        <v>3</v>
      </c>
      <c r="T2" s="6"/>
      <c r="U2" s="33" t="s">
        <v>141</v>
      </c>
      <c r="V2" s="33"/>
      <c r="W2" s="33"/>
      <c r="X2" s="33"/>
      <c r="Y2" s="33"/>
      <c r="AB2" s="34">
        <f>AC10+AC18+AC29+AC64+AC96+AC104+AC112+AC120+AC129+AC137</f>
        <v>85</v>
      </c>
      <c r="AC2" s="34"/>
      <c r="AD2" s="35" t="s">
        <v>4</v>
      </c>
      <c r="AE2" s="35"/>
    </row>
    <row r="3" spans="1:32" s="9" customFormat="1" ht="18" customHeight="1" x14ac:dyDescent="0.45">
      <c r="A3" s="8"/>
      <c r="B3" s="8"/>
      <c r="C3" s="8"/>
      <c r="D3" s="8"/>
      <c r="E3" s="8"/>
      <c r="F3" s="8"/>
      <c r="G3" s="8"/>
      <c r="H3" s="8"/>
      <c r="I3" s="8"/>
      <c r="J3" s="8"/>
      <c r="K3" s="8"/>
      <c r="L3" s="8"/>
      <c r="M3" s="8"/>
      <c r="N3" s="8"/>
      <c r="R3" s="10"/>
      <c r="S3" s="10"/>
      <c r="T3" s="10"/>
      <c r="U3" s="10"/>
      <c r="V3" s="10"/>
      <c r="AA3" s="11"/>
      <c r="AB3" s="12"/>
      <c r="AC3" s="12"/>
      <c r="AD3" s="12"/>
      <c r="AE3" s="12"/>
      <c r="AF3" s="12"/>
    </row>
    <row r="4" spans="1:32" ht="18" customHeight="1" x14ac:dyDescent="0.45">
      <c r="B4" s="1" t="s">
        <v>5</v>
      </c>
      <c r="E4" s="1" t="s">
        <v>6</v>
      </c>
      <c r="AA4" s="7" t="str">
        <f>B4</f>
        <v>【問題１】</v>
      </c>
    </row>
    <row r="5" spans="1:32" ht="18" customHeight="1" x14ac:dyDescent="0.5">
      <c r="C5" s="1" t="s">
        <v>7</v>
      </c>
      <c r="K5" s="13"/>
      <c r="L5" s="14"/>
      <c r="AB5" s="15" t="s">
        <v>8</v>
      </c>
      <c r="AC5" s="36" t="s">
        <v>142</v>
      </c>
      <c r="AD5" s="37"/>
      <c r="AE5" s="16">
        <f>IF(AC5="○",1,0)</f>
        <v>1</v>
      </c>
    </row>
    <row r="6" spans="1:32" ht="18" customHeight="1" x14ac:dyDescent="0.45">
      <c r="C6" s="17" t="s">
        <v>8</v>
      </c>
      <c r="D6" s="1" t="s">
        <v>9</v>
      </c>
      <c r="S6" s="32" t="s">
        <v>119</v>
      </c>
      <c r="T6" s="32"/>
      <c r="U6" s="32"/>
      <c r="AB6" s="15" t="s">
        <v>10</v>
      </c>
      <c r="AC6" s="36" t="s">
        <v>142</v>
      </c>
      <c r="AD6" s="37"/>
      <c r="AE6" s="16">
        <f>IF(AC6="○",1,0)</f>
        <v>1</v>
      </c>
    </row>
    <row r="7" spans="1:32" ht="18" customHeight="1" x14ac:dyDescent="0.45">
      <c r="C7" s="17" t="s">
        <v>10</v>
      </c>
      <c r="D7" s="1" t="s">
        <v>11</v>
      </c>
      <c r="S7" s="32" t="s">
        <v>119</v>
      </c>
      <c r="T7" s="32"/>
      <c r="U7" s="32"/>
      <c r="AB7" s="15" t="s">
        <v>12</v>
      </c>
      <c r="AC7" s="36" t="s">
        <v>142</v>
      </c>
      <c r="AD7" s="37"/>
      <c r="AE7" s="16">
        <f>IF(AC7="○",1,0)</f>
        <v>1</v>
      </c>
    </row>
    <row r="8" spans="1:32" ht="18" customHeight="1" x14ac:dyDescent="0.5">
      <c r="C8" s="17" t="s">
        <v>12</v>
      </c>
      <c r="D8" s="1" t="s">
        <v>13</v>
      </c>
      <c r="K8" s="13"/>
      <c r="L8" s="14"/>
      <c r="S8" s="32" t="s">
        <v>120</v>
      </c>
      <c r="T8" s="32"/>
      <c r="U8" s="32"/>
      <c r="AB8" s="15" t="s">
        <v>14</v>
      </c>
      <c r="AC8" s="36" t="s">
        <v>142</v>
      </c>
      <c r="AD8" s="37"/>
      <c r="AE8" s="16">
        <f>IF(AC8="○",1,0)</f>
        <v>1</v>
      </c>
    </row>
    <row r="9" spans="1:32" ht="18" customHeight="1" x14ac:dyDescent="0.5">
      <c r="C9" s="17" t="s">
        <v>14</v>
      </c>
      <c r="D9" s="1" t="s">
        <v>15</v>
      </c>
      <c r="K9" s="13"/>
      <c r="L9" s="14"/>
      <c r="AB9" s="15" t="s">
        <v>16</v>
      </c>
      <c r="AC9" s="36" t="s">
        <v>142</v>
      </c>
      <c r="AD9" s="37"/>
      <c r="AE9" s="16">
        <f>IF(AC9="○",1,0)</f>
        <v>1</v>
      </c>
    </row>
    <row r="10" spans="1:32" ht="18" customHeight="1" x14ac:dyDescent="0.45">
      <c r="D10" s="1" t="s">
        <v>17</v>
      </c>
      <c r="S10" s="32" t="s">
        <v>120</v>
      </c>
      <c r="T10" s="32"/>
      <c r="U10" s="32"/>
      <c r="AA10" s="38" t="s">
        <v>18</v>
      </c>
      <c r="AB10" s="39"/>
      <c r="AC10" s="40">
        <f>SUM(AE5:AE9)</f>
        <v>5</v>
      </c>
      <c r="AD10" s="40"/>
      <c r="AE10" s="18" t="s">
        <v>19</v>
      </c>
    </row>
    <row r="11" spans="1:32" ht="18" customHeight="1" x14ac:dyDescent="0.45">
      <c r="C11" s="17" t="s">
        <v>16</v>
      </c>
      <c r="D11" s="1" t="s">
        <v>20</v>
      </c>
      <c r="S11" s="32" t="s">
        <v>120</v>
      </c>
      <c r="T11" s="32"/>
      <c r="U11" s="32"/>
    </row>
    <row r="12" spans="1:32" s="9" customFormat="1" ht="18" customHeight="1" x14ac:dyDescent="0.45">
      <c r="AA12" s="11"/>
      <c r="AB12" s="12"/>
      <c r="AC12" s="12"/>
      <c r="AD12" s="12"/>
      <c r="AE12" s="12"/>
      <c r="AF12" s="12"/>
    </row>
    <row r="13" spans="1:32" ht="18" customHeight="1" x14ac:dyDescent="0.45">
      <c r="B13" s="1" t="s">
        <v>21</v>
      </c>
      <c r="E13" s="1" t="s">
        <v>22</v>
      </c>
      <c r="AA13" s="7" t="str">
        <f>B13</f>
        <v>【問題２】</v>
      </c>
    </row>
    <row r="14" spans="1:32" ht="18" customHeight="1" x14ac:dyDescent="0.5">
      <c r="C14" s="1" t="s">
        <v>23</v>
      </c>
      <c r="K14" s="13"/>
      <c r="L14" s="14"/>
      <c r="AB14" s="15" t="s">
        <v>8</v>
      </c>
      <c r="AC14" s="36" t="s">
        <v>142</v>
      </c>
      <c r="AD14" s="37"/>
      <c r="AE14" s="16">
        <f>IF(AC14="○",1,0)</f>
        <v>1</v>
      </c>
    </row>
    <row r="15" spans="1:32" ht="18" customHeight="1" x14ac:dyDescent="0.45">
      <c r="C15" s="17" t="s">
        <v>8</v>
      </c>
      <c r="D15" s="1" t="s">
        <v>24</v>
      </c>
      <c r="H15" s="32" t="s">
        <v>121</v>
      </c>
      <c r="I15" s="32"/>
      <c r="J15" s="32"/>
      <c r="AB15" s="15" t="s">
        <v>10</v>
      </c>
      <c r="AC15" s="36" t="s">
        <v>142</v>
      </c>
      <c r="AD15" s="37"/>
      <c r="AE15" s="16">
        <f>IF(AC15="○",1,0)</f>
        <v>1</v>
      </c>
    </row>
    <row r="16" spans="1:32" ht="18" customHeight="1" x14ac:dyDescent="0.45">
      <c r="C16" s="17" t="s">
        <v>10</v>
      </c>
      <c r="D16" s="1" t="s">
        <v>25</v>
      </c>
      <c r="H16" s="32" t="s">
        <v>121</v>
      </c>
      <c r="I16" s="32"/>
      <c r="J16" s="32"/>
      <c r="AB16" s="15" t="s">
        <v>12</v>
      </c>
      <c r="AC16" s="36" t="s">
        <v>142</v>
      </c>
      <c r="AD16" s="37"/>
      <c r="AE16" s="16">
        <f>IF(AC16="○",1,0)</f>
        <v>1</v>
      </c>
    </row>
    <row r="17" spans="2:32" ht="18" customHeight="1" x14ac:dyDescent="0.5">
      <c r="C17" s="17" t="s">
        <v>12</v>
      </c>
      <c r="D17" s="1" t="s">
        <v>26</v>
      </c>
      <c r="H17" s="32" t="s">
        <v>122</v>
      </c>
      <c r="I17" s="32"/>
      <c r="J17" s="32"/>
      <c r="K17" s="13"/>
      <c r="L17" s="14"/>
      <c r="AB17" s="15" t="s">
        <v>14</v>
      </c>
      <c r="AC17" s="36" t="s">
        <v>142</v>
      </c>
      <c r="AD17" s="37"/>
      <c r="AE17" s="16">
        <f>IF(AC17="○",1,0)</f>
        <v>1</v>
      </c>
    </row>
    <row r="18" spans="2:32" ht="18" customHeight="1" x14ac:dyDescent="0.45">
      <c r="C18" s="17" t="s">
        <v>14</v>
      </c>
      <c r="D18" s="1" t="s">
        <v>27</v>
      </c>
      <c r="H18" s="32" t="s">
        <v>123</v>
      </c>
      <c r="I18" s="32"/>
      <c r="J18" s="32"/>
      <c r="AA18" s="38" t="s">
        <v>18</v>
      </c>
      <c r="AB18" s="39"/>
      <c r="AC18" s="40">
        <f>SUM(AE14:AE17)</f>
        <v>4</v>
      </c>
      <c r="AD18" s="40"/>
      <c r="AE18" s="18" t="s">
        <v>19</v>
      </c>
    </row>
    <row r="19" spans="2:32" s="9" customFormat="1" ht="18" customHeight="1" x14ac:dyDescent="0.45">
      <c r="AA19" s="11"/>
      <c r="AB19" s="12"/>
      <c r="AC19" s="12"/>
      <c r="AD19" s="12"/>
      <c r="AE19" s="12"/>
      <c r="AF19" s="12"/>
    </row>
    <row r="20" spans="2:32" ht="18" customHeight="1" x14ac:dyDescent="0.45">
      <c r="B20" s="1" t="s">
        <v>28</v>
      </c>
      <c r="E20" s="1" t="s">
        <v>29</v>
      </c>
      <c r="AA20" s="7" t="str">
        <f>B20</f>
        <v>【問題３】</v>
      </c>
    </row>
    <row r="21" spans="2:32" ht="18" customHeight="1" x14ac:dyDescent="0.45">
      <c r="C21" s="1" t="s">
        <v>30</v>
      </c>
      <c r="AB21" s="15" t="s">
        <v>8</v>
      </c>
      <c r="AC21" s="36" t="s">
        <v>142</v>
      </c>
      <c r="AD21" s="37"/>
      <c r="AE21" s="16">
        <f t="shared" ref="AE21:AE28" si="0">IF(AC21="○",1,0)</f>
        <v>1</v>
      </c>
    </row>
    <row r="22" spans="2:32" ht="18" customHeight="1" x14ac:dyDescent="0.45">
      <c r="C22" s="19" t="s">
        <v>8</v>
      </c>
      <c r="D22" s="1" t="s">
        <v>31</v>
      </c>
      <c r="I22" s="51">
        <v>0</v>
      </c>
      <c r="J22" s="41"/>
      <c r="K22" s="41"/>
      <c r="AB22" s="15" t="s">
        <v>10</v>
      </c>
      <c r="AC22" s="36" t="s">
        <v>142</v>
      </c>
      <c r="AD22" s="37"/>
      <c r="AE22" s="16">
        <f t="shared" si="0"/>
        <v>1</v>
      </c>
    </row>
    <row r="23" spans="2:32" ht="18" customHeight="1" x14ac:dyDescent="0.45">
      <c r="C23" s="19" t="s">
        <v>10</v>
      </c>
      <c r="D23" s="1" t="s">
        <v>32</v>
      </c>
      <c r="I23" s="41" t="s">
        <v>124</v>
      </c>
      <c r="J23" s="41"/>
      <c r="K23" s="41"/>
      <c r="AB23" s="15" t="s">
        <v>12</v>
      </c>
      <c r="AC23" s="36" t="s">
        <v>142</v>
      </c>
      <c r="AD23" s="37"/>
      <c r="AE23" s="16">
        <f t="shared" si="0"/>
        <v>1</v>
      </c>
    </row>
    <row r="24" spans="2:32" ht="18" customHeight="1" x14ac:dyDescent="0.45">
      <c r="C24" s="19" t="s">
        <v>12</v>
      </c>
      <c r="D24" s="1" t="s">
        <v>33</v>
      </c>
      <c r="I24" s="41" t="s">
        <v>125</v>
      </c>
      <c r="J24" s="41"/>
      <c r="K24" s="41"/>
      <c r="AB24" s="15" t="s">
        <v>14</v>
      </c>
      <c r="AC24" s="36" t="s">
        <v>143</v>
      </c>
      <c r="AD24" s="37"/>
      <c r="AE24" s="16">
        <f t="shared" si="0"/>
        <v>0</v>
      </c>
    </row>
    <row r="25" spans="2:32" ht="18" customHeight="1" x14ac:dyDescent="0.45">
      <c r="C25" s="19" t="s">
        <v>14</v>
      </c>
      <c r="D25" s="1" t="s">
        <v>34</v>
      </c>
      <c r="I25" s="41"/>
      <c r="J25" s="41"/>
      <c r="K25" s="41"/>
      <c r="AB25" s="15" t="s">
        <v>16</v>
      </c>
      <c r="AC25" s="36" t="s">
        <v>143</v>
      </c>
      <c r="AD25" s="37"/>
      <c r="AE25" s="16">
        <f t="shared" si="0"/>
        <v>0</v>
      </c>
    </row>
    <row r="26" spans="2:32" ht="18" customHeight="1" x14ac:dyDescent="0.45">
      <c r="C26" s="19" t="s">
        <v>16</v>
      </c>
      <c r="D26" s="1" t="s">
        <v>35</v>
      </c>
      <c r="I26" s="41"/>
      <c r="J26" s="41"/>
      <c r="K26" s="41"/>
      <c r="AB26" s="15" t="s">
        <v>36</v>
      </c>
      <c r="AC26" s="36" t="s">
        <v>143</v>
      </c>
      <c r="AD26" s="37"/>
      <c r="AE26" s="16">
        <f t="shared" si="0"/>
        <v>0</v>
      </c>
    </row>
    <row r="27" spans="2:32" ht="18" customHeight="1" x14ac:dyDescent="0.45">
      <c r="C27" s="19" t="s">
        <v>36</v>
      </c>
      <c r="D27" s="1" t="s">
        <v>37</v>
      </c>
      <c r="I27" s="41"/>
      <c r="J27" s="41"/>
      <c r="K27" s="41"/>
      <c r="N27" s="20"/>
      <c r="O27" s="20"/>
      <c r="P27" s="20"/>
      <c r="AB27" s="15" t="s">
        <v>38</v>
      </c>
      <c r="AC27" s="36" t="s">
        <v>143</v>
      </c>
      <c r="AD27" s="37"/>
      <c r="AE27" s="16">
        <f t="shared" si="0"/>
        <v>0</v>
      </c>
    </row>
    <row r="28" spans="2:32" ht="18" customHeight="1" x14ac:dyDescent="0.45">
      <c r="C28" s="19" t="s">
        <v>38</v>
      </c>
      <c r="D28" s="1" t="s">
        <v>39</v>
      </c>
      <c r="I28" s="41"/>
      <c r="J28" s="41"/>
      <c r="K28" s="41"/>
      <c r="N28" s="20"/>
      <c r="O28" s="20"/>
      <c r="P28" s="20"/>
      <c r="AB28" s="15" t="s">
        <v>40</v>
      </c>
      <c r="AC28" s="36" t="s">
        <v>142</v>
      </c>
      <c r="AD28" s="37"/>
      <c r="AE28" s="16">
        <f t="shared" si="0"/>
        <v>1</v>
      </c>
    </row>
    <row r="29" spans="2:32" ht="18" customHeight="1" x14ac:dyDescent="0.45">
      <c r="C29" s="19" t="s">
        <v>40</v>
      </c>
      <c r="D29" s="1" t="s">
        <v>41</v>
      </c>
      <c r="I29" s="41" t="s">
        <v>126</v>
      </c>
      <c r="J29" s="41"/>
      <c r="K29" s="41"/>
      <c r="AA29" s="38" t="s">
        <v>18</v>
      </c>
      <c r="AB29" s="39"/>
      <c r="AC29" s="40">
        <f>SUM(AE21:AE28)</f>
        <v>4</v>
      </c>
      <c r="AD29" s="40"/>
      <c r="AE29" s="18" t="s">
        <v>19</v>
      </c>
    </row>
    <row r="30" spans="2:32" s="9" customFormat="1" ht="18" customHeight="1" x14ac:dyDescent="0.45">
      <c r="AA30" s="11"/>
      <c r="AB30" s="12"/>
      <c r="AC30" s="12"/>
      <c r="AD30" s="12"/>
      <c r="AE30" s="12"/>
      <c r="AF30" s="12"/>
    </row>
    <row r="31" spans="2:32" ht="18" customHeight="1" x14ac:dyDescent="0.45">
      <c r="B31" s="1" t="s">
        <v>42</v>
      </c>
      <c r="E31" s="1" t="s">
        <v>43</v>
      </c>
      <c r="I31" s="21"/>
      <c r="AA31" s="7" t="str">
        <f>B31</f>
        <v>【問題４】</v>
      </c>
    </row>
    <row r="32" spans="2:32" ht="18" customHeight="1" x14ac:dyDescent="0.45">
      <c r="C32" s="1" t="s">
        <v>44</v>
      </c>
      <c r="I32" s="21"/>
    </row>
    <row r="33" spans="3:32" ht="18" customHeight="1" x14ac:dyDescent="0.45">
      <c r="C33" s="1" t="s">
        <v>45</v>
      </c>
      <c r="I33" s="21"/>
    </row>
    <row r="34" spans="3:32" ht="18" customHeight="1" x14ac:dyDescent="0.45">
      <c r="C34" s="1" t="s">
        <v>46</v>
      </c>
      <c r="I34" s="21"/>
    </row>
    <row r="35" spans="3:32" s="22" customFormat="1" ht="13.5" customHeight="1" x14ac:dyDescent="0.45">
      <c r="D35" s="22" t="s">
        <v>47</v>
      </c>
      <c r="J35" s="23"/>
      <c r="AA35" s="24"/>
      <c r="AB35" s="25"/>
      <c r="AC35" s="25"/>
      <c r="AD35" s="25"/>
      <c r="AE35" s="25"/>
      <c r="AF35" s="25"/>
    </row>
    <row r="36" spans="3:32" s="22" customFormat="1" ht="13.5" customHeight="1" x14ac:dyDescent="0.45">
      <c r="J36" s="23"/>
      <c r="AA36" s="24"/>
      <c r="AB36" s="25"/>
      <c r="AC36" s="25"/>
      <c r="AD36" s="25"/>
      <c r="AE36" s="25"/>
      <c r="AF36" s="25"/>
    </row>
    <row r="37" spans="3:32" s="22" customFormat="1" ht="13.5" customHeight="1" x14ac:dyDescent="0.45">
      <c r="D37" s="22" t="s">
        <v>48</v>
      </c>
      <c r="J37" s="23"/>
      <c r="AA37" s="24"/>
      <c r="AB37" s="25"/>
      <c r="AC37" s="25"/>
      <c r="AD37" s="25"/>
      <c r="AE37" s="25"/>
      <c r="AF37" s="25"/>
    </row>
    <row r="38" spans="3:32" s="22" customFormat="1" ht="13.5" customHeight="1" x14ac:dyDescent="0.45">
      <c r="D38" s="22" t="s">
        <v>49</v>
      </c>
      <c r="J38" s="23"/>
      <c r="AA38" s="24"/>
      <c r="AB38" s="25"/>
      <c r="AC38" s="25"/>
      <c r="AD38" s="25"/>
      <c r="AE38" s="25"/>
      <c r="AF38" s="25"/>
    </row>
    <row r="39" spans="3:32" s="22" customFormat="1" ht="13.5" customHeight="1" x14ac:dyDescent="0.45">
      <c r="E39" s="22" t="s">
        <v>50</v>
      </c>
      <c r="J39" s="23"/>
      <c r="AA39" s="24"/>
      <c r="AB39" s="25"/>
      <c r="AC39" s="25"/>
      <c r="AD39" s="25"/>
      <c r="AE39" s="25"/>
      <c r="AF39" s="25"/>
    </row>
    <row r="40" spans="3:32" s="22" customFormat="1" ht="13.5" customHeight="1" x14ac:dyDescent="0.45">
      <c r="J40" s="23"/>
      <c r="AA40" s="24"/>
      <c r="AB40" s="25"/>
      <c r="AC40" s="25"/>
      <c r="AD40" s="25"/>
      <c r="AE40" s="25"/>
      <c r="AF40" s="25"/>
    </row>
    <row r="41" spans="3:32" s="22" customFormat="1" ht="13.5" customHeight="1" x14ac:dyDescent="0.45">
      <c r="E41" s="22" t="s">
        <v>51</v>
      </c>
      <c r="J41" s="23"/>
      <c r="AA41" s="24"/>
      <c r="AB41" s="25"/>
      <c r="AC41" s="25"/>
      <c r="AD41" s="25"/>
      <c r="AE41" s="25"/>
      <c r="AF41" s="25"/>
    </row>
    <row r="42" spans="3:32" s="22" customFormat="1" ht="13.5" customHeight="1" x14ac:dyDescent="0.45">
      <c r="E42" s="22" t="s">
        <v>52</v>
      </c>
      <c r="J42" s="23"/>
      <c r="AA42" s="24"/>
      <c r="AB42" s="25"/>
      <c r="AC42" s="25"/>
      <c r="AD42" s="25"/>
      <c r="AE42" s="25"/>
      <c r="AF42" s="25"/>
    </row>
    <row r="43" spans="3:32" s="22" customFormat="1" ht="13.5" customHeight="1" x14ac:dyDescent="0.45">
      <c r="E43" s="22" t="s">
        <v>53</v>
      </c>
      <c r="J43" s="23"/>
      <c r="AA43" s="24"/>
      <c r="AB43" s="25"/>
      <c r="AC43" s="25"/>
      <c r="AD43" s="25"/>
      <c r="AE43" s="25"/>
      <c r="AF43" s="25"/>
    </row>
    <row r="44" spans="3:32" s="22" customFormat="1" ht="13.5" customHeight="1" x14ac:dyDescent="0.45">
      <c r="E44" s="22" t="s">
        <v>54</v>
      </c>
      <c r="J44" s="23"/>
      <c r="AA44" s="24"/>
      <c r="AB44" s="25"/>
      <c r="AC44" s="25"/>
      <c r="AD44" s="25"/>
      <c r="AE44" s="25"/>
      <c r="AF44" s="25"/>
    </row>
    <row r="45" spans="3:32" s="22" customFormat="1" ht="13.5" customHeight="1" x14ac:dyDescent="0.45">
      <c r="J45" s="23"/>
      <c r="AA45" s="24"/>
      <c r="AB45" s="25"/>
      <c r="AC45" s="25"/>
      <c r="AD45" s="25"/>
      <c r="AE45" s="25"/>
      <c r="AF45" s="25"/>
    </row>
    <row r="46" spans="3:32" s="22" customFormat="1" ht="13.5" customHeight="1" x14ac:dyDescent="0.45">
      <c r="E46" s="22" t="s">
        <v>55</v>
      </c>
      <c r="J46" s="23"/>
      <c r="AA46" s="24"/>
      <c r="AB46" s="25"/>
      <c r="AC46" s="25"/>
      <c r="AD46" s="25"/>
      <c r="AE46" s="25"/>
      <c r="AF46" s="25"/>
    </row>
    <row r="47" spans="3:32" s="22" customFormat="1" ht="13.5" customHeight="1" x14ac:dyDescent="0.45">
      <c r="E47" s="22" t="s">
        <v>56</v>
      </c>
      <c r="J47" s="23"/>
      <c r="AA47" s="24"/>
      <c r="AB47" s="25"/>
      <c r="AC47" s="25"/>
      <c r="AD47" s="25"/>
      <c r="AE47" s="25"/>
      <c r="AF47" s="25"/>
    </row>
    <row r="48" spans="3:32" s="22" customFormat="1" ht="13.5" customHeight="1" x14ac:dyDescent="0.45">
      <c r="E48" s="22" t="s">
        <v>57</v>
      </c>
      <c r="J48" s="23"/>
      <c r="AA48" s="24"/>
      <c r="AB48" s="25"/>
      <c r="AC48" s="25"/>
      <c r="AD48" s="25"/>
      <c r="AE48" s="25"/>
      <c r="AF48" s="25"/>
    </row>
    <row r="49" spans="3:32" s="22" customFormat="1" ht="13.5" customHeight="1" x14ac:dyDescent="0.45">
      <c r="E49" s="22" t="s">
        <v>58</v>
      </c>
      <c r="J49" s="23"/>
      <c r="AA49" s="24"/>
      <c r="AB49" s="25"/>
      <c r="AC49" s="25"/>
      <c r="AD49" s="25"/>
      <c r="AE49" s="25"/>
      <c r="AF49" s="25"/>
    </row>
    <row r="50" spans="3:32" s="22" customFormat="1" ht="13.5" customHeight="1" x14ac:dyDescent="0.45">
      <c r="E50" s="22" t="s">
        <v>59</v>
      </c>
      <c r="J50" s="23"/>
      <c r="AA50" s="24"/>
      <c r="AB50" s="25"/>
      <c r="AC50" s="25"/>
      <c r="AD50" s="25"/>
      <c r="AE50" s="25"/>
      <c r="AF50" s="25"/>
    </row>
    <row r="51" spans="3:32" s="22" customFormat="1" ht="13.5" customHeight="1" x14ac:dyDescent="0.45">
      <c r="E51" s="22" t="s">
        <v>60</v>
      </c>
      <c r="J51" s="23"/>
      <c r="AA51" s="24"/>
      <c r="AB51" s="25"/>
      <c r="AC51" s="25"/>
      <c r="AD51" s="25"/>
      <c r="AE51" s="25"/>
      <c r="AF51" s="25"/>
    </row>
    <row r="52" spans="3:32" s="22" customFormat="1" ht="13.5" customHeight="1" x14ac:dyDescent="0.45">
      <c r="J52" s="23"/>
      <c r="AA52" s="24"/>
      <c r="AB52" s="42" t="s">
        <v>8</v>
      </c>
      <c r="AC52" s="43" t="s">
        <v>142</v>
      </c>
      <c r="AD52" s="44"/>
      <c r="AE52" s="16">
        <f>IF(AC52="○",1,0)</f>
        <v>1</v>
      </c>
      <c r="AF52" s="25"/>
    </row>
    <row r="53" spans="3:32" s="22" customFormat="1" ht="13.5" customHeight="1" x14ac:dyDescent="0.45">
      <c r="E53" s="22" t="s">
        <v>61</v>
      </c>
      <c r="J53" s="23"/>
      <c r="AA53" s="24"/>
      <c r="AB53" s="42"/>
      <c r="AC53" s="45"/>
      <c r="AD53" s="46"/>
      <c r="AE53" s="16"/>
      <c r="AF53" s="25"/>
    </row>
    <row r="54" spans="3:32" s="22" customFormat="1" ht="13.5" customHeight="1" x14ac:dyDescent="0.45">
      <c r="E54" s="22" t="s">
        <v>62</v>
      </c>
      <c r="J54" s="23"/>
      <c r="AA54" s="24"/>
      <c r="AB54" s="42" t="s">
        <v>10</v>
      </c>
      <c r="AC54" s="43" t="s">
        <v>142</v>
      </c>
      <c r="AD54" s="44"/>
      <c r="AE54" s="16">
        <f t="shared" ref="AE54:AE58" si="1">IF(AC54="○",1,0)</f>
        <v>1</v>
      </c>
      <c r="AF54" s="25"/>
    </row>
    <row r="55" spans="3:32" s="22" customFormat="1" ht="13.5" customHeight="1" x14ac:dyDescent="0.45">
      <c r="E55" s="22" t="s">
        <v>63</v>
      </c>
      <c r="J55" s="23"/>
      <c r="AA55" s="24"/>
      <c r="AB55" s="42"/>
      <c r="AC55" s="45"/>
      <c r="AD55" s="46"/>
      <c r="AE55" s="16"/>
      <c r="AF55" s="25"/>
    </row>
    <row r="56" spans="3:32" s="22" customFormat="1" ht="13.5" customHeight="1" x14ac:dyDescent="0.45">
      <c r="E56" s="22" t="s">
        <v>64</v>
      </c>
      <c r="J56" s="23"/>
      <c r="AA56" s="24"/>
      <c r="AB56" s="42" t="s">
        <v>12</v>
      </c>
      <c r="AC56" s="43" t="s">
        <v>142</v>
      </c>
      <c r="AD56" s="44"/>
      <c r="AE56" s="16">
        <f t="shared" si="1"/>
        <v>1</v>
      </c>
      <c r="AF56" s="25"/>
    </row>
    <row r="57" spans="3:32" s="22" customFormat="1" ht="13.5" customHeight="1" x14ac:dyDescent="0.45">
      <c r="J57" s="23"/>
      <c r="AA57" s="24"/>
      <c r="AB57" s="42"/>
      <c r="AC57" s="45"/>
      <c r="AD57" s="46"/>
      <c r="AE57" s="16"/>
      <c r="AF57" s="25"/>
    </row>
    <row r="58" spans="3:32" s="22" customFormat="1" ht="13.5" customHeight="1" x14ac:dyDescent="0.45">
      <c r="E58" s="22" t="s">
        <v>65</v>
      </c>
      <c r="F58" s="22" t="s">
        <v>66</v>
      </c>
      <c r="J58" s="23"/>
      <c r="AA58" s="24"/>
      <c r="AB58" s="42" t="s">
        <v>14</v>
      </c>
      <c r="AC58" s="43" t="s">
        <v>142</v>
      </c>
      <c r="AD58" s="44"/>
      <c r="AE58" s="16">
        <f t="shared" si="1"/>
        <v>1</v>
      </c>
      <c r="AF58" s="25"/>
    </row>
    <row r="59" spans="3:32" s="22" customFormat="1" ht="13.5" customHeight="1" x14ac:dyDescent="0.45">
      <c r="D59" s="22" t="s">
        <v>67</v>
      </c>
      <c r="J59" s="23"/>
      <c r="AA59" s="24"/>
      <c r="AB59" s="42"/>
      <c r="AC59" s="45"/>
      <c r="AD59" s="46"/>
      <c r="AE59" s="16"/>
      <c r="AF59" s="25"/>
    </row>
    <row r="60" spans="3:32" ht="18" customHeight="1" x14ac:dyDescent="0.45">
      <c r="AB60" s="26" t="s">
        <v>68</v>
      </c>
      <c r="AC60" s="36" t="s">
        <v>142</v>
      </c>
      <c r="AD60" s="37"/>
      <c r="AE60" s="16">
        <f>IF(AC60="○",1,0)</f>
        <v>1</v>
      </c>
    </row>
    <row r="61" spans="3:32" s="22" customFormat="1" ht="18" customHeight="1" x14ac:dyDescent="0.45">
      <c r="C61" s="19" t="s">
        <v>8</v>
      </c>
      <c r="D61" s="47" t="s">
        <v>127</v>
      </c>
      <c r="E61" s="47"/>
      <c r="F61" s="47"/>
      <c r="I61" s="19" t="s">
        <v>16</v>
      </c>
      <c r="J61" s="47" t="s">
        <v>131</v>
      </c>
      <c r="K61" s="47"/>
      <c r="L61" s="47"/>
      <c r="AA61" s="7"/>
      <c r="AB61" s="26" t="s">
        <v>36</v>
      </c>
      <c r="AC61" s="36" t="s">
        <v>142</v>
      </c>
      <c r="AD61" s="37"/>
      <c r="AE61" s="16">
        <f>IF(AC61="○",1,0)</f>
        <v>1</v>
      </c>
      <c r="AF61" s="25"/>
    </row>
    <row r="62" spans="3:32" s="22" customFormat="1" ht="18" customHeight="1" x14ac:dyDescent="0.45">
      <c r="C62" s="19" t="s">
        <v>10</v>
      </c>
      <c r="D62" s="47" t="s">
        <v>128</v>
      </c>
      <c r="E62" s="47"/>
      <c r="F62" s="47"/>
      <c r="I62" s="19" t="s">
        <v>36</v>
      </c>
      <c r="J62" s="47" t="s">
        <v>132</v>
      </c>
      <c r="K62" s="47"/>
      <c r="L62" s="47"/>
      <c r="AA62" s="7"/>
      <c r="AB62" s="26" t="s">
        <v>38</v>
      </c>
      <c r="AC62" s="36" t="s">
        <v>142</v>
      </c>
      <c r="AD62" s="37"/>
      <c r="AE62" s="16">
        <f>IF(AC62="○",1,0)</f>
        <v>1</v>
      </c>
      <c r="AF62" s="25"/>
    </row>
    <row r="63" spans="3:32" s="22" customFormat="1" ht="18" customHeight="1" x14ac:dyDescent="0.45">
      <c r="C63" s="19" t="s">
        <v>12</v>
      </c>
      <c r="D63" s="52" t="s">
        <v>129</v>
      </c>
      <c r="E63" s="47"/>
      <c r="F63" s="47"/>
      <c r="I63" s="19" t="s">
        <v>38</v>
      </c>
      <c r="J63" s="47" t="s">
        <v>133</v>
      </c>
      <c r="K63" s="47"/>
      <c r="L63" s="47"/>
      <c r="AA63" s="7"/>
      <c r="AB63" s="26" t="s">
        <v>40</v>
      </c>
      <c r="AC63" s="36" t="s">
        <v>142</v>
      </c>
      <c r="AD63" s="37"/>
      <c r="AE63" s="16">
        <f>IF(AC63="○",1,0)</f>
        <v>1</v>
      </c>
      <c r="AF63" s="25"/>
    </row>
    <row r="64" spans="3:32" ht="18" customHeight="1" x14ac:dyDescent="0.45">
      <c r="C64" s="19" t="s">
        <v>14</v>
      </c>
      <c r="D64" s="47" t="s">
        <v>130</v>
      </c>
      <c r="E64" s="47"/>
      <c r="F64" s="47"/>
      <c r="I64" s="19" t="s">
        <v>40</v>
      </c>
      <c r="J64" s="47" t="s">
        <v>134</v>
      </c>
      <c r="K64" s="47"/>
      <c r="L64" s="47"/>
      <c r="AA64" s="38" t="s">
        <v>18</v>
      </c>
      <c r="AB64" s="39"/>
      <c r="AC64" s="40">
        <f>SUM(AE52:AE63)</f>
        <v>8</v>
      </c>
      <c r="AD64" s="40"/>
      <c r="AE64" s="18" t="s">
        <v>19</v>
      </c>
    </row>
    <row r="65" spans="2:32" s="9" customFormat="1" ht="18" customHeight="1" x14ac:dyDescent="0.45">
      <c r="AA65" s="11"/>
      <c r="AB65" s="12"/>
      <c r="AC65" s="12"/>
      <c r="AD65" s="12"/>
      <c r="AE65" s="12"/>
      <c r="AF65" s="12"/>
    </row>
    <row r="66" spans="2:32" ht="18" customHeight="1" x14ac:dyDescent="0.45">
      <c r="B66" s="1" t="s">
        <v>69</v>
      </c>
      <c r="E66" s="1" t="s">
        <v>70</v>
      </c>
      <c r="AA66" s="7" t="str">
        <f>B66</f>
        <v>【問題５】</v>
      </c>
    </row>
    <row r="67" spans="2:32" ht="18" customHeight="1" x14ac:dyDescent="0.45">
      <c r="C67" s="1" t="s">
        <v>71</v>
      </c>
    </row>
    <row r="68" spans="2:32" ht="18" customHeight="1" x14ac:dyDescent="0.45">
      <c r="C68" s="1" t="s">
        <v>72</v>
      </c>
    </row>
    <row r="69" spans="2:32" ht="18" customHeight="1" x14ac:dyDescent="0.45">
      <c r="C69" s="1" t="s">
        <v>73</v>
      </c>
    </row>
    <row r="70" spans="2:32" ht="18" customHeight="1" x14ac:dyDescent="0.45">
      <c r="C70" s="1" t="s">
        <v>46</v>
      </c>
    </row>
    <row r="71" spans="2:32" s="22" customFormat="1" ht="13.5" customHeight="1" x14ac:dyDescent="0.45">
      <c r="D71" s="22" t="s">
        <v>47</v>
      </c>
      <c r="AA71" s="24"/>
      <c r="AB71" s="25"/>
      <c r="AC71" s="25"/>
      <c r="AD71" s="25"/>
      <c r="AE71" s="25"/>
      <c r="AF71" s="25"/>
    </row>
    <row r="72" spans="2:32" s="22" customFormat="1" ht="13.5" customHeight="1" x14ac:dyDescent="0.45">
      <c r="AA72" s="24"/>
      <c r="AB72" s="25"/>
      <c r="AC72" s="25"/>
      <c r="AD72" s="25"/>
      <c r="AE72" s="25"/>
      <c r="AF72" s="25"/>
    </row>
    <row r="73" spans="2:32" s="22" customFormat="1" ht="13.5" customHeight="1" x14ac:dyDescent="0.45">
      <c r="D73" s="22" t="s">
        <v>48</v>
      </c>
      <c r="AA73" s="24"/>
      <c r="AB73" s="25"/>
      <c r="AC73" s="25"/>
      <c r="AD73" s="25"/>
      <c r="AE73" s="25"/>
      <c r="AF73" s="25"/>
    </row>
    <row r="74" spans="2:32" s="22" customFormat="1" ht="13.5" customHeight="1" x14ac:dyDescent="0.45">
      <c r="D74" s="22" t="s">
        <v>49</v>
      </c>
      <c r="AA74" s="24"/>
      <c r="AB74" s="25"/>
      <c r="AC74" s="25"/>
      <c r="AD74" s="25"/>
      <c r="AE74" s="25"/>
      <c r="AF74" s="25"/>
    </row>
    <row r="75" spans="2:32" s="22" customFormat="1" ht="13.5" customHeight="1" x14ac:dyDescent="0.45">
      <c r="E75" s="22" t="s">
        <v>74</v>
      </c>
      <c r="AA75" s="24"/>
      <c r="AB75" s="25"/>
      <c r="AC75" s="25"/>
      <c r="AD75" s="25"/>
      <c r="AE75" s="25"/>
      <c r="AF75" s="25"/>
    </row>
    <row r="76" spans="2:32" s="22" customFormat="1" ht="13.5" customHeight="1" x14ac:dyDescent="0.45">
      <c r="AA76" s="24"/>
      <c r="AB76" s="25"/>
      <c r="AC76" s="25"/>
      <c r="AD76" s="25"/>
      <c r="AE76" s="25"/>
      <c r="AF76" s="25"/>
    </row>
    <row r="77" spans="2:32" s="22" customFormat="1" ht="13.5" customHeight="1" x14ac:dyDescent="0.45">
      <c r="E77" s="22" t="s">
        <v>75</v>
      </c>
      <c r="AA77" s="24"/>
      <c r="AB77" s="25"/>
      <c r="AC77" s="25"/>
      <c r="AD77" s="25"/>
      <c r="AE77" s="25"/>
      <c r="AF77" s="25"/>
    </row>
    <row r="78" spans="2:32" s="22" customFormat="1" ht="13.5" customHeight="1" x14ac:dyDescent="0.45">
      <c r="E78" s="22" t="s">
        <v>76</v>
      </c>
      <c r="AA78" s="24"/>
      <c r="AB78" s="25"/>
      <c r="AC78" s="25"/>
      <c r="AD78" s="25"/>
      <c r="AE78" s="25"/>
      <c r="AF78" s="25"/>
    </row>
    <row r="79" spans="2:32" s="22" customFormat="1" ht="13.5" customHeight="1" x14ac:dyDescent="0.45">
      <c r="F79" s="22" t="s">
        <v>77</v>
      </c>
      <c r="AA79" s="24"/>
      <c r="AB79" s="25"/>
      <c r="AC79" s="25"/>
      <c r="AD79" s="25"/>
      <c r="AE79" s="25"/>
      <c r="AF79" s="25"/>
    </row>
    <row r="80" spans="2:32" s="22" customFormat="1" ht="13.5" customHeight="1" x14ac:dyDescent="0.45">
      <c r="F80" s="22" t="s">
        <v>52</v>
      </c>
      <c r="AA80" s="24"/>
      <c r="AB80" s="25"/>
      <c r="AC80" s="25"/>
      <c r="AD80" s="25"/>
      <c r="AE80" s="25"/>
      <c r="AF80" s="25"/>
    </row>
    <row r="81" spans="2:32" s="22" customFormat="1" ht="13.5" customHeight="1" x14ac:dyDescent="0.45">
      <c r="F81" s="22" t="s">
        <v>78</v>
      </c>
      <c r="AA81" s="24"/>
      <c r="AB81" s="25"/>
      <c r="AC81" s="25"/>
      <c r="AD81" s="25"/>
      <c r="AE81" s="25"/>
      <c r="AF81" s="25"/>
    </row>
    <row r="82" spans="2:32" s="22" customFormat="1" ht="13.5" customHeight="1" x14ac:dyDescent="0.45">
      <c r="F82" s="22" t="s">
        <v>54</v>
      </c>
      <c r="AA82" s="24"/>
      <c r="AB82" s="25"/>
      <c r="AC82" s="25"/>
      <c r="AD82" s="25"/>
      <c r="AE82" s="25"/>
      <c r="AF82" s="25"/>
    </row>
    <row r="83" spans="2:32" s="22" customFormat="1" ht="13.5" customHeight="1" x14ac:dyDescent="0.2">
      <c r="F83" s="22" t="s">
        <v>79</v>
      </c>
      <c r="L83" s="27"/>
      <c r="M83" s="28"/>
      <c r="AA83" s="24"/>
      <c r="AB83" s="25"/>
      <c r="AC83" s="25"/>
      <c r="AD83" s="25"/>
      <c r="AE83" s="25"/>
      <c r="AF83" s="25"/>
    </row>
    <row r="84" spans="2:32" s="22" customFormat="1" ht="13.5" customHeight="1" x14ac:dyDescent="0.45">
      <c r="G84" s="22" t="s">
        <v>80</v>
      </c>
      <c r="AA84" s="24"/>
      <c r="AB84" s="25"/>
      <c r="AC84" s="25"/>
      <c r="AD84" s="25"/>
      <c r="AE84" s="25"/>
      <c r="AF84" s="25"/>
    </row>
    <row r="85" spans="2:32" s="22" customFormat="1" ht="13.5" customHeight="1" x14ac:dyDescent="0.45">
      <c r="G85" s="22" t="s">
        <v>81</v>
      </c>
      <c r="AA85" s="24"/>
      <c r="AB85" s="25"/>
      <c r="AC85" s="25"/>
      <c r="AD85" s="25"/>
      <c r="AE85" s="25"/>
      <c r="AF85" s="25"/>
    </row>
    <row r="86" spans="2:32" s="22" customFormat="1" ht="13.5" customHeight="1" x14ac:dyDescent="0.45">
      <c r="F86" s="22" t="s">
        <v>67</v>
      </c>
      <c r="AA86" s="24"/>
      <c r="AB86" s="25"/>
      <c r="AC86" s="25"/>
      <c r="AD86" s="25"/>
      <c r="AE86" s="25"/>
      <c r="AF86" s="25"/>
    </row>
    <row r="87" spans="2:32" s="22" customFormat="1" ht="13.5" customHeight="1" x14ac:dyDescent="0.45">
      <c r="B87" s="29"/>
      <c r="F87" s="22" t="s">
        <v>82</v>
      </c>
      <c r="AA87" s="24"/>
      <c r="AB87" s="25"/>
      <c r="AC87" s="25"/>
      <c r="AD87" s="25"/>
      <c r="AE87" s="25"/>
      <c r="AF87" s="25"/>
    </row>
    <row r="88" spans="2:32" s="22" customFormat="1" ht="13.5" customHeight="1" x14ac:dyDescent="0.45">
      <c r="B88" s="29"/>
      <c r="E88" s="22" t="s">
        <v>83</v>
      </c>
      <c r="AA88" s="24"/>
      <c r="AB88" s="25"/>
      <c r="AC88" s="25"/>
      <c r="AD88" s="25"/>
      <c r="AE88" s="25"/>
      <c r="AF88" s="25"/>
    </row>
    <row r="89" spans="2:32" s="22" customFormat="1" ht="13.5" customHeight="1" x14ac:dyDescent="0.2">
      <c r="E89" s="22" t="s">
        <v>84</v>
      </c>
      <c r="L89" s="27"/>
      <c r="M89" s="28"/>
      <c r="AA89" s="24"/>
      <c r="AB89" s="42" t="s">
        <v>8</v>
      </c>
      <c r="AC89" s="43" t="s">
        <v>142</v>
      </c>
      <c r="AD89" s="44"/>
      <c r="AE89" s="16">
        <f>IF(AC89="○",1,0)</f>
        <v>1</v>
      </c>
      <c r="AF89" s="25"/>
    </row>
    <row r="90" spans="2:32" s="22" customFormat="1" ht="13.5" customHeight="1" x14ac:dyDescent="0.45">
      <c r="AA90" s="7"/>
      <c r="AB90" s="42"/>
      <c r="AC90" s="45"/>
      <c r="AD90" s="46"/>
      <c r="AE90" s="25"/>
      <c r="AF90" s="25"/>
    </row>
    <row r="91" spans="2:32" s="22" customFormat="1" ht="13.5" customHeight="1" x14ac:dyDescent="0.45">
      <c r="B91" s="30"/>
      <c r="E91" s="22" t="s">
        <v>65</v>
      </c>
      <c r="J91" s="23"/>
      <c r="AA91" s="7"/>
      <c r="AB91" s="42" t="s">
        <v>10</v>
      </c>
      <c r="AC91" s="43" t="s">
        <v>142</v>
      </c>
      <c r="AD91" s="44"/>
      <c r="AE91" s="16">
        <f>IF(AC91="○",1,0)</f>
        <v>1</v>
      </c>
      <c r="AF91" s="25"/>
    </row>
    <row r="92" spans="2:32" s="22" customFormat="1" ht="13.5" customHeight="1" x14ac:dyDescent="0.2">
      <c r="D92" s="30" t="s">
        <v>67</v>
      </c>
      <c r="E92" s="30"/>
      <c r="F92" s="30"/>
      <c r="G92" s="30"/>
      <c r="H92" s="30"/>
      <c r="I92" s="30"/>
      <c r="J92" s="30"/>
      <c r="L92" s="27"/>
      <c r="M92" s="28"/>
      <c r="AA92" s="7"/>
      <c r="AB92" s="42"/>
      <c r="AC92" s="45"/>
      <c r="AD92" s="46"/>
      <c r="AE92" s="25"/>
      <c r="AF92" s="25"/>
    </row>
    <row r="93" spans="2:32" s="22" customFormat="1" ht="18" customHeight="1" x14ac:dyDescent="0.45">
      <c r="AA93" s="7"/>
      <c r="AB93" s="15" t="s">
        <v>12</v>
      </c>
      <c r="AC93" s="36" t="s">
        <v>142</v>
      </c>
      <c r="AD93" s="37"/>
      <c r="AE93" s="16">
        <f>IF(AC93="○",1,0)</f>
        <v>1</v>
      </c>
      <c r="AF93" s="25"/>
    </row>
    <row r="94" spans="2:32" s="22" customFormat="1" ht="18" customHeight="1" x14ac:dyDescent="0.45">
      <c r="C94" s="19" t="s">
        <v>8</v>
      </c>
      <c r="D94" s="47" t="s">
        <v>135</v>
      </c>
      <c r="E94" s="47"/>
      <c r="F94" s="47"/>
      <c r="I94" s="19" t="s">
        <v>14</v>
      </c>
      <c r="J94" s="47" t="s">
        <v>138</v>
      </c>
      <c r="K94" s="47"/>
      <c r="L94" s="47"/>
      <c r="AA94" s="7"/>
      <c r="AB94" s="15" t="s">
        <v>14</v>
      </c>
      <c r="AC94" s="36" t="s">
        <v>143</v>
      </c>
      <c r="AD94" s="37"/>
      <c r="AE94" s="16">
        <f>IF(AC94="○",1,0)</f>
        <v>0</v>
      </c>
      <c r="AF94" s="25"/>
    </row>
    <row r="95" spans="2:32" s="22" customFormat="1" ht="18" customHeight="1" x14ac:dyDescent="0.45">
      <c r="C95" s="19" t="s">
        <v>10</v>
      </c>
      <c r="D95" s="47" t="s">
        <v>136</v>
      </c>
      <c r="E95" s="47"/>
      <c r="F95" s="47"/>
      <c r="I95" s="19" t="s">
        <v>16</v>
      </c>
      <c r="J95" s="47" t="s">
        <v>139</v>
      </c>
      <c r="K95" s="47"/>
      <c r="L95" s="47"/>
      <c r="AA95" s="7"/>
      <c r="AB95" s="15" t="s">
        <v>16</v>
      </c>
      <c r="AC95" s="36" t="s">
        <v>142</v>
      </c>
      <c r="AD95" s="37"/>
      <c r="AE95" s="16">
        <f>IF(AC95="○",1,0)</f>
        <v>1</v>
      </c>
      <c r="AF95" s="25"/>
    </row>
    <row r="96" spans="2:32" s="22" customFormat="1" ht="18" customHeight="1" x14ac:dyDescent="0.45">
      <c r="C96" s="19" t="s">
        <v>12</v>
      </c>
      <c r="D96" s="47" t="s">
        <v>137</v>
      </c>
      <c r="E96" s="47"/>
      <c r="F96" s="47"/>
      <c r="AA96" s="38" t="s">
        <v>18</v>
      </c>
      <c r="AB96" s="39"/>
      <c r="AC96" s="40">
        <f>SUM(AE89:AE95)</f>
        <v>4</v>
      </c>
      <c r="AD96" s="40"/>
      <c r="AE96" s="18" t="s">
        <v>19</v>
      </c>
      <c r="AF96" s="25"/>
    </row>
    <row r="97" spans="2:32" s="9" customFormat="1" ht="18" customHeight="1" x14ac:dyDescent="0.45">
      <c r="AA97" s="11"/>
      <c r="AB97" s="12"/>
      <c r="AC97" s="12"/>
      <c r="AD97" s="12"/>
      <c r="AE97" s="12"/>
      <c r="AF97" s="12"/>
    </row>
    <row r="98" spans="2:32" ht="18" customHeight="1" x14ac:dyDescent="0.45">
      <c r="B98" s="1" t="s">
        <v>85</v>
      </c>
      <c r="E98" s="1" t="s">
        <v>86</v>
      </c>
      <c r="AA98" s="7" t="str">
        <f>B98</f>
        <v>【問題６】</v>
      </c>
    </row>
    <row r="99" spans="2:32" ht="18" customHeight="1" x14ac:dyDescent="0.45">
      <c r="C99" s="1" t="s">
        <v>87</v>
      </c>
    </row>
    <row r="100" spans="2:32" ht="18" customHeight="1" x14ac:dyDescent="0.45">
      <c r="C100" s="1" t="s">
        <v>88</v>
      </c>
    </row>
    <row r="101" spans="2:32" ht="18" customHeight="1" x14ac:dyDescent="0.45">
      <c r="C101" s="19" t="s">
        <v>89</v>
      </c>
    </row>
    <row r="102" spans="2:32" ht="79.5" customHeight="1" x14ac:dyDescent="0.45">
      <c r="C102" s="48" t="s">
        <v>90</v>
      </c>
      <c r="D102" s="49"/>
      <c r="E102" s="49"/>
      <c r="F102" s="49"/>
      <c r="G102" s="49"/>
      <c r="H102" s="49"/>
      <c r="I102" s="49"/>
      <c r="J102" s="49"/>
      <c r="K102" s="49"/>
      <c r="L102" s="49"/>
      <c r="M102" s="49"/>
      <c r="N102" s="49"/>
      <c r="O102" s="49"/>
      <c r="P102" s="50"/>
    </row>
    <row r="103" spans="2:32" ht="18" customHeight="1" x14ac:dyDescent="0.45">
      <c r="AC103" s="36" t="s">
        <v>142</v>
      </c>
      <c r="AD103" s="37"/>
      <c r="AE103" s="16">
        <f>IF(AC103="○",15,0)</f>
        <v>15</v>
      </c>
    </row>
    <row r="104" spans="2:32" ht="18" customHeight="1" x14ac:dyDescent="0.45">
      <c r="C104" s="1" t="s">
        <v>91</v>
      </c>
      <c r="G104" s="32" t="s">
        <v>92</v>
      </c>
      <c r="H104" s="32"/>
      <c r="I104" s="32"/>
      <c r="J104" s="32"/>
      <c r="K104" s="32"/>
      <c r="L104" s="32"/>
      <c r="M104" s="32"/>
      <c r="N104" s="32"/>
      <c r="AA104" s="38" t="s">
        <v>18</v>
      </c>
      <c r="AB104" s="39"/>
      <c r="AC104" s="40">
        <f>SUM(AE103)</f>
        <v>15</v>
      </c>
      <c r="AD104" s="40"/>
      <c r="AE104" s="18" t="s">
        <v>19</v>
      </c>
    </row>
    <row r="105" spans="2:32" s="9" customFormat="1" ht="18" customHeight="1" x14ac:dyDescent="0.45">
      <c r="AA105" s="11"/>
      <c r="AB105" s="12"/>
      <c r="AC105" s="12"/>
      <c r="AD105" s="12"/>
      <c r="AE105" s="12"/>
      <c r="AF105" s="12"/>
    </row>
    <row r="106" spans="2:32" ht="18" customHeight="1" x14ac:dyDescent="0.45">
      <c r="B106" s="1" t="s">
        <v>93</v>
      </c>
      <c r="E106" s="1" t="s">
        <v>86</v>
      </c>
      <c r="AA106" s="7" t="str">
        <f>B106</f>
        <v>【問題７】</v>
      </c>
    </row>
    <row r="107" spans="2:32" ht="18" customHeight="1" x14ac:dyDescent="0.45">
      <c r="C107" s="1" t="s">
        <v>94</v>
      </c>
    </row>
    <row r="108" spans="2:32" ht="18" customHeight="1" x14ac:dyDescent="0.45">
      <c r="C108" s="1" t="s">
        <v>95</v>
      </c>
    </row>
    <row r="109" spans="2:32" ht="18" customHeight="1" x14ac:dyDescent="0.45">
      <c r="C109" s="19" t="s">
        <v>89</v>
      </c>
    </row>
    <row r="110" spans="2:32" ht="67.5" customHeight="1" x14ac:dyDescent="0.45">
      <c r="C110" s="48" t="s">
        <v>96</v>
      </c>
      <c r="D110" s="49"/>
      <c r="E110" s="49"/>
      <c r="F110" s="49"/>
      <c r="G110" s="49"/>
      <c r="H110" s="49"/>
      <c r="I110" s="49"/>
      <c r="J110" s="49"/>
      <c r="K110" s="49"/>
      <c r="L110" s="49"/>
      <c r="M110" s="49"/>
      <c r="N110" s="49"/>
      <c r="O110" s="49"/>
      <c r="P110" s="50"/>
    </row>
    <row r="111" spans="2:32" ht="18" customHeight="1" x14ac:dyDescent="0.45">
      <c r="AC111" s="36" t="s">
        <v>142</v>
      </c>
      <c r="AD111" s="37"/>
      <c r="AE111" s="16">
        <f>IF(AC111="○",15,0)</f>
        <v>15</v>
      </c>
    </row>
    <row r="112" spans="2:32" ht="18" customHeight="1" x14ac:dyDescent="0.45">
      <c r="C112" s="1" t="s">
        <v>91</v>
      </c>
      <c r="G112" s="32" t="s">
        <v>97</v>
      </c>
      <c r="H112" s="32"/>
      <c r="I112" s="32"/>
      <c r="J112" s="32"/>
      <c r="K112" s="32"/>
      <c r="L112" s="32"/>
      <c r="M112" s="32"/>
      <c r="N112" s="32"/>
      <c r="AA112" s="38" t="s">
        <v>18</v>
      </c>
      <c r="AB112" s="39"/>
      <c r="AC112" s="40">
        <f>SUM(AE111)</f>
        <v>15</v>
      </c>
      <c r="AD112" s="40"/>
      <c r="AE112" s="18" t="s">
        <v>19</v>
      </c>
    </row>
    <row r="113" spans="2:32" s="9" customFormat="1" ht="18" customHeight="1" x14ac:dyDescent="0.45">
      <c r="AA113" s="11"/>
      <c r="AB113" s="12"/>
      <c r="AC113" s="12"/>
      <c r="AD113" s="12"/>
      <c r="AE113" s="12"/>
      <c r="AF113" s="12"/>
    </row>
    <row r="114" spans="2:32" ht="18" customHeight="1" x14ac:dyDescent="0.45">
      <c r="B114" s="1" t="s">
        <v>98</v>
      </c>
      <c r="E114" s="1" t="s">
        <v>86</v>
      </c>
      <c r="AA114" s="7" t="str">
        <f>B114</f>
        <v>【問題８】</v>
      </c>
    </row>
    <row r="115" spans="2:32" ht="18" customHeight="1" x14ac:dyDescent="0.45">
      <c r="C115" s="1" t="s">
        <v>99</v>
      </c>
    </row>
    <row r="116" spans="2:32" ht="18" customHeight="1" x14ac:dyDescent="0.45">
      <c r="C116" s="1" t="s">
        <v>100</v>
      </c>
      <c r="K116" s="1" t="s">
        <v>101</v>
      </c>
    </row>
    <row r="117" spans="2:32" ht="18" customHeight="1" x14ac:dyDescent="0.45">
      <c r="C117" s="19" t="s">
        <v>89</v>
      </c>
    </row>
    <row r="118" spans="2:32" ht="93.75" customHeight="1" x14ac:dyDescent="0.45">
      <c r="C118" s="48" t="s">
        <v>102</v>
      </c>
      <c r="D118" s="49"/>
      <c r="E118" s="49"/>
      <c r="F118" s="49"/>
      <c r="G118" s="49"/>
      <c r="H118" s="49"/>
      <c r="I118" s="49"/>
      <c r="J118" s="49"/>
      <c r="K118" s="49"/>
      <c r="L118" s="49"/>
      <c r="M118" s="49"/>
      <c r="N118" s="49"/>
      <c r="O118" s="49"/>
      <c r="P118" s="50"/>
    </row>
    <row r="119" spans="2:32" ht="18" customHeight="1" x14ac:dyDescent="0.45">
      <c r="AC119" s="36" t="s">
        <v>142</v>
      </c>
      <c r="AD119" s="37"/>
      <c r="AE119" s="16">
        <f>IF(AC119="○",15,0)</f>
        <v>15</v>
      </c>
    </row>
    <row r="120" spans="2:32" ht="18" customHeight="1" x14ac:dyDescent="0.45">
      <c r="C120" s="1" t="s">
        <v>91</v>
      </c>
      <c r="G120" s="32" t="s">
        <v>103</v>
      </c>
      <c r="H120" s="32"/>
      <c r="I120" s="32"/>
      <c r="J120" s="32"/>
      <c r="K120" s="32"/>
      <c r="L120" s="32"/>
      <c r="M120" s="32"/>
      <c r="N120" s="32"/>
      <c r="AA120" s="38" t="s">
        <v>18</v>
      </c>
      <c r="AB120" s="39"/>
      <c r="AC120" s="40">
        <f>SUM(AE119)</f>
        <v>15</v>
      </c>
      <c r="AD120" s="40"/>
      <c r="AE120" s="18" t="s">
        <v>19</v>
      </c>
    </row>
    <row r="121" spans="2:32" s="9" customFormat="1" ht="18" customHeight="1" x14ac:dyDescent="0.45">
      <c r="AA121" s="11"/>
      <c r="AB121" s="12"/>
      <c r="AC121" s="12"/>
      <c r="AD121" s="12"/>
      <c r="AE121" s="12"/>
      <c r="AF121" s="12"/>
    </row>
    <row r="122" spans="2:32" ht="18" customHeight="1" x14ac:dyDescent="0.45">
      <c r="B122" s="1" t="s">
        <v>104</v>
      </c>
      <c r="E122" s="1" t="s">
        <v>105</v>
      </c>
      <c r="AA122" s="7" t="str">
        <f>B122</f>
        <v>【問題９】</v>
      </c>
    </row>
    <row r="123" spans="2:32" ht="18" customHeight="1" x14ac:dyDescent="0.45">
      <c r="C123" s="1" t="s">
        <v>106</v>
      </c>
    </row>
    <row r="124" spans="2:32" ht="18" customHeight="1" x14ac:dyDescent="0.45">
      <c r="C124" s="1" t="s">
        <v>107</v>
      </c>
    </row>
    <row r="125" spans="2:32" ht="18" customHeight="1" x14ac:dyDescent="0.45">
      <c r="C125" s="1" t="s">
        <v>108</v>
      </c>
    </row>
    <row r="126" spans="2:32" ht="18" customHeight="1" x14ac:dyDescent="0.45">
      <c r="C126" s="1" t="s">
        <v>109</v>
      </c>
    </row>
    <row r="127" spans="2:32" ht="18" customHeight="1" x14ac:dyDescent="0.45">
      <c r="C127" s="1" t="s">
        <v>110</v>
      </c>
    </row>
    <row r="128" spans="2:32" ht="18" customHeight="1" x14ac:dyDescent="0.45">
      <c r="AC128" s="36" t="s">
        <v>142</v>
      </c>
      <c r="AD128" s="37"/>
      <c r="AE128" s="16">
        <f>IF(AC128="○",15,0)</f>
        <v>15</v>
      </c>
    </row>
    <row r="129" spans="2:32" ht="18" customHeight="1" x14ac:dyDescent="0.45">
      <c r="C129" s="1" t="s">
        <v>91</v>
      </c>
      <c r="G129" s="32" t="s">
        <v>111</v>
      </c>
      <c r="H129" s="32"/>
      <c r="I129" s="32"/>
      <c r="J129" s="32"/>
      <c r="K129" s="32"/>
      <c r="L129" s="32"/>
      <c r="M129" s="32"/>
      <c r="N129" s="32"/>
      <c r="AA129" s="38" t="s">
        <v>18</v>
      </c>
      <c r="AB129" s="39"/>
      <c r="AC129" s="40">
        <f>SUM(AE128)</f>
        <v>15</v>
      </c>
      <c r="AD129" s="40"/>
      <c r="AE129" s="18" t="s">
        <v>19</v>
      </c>
    </row>
    <row r="130" spans="2:32" s="9" customFormat="1" ht="18" customHeight="1" x14ac:dyDescent="0.45">
      <c r="AA130" s="11"/>
      <c r="AB130" s="12"/>
      <c r="AC130" s="12"/>
      <c r="AD130" s="12"/>
      <c r="AE130" s="12"/>
      <c r="AF130" s="12"/>
    </row>
    <row r="131" spans="2:32" ht="18" customHeight="1" x14ac:dyDescent="0.45">
      <c r="B131" s="1" t="s">
        <v>112</v>
      </c>
      <c r="E131" s="1" t="s">
        <v>113</v>
      </c>
      <c r="AA131" s="7" t="str">
        <f>B131</f>
        <v>【問題１０】</v>
      </c>
    </row>
    <row r="132" spans="2:32" ht="18" customHeight="1" x14ac:dyDescent="0.45">
      <c r="C132" s="1" t="s">
        <v>114</v>
      </c>
    </row>
    <row r="133" spans="2:32" ht="18" customHeight="1" x14ac:dyDescent="0.45">
      <c r="C133" s="1" t="s">
        <v>115</v>
      </c>
    </row>
    <row r="134" spans="2:32" ht="18" customHeight="1" x14ac:dyDescent="0.45">
      <c r="C134" s="1" t="s">
        <v>116</v>
      </c>
    </row>
    <row r="135" spans="2:32" ht="18" customHeight="1" x14ac:dyDescent="0.45">
      <c r="C135" s="1" t="s">
        <v>117</v>
      </c>
    </row>
    <row r="136" spans="2:32" ht="18" customHeight="1" x14ac:dyDescent="0.45">
      <c r="AC136" s="36" t="s">
        <v>143</v>
      </c>
      <c r="AD136" s="37"/>
      <c r="AE136" s="16">
        <f>IF(AC136="○",10,0)</f>
        <v>0</v>
      </c>
    </row>
    <row r="137" spans="2:32" ht="18" customHeight="1" x14ac:dyDescent="0.45">
      <c r="C137" s="1" t="s">
        <v>91</v>
      </c>
      <c r="G137" s="32" t="s">
        <v>118</v>
      </c>
      <c r="H137" s="32"/>
      <c r="I137" s="32"/>
      <c r="J137" s="32"/>
      <c r="K137" s="32"/>
      <c r="L137" s="32"/>
      <c r="M137" s="32"/>
      <c r="N137" s="32"/>
      <c r="AA137" s="38" t="s">
        <v>18</v>
      </c>
      <c r="AB137" s="39"/>
      <c r="AC137" s="40">
        <f>SUM(AE136)</f>
        <v>0</v>
      </c>
      <c r="AD137" s="40"/>
      <c r="AE137" s="18" t="s">
        <v>19</v>
      </c>
    </row>
    <row r="138" spans="2:32" s="9" customFormat="1" ht="18" customHeight="1" x14ac:dyDescent="0.45">
      <c r="AA138" s="11"/>
      <c r="AB138" s="12"/>
      <c r="AC138" s="12"/>
      <c r="AD138" s="12"/>
      <c r="AE138" s="12"/>
      <c r="AF138" s="12"/>
    </row>
  </sheetData>
  <sheetProtection algorithmName="SHA-512" hashValue="4J0sU/sc34ia+ldxCYGCw9V9bnLeXzDdCYD6GVu1V4CxZf7ZT8El2lUaCzpaWA4JvqVLzp/uOlHU6p1MBxuOXg==" saltValue="eQnASEnruaMbJV6yrXzhWQ==" spinCount="100000" sheet="1" objects="1" scenarios="1" selectLockedCells="1"/>
  <mergeCells count="104">
    <mergeCell ref="AC136:AD136"/>
    <mergeCell ref="G137:N137"/>
    <mergeCell ref="AA137:AB137"/>
    <mergeCell ref="AC137:AD137"/>
    <mergeCell ref="G120:N120"/>
    <mergeCell ref="AA120:AB120"/>
    <mergeCell ref="AC120:AD120"/>
    <mergeCell ref="AC128:AD128"/>
    <mergeCell ref="G129:N129"/>
    <mergeCell ref="AA129:AB129"/>
    <mergeCell ref="AC129:AD129"/>
    <mergeCell ref="AC111:AD111"/>
    <mergeCell ref="G112:N112"/>
    <mergeCell ref="AA112:AB112"/>
    <mergeCell ref="AC112:AD112"/>
    <mergeCell ref="C118:P118"/>
    <mergeCell ref="AC119:AD119"/>
    <mergeCell ref="C102:P102"/>
    <mergeCell ref="AC103:AD103"/>
    <mergeCell ref="G104:N104"/>
    <mergeCell ref="AA104:AB104"/>
    <mergeCell ref="AC104:AD104"/>
    <mergeCell ref="C110:P110"/>
    <mergeCell ref="D95:F95"/>
    <mergeCell ref="J95:L95"/>
    <mergeCell ref="AC95:AD95"/>
    <mergeCell ref="D96:F96"/>
    <mergeCell ref="AA96:AB96"/>
    <mergeCell ref="AC96:AD96"/>
    <mergeCell ref="AB91:AB92"/>
    <mergeCell ref="AC91:AD92"/>
    <mergeCell ref="AC93:AD93"/>
    <mergeCell ref="D94:F94"/>
    <mergeCell ref="J94:L94"/>
    <mergeCell ref="AC94:AD94"/>
    <mergeCell ref="D64:F64"/>
    <mergeCell ref="J64:L64"/>
    <mergeCell ref="AA64:AB64"/>
    <mergeCell ref="AC64:AD64"/>
    <mergeCell ref="AB89:AB90"/>
    <mergeCell ref="AC89:AD90"/>
    <mergeCell ref="D62:F62"/>
    <mergeCell ref="J62:L62"/>
    <mergeCell ref="AC62:AD62"/>
    <mergeCell ref="D63:F63"/>
    <mergeCell ref="J63:L63"/>
    <mergeCell ref="AC63:AD63"/>
    <mergeCell ref="AB56:AB57"/>
    <mergeCell ref="AC56:AD57"/>
    <mergeCell ref="AB58:AB59"/>
    <mergeCell ref="AC58:AD59"/>
    <mergeCell ref="AC60:AD60"/>
    <mergeCell ref="D61:F61"/>
    <mergeCell ref="J61:L61"/>
    <mergeCell ref="AC61:AD61"/>
    <mergeCell ref="I29:K29"/>
    <mergeCell ref="AA29:AB29"/>
    <mergeCell ref="AC29:AD29"/>
    <mergeCell ref="AB52:AB53"/>
    <mergeCell ref="AC52:AD53"/>
    <mergeCell ref="AB54:AB55"/>
    <mergeCell ref="AC54:AD55"/>
    <mergeCell ref="I26:K26"/>
    <mergeCell ref="AC26:AD26"/>
    <mergeCell ref="I27:K27"/>
    <mergeCell ref="AC27:AD27"/>
    <mergeCell ref="I28:K28"/>
    <mergeCell ref="AC28:AD28"/>
    <mergeCell ref="I23:K23"/>
    <mergeCell ref="AC23:AD23"/>
    <mergeCell ref="I24:K24"/>
    <mergeCell ref="AC24:AD24"/>
    <mergeCell ref="I25:K25"/>
    <mergeCell ref="AC25:AD25"/>
    <mergeCell ref="AC21:AD21"/>
    <mergeCell ref="I22:K22"/>
    <mergeCell ref="AC22:AD22"/>
    <mergeCell ref="H15:J15"/>
    <mergeCell ref="AC15:AD15"/>
    <mergeCell ref="H16:J16"/>
    <mergeCell ref="AC16:AD16"/>
    <mergeCell ref="H17:J17"/>
    <mergeCell ref="AC17:AD17"/>
    <mergeCell ref="S11:U11"/>
    <mergeCell ref="AC14:AD14"/>
    <mergeCell ref="S6:U6"/>
    <mergeCell ref="AC6:AD6"/>
    <mergeCell ref="S7:U7"/>
    <mergeCell ref="AC7:AD7"/>
    <mergeCell ref="S8:U8"/>
    <mergeCell ref="AC8:AD8"/>
    <mergeCell ref="H18:J18"/>
    <mergeCell ref="AA18:AB18"/>
    <mergeCell ref="AC18:AD18"/>
    <mergeCell ref="A1:N2"/>
    <mergeCell ref="U1:Y1"/>
    <mergeCell ref="U2:Y2"/>
    <mergeCell ref="AB2:AC2"/>
    <mergeCell ref="AD2:AE2"/>
    <mergeCell ref="AC5:AD5"/>
    <mergeCell ref="AC9:AD9"/>
    <mergeCell ref="S10:U10"/>
    <mergeCell ref="AA10:AB10"/>
    <mergeCell ref="AC10:AD10"/>
  </mergeCells>
  <phoneticPr fontId="2"/>
  <dataValidations count="1">
    <dataValidation type="list" allowBlank="1" showInputMessage="1" showErrorMessage="1" sqref="AC5:AD9 AC14:AD17 AC93:AD95 AC89 AC52 AC54 AC91 AC103:AD103 AC111:AD111 AC119:AD119 AC128:AD128 AC21:AD28 AC62:AD63 AC56 AC58 AC60:AC61 AC136:AD136" xr:uid="{A1854D74-11C0-42D4-889B-B8BBBB589406}">
      <formula1>"○,－"</formula1>
    </dataValidation>
  </dataValidations>
  <pageMargins left="0.7" right="0.7" top="0.75" bottom="0.75" header="0.3" footer="0.3"/>
  <pageSetup paperSize="9" orientation="portrait" r:id="rId1"/>
  <ignoredErrors>
    <ignoredError sqref="C5:AB5 C9:AB9 C6:R6 T6:AB6 C7:R7 T7:AB7 C8:R8 T8:AB8 C12:AB14 C10:R10 T10:AB10 C11:R11 T11:AB11 C19:AB21 C15:G15 I15:AB15 C16:G16 I16:AB16 C17:G17 I17:AB17 C18:G18 I18:AB18 C25:AB28 C22:H22 J22:AB22 C23:H23 J23:AB23 C24:H24 J24:AB24 C30:AB60 C29:H29 J29:AB29 C65:AB93 C61 E61:I61 C62 E62:I62 C63 E63:I63 C64 E64:I64 K61:AB61 K62:AB62 K63:AB63 K64:AB64 C97:AB128 C94 E94:I94 C95 E95:I95 C96 E96:AB96 K94:AB94 K95:AB95 C130:AB136 C129:F129 H129:AB129 C137:F137 H137:AB13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f852e80e-a9d7-45ba-b4e4-8dd732b2bfb4" xsi:nil="true"/>
    <TaxCatchAll xmlns="eb116005-e8b5-4cfc-9bf4-114959af10c9" xsi:nil="true"/>
    <H xmlns="f852e80e-a9d7-45ba-b4e4-8dd732b2bfb4" xsi:nil="true"/>
    <lcf76f155ced4ddcb4097134ff3c332f xmlns="f852e80e-a9d7-45ba-b4e4-8dd732b2bfb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AA8370F77EC3C4892F35A6F0DA7EEB1" ma:contentTypeVersion="18" ma:contentTypeDescription="新しいドキュメントを作成します。" ma:contentTypeScope="" ma:versionID="7dae9e221e8c5fc0a1bf0a1fdb1fc3f8">
  <xsd:schema xmlns:xsd="http://www.w3.org/2001/XMLSchema" xmlns:xs="http://www.w3.org/2001/XMLSchema" xmlns:p="http://schemas.microsoft.com/office/2006/metadata/properties" xmlns:ns2="f852e80e-a9d7-45ba-b4e4-8dd732b2bfb4" xmlns:ns3="eb116005-e8b5-4cfc-9bf4-114959af10c9" targetNamespace="http://schemas.microsoft.com/office/2006/metadata/properties" ma:root="true" ma:fieldsID="4e634ca7e29a8bfc5012e6564c2adbab" ns2:_="" ns3:_="">
    <xsd:import namespace="f852e80e-a9d7-45ba-b4e4-8dd732b2bfb4"/>
    <xsd:import namespace="eb116005-e8b5-4cfc-9bf4-114959af10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_Flow_SignoffStatu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H"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52e80e-a9d7-45ba-b4e4-8dd732b2bf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2" nillable="true" ma:displayName="承認の状態" ma:internalName="_x627f__x8a8d__x306e__x72b6__x614b_">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b3cdd29f-70b4-44e7-8e88-6bb02c294d86"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H" ma:index="21" nillable="true" ma:displayName="H" ma:format="Dropdown" ma:internalName="H">
      <xsd:simpleType>
        <xsd:restriction base="dms:Text">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116005-e8b5-4cfc-9bf4-114959af10c9"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7" nillable="true" ma:displayName="Taxonomy Catch All Column" ma:hidden="true" ma:list="{a4d98239-707f-4b8f-a802-cfcb4e6f9ec0}" ma:internalName="TaxCatchAll" ma:showField="CatchAllData" ma:web="eb116005-e8b5-4cfc-9bf4-114959af10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87BF1D-4985-4E68-955B-D485E6564352}">
  <ds:schemaRefs>
    <ds:schemaRef ds:uri="http://schemas.microsoft.com/office/2006/metadata/properties"/>
    <ds:schemaRef ds:uri="http://schemas.microsoft.com/office/infopath/2007/PartnerControls"/>
    <ds:schemaRef ds:uri="f852e80e-a9d7-45ba-b4e4-8dd732b2bfb4"/>
    <ds:schemaRef ds:uri="eb116005-e8b5-4cfc-9bf4-114959af10c9"/>
  </ds:schemaRefs>
</ds:datastoreItem>
</file>

<file path=customXml/itemProps2.xml><?xml version="1.0" encoding="utf-8"?>
<ds:datastoreItem xmlns:ds="http://schemas.openxmlformats.org/officeDocument/2006/customXml" ds:itemID="{98CFFC95-B96D-4F07-A73E-6E3D24EF90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52e80e-a9d7-45ba-b4e4-8dd732b2bfb4"/>
    <ds:schemaRef ds:uri="eb116005-e8b5-4cfc-9bf4-114959af10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CFA9CB-46AB-4A6D-9B12-07BAE8E7B2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1-A 第2回</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Kaede Takashi</dc:creator>
  <cp:keywords/>
  <dc:description/>
  <cp:lastModifiedBy>Administrator</cp:lastModifiedBy>
  <cp:revision/>
  <dcterms:created xsi:type="dcterms:W3CDTF">2022-02-01T03:04:08Z</dcterms:created>
  <dcterms:modified xsi:type="dcterms:W3CDTF">2025-05-23T07:44:07Z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0x010100DAA8370F77EC3C4892F35A6F0DA7EEB1</vt:lpwstr>
  </property>
  <property fmtid="{D5CDD505-2E9C-101B-9397-08002B2CF9AE}" pid="3" name="MediaServiceImageTags">
    <vt:lpwstr/>
  </property>
</Properties>
</file>