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tetsu\Downloads\LINE WORKS\課題\ドキュメント\"/>
    </mc:Choice>
  </mc:AlternateContent>
  <xr:revisionPtr revIDLastSave="0" documentId="13_ncr:1_{9BBB80AD-55A8-43BB-82AB-A3585856CEFA}" xr6:coauthVersionLast="45" xr6:coauthVersionMax="45" xr10:uidLastSave="{00000000-0000-0000-0000-000000000000}"/>
  <bookViews>
    <workbookView xWindow="780" yWindow="1065" windowWidth="17130" windowHeight="9570" firstSheet="3" activeTab="3" xr2:uid="{00000000-000D-0000-FFFF-FFFF00000000}"/>
  </bookViews>
  <sheets>
    <sheet name="表紙" sheetId="15" r:id="rId1"/>
    <sheet name="改訂履歴" sheetId="11" r:id="rId2"/>
    <sheet name="テンプレート" sheetId="12" state="hidden" r:id="rId3"/>
    <sheet name="ToDoリスト" sheetId="19" r:id="rId4"/>
    <sheet name="サンプル" sheetId="13" r:id="rId5"/>
    <sheet name="構成要素" sheetId="14" r:id="rId6"/>
    <sheet name="グルーピングおよび複数シートへの分割について" sheetId="18" r:id="rId7"/>
  </sheets>
  <definedNames>
    <definedName name="_xlnm.Print_Area" localSheetId="3">ToDoリスト!$A$1:$I$21</definedName>
    <definedName name="_xlnm.Print_Area" localSheetId="6">グルーピングおよび複数シートへの分割について!$A$1:$I$21</definedName>
    <definedName name="_xlnm.Print_Area" localSheetId="4">サンプル!$A$1:$I$21</definedName>
    <definedName name="_xlnm.Print_Area" localSheetId="2">テンプレート!$A$1:$I$21</definedName>
    <definedName name="_xlnm.Print_Area" localSheetId="1">改訂履歴!$A$1:$I$21</definedName>
    <definedName name="_xlnm.Print_Area" localSheetId="5">構成要素!$A$1:$I$15</definedName>
    <definedName name="_xlnm.Print_Area" localSheetId="0">表紙!$A$1:$T$29</definedName>
    <definedName name="_xlnm.Print_Titles" localSheetId="3">ToDoリスト!$1:$3</definedName>
    <definedName name="_xlnm.Print_Titles" localSheetId="6">グルーピングおよび複数シートへの分割について!$1:$3</definedName>
    <definedName name="_xlnm.Print_Titles" localSheetId="4">サンプル!$1:$3</definedName>
    <definedName name="_xlnm.Print_Titles" localSheetId="2">テンプレート!$1:$3</definedName>
    <definedName name="_xlnm.Print_Titles" localSheetId="1">改訂履歴!$1:$4</definedName>
    <definedName name="_xlnm.Print_Titles" localSheetId="5">構成要素!$1:$3</definedName>
    <definedName name="_xlnm.Print_Titles" localSheetId="0">表紙!$1:$4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9" l="1"/>
  <c r="B1" i="19"/>
  <c r="B2" i="18" l="1"/>
  <c r="B1" i="18"/>
  <c r="B2" i="14" l="1"/>
  <c r="B1" i="14"/>
  <c r="B2" i="13"/>
  <c r="B1" i="13"/>
  <c r="B2" i="12"/>
  <c r="B1" i="12"/>
  <c r="B2" i="11"/>
  <c r="B1" i="11"/>
  <c r="J11" i="15" l="1"/>
  <c r="I1" i="11"/>
  <c r="G1" i="11"/>
  <c r="I2" i="11" l="1"/>
  <c r="G2" i="11"/>
</calcChain>
</file>

<file path=xl/sharedStrings.xml><?xml version="1.0" encoding="utf-8"?>
<sst xmlns="http://schemas.openxmlformats.org/spreadsheetml/2006/main" count="108" uniqueCount="69">
  <si>
    <t>構成要素</t>
    <rPh sb="0" eb="2">
      <t>コウセイ</t>
    </rPh>
    <rPh sb="2" eb="4">
      <t>ヨウソ</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</si>
  <si>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</si>
  <si>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</si>
  <si>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</si>
  <si>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</si>
  <si>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日付</t>
    <rPh sb="0" eb="2">
      <t>ヒヅケ</t>
    </rPh>
    <phoneticPr fontId="1"/>
  </si>
  <si>
    <t>修正理由</t>
    <rPh sb="0" eb="2">
      <t>シュウセイ</t>
    </rPh>
    <rPh sb="2" eb="4">
      <t>リユウ</t>
    </rPh>
    <phoneticPr fontId="1"/>
  </si>
  <si>
    <t>修正箇所</t>
    <rPh sb="0" eb="2">
      <t>シュウセイ</t>
    </rPh>
    <rPh sb="2" eb="4">
      <t>カショ</t>
    </rPh>
    <phoneticPr fontId="1"/>
  </si>
  <si>
    <t>修正前</t>
    <rPh sb="0" eb="2">
      <t>シュウセイ</t>
    </rPh>
    <rPh sb="2" eb="3">
      <t>マエ</t>
    </rPh>
    <phoneticPr fontId="1"/>
  </si>
  <si>
    <t>修正後</t>
    <rPh sb="0" eb="2">
      <t>シュウセイ</t>
    </rPh>
    <rPh sb="2" eb="3">
      <t>ゴ</t>
    </rPh>
    <phoneticPr fontId="1"/>
  </si>
  <si>
    <t>葛木 剛</t>
    <rPh sb="0" eb="2">
      <t>カツラギ</t>
    </rPh>
    <rPh sb="3" eb="4">
      <t>タカシ</t>
    </rPh>
    <phoneticPr fontId="1"/>
  </si>
  <si>
    <t>Ver.</t>
    <phoneticPr fontId="1"/>
  </si>
  <si>
    <t>項目</t>
    <rPh sb="0" eb="2">
      <t>コウモク</t>
    </rPh>
    <phoneticPr fontId="1"/>
  </si>
  <si>
    <t>説明</t>
    <rPh sb="0" eb="2">
      <t>セツメイ</t>
    </rPh>
    <phoneticPr fontId="1"/>
  </si>
  <si>
    <t>初版作成</t>
    <rPh sb="0" eb="2">
      <t>ショハン</t>
    </rPh>
    <rPh sb="2" eb="4">
      <t>サクセイ</t>
    </rPh>
    <phoneticPr fontId="1"/>
  </si>
  <si>
    <t>機能追加</t>
  </si>
  <si>
    <t>-</t>
    <phoneticPr fontId="1"/>
  </si>
  <si>
    <t>プロジェクト名</t>
    <rPh sb="6" eb="7">
      <t>メイ</t>
    </rPh>
    <phoneticPr fontId="1"/>
  </si>
  <si>
    <t>ドキュメント名</t>
    <rPh sb="6" eb="7">
      <t>メイ</t>
    </rPh>
    <phoneticPr fontId="1"/>
  </si>
  <si>
    <t>1.0.0</t>
    <phoneticPr fontId="1"/>
  </si>
  <si>
    <t>1.0.1</t>
    <phoneticPr fontId="1"/>
  </si>
  <si>
    <t>野木 一生</t>
    <rPh sb="0" eb="2">
      <t>ノギ</t>
    </rPh>
    <rPh sb="3" eb="5">
      <t>イッショウ</t>
    </rPh>
    <phoneticPr fontId="1"/>
  </si>
  <si>
    <t>1.0.2</t>
    <phoneticPr fontId="1"/>
  </si>
  <si>
    <t>誤字脱字</t>
  </si>
  <si>
    <t>片山 正規</t>
    <rPh sb="0" eb="2">
      <t>カタヤマ</t>
    </rPh>
    <phoneticPr fontId="1"/>
  </si>
  <si>
    <t>仕様バグ</t>
  </si>
  <si>
    <t>亀井 太</t>
    <rPh sb="0" eb="2">
      <t>カメイ</t>
    </rPh>
    <rPh sb="3" eb="4">
      <t>フトシ</t>
    </rPh>
    <phoneticPr fontId="1"/>
  </si>
  <si>
    <t>レビュー指摘</t>
  </si>
  <si>
    <t>確認</t>
    <rPh sb="0" eb="2">
      <t>カクニン</t>
    </rPh>
    <phoneticPr fontId="1"/>
  </si>
  <si>
    <t>作成</t>
    <rPh sb="0" eb="2">
      <t>サクセイ</t>
    </rPh>
    <phoneticPr fontId="1"/>
  </si>
  <si>
    <t>承認</t>
    <rPh sb="0" eb="2">
      <t>ショウニン</t>
    </rPh>
    <phoneticPr fontId="1"/>
  </si>
  <si>
    <t>ER図</t>
    <phoneticPr fontId="1"/>
  </si>
  <si>
    <t>エンティティ</t>
    <phoneticPr fontId="1"/>
  </si>
  <si>
    <t>リレーションシップ</t>
    <phoneticPr fontId="1"/>
  </si>
  <si>
    <t>エンティティ名</t>
    <rPh sb="6" eb="7">
      <t>メイ</t>
    </rPh>
    <phoneticPr fontId="1"/>
  </si>
  <si>
    <t>属性名</t>
    <rPh sb="0" eb="2">
      <t>ゾクセイ</t>
    </rPh>
    <rPh sb="2" eb="3">
      <t>メイ</t>
    </rPh>
    <phoneticPr fontId="1"/>
  </si>
  <si>
    <t>カーディナリティ</t>
    <phoneticPr fontId="1"/>
  </si>
  <si>
    <t>必須／任意</t>
    <rPh sb="0" eb="2">
      <t>ヒッス</t>
    </rPh>
    <rPh sb="3" eb="5">
      <t>ニンイ</t>
    </rPh>
    <phoneticPr fontId="1"/>
  </si>
  <si>
    <t>必須</t>
    <rPh sb="0" eb="2">
      <t>ヒッス</t>
    </rPh>
    <phoneticPr fontId="1"/>
  </si>
  <si>
    <t>必須</t>
    <rPh sb="0" eb="2">
      <t>ヒッス</t>
    </rPh>
    <phoneticPr fontId="1"/>
  </si>
  <si>
    <t>備考</t>
    <rPh sb="0" eb="2">
      <t>ビコウ</t>
    </rPh>
    <phoneticPr fontId="1"/>
  </si>
  <si>
    <t>0または1
相手のエンティティのデータに対して、この終端に接続されるエンティティのデータは存在しないか１個だけ存在する。
社員に対する上司など。(普通は上司が一人いる・でもおそらく社長には上司はいない)</t>
    <phoneticPr fontId="1"/>
  </si>
  <si>
    <t>1
相手のエンティティのデータに対して、この終端に接続されるエンティティのデータは必ず１個存在する。 受注に対して顧客など。（顧客の存在しない受注はありえない・顧客の複数ある受注もありあえない）</t>
    <phoneticPr fontId="1"/>
  </si>
  <si>
    <t>0以上
相手のエンティティのデータに対して、この終端に接続されるエンティティのデータは存在しないこともあるし、複数存在することもある。 社員に対する部下など。</t>
    <phoneticPr fontId="1"/>
  </si>
  <si>
    <t>1以上
相手のエンティティのデータに対して、この終端に接続されるエンティティのデータは必ず1個以上存在する。 受注に対して受注明細など。</t>
    <phoneticPr fontId="1"/>
  </si>
  <si>
    <t>※ カーディナリティを明示するか否かは「必須」とせず「任意」とします。
明示しない場合はリレーションシップの両端は直線で表すものとします。</t>
    <rPh sb="11" eb="13">
      <t>メイジ</t>
    </rPh>
    <rPh sb="16" eb="17">
      <t>イナ</t>
    </rPh>
    <rPh sb="20" eb="22">
      <t>ヒッス</t>
    </rPh>
    <rPh sb="27" eb="29">
      <t>ニンイ</t>
    </rPh>
    <rPh sb="36" eb="38">
      <t>メイジ</t>
    </rPh>
    <rPh sb="41" eb="43">
      <t>バアイ</t>
    </rPh>
    <rPh sb="54" eb="56">
      <t>リョウタン</t>
    </rPh>
    <rPh sb="57" eb="59">
      <t>チョクセン</t>
    </rPh>
    <rPh sb="60" eb="61">
      <t>アラワ</t>
    </rPh>
    <phoneticPr fontId="1"/>
  </si>
  <si>
    <t>エンティティの名称です。テーブルの論理名を記載します。
データベース設計.テーブル定義の同項目と表記を合わせてください。</t>
    <rPh sb="7" eb="9">
      <t>メイショウ</t>
    </rPh>
    <rPh sb="17" eb="19">
      <t>ロンリ</t>
    </rPh>
    <rPh sb="19" eb="20">
      <t>メイ</t>
    </rPh>
    <rPh sb="21" eb="23">
      <t>キサイ</t>
    </rPh>
    <phoneticPr fontId="1"/>
  </si>
  <si>
    <t>リレーションシップはエンティティ同士をつなぐ線として記述します。
エンティティ同士の関係を表すために線の終端に記号を付けます。
これは、「あるエンティティのｎ個のデータに対し、関連するエンティティはｍ個のデータを持つ」ことを表す、カーディナリティと呼ばれるものです。</t>
    <phoneticPr fontId="1"/>
  </si>
  <si>
    <t>任意　※</t>
    <phoneticPr fontId="1"/>
  </si>
  <si>
    <t>カーディナリティの記号はIE表記(Information-Engineering)で表現するもとします。</t>
    <phoneticPr fontId="1"/>
  </si>
  <si>
    <t>全般</t>
    <rPh sb="0" eb="2">
      <t>ゼンパン</t>
    </rPh>
    <phoneticPr fontId="1"/>
  </si>
  <si>
    <t>エンティティは箱の中にデータの名前を列挙して表します。
大別して、独立エンティティと依存エンティティに分けられます。
独立エンティティは文字通り、他のエンティティから独立して存在できます。依存エンティティは他のエンティティが存在して初めてそのエンティティも存在できます。注文エンティティに対する、注文明細エンティティなどです。
独立エンティティは角のある箱、依存エンティティは角の丸い四角として表記するものとします。
※各要素の文字の色は任意とします。（ツールを利用した場合を考慮し、規制を設けない）</t>
    <phoneticPr fontId="1"/>
  </si>
  <si>
    <t>属性の名称です。以下を記載します。
必須：カラムの論理名
任意：カラムの物理名、データ型
データベース設計.テーブル定義の同項目と表記を合わせてください。
エンティティの箱は線で仕切り、「主キー」は線の上側、「主キー以外の属性」は、線の下側に記載するものとします。
また、FKに該当する属性に対しては、属性名の右に「（FK）」と表記するものとします。
※制約を表す記号（例：必須の属性には、属性名の左に小さな四角を記載する）を記載するか否かは任意とします。（ツールを利用した場合を考慮し、規制を設けない）</t>
    <rPh sb="0" eb="2">
      <t>ゾクセイ</t>
    </rPh>
    <rPh sb="8" eb="10">
      <t>イカ</t>
    </rPh>
    <rPh sb="11" eb="13">
      <t>キサイ</t>
    </rPh>
    <rPh sb="100" eb="101">
      <t>セン</t>
    </rPh>
    <rPh sb="102" eb="104">
      <t>ウエガワ</t>
    </rPh>
    <rPh sb="117" eb="118">
      <t>セン</t>
    </rPh>
    <rPh sb="140" eb="142">
      <t>ガイトウ</t>
    </rPh>
    <rPh sb="144" eb="146">
      <t>ゾクセイ</t>
    </rPh>
    <rPh sb="147" eb="148">
      <t>タイ</t>
    </rPh>
    <rPh sb="152" eb="154">
      <t>ゾクセイ</t>
    </rPh>
    <rPh sb="154" eb="155">
      <t>メイ</t>
    </rPh>
    <rPh sb="156" eb="157">
      <t>ミギ</t>
    </rPh>
    <rPh sb="165" eb="167">
      <t>ヒョウキ</t>
    </rPh>
    <rPh sb="179" eb="181">
      <t>セイヤク</t>
    </rPh>
    <rPh sb="182" eb="183">
      <t>アラワ</t>
    </rPh>
    <rPh sb="184" eb="186">
      <t>キゴウ</t>
    </rPh>
    <rPh sb="209" eb="211">
      <t>キサイ</t>
    </rPh>
    <rPh sb="215" eb="217">
      <t>キサイ</t>
    </rPh>
    <rPh sb="220" eb="221">
      <t>イナ</t>
    </rPh>
    <rPh sb="223" eb="225">
      <t>ニンイ</t>
    </rPh>
    <phoneticPr fontId="1"/>
  </si>
  <si>
    <t>(1)グルーピングについて</t>
    <phoneticPr fontId="1"/>
  </si>
  <si>
    <t>エンティティの数が多い場合はグループ化することで見やすくなることがあります。（以下に例を示します。）</t>
    <rPh sb="7" eb="8">
      <t>カズ</t>
    </rPh>
    <rPh sb="9" eb="10">
      <t>オオ</t>
    </rPh>
    <rPh sb="11" eb="13">
      <t>バアイ</t>
    </rPh>
    <rPh sb="18" eb="19">
      <t>カ</t>
    </rPh>
    <rPh sb="24" eb="25">
      <t>ミ</t>
    </rPh>
    <rPh sb="39" eb="41">
      <t>イカ</t>
    </rPh>
    <rPh sb="42" eb="43">
      <t>レイ</t>
    </rPh>
    <rPh sb="44" eb="45">
      <t>シメ</t>
    </rPh>
    <phoneticPr fontId="1"/>
  </si>
  <si>
    <t>(2)複数シートへの分割について</t>
    <rPh sb="3" eb="5">
      <t>フクスウ</t>
    </rPh>
    <rPh sb="10" eb="12">
      <t>ブンカツ</t>
    </rPh>
    <phoneticPr fontId="1"/>
  </si>
  <si>
    <t>また、電子媒体で扱う場合でも、エンティティの数が多い場合は、管理や参照する上でシートを複数に分割した方がよいことがあります。</t>
    <rPh sb="3" eb="5">
      <t>デンシ</t>
    </rPh>
    <rPh sb="5" eb="7">
      <t>バイタイ</t>
    </rPh>
    <rPh sb="8" eb="9">
      <t>アツカ</t>
    </rPh>
    <rPh sb="10" eb="12">
      <t>バアイ</t>
    </rPh>
    <rPh sb="30" eb="32">
      <t>カンリ</t>
    </rPh>
    <rPh sb="33" eb="35">
      <t>サンショウ</t>
    </rPh>
    <rPh sb="37" eb="38">
      <t>ウエ</t>
    </rPh>
    <rPh sb="43" eb="45">
      <t>フクスウ</t>
    </rPh>
    <rPh sb="46" eb="48">
      <t>ブンカツ</t>
    </rPh>
    <rPh sb="50" eb="51">
      <t>ホウ</t>
    </rPh>
    <phoneticPr fontId="1"/>
  </si>
  <si>
    <t>基本設計書の機能一覧で定義した機能と対応させることを推奨します。</t>
    <rPh sb="0" eb="2">
      <t>キホン</t>
    </rPh>
    <rPh sb="2" eb="5">
      <t>セッケイショ</t>
    </rPh>
    <rPh sb="6" eb="8">
      <t>キノウ</t>
    </rPh>
    <rPh sb="8" eb="10">
      <t>イチラン</t>
    </rPh>
    <rPh sb="11" eb="13">
      <t>テイギ</t>
    </rPh>
    <rPh sb="15" eb="17">
      <t>キノウ</t>
    </rPh>
    <rPh sb="18" eb="20">
      <t>タイオウ</t>
    </rPh>
    <rPh sb="26" eb="28">
      <t>スイショウ</t>
    </rPh>
    <phoneticPr fontId="1"/>
  </si>
  <si>
    <t>小森　三千雄</t>
    <rPh sb="0" eb="2">
      <t>コモリ</t>
    </rPh>
    <rPh sb="3" eb="6">
      <t>ミチオ</t>
    </rPh>
    <phoneticPr fontId="1"/>
  </si>
  <si>
    <t>グルーピングの例</t>
    <rPh sb="7" eb="8">
      <t>レイ</t>
    </rPh>
    <phoneticPr fontId="1"/>
  </si>
  <si>
    <t>ER図は印刷考慮不要としていますが、プロジェクトによっては紙媒体での成果物が必要になることがあると思います。</t>
    <rPh sb="2" eb="3">
      <t>ズ</t>
    </rPh>
    <rPh sb="4" eb="6">
      <t>インサツ</t>
    </rPh>
    <rPh sb="6" eb="8">
      <t>コウリョ</t>
    </rPh>
    <rPh sb="8" eb="10">
      <t>フヨウ</t>
    </rPh>
    <rPh sb="29" eb="30">
      <t>カミ</t>
    </rPh>
    <rPh sb="30" eb="32">
      <t>バイタイ</t>
    </rPh>
    <rPh sb="34" eb="37">
      <t>セイカブツ</t>
    </rPh>
    <rPh sb="38" eb="40">
      <t>ヒツヨウ</t>
    </rPh>
    <rPh sb="49" eb="50">
      <t>オモ</t>
    </rPh>
    <phoneticPr fontId="1"/>
  </si>
  <si>
    <t>グルーピングするか否かは、また、グループの単位（およびその名称）については、特に規則は設けません。プロジェクトの責任者が適宜判断してください。</t>
    <rPh sb="9" eb="10">
      <t>イナ</t>
    </rPh>
    <rPh sb="21" eb="23">
      <t>タンイ</t>
    </rPh>
    <rPh sb="29" eb="31">
      <t>メイショウ</t>
    </rPh>
    <rPh sb="38" eb="39">
      <t>トク</t>
    </rPh>
    <rPh sb="40" eb="42">
      <t>キソク</t>
    </rPh>
    <rPh sb="43" eb="44">
      <t>モウ</t>
    </rPh>
    <rPh sb="56" eb="59">
      <t>セキニンシャ</t>
    </rPh>
    <rPh sb="60" eb="62">
      <t>テキギ</t>
    </rPh>
    <rPh sb="62" eb="64">
      <t>ハンダン</t>
    </rPh>
    <phoneticPr fontId="1"/>
  </si>
  <si>
    <t>複数シートに分割するか否かは、また、分割するシートの単位は、特に規則は設けません。プロジェクトの責任者が適宜判断してください。</t>
    <rPh sb="0" eb="2">
      <t>フクスウ</t>
    </rPh>
    <rPh sb="6" eb="8">
      <t>ブンカツ</t>
    </rPh>
    <rPh sb="11" eb="12">
      <t>イナ</t>
    </rPh>
    <rPh sb="18" eb="20">
      <t>ブンカツ</t>
    </rPh>
    <rPh sb="26" eb="28">
      <t>タンイ</t>
    </rPh>
    <rPh sb="30" eb="31">
      <t>トク</t>
    </rPh>
    <rPh sb="32" eb="34">
      <t>キソク</t>
    </rPh>
    <rPh sb="35" eb="36">
      <t>モウ</t>
    </rPh>
    <rPh sb="48" eb="51">
      <t>セキニンシャ</t>
    </rPh>
    <rPh sb="52" eb="54">
      <t>テキギ</t>
    </rPh>
    <rPh sb="54" eb="56">
      <t>ハンダン</t>
    </rPh>
    <phoneticPr fontId="1"/>
  </si>
  <si>
    <t>タスクマスタ</t>
    <phoneticPr fontId="1"/>
  </si>
  <si>
    <t>中斉徹朗</t>
    <rPh sb="0" eb="2">
      <t>ナカサイ</t>
    </rPh>
    <rPh sb="2" eb="4">
      <t>テツロウ</t>
    </rPh>
    <phoneticPr fontId="1"/>
  </si>
  <si>
    <t>（ToDoリスト）</t>
    <phoneticPr fontId="1"/>
  </si>
  <si>
    <t>ユーザーファイル(TXT)</t>
    <phoneticPr fontId="1"/>
  </si>
  <si>
    <t>ユーザー管理</t>
    <rPh sb="4" eb="6">
      <t>カンリ</t>
    </rPh>
    <phoneticPr fontId="1"/>
  </si>
  <si>
    <t>タスク管理</t>
    <rPh sb="3" eb="5">
      <t>カンリ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</si>
</sst>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d;@"/>
  </numFmts>
  <fonts count="1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b/>
      <sz val="10"/>
      <color theme="1"/>
      <name val="游ゴシック"/>
      <family val="3"/>
      <charset val="128"/>
      <scheme val="minor"/>
    </font>
    <font>
      <sz val="10"/>
      <color theme="1"/>
      <name val="游ゴシック"/>
      <family val="3"/>
      <charset val="128"/>
      <scheme val="minor"/>
    </font>
    <font>
      <sz val="28"/>
      <color theme="1"/>
      <name val="游ゴシック"/>
      <family val="2"/>
      <charset val="128"/>
      <scheme val="minor"/>
    </font>
    <font>
      <sz val="60"/>
      <color theme="1"/>
      <name val="游ゴシック"/>
      <family val="2"/>
      <charset val="128"/>
      <scheme val="minor"/>
    </font>
    <font>
      <b/>
      <sz val="14"/>
      <color theme="1"/>
      <name val="游ゴシック"/>
      <family val="3"/>
      <charset val="128"/>
      <scheme val="minor"/>
    </font>
    <font>
      <sz val="9"/>
      <color theme="1"/>
      <name val="游ゴシック"/>
      <family val="2"/>
      <charset val="128"/>
      <scheme val="minor"/>
    </font>
    <font>
      <sz val="10"/>
      <color theme="1"/>
      <name val="游ゴシック"/>
      <family val="2"/>
      <charset val="128"/>
      <scheme val="minor"/>
    </font>
    <font>
      <sz val="14"/>
      <color theme="1"/>
      <name val="游ゴシック"/>
      <family val="2"/>
      <charset val="128"/>
      <scheme val="minor"/>
    </font>
    <font>
      <sz val="14"/>
      <color theme="1"/>
      <name val="游ゴシック"/>
      <family val="3"/>
      <charset val="128"/>
      <scheme val="minor"/>
    </font>
    <font>
      <b/>
      <sz val="16"/>
      <color theme="1"/>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52">
    <xf numFmtId="0" fontId="0" fillId="0" borderId="0" xfId="0">
      <alignment vertical="center"/>
    </xf>
    <xf numFmtId="0" fontId="0" fillId="0" borderId="0" xfId="0" applyFill="1" applyBorder="1">
      <alignment vertical="center"/>
    </xf>
    <xf numFmtId="0" fontId="0" fillId="0" borderId="4" xfId="0" applyFill="1" applyBorder="1">
      <alignment vertical="center"/>
    </xf>
    <xf numFmtId="0" fontId="0" fillId="0" borderId="3" xfId="0" applyFill="1" applyBorder="1">
      <alignment vertical="center"/>
    </xf>
    <xf numFmtId="0" fontId="0" fillId="0" borderId="10" xfId="0" applyFill="1" applyBorder="1" applyAlignment="1">
      <alignment horizontal="left" vertical="center"/>
    </xf>
    <xf numFmtId="0" fontId="0" fillId="0" borderId="7" xfId="0" applyFill="1" applyBorder="1" applyAlignment="1">
      <alignment horizontal="lef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xf>
    <xf numFmtId="0" fontId="0" fillId="0" borderId="9" xfId="0" applyFill="1" applyBorder="1" applyAlignment="1">
      <alignment horizontal="left" vertical="center"/>
    </xf>
    <xf numFmtId="0" fontId="2" fillId="2" borderId="9" xfId="0" applyFont="1"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vertical="center"/>
    </xf>
    <xf numFmtId="0" fontId="4" fillId="2" borderId="16" xfId="0" applyFont="1" applyFill="1" applyBorder="1" applyAlignment="1">
      <alignment horizontal="center" vertical="center"/>
    </xf>
    <xf numFmtId="0" fontId="0" fillId="0" borderId="17" xfId="0" applyFill="1" applyBorder="1" applyAlignment="1">
      <alignment vertical="center"/>
    </xf>
    <xf numFmtId="0" fontId="0" fillId="0" borderId="18" xfId="0" applyFill="1" applyBorder="1">
      <alignment vertical="center"/>
    </xf>
    <xf numFmtId="0" fontId="0" fillId="0" borderId="18" xfId="0" applyFill="1" applyBorder="1" applyAlignment="1">
      <alignment vertical="center" wrapText="1"/>
    </xf>
    <xf numFmtId="0" fontId="2" fillId="2" borderId="16" xfId="0" applyFont="1" applyFill="1" applyBorder="1" applyAlignment="1">
      <alignment horizontal="center" vertical="center"/>
    </xf>
    <xf numFmtId="14" fontId="3" fillId="0" borderId="17"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0" fillId="0" borderId="13" xfId="0" applyFill="1" applyBorder="1">
      <alignment vertical="center"/>
    </xf>
    <xf numFmtId="0" fontId="4" fillId="2" borderId="19" xfId="0" applyFont="1" applyFill="1" applyBorder="1" applyAlignment="1">
      <alignment horizontal="center" vertical="center"/>
    </xf>
    <xf numFmtId="0" fontId="0" fillId="0" borderId="20" xfId="0" applyFill="1" applyBorder="1" applyAlignment="1">
      <alignment vertical="center"/>
    </xf>
    <xf numFmtId="0" fontId="0" fillId="0" borderId="20" xfId="0" applyFill="1" applyBorder="1">
      <alignment vertical="center"/>
    </xf>
    <xf numFmtId="0" fontId="0" fillId="0" borderId="20" xfId="0" applyFill="1" applyBorder="1" applyAlignment="1">
      <alignment vertical="center" wrapText="1"/>
    </xf>
    <xf numFmtId="0" fontId="2" fillId="2" borderId="19" xfId="0" applyFont="1" applyFill="1" applyBorder="1" applyAlignment="1">
      <alignment horizontal="center" vertical="center"/>
    </xf>
    <xf numFmtId="14" fontId="3" fillId="0" borderId="21" xfId="0" applyNumberFormat="1" applyFont="1" applyFill="1" applyBorder="1" applyAlignment="1">
      <alignment horizontal="center" vertical="center"/>
    </xf>
    <xf numFmtId="0" fontId="3" fillId="0" borderId="19" xfId="0" applyFont="1" applyFill="1" applyBorder="1" applyAlignment="1">
      <alignment horizontal="center" vertical="center"/>
    </xf>
    <xf numFmtId="0" fontId="4" fillId="0" borderId="4" xfId="0" applyFont="1" applyFill="1" applyBorder="1" applyAlignment="1">
      <alignment horizontal="center" vertical="center"/>
    </xf>
    <xf numFmtId="0" fontId="0" fillId="0" borderId="4" xfId="0" applyFill="1" applyBorder="1" applyAlignment="1">
      <alignment vertical="center"/>
    </xf>
    <xf numFmtId="0" fontId="0" fillId="0" borderId="4" xfId="0" applyFill="1" applyBorder="1" applyAlignment="1">
      <alignment vertical="center" wrapText="1"/>
    </xf>
    <xf numFmtId="0" fontId="2" fillId="0" borderId="4" xfId="0" applyFont="1" applyFill="1" applyBorder="1" applyAlignment="1">
      <alignment horizontal="center" vertical="center"/>
    </xf>
    <xf numFmtId="14"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176" fontId="5" fillId="0" borderId="8" xfId="0" applyNumberFormat="1" applyFont="1" applyFill="1" applyBorder="1" applyAlignment="1">
      <alignment horizontal="center" vertical="center"/>
    </xf>
    <xf numFmtId="177" fontId="5" fillId="0" borderId="10" xfId="0" applyNumberFormat="1" applyFont="1" applyFill="1" applyBorder="1" applyAlignment="1">
      <alignment horizontal="center" vertical="center"/>
    </xf>
    <xf numFmtId="0" fontId="5" fillId="0" borderId="9" xfId="0" applyFont="1" applyFill="1" applyBorder="1" applyAlignment="1">
      <alignment horizontal="center" vertical="center"/>
    </xf>
    <xf numFmtId="176" fontId="5" fillId="0" borderId="22" xfId="0" applyNumberFormat="1" applyFont="1" applyFill="1" applyBorder="1" applyAlignment="1">
      <alignment horizontal="center" vertical="center"/>
    </xf>
    <xf numFmtId="14" fontId="5" fillId="0" borderId="9" xfId="0" applyNumberFormat="1" applyFont="1" applyFill="1" applyBorder="1" applyAlignment="1">
      <alignment horizontal="center" vertical="center"/>
    </xf>
    <xf numFmtId="177" fontId="5" fillId="0" borderId="9" xfId="0" applyNumberFormat="1" applyFont="1" applyFill="1" applyBorder="1" applyAlignment="1">
      <alignment horizontal="center" vertical="center"/>
    </xf>
    <xf numFmtId="176" fontId="0" fillId="0" borderId="8" xfId="0" applyNumberFormat="1" applyFill="1" applyBorder="1" applyAlignment="1">
      <alignment horizontal="center" vertical="center"/>
    </xf>
    <xf numFmtId="177" fontId="0" fillId="0" borderId="9" xfId="0" applyNumberFormat="1" applyFill="1" applyBorder="1" applyAlignment="1">
      <alignment horizontal="center" vertical="center"/>
    </xf>
    <xf numFmtId="177" fontId="0" fillId="0" borderId="10" xfId="0" applyNumberFormat="1" applyFill="1" applyBorder="1" applyAlignment="1">
      <alignment horizontal="center" vertical="center"/>
    </xf>
    <xf numFmtId="0" fontId="0" fillId="0" borderId="5" xfId="0" applyFill="1" applyBorder="1" applyAlignment="1">
      <alignment horizontal="center" vertical="center"/>
    </xf>
    <xf numFmtId="0" fontId="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vertical="center" wrapText="1"/>
    </xf>
    <xf numFmtId="0" fontId="2" fillId="0" borderId="0"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3" fillId="0" borderId="0" xfId="0" applyFont="1" applyFill="1" applyBorder="1" applyAlignment="1">
      <alignment horizontal="center" vertical="center"/>
    </xf>
    <xf numFmtId="176" fontId="5" fillId="0" borderId="0" xfId="0" applyNumberFormat="1" applyFont="1" applyFill="1" applyBorder="1" applyAlignment="1">
      <alignment horizontal="center" vertical="center"/>
    </xf>
    <xf numFmtId="177" fontId="5"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14" fontId="5" fillId="0" borderId="0" xfId="0" applyNumberFormat="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xf>
    <xf numFmtId="176" fontId="0" fillId="0" borderId="0" xfId="0" applyNumberFormat="1" applyFill="1" applyBorder="1" applyAlignment="1">
      <alignment horizontal="center" vertical="center"/>
    </xf>
    <xf numFmtId="177" fontId="0" fillId="0" borderId="0" xfId="0" applyNumberFormat="1" applyFill="1" applyBorder="1" applyAlignment="1">
      <alignment horizontal="center" vertical="center"/>
    </xf>
    <xf numFmtId="0" fontId="4" fillId="0" borderId="12" xfId="0" applyFont="1"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2" fillId="0" borderId="13" xfId="0" applyFont="1" applyFill="1" applyBorder="1" applyAlignment="1">
      <alignment horizontal="center" vertical="center"/>
    </xf>
    <xf numFmtId="14" fontId="3" fillId="0" borderId="13" xfId="0" applyNumberFormat="1" applyFont="1" applyFill="1" applyBorder="1" applyAlignment="1">
      <alignment horizontal="center" vertical="center"/>
    </xf>
    <xf numFmtId="0" fontId="3" fillId="0" borderId="14" xfId="0" applyFont="1" applyFill="1" applyBorder="1" applyAlignment="1">
      <alignment horizontal="center" vertical="center"/>
    </xf>
    <xf numFmtId="176" fontId="5" fillId="0" borderId="5" xfId="0" applyNumberFormat="1" applyFont="1" applyFill="1" applyBorder="1" applyAlignment="1">
      <alignment horizontal="center" vertical="center"/>
    </xf>
    <xf numFmtId="176" fontId="0" fillId="0" borderId="5" xfId="0" applyNumberFormat="1" applyFill="1" applyBorder="1" applyAlignment="1">
      <alignment horizontal="center" vertical="center"/>
    </xf>
    <xf numFmtId="0" fontId="0" fillId="0" borderId="2" xfId="0" applyFill="1" applyBorder="1" applyAlignment="1">
      <alignment horizontal="left" vertical="center"/>
    </xf>
    <xf numFmtId="0" fontId="0" fillId="0" borderId="6" xfId="0" applyFill="1" applyBorder="1" applyAlignment="1">
      <alignment horizontal="center" vertical="center"/>
    </xf>
    <xf numFmtId="0" fontId="4" fillId="0" borderId="13" xfId="0" applyFont="1" applyFill="1" applyBorder="1" applyAlignment="1">
      <alignment horizontal="center" vertical="center"/>
    </xf>
    <xf numFmtId="0" fontId="3" fillId="0" borderId="13" xfId="0" applyFont="1" applyFill="1" applyBorder="1" applyAlignment="1">
      <alignment horizontal="center" vertical="center"/>
    </xf>
    <xf numFmtId="0" fontId="4" fillId="0" borderId="4" xfId="0" applyFont="1" applyFill="1" applyBorder="1" applyAlignment="1">
      <alignment horizontal="left" vertical="center"/>
    </xf>
    <xf numFmtId="177" fontId="5" fillId="0" borderId="4" xfId="0" applyNumberFormat="1" applyFont="1" applyFill="1" applyBorder="1" applyAlignment="1">
      <alignment horizontal="center" vertical="center"/>
    </xf>
    <xf numFmtId="0" fontId="5" fillId="0" borderId="4" xfId="0" applyFont="1" applyFill="1" applyBorder="1" applyAlignment="1">
      <alignment horizontal="center" vertical="center"/>
    </xf>
    <xf numFmtId="0" fontId="5" fillId="0" borderId="4" xfId="0" applyFont="1" applyFill="1" applyBorder="1" applyAlignment="1">
      <alignment vertical="center"/>
    </xf>
    <xf numFmtId="176" fontId="5" fillId="0" borderId="0" xfId="0" applyNumberFormat="1" applyFont="1" applyFill="1" applyBorder="1" applyAlignment="1">
      <alignment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0" fillId="0" borderId="25" xfId="0" applyFill="1" applyBorder="1">
      <alignment vertical="center"/>
    </xf>
    <xf numFmtId="0" fontId="0" fillId="0" borderId="26" xfId="0" applyFill="1" applyBorder="1">
      <alignment vertical="center"/>
    </xf>
    <xf numFmtId="0" fontId="0" fillId="0" borderId="15" xfId="0" applyFill="1" applyBorder="1">
      <alignment vertical="center"/>
    </xf>
    <xf numFmtId="0" fontId="8" fillId="0" borderId="1" xfId="0"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4" fontId="4" fillId="2"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15" xfId="0" applyFont="1" applyFill="1" applyBorder="1" applyAlignment="1">
      <alignment horizontal="center" vertical="center"/>
    </xf>
    <xf numFmtId="14" fontId="4" fillId="2" borderId="8" xfId="0" applyNumberFormat="1" applyFont="1"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14" fontId="5" fillId="0" borderId="25" xfId="0" applyNumberFormat="1" applyFont="1" applyFill="1" applyBorder="1" applyAlignment="1">
      <alignment horizontal="center" vertical="center"/>
    </xf>
    <xf numFmtId="14" fontId="5" fillId="0" borderId="26" xfId="0" applyNumberFormat="1" applyFont="1" applyFill="1" applyBorder="1" applyAlignment="1">
      <alignment horizontal="center" vertical="center"/>
    </xf>
    <xf numFmtId="14" fontId="5" fillId="0" borderId="15" xfId="0" applyNumberFormat="1" applyFont="1" applyFill="1" applyBorder="1" applyAlignment="1">
      <alignment horizontal="center" vertical="center"/>
    </xf>
    <xf numFmtId="14" fontId="5" fillId="0" borderId="25" xfId="0" applyNumberFormat="1" applyFont="1" applyFill="1" applyBorder="1" applyAlignment="1">
      <alignment horizontal="center" vertical="center"/>
    </xf>
    <xf numFmtId="0" fontId="4" fillId="0" borderId="5" xfId="0" applyFont="1" applyFill="1" applyBorder="1" applyAlignment="1">
      <alignment horizontal="center" vertical="center"/>
    </xf>
    <xf numFmtId="0" fontId="0" fillId="0" borderId="25"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4" fillId="0" borderId="12" xfId="0"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6" fontId="0" fillId="0" borderId="5" xfId="0" applyNumberFormat="1" applyFill="1" applyBorder="1" applyAlignment="1">
      <alignment horizontal="left" vertical="center"/>
    </xf>
    <xf numFmtId="0" fontId="11" fillId="0" borderId="0" xfId="0" applyFont="1" applyFill="1" applyBorder="1" applyAlignment="1">
      <alignment vertical="center"/>
    </xf>
    <xf numFmtId="0" fontId="12" fillId="0" borderId="0" xfId="0" applyFont="1" applyFill="1" applyBorder="1" applyAlignment="1">
      <alignment vertical="center"/>
    </xf>
    <xf numFmtId="177" fontId="12" fillId="0" borderId="0" xfId="0" applyNumberFormat="1" applyFont="1" applyFill="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177" fontId="12" fillId="0" borderId="0" xfId="0" applyNumberFormat="1" applyFont="1" applyFill="1" applyBorder="1" applyAlignment="1">
      <alignment horizontal="center" vertical="center"/>
    </xf>
    <xf numFmtId="0" fontId="12" fillId="0" borderId="0" xfId="0" applyFont="1" applyFill="1" applyBorder="1" applyAlignment="1">
      <alignment vertical="center" wrapText="1"/>
    </xf>
    <xf numFmtId="176" fontId="5" fillId="0" borderId="22" xfId="0" applyNumberFormat="1" applyFont="1" applyFill="1" applyBorder="1" applyAlignment="1">
      <alignment horizontal="center" vertical="center"/>
    </xf>
    <xf numFmtId="176" fontId="5" fillId="0" borderId="23" xfId="0" applyNumberFormat="1" applyFont="1" applyFill="1" applyBorder="1" applyAlignment="1">
      <alignment horizontal="center" vertical="center"/>
    </xf>
    <xf numFmtId="176" fontId="5" fillId="0" borderId="24"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left" vertical="center"/>
    </xf>
    <xf numFmtId="0" fontId="0" fillId="0" borderId="10" xfId="0" applyFill="1" applyBorder="1" applyAlignment="1">
      <alignment horizontal="left" vertical="center"/>
    </xf>
    <xf numFmtId="0" fontId="0" fillId="0" borderId="11" xfId="0" applyFill="1" applyBorder="1" applyAlignment="1">
      <alignment horizontal="left" vertical="center"/>
    </xf>
    <xf numFmtId="0" fontId="0" fillId="0" borderId="7" xfId="0" applyFill="1" applyBorder="1" applyAlignment="1">
      <alignment horizontal="lef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2" xfId="0" applyFill="1" applyBorder="1" applyAlignment="1">
      <alignment horizontal="center" vertical="center"/>
    </xf>
    <xf numFmtId="0" fontId="0" fillId="0" borderId="2" xfId="0" applyFill="1" applyBorder="1" applyAlignment="1">
      <alignment horizontal="left" vertical="center"/>
    </xf>
    <xf numFmtId="14" fontId="4" fillId="2" borderId="8" xfId="0" applyNumberFormat="1" applyFont="1" applyFill="1" applyBorder="1" applyAlignment="1">
      <alignment horizontal="center" vertical="center"/>
    </xf>
    <xf numFmtId="0" fontId="0" fillId="0" borderId="7" xfId="0" applyBorder="1" applyAlignment="1">
      <alignment horizontal="center" vertical="center"/>
    </xf>
    <xf numFmtId="0" fontId="0" fillId="0" borderId="27" xfId="0" applyBorder="1" applyAlignment="1">
      <alignment horizontal="center" vertical="center"/>
    </xf>
    <xf numFmtId="0" fontId="4" fillId="0" borderId="12" xfId="0" applyFont="1" applyFill="1" applyBorder="1" applyAlignment="1">
      <alignment horizontal="center" vertical="center"/>
    </xf>
    <xf numFmtId="0" fontId="4" fillId="0" borderId="26" xfId="0" applyFont="1" applyFill="1" applyBorder="1" applyAlignment="1">
      <alignment horizontal="center" vertical="center"/>
    </xf>
    <xf numFmtId="0" fontId="0" fillId="0" borderId="26" xfId="0" applyBorder="1" applyAlignment="1">
      <alignment horizontal="center" vertical="center"/>
    </xf>
    <xf numFmtId="0" fontId="0" fillId="0" borderId="15" xfId="0" applyBorder="1" applyAlignment="1">
      <alignment horizontal="center" vertical="center"/>
    </xf>
    <xf numFmtId="14" fontId="5" fillId="0" borderId="26" xfId="0" applyNumberFormat="1" applyFont="1" applyFill="1" applyBorder="1" applyAlignment="1">
      <alignment horizontal="center"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27" xfId="0" applyBorder="1" applyAlignment="1">
      <alignment horizontal="left" vertical="center" wrapText="1"/>
    </xf>
    <xf numFmtId="0" fontId="4" fillId="2" borderId="1" xfId="0" applyFont="1" applyFill="1" applyBorder="1" applyAlignment="1">
      <alignment horizontal="center" vertical="center"/>
    </xf>
    <xf numFmtId="0" fontId="5" fillId="0" borderId="8" xfId="0" applyFont="1" applyFill="1" applyBorder="1" applyAlignment="1">
      <alignment vertical="center" wrapText="1"/>
    </xf>
    <xf numFmtId="0" fontId="0" fillId="0" borderId="27" xfId="0" applyBorder="1" applyAlignment="1">
      <alignment vertical="center" wrapText="1"/>
    </xf>
    <xf numFmtId="0" fontId="4" fillId="2" borderId="8" xfId="0" applyFont="1" applyFill="1" applyBorder="1" applyAlignment="1">
      <alignment horizontal="center" vertical="center"/>
    </xf>
    <xf numFmtId="0" fontId="0" fillId="0" borderId="7" xfId="0" applyBorder="1" applyAlignment="1">
      <alignment vertical="center"/>
    </xf>
    <xf numFmtId="0" fontId="0" fillId="0" borderId="27" xfId="0" applyBorder="1" applyAlignment="1">
      <alignment vertical="center"/>
    </xf>
    <xf numFmtId="0" fontId="0" fillId="0" borderId="4" xfId="0" applyFill="1" applyBorder="1" applyAlignment="1">
      <alignment horizontal="left" vertical="center"/>
    </xf>
    <xf numFmtId="0" fontId="0" fillId="0" borderId="4" xfId="0" applyBorder="1" applyAlignment="1">
      <alignment horizontal="left" vertical="center"/>
    </xf>
    <xf numFmtId="177" fontId="10" fillId="0" borderId="0" xfId="0" applyNumberFormat="1" applyFont="1" applyFill="1" applyBorder="1" applyAlignment="1">
      <alignment horizontal="left" vertical="center"/>
    </xf>
    <xf numFmtId="0" fontId="0" fillId="0" borderId="0" xfId="0" applyAlignment="1">
      <alignment vertical="center"/>
    </xf>
    <xf numFmtId="177" fontId="13" fillId="0" borderId="0" xfId="0" applyNumberFormat="1" applyFont="1" applyFill="1" applyBorder="1" applyAlignment="1">
      <alignment vertical="center"/>
    </xf>
    <xf numFmtId="0" fontId="13" fillId="0" borderId="0" xfId="0" applyFont="1" applyFill="1" applyBorder="1">
      <alignment vertical="center"/>
    </xf>
  </cellXfs>
  <cellStyles count="1">
    <cellStyle name="標準" xfId="0" builtinId="0"/>
  </cellStyles>
  <dxfs count="0"/>
  <tableStyles count="0" defaultTableStyle="TableStyleMedium2" defaultPivotStyle="PivotStyleLight16"/>
  <colors>
    <mruColors>
      <color rgb="FFFEFECE"/>
      <color rgb="FFAF1345"/>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emf"/><Relationship Id="rId5" Type="http://schemas.openxmlformats.org/officeDocument/2006/relationships/image" Target="../media/image10.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96762</xdr:colOff>
      <xdr:row>23</xdr:row>
      <xdr:rowOff>0</xdr:rowOff>
    </xdr:from>
    <xdr:to>
      <xdr:col>10</xdr:col>
      <xdr:colOff>640079</xdr:colOff>
      <xdr:row>28</xdr:row>
      <xdr:rowOff>51249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44122" y="6957060"/>
          <a:ext cx="1930157" cy="1194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8</xdr:row>
      <xdr:rowOff>122398</xdr:rowOff>
    </xdr:from>
    <xdr:to>
      <xdr:col>7</xdr:col>
      <xdr:colOff>125730</xdr:colOff>
      <xdr:row>10</xdr:row>
      <xdr:rowOff>297183</xdr:rowOff>
    </xdr:to>
    <xdr:sp macro="" textlink="">
      <xdr:nvSpPr>
        <xdr:cNvPr id="2" name="吹き出し: 線 1">
          <a:extLst>
            <a:ext uri="{FF2B5EF4-FFF2-40B4-BE49-F238E27FC236}">
              <a16:creationId xmlns:a16="http://schemas.microsoft.com/office/drawing/2014/main" id="{00000000-0008-0000-0100-000002000000}"/>
            </a:ext>
          </a:extLst>
        </xdr:cNvPr>
        <xdr:cNvSpPr/>
      </xdr:nvSpPr>
      <xdr:spPr>
        <a:xfrm>
          <a:off x="4671060" y="2408398"/>
          <a:ext cx="4499610" cy="860585"/>
        </a:xfrm>
        <a:prstGeom prst="borderCallout1">
          <a:avLst>
            <a:gd name="adj1" fmla="val -30377"/>
            <a:gd name="adj2" fmla="val 6115"/>
            <a:gd name="adj3" fmla="val -7878"/>
            <a:gd name="adj4" fmla="val 11838"/>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修正箇所については移動、または削除される可能性があるため、</a:t>
          </a:r>
          <a:endParaRPr kumimoji="1" lang="en-US" altLang="ja-JP" sz="1100" b="1">
            <a:solidFill>
              <a:sysClr val="windowText" lastClr="000000"/>
            </a:solidFill>
          </a:endParaRPr>
        </a:p>
        <a:p>
          <a:pPr algn="l"/>
          <a:r>
            <a:rPr kumimoji="1" lang="ja-JP" altLang="en-US" sz="1100" b="1">
              <a:solidFill>
                <a:sysClr val="windowText" lastClr="000000"/>
              </a:solidFill>
            </a:rPr>
            <a:t>行数やセルなどでは表さず、章などを用いるよう留意してください。</a:t>
          </a:r>
          <a:endParaRPr kumimoji="1" lang="en-US" altLang="ja-JP" sz="1100" b="1">
            <a:solidFill>
              <a:sysClr val="windowText" lastClr="000000"/>
            </a:solidFill>
          </a:endParaRPr>
        </a:p>
        <a:p>
          <a:pPr algn="l"/>
          <a:r>
            <a:rPr kumimoji="1" lang="en-US" altLang="ja-JP" sz="1100" b="1">
              <a:solidFill>
                <a:sysClr val="windowText" lastClr="000000"/>
              </a:solidFill>
            </a:rPr>
            <a:t>※</a:t>
          </a:r>
          <a:r>
            <a:rPr kumimoji="1" lang="ja-JP" altLang="en-US" sz="1100" b="1">
              <a:solidFill>
                <a:sysClr val="windowText" lastClr="000000"/>
              </a:solidFill>
            </a:rPr>
            <a:t>「○○シート △△セル」といった書き方は</a:t>
          </a:r>
          <a:r>
            <a:rPr kumimoji="1" lang="en-US" altLang="ja-JP" sz="1100" b="1">
              <a:solidFill>
                <a:sysClr val="windowText" lastClr="000000"/>
              </a:solidFill>
            </a:rPr>
            <a:t>NG</a:t>
          </a:r>
          <a:r>
            <a:rPr kumimoji="1" lang="ja-JP" altLang="en-US" sz="1100" b="1">
              <a:solidFill>
                <a:sysClr val="windowText" lastClr="000000"/>
              </a:solidFill>
            </a:rPr>
            <a:t>とします。</a:t>
          </a:r>
          <a:endParaRPr kumimoji="1" lang="en-US" altLang="ja-JP" sz="1100" b="1">
            <a:solidFill>
              <a:sysClr val="windowText" lastClr="000000"/>
            </a:solidFill>
          </a:endParaRPr>
        </a:p>
      </xdr:txBody>
    </xdr:sp>
    <xdr:clientData/>
  </xdr:twoCellAnchor>
  <xdr:twoCellAnchor>
    <xdr:from>
      <xdr:col>5</xdr:col>
      <xdr:colOff>436245</xdr:colOff>
      <xdr:row>5</xdr:row>
      <xdr:rowOff>205740</xdr:rowOff>
    </xdr:from>
    <xdr:to>
      <xdr:col>8</xdr:col>
      <xdr:colOff>956310</xdr:colOff>
      <xdr:row>7</xdr:row>
      <xdr:rowOff>198598</xdr:rowOff>
    </xdr:to>
    <xdr:sp macro="" textlink="">
      <xdr:nvSpPr>
        <xdr:cNvPr id="3" name="吹き出し: 線 2">
          <a:extLst>
            <a:ext uri="{FF2B5EF4-FFF2-40B4-BE49-F238E27FC236}">
              <a16:creationId xmlns:a16="http://schemas.microsoft.com/office/drawing/2014/main" id="{00000000-0008-0000-0100-000003000000}"/>
            </a:ext>
          </a:extLst>
        </xdr:cNvPr>
        <xdr:cNvSpPr/>
      </xdr:nvSpPr>
      <xdr:spPr>
        <a:xfrm>
          <a:off x="7088505" y="1463040"/>
          <a:ext cx="4109085" cy="678658"/>
        </a:xfrm>
        <a:prstGeom prst="borderCallout1">
          <a:avLst>
            <a:gd name="adj1" fmla="val -56055"/>
            <a:gd name="adj2" fmla="val 40831"/>
            <a:gd name="adj3" fmla="val -11420"/>
            <a:gd name="adj4" fmla="val 4841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kumimoji="1" lang="ja-JP" altLang="en-US" sz="1100" b="1">
              <a:solidFill>
                <a:sysClr val="windowText" lastClr="000000"/>
              </a:solidFill>
            </a:rPr>
            <a:t>印刷を考慮し「列」の追加、幅の変更は不可とします。</a:t>
          </a:r>
          <a:endParaRPr kumimoji="1" lang="en-US" altLang="ja-JP" sz="1100" b="1">
            <a:solidFill>
              <a:sysClr val="windowText" lastClr="000000"/>
            </a:solidFill>
          </a:endParaRPr>
        </a:p>
        <a:p>
          <a:pPr algn="l"/>
          <a:r>
            <a:rPr kumimoji="1" lang="ja-JP" altLang="en-US" sz="1100" b="1">
              <a:solidFill>
                <a:sysClr val="windowText" lastClr="000000"/>
              </a:solidFill>
            </a:rPr>
            <a:t>ただし「行」の高さについては変更可能とします。</a:t>
          </a:r>
          <a:endParaRPr kumimoji="1" lang="en-US" altLang="ja-JP"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31751</xdr:colOff>
      <xdr:row>6</xdr:row>
      <xdr:rowOff>285747</xdr:rowOff>
    </xdr:from>
    <xdr:to>
      <xdr:col>2</xdr:col>
      <xdr:colOff>603249</xdr:colOff>
      <xdr:row>11</xdr:row>
      <xdr:rowOff>52917</xdr:rowOff>
    </xdr:to>
    <xdr:sp macro="" textlink="">
      <xdr:nvSpPr>
        <xdr:cNvPr id="2" name="正方形/長方形 1">
          <a:extLst>
            <a:ext uri="{FF2B5EF4-FFF2-40B4-BE49-F238E27FC236}">
              <a16:creationId xmlns:a16="http://schemas.microsoft.com/office/drawing/2014/main" id="{DF577356-8843-44F3-9A83-151F11484EA4}"/>
            </a:ext>
          </a:extLst>
        </xdr:cNvPr>
        <xdr:cNvSpPr/>
      </xdr:nvSpPr>
      <xdr:spPr>
        <a:xfrm>
          <a:off x="1068918" y="2000247"/>
          <a:ext cx="1693331" cy="1460503"/>
        </a:xfrm>
        <a:prstGeom prst="rect">
          <a:avLst/>
        </a:prstGeom>
        <a:solidFill>
          <a:schemeClr val="bg1">
            <a:lumMod val="95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rPr>
            <a:t>□ ユーザー</a:t>
          </a:r>
          <a:r>
            <a:rPr kumimoji="1" lang="en-US" altLang="ja-JP" sz="1400">
              <a:solidFill>
                <a:sysClr val="windowText" lastClr="000000"/>
              </a:solidFill>
            </a:rPr>
            <a:t>ID</a:t>
          </a:r>
        </a:p>
        <a:p>
          <a:pPr algn="l"/>
          <a:r>
            <a:rPr kumimoji="1" lang="en-US" altLang="ja-JP" sz="1400">
              <a:solidFill>
                <a:sysClr val="windowText" lastClr="000000"/>
              </a:solidFill>
            </a:rPr>
            <a:t> </a:t>
          </a:r>
          <a:r>
            <a:rPr kumimoji="1" lang="ja-JP" altLang="en-US" sz="1400">
              <a:solidFill>
                <a:sysClr val="windowText" lastClr="000000"/>
              </a:solidFill>
            </a:rPr>
            <a:t>　パスワード</a:t>
          </a:r>
          <a:endParaRPr kumimoji="1" lang="en-US" altLang="ja-JP" sz="1400">
            <a:solidFill>
              <a:sysClr val="windowText" lastClr="000000"/>
            </a:solidFill>
          </a:endParaRPr>
        </a:p>
        <a:p>
          <a:pPr algn="l"/>
          <a:r>
            <a:rPr kumimoji="1" lang="ja-JP" altLang="en-US" sz="1400">
              <a:solidFill>
                <a:sysClr val="windowText" lastClr="000000"/>
              </a:solidFill>
            </a:rPr>
            <a:t>　 権限フラグ</a:t>
          </a:r>
        </a:p>
        <a:p>
          <a:pPr algn="l"/>
          <a:r>
            <a:rPr kumimoji="1" lang="ja-JP" altLang="en-US" sz="1400">
              <a:solidFill>
                <a:sysClr val="windowText" lastClr="000000"/>
              </a:solidFill>
            </a:rPr>
            <a:t> 　削除フラグ</a:t>
          </a:r>
          <a:endParaRPr kumimoji="1" lang="en-US" altLang="ja-JP" sz="1400">
            <a:solidFill>
              <a:sysClr val="windowText" lastClr="000000"/>
            </a:solidFill>
          </a:endParaRPr>
        </a:p>
        <a:p>
          <a:pPr algn="l"/>
          <a:r>
            <a:rPr kumimoji="1" lang="ja-JP" altLang="en-US" sz="1100"/>
            <a:t>　</a:t>
          </a:r>
          <a:r>
            <a:rPr kumimoji="1" lang="ja-JP" altLang="en-US" sz="1400" baseline="0">
              <a:solidFill>
                <a:sysClr val="windowText" lastClr="000000"/>
              </a:solidFill>
            </a:rPr>
            <a:t>  </a:t>
          </a:r>
          <a:endParaRPr kumimoji="1" lang="ja-JP" altLang="en-US" sz="1400">
            <a:solidFill>
              <a:sysClr val="windowText" lastClr="000000"/>
            </a:solidFill>
          </a:endParaRPr>
        </a:p>
      </xdr:txBody>
    </xdr:sp>
    <xdr:clientData/>
  </xdr:twoCellAnchor>
  <xdr:twoCellAnchor>
    <xdr:from>
      <xdr:col>4</xdr:col>
      <xdr:colOff>52917</xdr:colOff>
      <xdr:row>5</xdr:row>
      <xdr:rowOff>328084</xdr:rowOff>
    </xdr:from>
    <xdr:to>
      <xdr:col>4</xdr:col>
      <xdr:colOff>1693333</xdr:colOff>
      <xdr:row>15</xdr:row>
      <xdr:rowOff>95250</xdr:rowOff>
    </xdr:to>
    <xdr:sp macro="" textlink="">
      <xdr:nvSpPr>
        <xdr:cNvPr id="5" name="正方形/長方形 4">
          <a:extLst>
            <a:ext uri="{FF2B5EF4-FFF2-40B4-BE49-F238E27FC236}">
              <a16:creationId xmlns:a16="http://schemas.microsoft.com/office/drawing/2014/main" id="{0F5C1895-5B99-417E-B3EB-6D618F5D2B27}"/>
            </a:ext>
          </a:extLst>
        </xdr:cNvPr>
        <xdr:cNvSpPr/>
      </xdr:nvSpPr>
      <xdr:spPr>
        <a:xfrm>
          <a:off x="4381500" y="1703917"/>
          <a:ext cx="1640416" cy="3153833"/>
        </a:xfrm>
        <a:prstGeom prst="rect">
          <a:avLst/>
        </a:prstGeom>
        <a:solidFill>
          <a:sysClr val="window" lastClr="FFFFFF">
            <a:lumMod val="95000"/>
          </a:sysClr>
        </a:solidFill>
        <a:ln w="9525" cap="flat" cmpd="sng" algn="ctr">
          <a:solidFill>
            <a:srgbClr val="4472C4">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□タスク</a:t>
          </a:r>
          <a:r>
            <a:rPr kumimoji="1" lang="en-US" altLang="ja-JP" sz="1400" b="0" i="0" u="none" strike="noStrike" kern="0" cap="none" spc="0" normalizeH="0" baseline="0" noProof="0">
              <a:ln>
                <a:noFill/>
              </a:ln>
              <a:solidFill>
                <a:sysClr val="windowText" lastClr="000000"/>
              </a:solidFill>
              <a:effectLst/>
              <a:uLnTx/>
              <a:uFillTx/>
              <a:latin typeface="+mn-lt"/>
              <a:ea typeface="+mn-ea"/>
              <a:cs typeface="+mn-cs"/>
            </a:rPr>
            <a:t>ID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タスク名称 </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ja-JP" sz="1400" b="0" i="0" baseline="0">
              <a:effectLst/>
              <a:latin typeface="+mn-lt"/>
              <a:ea typeface="+mn-ea"/>
              <a:cs typeface="+mn-cs"/>
            </a:rPr>
            <a:t>ユーザー</a:t>
          </a:r>
          <a:r>
            <a:rPr kumimoji="1" lang="en-US" altLang="ja-JP" sz="1400" b="0" i="0" baseline="0">
              <a:effectLst/>
              <a:latin typeface="+mn-lt"/>
              <a:ea typeface="+mn-ea"/>
              <a:cs typeface="+mn-cs"/>
            </a:rPr>
            <a:t>ID</a:t>
          </a:r>
          <a:endParaRPr kumimoji="0" lang="en-US" altLang="ja-JP" sz="1400" b="0" i="0" baseline="0">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n-lt"/>
              <a:ea typeface="+mn-ea"/>
              <a:cs typeface="+mn-cs"/>
            </a:rPr>
            <a:t>     </a:t>
          </a: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公開範囲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ステータス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削除フラグ　</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完了日</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完了期限</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0" cap="none" spc="0" normalizeH="0" baseline="0" noProof="0">
              <a:ln>
                <a:noFill/>
              </a:ln>
              <a:solidFill>
                <a:sysClr val="windowText" lastClr="000000"/>
              </a:solidFill>
              <a:effectLst/>
              <a:uLnTx/>
              <a:uFillTx/>
              <a:latin typeface="+mn-lt"/>
              <a:ea typeface="+mn-ea"/>
              <a:cs typeface="+mn-cs"/>
            </a:rPr>
            <a:t>　登録日時</a:t>
          </a:r>
          <a:endParaRPr kumimoji="1" lang="en-US" altLang="ja-JP" sz="14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游ゴシック" panose="020B0400000000000000" pitchFamily="50" charset="-128"/>
            <a:cs typeface="+mn-cs"/>
          </a:endParaRPr>
        </a:p>
      </xdr:txBody>
    </xdr:sp>
    <xdr:clientData/>
  </xdr:twoCellAnchor>
  <xdr:twoCellAnchor editAs="oneCell">
    <xdr:from>
      <xdr:col>3</xdr:col>
      <xdr:colOff>349251</xdr:colOff>
      <xdr:row>8</xdr:row>
      <xdr:rowOff>179507</xdr:rowOff>
    </xdr:from>
    <xdr:to>
      <xdr:col>4</xdr:col>
      <xdr:colOff>46567</xdr:colOff>
      <xdr:row>9</xdr:row>
      <xdr:rowOff>243418</xdr:rowOff>
    </xdr:to>
    <xdr:pic>
      <xdr:nvPicPr>
        <xdr:cNvPr id="8" name="図 7">
          <a:extLst>
            <a:ext uri="{FF2B5EF4-FFF2-40B4-BE49-F238E27FC236}">
              <a16:creationId xmlns:a16="http://schemas.microsoft.com/office/drawing/2014/main" id="{14FC854D-4C55-4AFA-803A-537D5C927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8334" y="2571340"/>
          <a:ext cx="776816" cy="402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42333</xdr:colOff>
      <xdr:row>7</xdr:row>
      <xdr:rowOff>10583</xdr:rowOff>
    </xdr:from>
    <xdr:to>
      <xdr:col>4</xdr:col>
      <xdr:colOff>1682749</xdr:colOff>
      <xdr:row>7</xdr:row>
      <xdr:rowOff>10583</xdr:rowOff>
    </xdr:to>
    <xdr:cxnSp macro="">
      <xdr:nvCxnSpPr>
        <xdr:cNvPr id="11" name="直線コネクタ 10">
          <a:extLst>
            <a:ext uri="{FF2B5EF4-FFF2-40B4-BE49-F238E27FC236}">
              <a16:creationId xmlns:a16="http://schemas.microsoft.com/office/drawing/2014/main" id="{B3A61E29-5267-4E89-91D6-4A7AA1531FC3}"/>
            </a:ext>
          </a:extLst>
        </xdr:cNvPr>
        <xdr:cNvCxnSpPr/>
      </xdr:nvCxnSpPr>
      <xdr:spPr>
        <a:xfrm>
          <a:off x="4370916" y="2063750"/>
          <a:ext cx="164041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603250</xdr:colOff>
      <xdr:row>9</xdr:row>
      <xdr:rowOff>42333</xdr:rowOff>
    </xdr:from>
    <xdr:to>
      <xdr:col>3</xdr:col>
      <xdr:colOff>836084</xdr:colOff>
      <xdr:row>9</xdr:row>
      <xdr:rowOff>52917</xdr:rowOff>
    </xdr:to>
    <xdr:cxnSp macro="">
      <xdr:nvCxnSpPr>
        <xdr:cNvPr id="14" name="直線コネクタ 13">
          <a:extLst>
            <a:ext uri="{FF2B5EF4-FFF2-40B4-BE49-F238E27FC236}">
              <a16:creationId xmlns:a16="http://schemas.microsoft.com/office/drawing/2014/main" id="{2E64529E-EFFB-4819-A940-E0960C9ADC7B}"/>
            </a:ext>
          </a:extLst>
        </xdr:cNvPr>
        <xdr:cNvCxnSpPr/>
      </xdr:nvCxnSpPr>
      <xdr:spPr>
        <a:xfrm flipH="1" flipV="1">
          <a:off x="2762250" y="2772833"/>
          <a:ext cx="1322917" cy="10584"/>
        </a:xfrm>
        <a:prstGeom prst="line">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698499</xdr:colOff>
      <xdr:row>8</xdr:row>
      <xdr:rowOff>306916</xdr:rowOff>
    </xdr:from>
    <xdr:to>
      <xdr:col>2</xdr:col>
      <xdr:colOff>867832</xdr:colOff>
      <xdr:row>9</xdr:row>
      <xdr:rowOff>137582</xdr:rowOff>
    </xdr:to>
    <xdr:sp macro="" textlink="">
      <xdr:nvSpPr>
        <xdr:cNvPr id="21" name="楕円 20">
          <a:extLst>
            <a:ext uri="{FF2B5EF4-FFF2-40B4-BE49-F238E27FC236}">
              <a16:creationId xmlns:a16="http://schemas.microsoft.com/office/drawing/2014/main" id="{C3E81EDD-71B7-4063-A507-30D6BF81602E}"/>
            </a:ext>
          </a:extLst>
        </xdr:cNvPr>
        <xdr:cNvSpPr/>
      </xdr:nvSpPr>
      <xdr:spPr>
        <a:xfrm>
          <a:off x="2857499" y="2698749"/>
          <a:ext cx="169333" cy="169333"/>
        </a:xfrm>
        <a:prstGeom prst="ellipse">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825500</xdr:colOff>
      <xdr:row>3</xdr:row>
      <xdr:rowOff>127000</xdr:rowOff>
    </xdr:from>
    <xdr:to>
      <xdr:col>2</xdr:col>
      <xdr:colOff>910167</xdr:colOff>
      <xdr:row>12</xdr:row>
      <xdr:rowOff>-1</xdr:rowOff>
    </xdr:to>
    <xdr:sp macro="" textlink="">
      <xdr:nvSpPr>
        <xdr:cNvPr id="3" name="四角形: 角を丸くする 2">
          <a:extLst>
            <a:ext uri="{FF2B5EF4-FFF2-40B4-BE49-F238E27FC236}">
              <a16:creationId xmlns:a16="http://schemas.microsoft.com/office/drawing/2014/main" id="{13062121-2A87-41DD-AA98-B40B5D8CA512}"/>
            </a:ext>
          </a:extLst>
        </xdr:cNvPr>
        <xdr:cNvSpPr/>
      </xdr:nvSpPr>
      <xdr:spPr>
        <a:xfrm>
          <a:off x="825500" y="805656"/>
          <a:ext cx="2239698" cy="2980531"/>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740834</xdr:colOff>
      <xdr:row>3</xdr:row>
      <xdr:rowOff>116416</xdr:rowOff>
    </xdr:from>
    <xdr:to>
      <xdr:col>4</xdr:col>
      <xdr:colOff>1905001</xdr:colOff>
      <xdr:row>16</xdr:row>
      <xdr:rowOff>-1</xdr:rowOff>
    </xdr:to>
    <xdr:sp macro="" textlink="">
      <xdr:nvSpPr>
        <xdr:cNvPr id="9" name="四角形: 角を丸くする 8">
          <a:extLst>
            <a:ext uri="{FF2B5EF4-FFF2-40B4-BE49-F238E27FC236}">
              <a16:creationId xmlns:a16="http://schemas.microsoft.com/office/drawing/2014/main" id="{A3C389B7-EDF3-4A14-802D-83E9EAE74927}"/>
            </a:ext>
          </a:extLst>
        </xdr:cNvPr>
        <xdr:cNvSpPr/>
      </xdr:nvSpPr>
      <xdr:spPr>
        <a:xfrm>
          <a:off x="3979334" y="795072"/>
          <a:ext cx="2235730" cy="437224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514350</xdr:colOff>
      <xdr:row>15</xdr:row>
      <xdr:rowOff>295275</xdr:rowOff>
    </xdr:from>
    <xdr:to>
      <xdr:col>2</xdr:col>
      <xdr:colOff>838200</xdr:colOff>
      <xdr:row>20</xdr:row>
      <xdr:rowOff>85725</xdr:rowOff>
    </xdr:to>
    <xdr:pic>
      <xdr:nvPicPr>
        <xdr:cNvPr id="34" name="図 33">
          <a:extLst>
            <a:ext uri="{FF2B5EF4-FFF2-40B4-BE49-F238E27FC236}">
              <a16:creationId xmlns:a16="http://schemas.microsoft.com/office/drawing/2014/main" id="{00000000-0008-0000-03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5095875"/>
          <a:ext cx="24860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866775</xdr:colOff>
      <xdr:row>3</xdr:row>
      <xdr:rowOff>238125</xdr:rowOff>
    </xdr:from>
    <xdr:to>
      <xdr:col>6</xdr:col>
      <xdr:colOff>1133475</xdr:colOff>
      <xdr:row>11</xdr:row>
      <xdr:rowOff>333375</xdr:rowOff>
    </xdr:to>
    <xdr:pic>
      <xdr:nvPicPr>
        <xdr:cNvPr id="31" name="図 30">
          <a:extLst>
            <a:ext uri="{FF2B5EF4-FFF2-40B4-BE49-F238E27FC236}">
              <a16:creationId xmlns:a16="http://schemas.microsoft.com/office/drawing/2014/main" id="{00000000-0008-0000-03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 y="923925"/>
          <a:ext cx="8134350"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295275</xdr:colOff>
      <xdr:row>12</xdr:row>
      <xdr:rowOff>219075</xdr:rowOff>
    </xdr:from>
    <xdr:to>
      <xdr:col>1</xdr:col>
      <xdr:colOff>344276</xdr:colOff>
      <xdr:row>13</xdr:row>
      <xdr:rowOff>178592</xdr:rowOff>
    </xdr:to>
    <xdr:sp macro="" textlink="">
      <xdr:nvSpPr>
        <xdr:cNvPr id="14" name="吹き出し: 線 6">
          <a:extLst>
            <a:ext uri="{FF2B5EF4-FFF2-40B4-BE49-F238E27FC236}">
              <a16:creationId xmlns:a16="http://schemas.microsoft.com/office/drawing/2014/main" id="{00000000-0008-0000-0300-00000E000000}"/>
            </a:ext>
          </a:extLst>
        </xdr:cNvPr>
        <xdr:cNvSpPr/>
      </xdr:nvSpPr>
      <xdr:spPr>
        <a:xfrm>
          <a:off x="295275" y="3990975"/>
          <a:ext cx="1087226" cy="302417"/>
        </a:xfrm>
        <a:prstGeom prst="borderCallout1">
          <a:avLst>
            <a:gd name="adj1" fmla="val -50751"/>
            <a:gd name="adj2" fmla="val 131726"/>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p>
      </xdr:txBody>
    </xdr:sp>
    <xdr:clientData/>
  </xdr:twoCellAnchor>
  <xdr:twoCellAnchor>
    <xdr:from>
      <xdr:col>2</xdr:col>
      <xdr:colOff>400050</xdr:colOff>
      <xdr:row>3</xdr:row>
      <xdr:rowOff>123825</xdr:rowOff>
    </xdr:from>
    <xdr:to>
      <xdr:col>3</xdr:col>
      <xdr:colOff>687176</xdr:colOff>
      <xdr:row>4</xdr:row>
      <xdr:rowOff>83342</xdr:rowOff>
    </xdr:to>
    <xdr:sp macro="" textlink="">
      <xdr:nvSpPr>
        <xdr:cNvPr id="16" name="吹き出し: 線 6">
          <a:extLst>
            <a:ext uri="{FF2B5EF4-FFF2-40B4-BE49-F238E27FC236}">
              <a16:creationId xmlns:a16="http://schemas.microsoft.com/office/drawing/2014/main" id="{00000000-0008-0000-0300-000010000000}"/>
            </a:ext>
          </a:extLst>
        </xdr:cNvPr>
        <xdr:cNvSpPr/>
      </xdr:nvSpPr>
      <xdr:spPr>
        <a:xfrm>
          <a:off x="2562225" y="809625"/>
          <a:ext cx="1372976" cy="302417"/>
        </a:xfrm>
        <a:prstGeom prst="borderCallout1">
          <a:avLst>
            <a:gd name="adj1" fmla="val 106731"/>
            <a:gd name="adj2" fmla="val -37767"/>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エンティティ名</a:t>
          </a:r>
        </a:p>
      </xdr:txBody>
    </xdr:sp>
    <xdr:clientData/>
  </xdr:twoCellAnchor>
  <xdr:twoCellAnchor>
    <xdr:from>
      <xdr:col>2</xdr:col>
      <xdr:colOff>352425</xdr:colOff>
      <xdr:row>9</xdr:row>
      <xdr:rowOff>171450</xdr:rowOff>
    </xdr:from>
    <xdr:to>
      <xdr:col>3</xdr:col>
      <xdr:colOff>639551</xdr:colOff>
      <xdr:row>10</xdr:row>
      <xdr:rowOff>130967</xdr:rowOff>
    </xdr:to>
    <xdr:sp macro="" textlink="">
      <xdr:nvSpPr>
        <xdr:cNvPr id="19" name="吹き出し: 線 6">
          <a:extLst>
            <a:ext uri="{FF2B5EF4-FFF2-40B4-BE49-F238E27FC236}">
              <a16:creationId xmlns:a16="http://schemas.microsoft.com/office/drawing/2014/main" id="{00000000-0008-0000-0300-000013000000}"/>
            </a:ext>
          </a:extLst>
        </xdr:cNvPr>
        <xdr:cNvSpPr/>
      </xdr:nvSpPr>
      <xdr:spPr>
        <a:xfrm>
          <a:off x="2514600" y="2914650"/>
          <a:ext cx="1372976" cy="302417"/>
        </a:xfrm>
        <a:prstGeom prst="borderCallout1">
          <a:avLst>
            <a:gd name="adj1" fmla="val -72798"/>
            <a:gd name="adj2" fmla="val -61354"/>
            <a:gd name="adj3" fmla="val 47394"/>
            <a:gd name="adj4" fmla="val -672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属性名</a:t>
          </a:r>
        </a:p>
      </xdr:txBody>
    </xdr:sp>
    <xdr:clientData/>
  </xdr:twoCellAnchor>
  <xdr:twoCellAnchor>
    <xdr:from>
      <xdr:col>4</xdr:col>
      <xdr:colOff>638175</xdr:colOff>
      <xdr:row>3</xdr:row>
      <xdr:rowOff>133350</xdr:rowOff>
    </xdr:from>
    <xdr:to>
      <xdr:col>5</xdr:col>
      <xdr:colOff>10901</xdr:colOff>
      <xdr:row>4</xdr:row>
      <xdr:rowOff>92867</xdr:rowOff>
    </xdr:to>
    <xdr:sp macro="" textlink="">
      <xdr:nvSpPr>
        <xdr:cNvPr id="21" name="吹き出し: 線 6">
          <a:extLst>
            <a:ext uri="{FF2B5EF4-FFF2-40B4-BE49-F238E27FC236}">
              <a16:creationId xmlns:a16="http://schemas.microsoft.com/office/drawing/2014/main" id="{00000000-0008-0000-0300-000015000000}"/>
            </a:ext>
          </a:extLst>
        </xdr:cNvPr>
        <xdr:cNvSpPr/>
      </xdr:nvSpPr>
      <xdr:spPr>
        <a:xfrm>
          <a:off x="4962525" y="819150"/>
          <a:ext cx="1715876" cy="302417"/>
        </a:xfrm>
        <a:prstGeom prst="borderCallout1">
          <a:avLst>
            <a:gd name="adj1" fmla="val 450039"/>
            <a:gd name="adj2" fmla="val 132898"/>
            <a:gd name="adj3" fmla="val 63142"/>
            <a:gd name="adj4" fmla="val 10635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リレーションシップ</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2" name="吹き出し: 線 6">
          <a:extLst>
            <a:ext uri="{FF2B5EF4-FFF2-40B4-BE49-F238E27FC236}">
              <a16:creationId xmlns:a16="http://schemas.microsoft.com/office/drawing/2014/main" id="{00000000-0008-0000-0300-000016000000}"/>
            </a:ext>
          </a:extLst>
        </xdr:cNvPr>
        <xdr:cNvSpPr/>
      </xdr:nvSpPr>
      <xdr:spPr>
        <a:xfrm>
          <a:off x="6181724" y="4400550"/>
          <a:ext cx="2486025" cy="302417"/>
        </a:xfrm>
        <a:prstGeom prst="borderCallout1">
          <a:avLst>
            <a:gd name="adj1" fmla="val -595636"/>
            <a:gd name="adj2" fmla="val -10013"/>
            <a:gd name="adj3" fmla="val -12449"/>
            <a:gd name="adj4" fmla="val 4387"/>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1857374</xdr:colOff>
      <xdr:row>13</xdr:row>
      <xdr:rowOff>285750</xdr:rowOff>
    </xdr:from>
    <xdr:to>
      <xdr:col>6</xdr:col>
      <xdr:colOff>800099</xdr:colOff>
      <xdr:row>14</xdr:row>
      <xdr:rowOff>245267</xdr:rowOff>
    </xdr:to>
    <xdr:sp macro="" textlink="">
      <xdr:nvSpPr>
        <xdr:cNvPr id="23" name="吹き出し: 線 6">
          <a:extLst>
            <a:ext uri="{FF2B5EF4-FFF2-40B4-BE49-F238E27FC236}">
              <a16:creationId xmlns:a16="http://schemas.microsoft.com/office/drawing/2014/main" id="{00000000-0008-0000-0300-000017000000}"/>
            </a:ext>
          </a:extLst>
        </xdr:cNvPr>
        <xdr:cNvSpPr/>
      </xdr:nvSpPr>
      <xdr:spPr>
        <a:xfrm>
          <a:off x="6181724" y="4400550"/>
          <a:ext cx="2486025" cy="302417"/>
        </a:xfrm>
        <a:prstGeom prst="borderCallout1">
          <a:avLst>
            <a:gd name="adj1" fmla="val -601935"/>
            <a:gd name="adj2" fmla="val 47075"/>
            <a:gd name="adj3" fmla="val -18748"/>
            <a:gd name="adj4" fmla="val 4004"/>
          </a:avLst>
        </a:prstGeom>
        <a:solidFill>
          <a:schemeClr val="accent1">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カーディナリティ（多重度）</a:t>
          </a:r>
        </a:p>
      </xdr:txBody>
    </xdr:sp>
    <xdr:clientData/>
  </xdr:twoCellAnchor>
  <xdr:twoCellAnchor>
    <xdr:from>
      <xdr:col>4</xdr:col>
      <xdr:colOff>1276350</xdr:colOff>
      <xdr:row>7</xdr:row>
      <xdr:rowOff>133350</xdr:rowOff>
    </xdr:from>
    <xdr:to>
      <xdr:col>5</xdr:col>
      <xdr:colOff>1095375</xdr:colOff>
      <xdr:row>8</xdr:row>
      <xdr:rowOff>238125</xdr:rowOff>
    </xdr:to>
    <xdr:sp macro="" textlink="">
      <xdr:nvSpPr>
        <xdr:cNvPr id="24" name="角丸四角形 23">
          <a:extLst>
            <a:ext uri="{FF2B5EF4-FFF2-40B4-BE49-F238E27FC236}">
              <a16:creationId xmlns:a16="http://schemas.microsoft.com/office/drawing/2014/main" id="{00000000-0008-0000-0300-000018000000}"/>
            </a:ext>
          </a:extLst>
        </xdr:cNvPr>
        <xdr:cNvSpPr/>
      </xdr:nvSpPr>
      <xdr:spPr>
        <a:xfrm>
          <a:off x="5600700" y="2190750"/>
          <a:ext cx="2162175" cy="4476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1343026</xdr:colOff>
      <xdr:row>7</xdr:row>
      <xdr:rowOff>209551</xdr:rowOff>
    </xdr:from>
    <xdr:to>
      <xdr:col>4</xdr:col>
      <xdr:colOff>1800226</xdr:colOff>
      <xdr:row>8</xdr:row>
      <xdr:rowOff>180975</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5667376" y="2266951"/>
          <a:ext cx="457200" cy="314324"/>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609600</xdr:colOff>
      <xdr:row>7</xdr:row>
      <xdr:rowOff>228600</xdr:rowOff>
    </xdr:from>
    <xdr:to>
      <xdr:col>5</xdr:col>
      <xdr:colOff>1019175</xdr:colOff>
      <xdr:row>8</xdr:row>
      <xdr:rowOff>190500</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7277100" y="2286000"/>
          <a:ext cx="409575" cy="3048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933450</xdr:colOff>
      <xdr:row>3</xdr:row>
      <xdr:rowOff>333375</xdr:rowOff>
    </xdr:from>
    <xdr:to>
      <xdr:col>1</xdr:col>
      <xdr:colOff>971550</xdr:colOff>
      <xdr:row>4</xdr:row>
      <xdr:rowOff>171450</xdr:rowOff>
    </xdr:to>
    <xdr:sp macro="" textlink="">
      <xdr:nvSpPr>
        <xdr:cNvPr id="27" name="角丸四角形 26">
          <a:extLst>
            <a:ext uri="{FF2B5EF4-FFF2-40B4-BE49-F238E27FC236}">
              <a16:creationId xmlns:a16="http://schemas.microsoft.com/office/drawing/2014/main" id="{00000000-0008-0000-0300-00001B000000}"/>
            </a:ext>
          </a:extLst>
        </xdr:cNvPr>
        <xdr:cNvSpPr/>
      </xdr:nvSpPr>
      <xdr:spPr>
        <a:xfrm>
          <a:off x="933450" y="1019175"/>
          <a:ext cx="1076325" cy="180975"/>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952500</xdr:colOff>
      <xdr:row>4</xdr:row>
      <xdr:rowOff>247651</xdr:rowOff>
    </xdr:from>
    <xdr:to>
      <xdr:col>1</xdr:col>
      <xdr:colOff>1038225</xdr:colOff>
      <xdr:row>9</xdr:row>
      <xdr:rowOff>19051</xdr:rowOff>
    </xdr:to>
    <xdr:sp macro="" textlink="">
      <xdr:nvSpPr>
        <xdr:cNvPr id="28" name="角丸四角形 27">
          <a:extLst>
            <a:ext uri="{FF2B5EF4-FFF2-40B4-BE49-F238E27FC236}">
              <a16:creationId xmlns:a16="http://schemas.microsoft.com/office/drawing/2014/main" id="{00000000-0008-0000-0300-00001C000000}"/>
            </a:ext>
          </a:extLst>
        </xdr:cNvPr>
        <xdr:cNvSpPr/>
      </xdr:nvSpPr>
      <xdr:spPr>
        <a:xfrm>
          <a:off x="952500" y="1276351"/>
          <a:ext cx="1123950" cy="14859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809625</xdr:colOff>
      <xdr:row>3</xdr:row>
      <xdr:rowOff>190500</xdr:rowOff>
    </xdr:from>
    <xdr:to>
      <xdr:col>2</xdr:col>
      <xdr:colOff>142875</xdr:colOff>
      <xdr:row>12</xdr:row>
      <xdr:rowOff>38100</xdr:rowOff>
    </xdr:to>
    <xdr:sp macro="" textlink="">
      <xdr:nvSpPr>
        <xdr:cNvPr id="30" name="角丸四角形 29">
          <a:extLst>
            <a:ext uri="{FF2B5EF4-FFF2-40B4-BE49-F238E27FC236}">
              <a16:creationId xmlns:a16="http://schemas.microsoft.com/office/drawing/2014/main" id="{00000000-0008-0000-0300-00001E000000}"/>
            </a:ext>
          </a:extLst>
        </xdr:cNvPr>
        <xdr:cNvSpPr/>
      </xdr:nvSpPr>
      <xdr:spPr>
        <a:xfrm>
          <a:off x="809625" y="876300"/>
          <a:ext cx="1495425" cy="2933700"/>
        </a:xfrm>
        <a:prstGeom prst="roundRect">
          <a:avLst/>
        </a:prstGeom>
        <a:noFill/>
        <a:ln w="317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371475</xdr:colOff>
      <xdr:row>15</xdr:row>
      <xdr:rowOff>123824</xdr:rowOff>
    </xdr:from>
    <xdr:to>
      <xdr:col>4</xdr:col>
      <xdr:colOff>2257425</xdr:colOff>
      <xdr:row>20</xdr:row>
      <xdr:rowOff>190499</xdr:rowOff>
    </xdr:to>
    <xdr:sp macro="" textlink="">
      <xdr:nvSpPr>
        <xdr:cNvPr id="18" name="角丸四角形 17">
          <a:extLst>
            <a:ext uri="{FF2B5EF4-FFF2-40B4-BE49-F238E27FC236}">
              <a16:creationId xmlns:a16="http://schemas.microsoft.com/office/drawing/2014/main" id="{00000000-0008-0000-0300-000012000000}"/>
            </a:ext>
          </a:extLst>
        </xdr:cNvPr>
        <xdr:cNvSpPr/>
      </xdr:nvSpPr>
      <xdr:spPr>
        <a:xfrm>
          <a:off x="371475" y="4924424"/>
          <a:ext cx="6210300" cy="1781175"/>
        </a:xfrm>
        <a:prstGeom prst="roundRect">
          <a:avLst/>
        </a:prstGeom>
        <a:noFill/>
        <a:ln w="317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342899</xdr:colOff>
      <xdr:row>16</xdr:row>
      <xdr:rowOff>295275</xdr:rowOff>
    </xdr:from>
    <xdr:to>
      <xdr:col>8</xdr:col>
      <xdr:colOff>352424</xdr:colOff>
      <xdr:row>20</xdr:row>
      <xdr:rowOff>142875</xdr:rowOff>
    </xdr:to>
    <xdr:sp macro="" textlink="">
      <xdr:nvSpPr>
        <xdr:cNvPr id="20" name="吹き出し: 線 6">
          <a:extLst>
            <a:ext uri="{FF2B5EF4-FFF2-40B4-BE49-F238E27FC236}">
              <a16:creationId xmlns:a16="http://schemas.microsoft.com/office/drawing/2014/main" id="{00000000-0008-0000-0300-000014000000}"/>
            </a:ext>
          </a:extLst>
        </xdr:cNvPr>
        <xdr:cNvSpPr/>
      </xdr:nvSpPr>
      <xdr:spPr>
        <a:xfrm>
          <a:off x="8210549" y="5438775"/>
          <a:ext cx="2409825" cy="1219200"/>
        </a:xfrm>
        <a:prstGeom prst="borderCallout1">
          <a:avLst>
            <a:gd name="adj1" fmla="val 3733"/>
            <a:gd name="adj2" fmla="val -67485"/>
            <a:gd name="adj3" fmla="val 47394"/>
            <a:gd name="adj4" fmla="val -6724"/>
          </a:avLst>
        </a:prstGeom>
        <a:solidFill>
          <a:schemeClr val="accent6">
            <a:lumMod val="20000"/>
            <a:lumOff val="8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エンティティ</a:t>
          </a:r>
          <a:endParaRPr kumimoji="1" lang="en-US" altLang="ja-JP" sz="1100" b="1">
            <a:solidFill>
              <a:sysClr val="windowText" lastClr="000000"/>
            </a:solidFill>
          </a:endParaRPr>
        </a:p>
        <a:p>
          <a:pPr algn="ctr"/>
          <a:r>
            <a:rPr kumimoji="1" lang="ja-JP" altLang="en-US" sz="1100" b="1">
              <a:solidFill>
                <a:sysClr val="windowText" lastClr="000000"/>
              </a:solidFill>
            </a:rPr>
            <a:t>（論理名、物理名）</a:t>
          </a:r>
          <a:endParaRPr kumimoji="1" lang="en-US" altLang="ja-JP" sz="1100" b="1">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（論理</a:t>
          </a:r>
          <a:r>
            <a:rPr kumimoji="1" lang="ja-JP" altLang="ja-JP" sz="1100" b="1">
              <a:solidFill>
                <a:sysClr val="windowText" lastClr="000000"/>
              </a:solidFill>
              <a:effectLst/>
              <a:latin typeface="+mn-lt"/>
              <a:ea typeface="+mn-ea"/>
              <a:cs typeface="+mn-cs"/>
            </a:rPr>
            <a:t>名、物理名、データ型</a:t>
          </a:r>
          <a:r>
            <a:rPr kumimoji="1" lang="ja-JP" altLang="en-US" sz="1100" b="1">
              <a:solidFill>
                <a:sysClr val="windowText" lastClr="000000"/>
              </a:solidFill>
              <a:effectLst/>
              <a:latin typeface="+mn-lt"/>
              <a:ea typeface="+mn-ea"/>
              <a:cs typeface="+mn-cs"/>
            </a:rPr>
            <a:t>）</a:t>
          </a:r>
          <a:endParaRPr kumimoji="1" lang="en-US" altLang="ja-JP" sz="1100" b="1">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1">
              <a:solidFill>
                <a:sysClr val="windowText" lastClr="000000"/>
              </a:solidFill>
              <a:effectLst/>
              <a:latin typeface="+mn-lt"/>
              <a:ea typeface="+mn-ea"/>
              <a:cs typeface="+mn-cs"/>
            </a:rPr>
            <a:t>を記載した場合の例</a:t>
          </a:r>
          <a:endParaRPr lang="ja-JP" altLang="ja-JP">
            <a:solidFill>
              <a:sysClr val="windowText" lastClr="000000"/>
            </a:solidFill>
            <a:effectLst/>
          </a:endParaRPr>
        </a:p>
        <a:p>
          <a:pPr algn="ctr"/>
          <a:endParaRPr kumimoji="1" lang="ja-JP" altLang="en-US" sz="1100" b="1">
            <a:solidFill>
              <a:sysClr val="windowText" lastClr="000000"/>
            </a:solidFill>
          </a:endParaRPr>
        </a:p>
      </xdr:txBody>
    </xdr:sp>
    <xdr:clientData/>
  </xdr:twoCellAnchor>
  <xdr:twoCellAnchor editAs="oneCell">
    <xdr:from>
      <xdr:col>2</xdr:col>
      <xdr:colOff>904875</xdr:colOff>
      <xdr:row>15</xdr:row>
      <xdr:rowOff>295275</xdr:rowOff>
    </xdr:from>
    <xdr:to>
      <xdr:col>4</xdr:col>
      <xdr:colOff>2124075</xdr:colOff>
      <xdr:row>20</xdr:row>
      <xdr:rowOff>123825</xdr:rowOff>
    </xdr:to>
    <xdr:pic>
      <xdr:nvPicPr>
        <xdr:cNvPr id="36" name="図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67050" y="5095875"/>
          <a:ext cx="3381375" cy="154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838200</xdr:colOff>
      <xdr:row>10</xdr:row>
      <xdr:rowOff>142874</xdr:rowOff>
    </xdr:from>
    <xdr:to>
      <xdr:col>8</xdr:col>
      <xdr:colOff>923925</xdr:colOff>
      <xdr:row>13</xdr:row>
      <xdr:rowOff>57149</xdr:rowOff>
    </xdr:to>
    <xdr:sp macro="" textlink="">
      <xdr:nvSpPr>
        <xdr:cNvPr id="37" name="吹き出し: 線 6">
          <a:extLst>
            <a:ext uri="{FF2B5EF4-FFF2-40B4-BE49-F238E27FC236}">
              <a16:creationId xmlns:a16="http://schemas.microsoft.com/office/drawing/2014/main" id="{00000000-0008-0000-0300-000025000000}"/>
            </a:ext>
          </a:extLst>
        </xdr:cNvPr>
        <xdr:cNvSpPr/>
      </xdr:nvSpPr>
      <xdr:spPr>
        <a:xfrm>
          <a:off x="8705850" y="3228974"/>
          <a:ext cx="2486025" cy="942975"/>
        </a:xfrm>
        <a:prstGeom prst="borderCallout1">
          <a:avLst>
            <a:gd name="adj1" fmla="val -180489"/>
            <a:gd name="adj2" fmla="val -37982"/>
            <a:gd name="adj3" fmla="val 53693"/>
            <a:gd name="adj4" fmla="val -5191"/>
          </a:avLst>
        </a:prstGeom>
        <a:solidFill>
          <a:schemeClr val="accent4">
            <a:lumMod val="40000"/>
            <a:lumOff val="60000"/>
          </a:schemeClr>
        </a:solidFill>
        <a:ln>
          <a:solidFill>
            <a:schemeClr val="accent1"/>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100" b="1">
              <a:solidFill>
                <a:sysClr val="windowText" lastClr="000000"/>
              </a:solidFill>
            </a:rPr>
            <a:t>必須項目を示す記号（記載は任意）</a:t>
          </a:r>
          <a:endParaRPr kumimoji="1" lang="en-US" altLang="ja-JP" sz="1100" b="1">
            <a:solidFill>
              <a:sysClr val="windowText" lastClr="000000"/>
            </a:solidFill>
          </a:endParaRPr>
        </a:p>
        <a:p>
          <a:pPr algn="ctr"/>
          <a:r>
            <a:rPr kumimoji="1" lang="ja-JP" altLang="en-US" sz="1100" b="1">
              <a:solidFill>
                <a:sysClr val="windowText" lastClr="000000"/>
              </a:solidFill>
            </a:rPr>
            <a:t>詳細は「構成要素」シートの「エンティティ」</a:t>
          </a:r>
          <a:r>
            <a:rPr kumimoji="1" lang="en-US" altLang="ja-JP" sz="1100" b="1">
              <a:solidFill>
                <a:sysClr val="windowText" lastClr="000000"/>
              </a:solidFill>
            </a:rPr>
            <a:t>-</a:t>
          </a:r>
          <a:r>
            <a:rPr kumimoji="1" lang="ja-JP" altLang="en-US" sz="1100" b="1">
              <a:solidFill>
                <a:sysClr val="windowText" lastClr="000000"/>
              </a:solidFill>
            </a:rPr>
            <a:t>「属性名」を参照。</a:t>
          </a:r>
        </a:p>
      </xdr:txBody>
    </xdr:sp>
    <xdr:clientData/>
  </xdr:twoCellAnchor>
  <xdr:twoCellAnchor>
    <xdr:from>
      <xdr:col>5</xdr:col>
      <xdr:colOff>771525</xdr:colOff>
      <xdr:row>4</xdr:row>
      <xdr:rowOff>228600</xdr:rowOff>
    </xdr:from>
    <xdr:to>
      <xdr:col>5</xdr:col>
      <xdr:colOff>1038225</xdr:colOff>
      <xdr:row>5</xdr:row>
      <xdr:rowOff>133350</xdr:rowOff>
    </xdr:to>
    <xdr:sp macro="" textlink="">
      <xdr:nvSpPr>
        <xdr:cNvPr id="38" name="角丸四角形 37">
          <a:extLst>
            <a:ext uri="{FF2B5EF4-FFF2-40B4-BE49-F238E27FC236}">
              <a16:creationId xmlns:a16="http://schemas.microsoft.com/office/drawing/2014/main" id="{00000000-0008-0000-0300-000026000000}"/>
            </a:ext>
          </a:extLst>
        </xdr:cNvPr>
        <xdr:cNvSpPr/>
      </xdr:nvSpPr>
      <xdr:spPr>
        <a:xfrm>
          <a:off x="7439025" y="1257300"/>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771525</xdr:colOff>
      <xdr:row>5</xdr:row>
      <xdr:rowOff>200025</xdr:rowOff>
    </xdr:from>
    <xdr:to>
      <xdr:col>5</xdr:col>
      <xdr:colOff>1038225</xdr:colOff>
      <xdr:row>6</xdr:row>
      <xdr:rowOff>104775</xdr:rowOff>
    </xdr:to>
    <xdr:sp macro="" textlink="">
      <xdr:nvSpPr>
        <xdr:cNvPr id="39" name="角丸四角形 38">
          <a:extLst>
            <a:ext uri="{FF2B5EF4-FFF2-40B4-BE49-F238E27FC236}">
              <a16:creationId xmlns:a16="http://schemas.microsoft.com/office/drawing/2014/main" id="{00000000-0008-0000-0300-000027000000}"/>
            </a:ext>
          </a:extLst>
        </xdr:cNvPr>
        <xdr:cNvSpPr/>
      </xdr:nvSpPr>
      <xdr:spPr>
        <a:xfrm>
          <a:off x="7439025" y="1571625"/>
          <a:ext cx="266700" cy="247650"/>
        </a:xfrm>
        <a:prstGeom prst="roundRect">
          <a:avLst/>
        </a:prstGeom>
        <a:noFill/>
        <a:ln w="3175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38100</xdr:colOff>
      <xdr:row>5</xdr:row>
      <xdr:rowOff>314325</xdr:rowOff>
    </xdr:from>
    <xdr:to>
      <xdr:col>4</xdr:col>
      <xdr:colOff>165534</xdr:colOff>
      <xdr:row>5</xdr:row>
      <xdr:rowOff>1971674</xdr:rowOff>
    </xdr:to>
    <xdr:pic>
      <xdr:nvPicPr>
        <xdr:cNvPr id="36" name="図 35">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86125" y="1685925"/>
          <a:ext cx="1203759" cy="1657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10</xdr:row>
      <xdr:rowOff>561975</xdr:rowOff>
    </xdr:from>
    <xdr:to>
      <xdr:col>3</xdr:col>
      <xdr:colOff>790575</xdr:colOff>
      <xdr:row>10</xdr:row>
      <xdr:rowOff>752475</xdr:rowOff>
    </xdr:to>
    <xdr:pic>
      <xdr:nvPicPr>
        <xdr:cNvPr id="44" name="図 43">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51054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400050</xdr:colOff>
      <xdr:row>11</xdr:row>
      <xdr:rowOff>533400</xdr:rowOff>
    </xdr:from>
    <xdr:to>
      <xdr:col>3</xdr:col>
      <xdr:colOff>742950</xdr:colOff>
      <xdr:row>11</xdr:row>
      <xdr:rowOff>723900</xdr:rowOff>
    </xdr:to>
    <xdr:pic>
      <xdr:nvPicPr>
        <xdr:cNvPr id="45" name="図 44">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48075" y="634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361950</xdr:colOff>
      <xdr:row>12</xdr:row>
      <xdr:rowOff>504825</xdr:rowOff>
    </xdr:from>
    <xdr:to>
      <xdr:col>3</xdr:col>
      <xdr:colOff>704850</xdr:colOff>
      <xdr:row>12</xdr:row>
      <xdr:rowOff>695325</xdr:rowOff>
    </xdr:to>
    <xdr:pic>
      <xdr:nvPicPr>
        <xdr:cNvPr id="46" name="図 45">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609975" y="758190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361950</xdr:colOff>
      <xdr:row>13</xdr:row>
      <xdr:rowOff>542925</xdr:rowOff>
    </xdr:from>
    <xdr:ext cx="342900" cy="190500"/>
    <xdr:pic>
      <xdr:nvPicPr>
        <xdr:cNvPr id="54" name="図 53">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10153650"/>
          <a:ext cx="342900" cy="190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247650</xdr:colOff>
      <xdr:row>9</xdr:row>
      <xdr:rowOff>180975</xdr:rowOff>
    </xdr:from>
    <xdr:to>
      <xdr:col>5</xdr:col>
      <xdr:colOff>123825</xdr:colOff>
      <xdr:row>15</xdr:row>
      <xdr:rowOff>44680</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5875" y="2581275"/>
          <a:ext cx="5505450" cy="1921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514351</xdr:colOff>
      <xdr:row>8</xdr:row>
      <xdr:rowOff>266700</xdr:rowOff>
    </xdr:from>
    <xdr:to>
      <xdr:col>5</xdr:col>
      <xdr:colOff>161925</xdr:colOff>
      <xdr:row>15</xdr:row>
      <xdr:rowOff>276223</xdr:rowOff>
    </xdr:to>
    <xdr:sp macro="" textlink="">
      <xdr:nvSpPr>
        <xdr:cNvPr id="22" name="角丸四角形 21">
          <a:extLst>
            <a:ext uri="{FF2B5EF4-FFF2-40B4-BE49-F238E27FC236}">
              <a16:creationId xmlns:a16="http://schemas.microsoft.com/office/drawing/2014/main" id="{00000000-0008-0000-0500-000016000000}"/>
            </a:ext>
          </a:extLst>
        </xdr:cNvPr>
        <xdr:cNvSpPr/>
      </xdr:nvSpPr>
      <xdr:spPr>
        <a:xfrm>
          <a:off x="514351" y="2667000"/>
          <a:ext cx="6315074" cy="2409823"/>
        </a:xfrm>
        <a:prstGeom prst="roundRect">
          <a:avLst/>
        </a:prstGeom>
        <a:solidFill>
          <a:schemeClr val="accent1">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注文管理</a:t>
          </a:r>
        </a:p>
      </xdr:txBody>
    </xdr:sp>
    <xdr:clientData/>
  </xdr:twoCellAnchor>
  <xdr:twoCellAnchor>
    <xdr:from>
      <xdr:col>5</xdr:col>
      <xdr:colOff>371477</xdr:colOff>
      <xdr:row>8</xdr:row>
      <xdr:rowOff>276224</xdr:rowOff>
    </xdr:from>
    <xdr:to>
      <xdr:col>8</xdr:col>
      <xdr:colOff>200289</xdr:colOff>
      <xdr:row>12</xdr:row>
      <xdr:rowOff>161925</xdr:rowOff>
    </xdr:to>
    <xdr:sp macro="" textlink="">
      <xdr:nvSpPr>
        <xdr:cNvPr id="23" name="角丸四角形 22">
          <a:extLst>
            <a:ext uri="{FF2B5EF4-FFF2-40B4-BE49-F238E27FC236}">
              <a16:creationId xmlns:a16="http://schemas.microsoft.com/office/drawing/2014/main" id="{00000000-0008-0000-0500-000017000000}"/>
            </a:ext>
          </a:extLst>
        </xdr:cNvPr>
        <xdr:cNvSpPr/>
      </xdr:nvSpPr>
      <xdr:spPr>
        <a:xfrm>
          <a:off x="7038977" y="2676524"/>
          <a:ext cx="3429262" cy="1257301"/>
        </a:xfrm>
        <a:prstGeom prst="roundRect">
          <a:avLst/>
        </a:prstGeom>
        <a:solidFill>
          <a:schemeClr val="accent6">
            <a:lumMod val="40000"/>
            <a:lumOff val="6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顧客管理</a:t>
          </a:r>
        </a:p>
      </xdr:txBody>
    </xdr:sp>
    <xdr:clientData/>
  </xdr:twoCellAnchor>
  <xdr:twoCellAnchor>
    <xdr:from>
      <xdr:col>5</xdr:col>
      <xdr:colOff>409575</xdr:colOff>
      <xdr:row>12</xdr:row>
      <xdr:rowOff>247652</xdr:rowOff>
    </xdr:from>
    <xdr:to>
      <xdr:col>8</xdr:col>
      <xdr:colOff>220434</xdr:colOff>
      <xdr:row>16</xdr:row>
      <xdr:rowOff>66676</xdr:rowOff>
    </xdr:to>
    <xdr:sp macro="" textlink="">
      <xdr:nvSpPr>
        <xdr:cNvPr id="24" name="角丸四角形 23">
          <a:extLst>
            <a:ext uri="{FF2B5EF4-FFF2-40B4-BE49-F238E27FC236}">
              <a16:creationId xmlns:a16="http://schemas.microsoft.com/office/drawing/2014/main" id="{00000000-0008-0000-0500-000018000000}"/>
            </a:ext>
          </a:extLst>
        </xdr:cNvPr>
        <xdr:cNvSpPr/>
      </xdr:nvSpPr>
      <xdr:spPr>
        <a:xfrm>
          <a:off x="7077075" y="3676652"/>
          <a:ext cx="3411309" cy="1190624"/>
        </a:xfrm>
        <a:prstGeom prst="roundRect">
          <a:avLst/>
        </a:prstGeom>
        <a:solidFill>
          <a:schemeClr val="accent4">
            <a:lumMod val="60000"/>
            <a:lumOff val="40000"/>
            <a:alpha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商品管理</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
  <sheetViews>
    <sheetView showGridLines="0" view="pageBreakPreview" zoomScale="60" zoomScaleNormal="60" zoomScalePageLayoutView="60" workbookViewId="0">
      <selection activeCell="B10" sqref="B10"/>
    </sheetView>
  </sheetViews>
  <sheetFormatPr defaultColWidth="9.125" defaultRowHeight="18.75" x14ac:dyDescent="0.4"/>
  <cols>
    <col min="1" max="2" width="9.125" style="12" customWidth="1"/>
    <col min="3" max="9" width="9.125" style="1" customWidth="1"/>
    <col min="10" max="16384" width="9.125" style="1"/>
  </cols>
  <sheetData>
    <row r="1" spans="1:11" x14ac:dyDescent="0.4">
      <c r="A1" s="45"/>
      <c r="B1" s="46"/>
      <c r="D1" s="47"/>
      <c r="F1" s="48"/>
      <c r="G1" s="49"/>
      <c r="H1" s="48"/>
      <c r="I1" s="50"/>
    </row>
    <row r="2" spans="1:11" x14ac:dyDescent="0.4">
      <c r="A2" s="45"/>
      <c r="B2" s="46"/>
      <c r="D2" s="47"/>
      <c r="E2" s="47"/>
      <c r="F2" s="48"/>
      <c r="G2" s="49"/>
      <c r="H2" s="48"/>
      <c r="I2" s="50"/>
    </row>
    <row r="3" spans="1:11" x14ac:dyDescent="0.4">
      <c r="A3" s="45"/>
      <c r="B3" s="46"/>
      <c r="D3" s="47"/>
      <c r="E3" s="47"/>
      <c r="F3" s="48"/>
      <c r="G3" s="49"/>
      <c r="H3" s="48"/>
      <c r="I3" s="50"/>
    </row>
    <row r="4" spans="1:11" x14ac:dyDescent="0.4">
      <c r="A4" s="48"/>
      <c r="B4" s="48"/>
      <c r="C4" s="48"/>
      <c r="D4" s="47"/>
      <c r="E4" s="48"/>
      <c r="F4" s="76"/>
      <c r="G4" s="76"/>
      <c r="H4" s="76"/>
      <c r="I4" s="76"/>
    </row>
    <row r="5" spans="1:11" x14ac:dyDescent="0.4">
      <c r="A5" s="51"/>
      <c r="B5" s="52"/>
      <c r="C5" s="53"/>
      <c r="D5" s="47"/>
      <c r="E5" s="12"/>
      <c r="F5" s="46"/>
      <c r="G5" s="46"/>
      <c r="H5" s="46"/>
      <c r="I5" s="46"/>
    </row>
    <row r="6" spans="1:11" x14ac:dyDescent="0.4">
      <c r="A6" s="51"/>
      <c r="B6" s="52"/>
      <c r="C6" s="54"/>
      <c r="D6" s="47"/>
      <c r="E6" s="55"/>
      <c r="F6" s="46"/>
      <c r="G6" s="46"/>
      <c r="H6" s="46"/>
      <c r="I6" s="46"/>
    </row>
    <row r="7" spans="1:11" x14ac:dyDescent="0.4">
      <c r="A7" s="75"/>
      <c r="B7" s="52"/>
      <c r="C7" s="54"/>
      <c r="D7" s="47"/>
      <c r="E7" s="55"/>
      <c r="F7" s="46"/>
      <c r="G7" s="46"/>
      <c r="H7" s="46"/>
      <c r="I7" s="46"/>
    </row>
    <row r="8" spans="1:11" x14ac:dyDescent="0.4">
      <c r="A8" s="75"/>
      <c r="B8" s="52"/>
      <c r="C8" s="54"/>
      <c r="D8" s="47"/>
      <c r="E8" s="55"/>
      <c r="F8" s="46"/>
      <c r="G8" s="46"/>
      <c r="H8" s="46"/>
      <c r="I8" s="46"/>
    </row>
    <row r="9" spans="1:11" ht="44.25" x14ac:dyDescent="0.4">
      <c r="A9" s="75"/>
      <c r="B9" s="52"/>
      <c r="C9" s="54"/>
      <c r="D9" s="47"/>
      <c r="E9" s="55"/>
      <c r="F9" s="46"/>
      <c r="G9" s="46"/>
      <c r="H9" s="46"/>
      <c r="I9" s="46"/>
      <c r="J9" s="77" t="s">
        <v>65</v>
      </c>
    </row>
    <row r="10" spans="1:11" ht="96.75" x14ac:dyDescent="0.4">
      <c r="A10" s="57"/>
      <c r="B10" s="58"/>
      <c r="C10" s="12"/>
      <c r="D10" s="47"/>
      <c r="E10" s="55"/>
      <c r="F10" s="46"/>
      <c r="G10" s="46"/>
      <c r="H10" s="46"/>
      <c r="I10" s="46"/>
      <c r="J10" s="78" t="s">
        <v>31</v>
      </c>
    </row>
    <row r="11" spans="1:11" ht="44.25" x14ac:dyDescent="0.4">
      <c r="A11" s="57"/>
      <c r="B11" s="58"/>
      <c r="C11" s="12"/>
      <c r="D11" s="47"/>
      <c r="E11" s="55"/>
      <c r="F11" s="46"/>
      <c r="G11" s="46"/>
      <c r="H11" s="46"/>
      <c r="I11" s="46"/>
      <c r="J11" s="77" t="str">
        <f>"Ver. " &amp; INDEX(改訂履歴!A:A,COUNTA(改訂履歴!A:A)+1)</f>
        <v>Ver. 1.0.2</v>
      </c>
    </row>
    <row r="12" spans="1:11" x14ac:dyDescent="0.4">
      <c r="A12" s="57"/>
      <c r="B12" s="58"/>
      <c r="C12" s="12"/>
      <c r="D12" s="47"/>
      <c r="E12" s="55"/>
      <c r="F12" s="46"/>
      <c r="G12" s="46"/>
      <c r="H12" s="46"/>
      <c r="I12" s="46"/>
    </row>
    <row r="13" spans="1:11" x14ac:dyDescent="0.4">
      <c r="A13" s="57"/>
      <c r="B13" s="58"/>
      <c r="C13" s="12"/>
      <c r="D13" s="47"/>
      <c r="E13" s="55"/>
      <c r="F13" s="46"/>
      <c r="G13" s="46"/>
      <c r="H13" s="46"/>
      <c r="I13" s="46"/>
    </row>
    <row r="14" spans="1:11" x14ac:dyDescent="0.4">
      <c r="A14" s="57"/>
      <c r="B14" s="58"/>
      <c r="C14" s="12"/>
      <c r="D14" s="47"/>
      <c r="E14" s="55"/>
      <c r="F14" s="46"/>
      <c r="G14" s="46"/>
      <c r="H14" s="46"/>
      <c r="I14" s="46"/>
    </row>
    <row r="15" spans="1:11" x14ac:dyDescent="0.4">
      <c r="A15" s="57"/>
      <c r="B15" s="58"/>
      <c r="C15" s="12"/>
      <c r="D15" s="47"/>
      <c r="E15" s="55"/>
      <c r="F15" s="46"/>
      <c r="G15" s="46"/>
      <c r="H15" s="46"/>
    </row>
    <row r="16" spans="1:11" ht="24" x14ac:dyDescent="0.4">
      <c r="A16" s="57"/>
      <c r="B16" s="58"/>
      <c r="C16" s="12"/>
      <c r="D16" s="47"/>
      <c r="E16" s="55"/>
      <c r="F16" s="46"/>
      <c r="G16" s="46"/>
      <c r="H16" s="46"/>
      <c r="I16" s="82" t="s">
        <v>30</v>
      </c>
      <c r="J16" s="82" t="s">
        <v>28</v>
      </c>
      <c r="K16" s="82" t="s">
        <v>29</v>
      </c>
    </row>
    <row r="17" spans="1:11" x14ac:dyDescent="0.4">
      <c r="A17" s="57"/>
      <c r="B17" s="58"/>
      <c r="C17" s="12"/>
      <c r="D17" s="47"/>
      <c r="E17" s="55"/>
      <c r="F17" s="55"/>
      <c r="G17" s="55"/>
      <c r="H17" s="55"/>
      <c r="I17" s="79"/>
      <c r="J17" s="79"/>
      <c r="K17" s="79"/>
    </row>
    <row r="18" spans="1:11" x14ac:dyDescent="0.4">
      <c r="A18" s="57"/>
      <c r="B18" s="58"/>
      <c r="C18" s="12"/>
      <c r="D18" s="47"/>
      <c r="E18" s="55"/>
      <c r="F18" s="55"/>
      <c r="G18" s="55"/>
      <c r="H18" s="55"/>
      <c r="I18" s="80"/>
      <c r="J18" s="80"/>
      <c r="K18" s="80"/>
    </row>
    <row r="19" spans="1:11" x14ac:dyDescent="0.4">
      <c r="A19" s="57"/>
      <c r="B19" s="58"/>
      <c r="C19" s="12"/>
      <c r="D19" s="47"/>
      <c r="E19" s="55"/>
      <c r="F19" s="55"/>
      <c r="G19" s="55"/>
      <c r="H19" s="55"/>
      <c r="I19" s="81"/>
      <c r="J19" s="81"/>
      <c r="K19" s="81"/>
    </row>
    <row r="20" spans="1:11" x14ac:dyDescent="0.4">
      <c r="A20" s="57"/>
      <c r="B20" s="58"/>
      <c r="C20" s="12"/>
      <c r="D20" s="47"/>
      <c r="E20" s="55"/>
      <c r="F20" s="55"/>
      <c r="G20" s="55"/>
      <c r="H20" s="55"/>
      <c r="I20" s="83"/>
      <c r="J20" s="84"/>
      <c r="K20" s="84"/>
    </row>
    <row r="21" spans="1:11" x14ac:dyDescent="0.4">
      <c r="A21" s="57"/>
      <c r="B21" s="58"/>
      <c r="C21" s="12"/>
      <c r="D21" s="47"/>
      <c r="E21" s="55"/>
      <c r="F21" s="55"/>
      <c r="G21" s="55"/>
      <c r="H21" s="55"/>
    </row>
    <row r="22" spans="1:11" x14ac:dyDescent="0.4">
      <c r="D22" s="47"/>
    </row>
    <row r="23" spans="1:11" x14ac:dyDescent="0.4">
      <c r="D23" s="47"/>
    </row>
    <row r="24" spans="1:11" x14ac:dyDescent="0.4">
      <c r="D24" s="47"/>
    </row>
    <row r="25" spans="1:11" x14ac:dyDescent="0.4">
      <c r="D25" s="47"/>
    </row>
    <row r="26" spans="1:11" x14ac:dyDescent="0.4">
      <c r="D26" s="47"/>
    </row>
    <row r="27" spans="1:11" x14ac:dyDescent="0.4">
      <c r="D27" s="47"/>
    </row>
    <row r="28" spans="1:11" x14ac:dyDescent="0.4">
      <c r="D28" s="47"/>
    </row>
    <row r="29" spans="1:11" x14ac:dyDescent="0.4">
      <c r="D29" s="47"/>
    </row>
    <row r="30" spans="1:11" x14ac:dyDescent="0.4">
      <c r="D30" s="47"/>
    </row>
    <row r="31" spans="1:11" x14ac:dyDescent="0.4">
      <c r="D31" s="47"/>
    </row>
    <row r="32" spans="1:11" x14ac:dyDescent="0.4">
      <c r="D32" s="47"/>
    </row>
    <row r="33" spans="4:4" x14ac:dyDescent="0.4">
      <c r="D33" s="47"/>
    </row>
    <row r="34" spans="4:4" x14ac:dyDescent="0.4">
      <c r="D34" s="47"/>
    </row>
  </sheetData>
  <phoneticPr fontId="1"/>
  <printOptions horizontalCentered="1"/>
  <pageMargins left="0.23622047244094491" right="0.23622047244094491" top="0.74803149606299213" bottom="0.74803149606299213" header="0.31496062992125984" footer="0.31496062992125984"/>
  <pageSetup paperSize="9" scale="72"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1"/>
  <sheetViews>
    <sheetView showGridLines="0" view="pageBreakPreview" zoomScaleNormal="100" zoomScaleSheetLayoutView="100" zoomScalePageLayoutView="60" workbookViewId="0">
      <pane ySplit="4" topLeftCell="A5" activePane="bottomLeft" state="frozen"/>
      <selection pane="bottomLeft" activeCell="C19" sqref="C19"/>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f>IF(ISBLANK(B5),"",B5)</f>
        <v>43465</v>
      </c>
      <c r="H1" s="18" t="s">
        <v>1</v>
      </c>
      <c r="I1" s="20" t="str">
        <f>IF(ISBLANK(C5),"",C5)</f>
        <v>葛木 剛</v>
      </c>
    </row>
    <row r="2" spans="1:9" ht="18" customHeight="1" x14ac:dyDescent="0.4">
      <c r="A2" s="22" t="s">
        <v>18</v>
      </c>
      <c r="B2" s="23" t="str">
        <f ca="1">表紙!J10 &amp; "： " &amp; RIGHT(CELL("filename",B1),LEN(CELL("filename",B1))-FIND("]",CELL("filename",B1)))</f>
        <v>ER図： 改訂履歴</v>
      </c>
      <c r="C2" s="24"/>
      <c r="D2" s="25"/>
      <c r="E2" s="25"/>
      <c r="F2" s="26" t="s">
        <v>4</v>
      </c>
      <c r="G2" s="27" t="str">
        <f ca="1">IF(ISERROR(MAX(MATCH(MAX(B:B)+1,B:B,1),MATCH("",B:B,-1))),"",TEXT(INDEX(B:B,MAX(MATCH(MAX(B:B)+1,B:B,1),MATCH("",B:B,-1))),"YYYY/MM/DD"))</f>
        <v>2019/01/30</v>
      </c>
      <c r="H2" s="26" t="s">
        <v>2</v>
      </c>
      <c r="I2" s="28" t="str">
        <f ca="1">IF(ISERROR(MAX(MATCH(MAX(B:B)+1,B:B,1),MATCH("",B:B,-1))),"",INDEX(C:C,MAX(MATCH(MAX(B:B)+1,B:B,1),MATCH("",B:B,-1))))</f>
        <v>亀井 太</v>
      </c>
    </row>
    <row r="3" spans="1:9" ht="18" customHeight="1" x14ac:dyDescent="0.4">
      <c r="A3" s="29"/>
      <c r="B3" s="30"/>
      <c r="C3" s="2"/>
      <c r="D3" s="31"/>
      <c r="E3" s="31"/>
      <c r="F3" s="32"/>
      <c r="G3" s="33"/>
      <c r="H3" s="32"/>
      <c r="I3" s="34"/>
    </row>
    <row r="4" spans="1:9" ht="18" customHeight="1" x14ac:dyDescent="0.4">
      <c r="A4" s="10" t="s">
        <v>11</v>
      </c>
      <c r="B4" s="10" t="s">
        <v>5</v>
      </c>
      <c r="C4" s="10" t="s">
        <v>2</v>
      </c>
      <c r="D4" s="10" t="s">
        <v>6</v>
      </c>
      <c r="E4" s="10" t="s">
        <v>7</v>
      </c>
      <c r="F4" s="119" t="s">
        <v>8</v>
      </c>
      <c r="G4" s="119"/>
      <c r="H4" s="119" t="s">
        <v>9</v>
      </c>
      <c r="I4" s="119"/>
    </row>
    <row r="5" spans="1:9" ht="27" customHeight="1" x14ac:dyDescent="0.4">
      <c r="A5" s="35" t="s">
        <v>19</v>
      </c>
      <c r="B5" s="36">
        <v>43465</v>
      </c>
      <c r="C5" s="37" t="s">
        <v>10</v>
      </c>
      <c r="D5" s="37" t="s">
        <v>14</v>
      </c>
      <c r="E5" s="7" t="s">
        <v>16</v>
      </c>
      <c r="F5" s="120" t="s">
        <v>16</v>
      </c>
      <c r="G5" s="120"/>
      <c r="H5" s="120" t="s">
        <v>16</v>
      </c>
      <c r="I5" s="120"/>
    </row>
    <row r="6" spans="1:9" ht="27" customHeight="1" x14ac:dyDescent="0.4">
      <c r="A6" s="38" t="s">
        <v>20</v>
      </c>
      <c r="B6" s="36">
        <v>43490</v>
      </c>
      <c r="C6" s="39" t="s">
        <v>21</v>
      </c>
      <c r="D6" s="37" t="s">
        <v>15</v>
      </c>
      <c r="E6" s="9"/>
      <c r="F6" s="121"/>
      <c r="G6" s="121"/>
      <c r="H6" s="121"/>
      <c r="I6" s="121"/>
    </row>
    <row r="7" spans="1:9" ht="27" customHeight="1" x14ac:dyDescent="0.4">
      <c r="A7" s="116" t="s">
        <v>22</v>
      </c>
      <c r="B7" s="40">
        <v>43494</v>
      </c>
      <c r="C7" s="39" t="s">
        <v>10</v>
      </c>
      <c r="D7" s="37" t="s">
        <v>23</v>
      </c>
      <c r="E7" s="9"/>
      <c r="F7" s="121"/>
      <c r="G7" s="121"/>
      <c r="H7" s="121"/>
      <c r="I7" s="121"/>
    </row>
    <row r="8" spans="1:9" ht="27" customHeight="1" x14ac:dyDescent="0.4">
      <c r="A8" s="117"/>
      <c r="B8" s="40">
        <v>43494</v>
      </c>
      <c r="C8" s="39" t="s">
        <v>24</v>
      </c>
      <c r="D8" s="37" t="s">
        <v>25</v>
      </c>
      <c r="E8" s="9"/>
      <c r="F8" s="121"/>
      <c r="G8" s="121"/>
      <c r="H8" s="121"/>
      <c r="I8" s="121"/>
    </row>
    <row r="9" spans="1:9" ht="27" customHeight="1" x14ac:dyDescent="0.4">
      <c r="A9" s="118"/>
      <c r="B9" s="40">
        <v>43495</v>
      </c>
      <c r="C9" s="39" t="s">
        <v>26</v>
      </c>
      <c r="D9" s="37" t="s">
        <v>27</v>
      </c>
      <c r="E9" s="9"/>
      <c r="F9" s="121"/>
      <c r="G9" s="121"/>
      <c r="H9" s="121"/>
      <c r="I9" s="121"/>
    </row>
    <row r="10" spans="1:9" ht="27" customHeight="1" x14ac:dyDescent="0.4">
      <c r="A10" s="41"/>
      <c r="B10" s="42"/>
      <c r="C10" s="7"/>
      <c r="D10" s="7"/>
      <c r="E10" s="9"/>
      <c r="F10" s="121"/>
      <c r="G10" s="121"/>
      <c r="H10" s="121"/>
      <c r="I10" s="121"/>
    </row>
    <row r="11" spans="1:9" ht="27" customHeight="1" x14ac:dyDescent="0.4">
      <c r="A11" s="41"/>
      <c r="B11" s="43"/>
      <c r="C11" s="6"/>
      <c r="D11" s="7"/>
      <c r="E11" s="4"/>
      <c r="F11" s="122"/>
      <c r="G11" s="123"/>
      <c r="H11" s="122"/>
      <c r="I11" s="124"/>
    </row>
    <row r="12" spans="1:9" ht="27" customHeight="1" x14ac:dyDescent="0.4">
      <c r="A12" s="41"/>
      <c r="B12" s="43"/>
      <c r="C12" s="6"/>
      <c r="D12" s="7"/>
      <c r="E12" s="4"/>
      <c r="F12" s="122"/>
      <c r="G12" s="123"/>
      <c r="H12" s="122"/>
      <c r="I12" s="124"/>
    </row>
    <row r="13" spans="1:9" ht="27" customHeight="1" x14ac:dyDescent="0.4">
      <c r="A13" s="41"/>
      <c r="B13" s="43"/>
      <c r="C13" s="6"/>
      <c r="D13" s="7"/>
      <c r="E13" s="4"/>
      <c r="F13" s="122"/>
      <c r="G13" s="123"/>
      <c r="H13" s="122"/>
      <c r="I13" s="124"/>
    </row>
    <row r="14" spans="1:9" ht="27" customHeight="1" x14ac:dyDescent="0.4">
      <c r="A14" s="41"/>
      <c r="B14" s="43"/>
      <c r="C14" s="6"/>
      <c r="D14" s="7"/>
      <c r="E14" s="4"/>
      <c r="F14" s="122"/>
      <c r="G14" s="123"/>
      <c r="H14" s="122"/>
      <c r="I14" s="124"/>
    </row>
    <row r="15" spans="1:9" ht="27" customHeight="1" x14ac:dyDescent="0.4">
      <c r="A15" s="41"/>
      <c r="B15" s="43"/>
      <c r="C15" s="6"/>
      <c r="D15" s="7"/>
      <c r="E15" s="4"/>
      <c r="F15" s="122"/>
      <c r="G15" s="123"/>
      <c r="H15" s="122"/>
      <c r="I15" s="124"/>
    </row>
    <row r="16" spans="1:9" ht="27" customHeight="1" x14ac:dyDescent="0.4">
      <c r="A16" s="41"/>
      <c r="B16" s="43"/>
      <c r="C16" s="6"/>
      <c r="D16" s="7"/>
      <c r="E16" s="4"/>
      <c r="F16" s="122"/>
      <c r="G16" s="123"/>
      <c r="H16" s="122"/>
      <c r="I16" s="124"/>
    </row>
    <row r="17" spans="1:9" ht="27" customHeight="1" x14ac:dyDescent="0.4">
      <c r="A17" s="41"/>
      <c r="B17" s="43"/>
      <c r="C17" s="6"/>
      <c r="D17" s="7"/>
      <c r="E17" s="4"/>
      <c r="F17" s="4"/>
      <c r="G17" s="8"/>
      <c r="H17" s="4"/>
      <c r="I17" s="5"/>
    </row>
    <row r="18" spans="1:9" ht="27" customHeight="1" x14ac:dyDescent="0.4">
      <c r="A18" s="41"/>
      <c r="B18" s="43"/>
      <c r="C18" s="6"/>
      <c r="D18" s="7"/>
      <c r="E18" s="4"/>
      <c r="F18" s="4"/>
      <c r="G18" s="8"/>
      <c r="H18" s="4"/>
      <c r="I18" s="5"/>
    </row>
    <row r="19" spans="1:9" ht="27" customHeight="1" x14ac:dyDescent="0.4">
      <c r="A19" s="41"/>
      <c r="B19" s="43"/>
      <c r="C19" s="6"/>
      <c r="D19" s="7"/>
      <c r="E19" s="4"/>
      <c r="F19" s="4"/>
      <c r="G19" s="8"/>
      <c r="H19" s="4"/>
      <c r="I19" s="5"/>
    </row>
    <row r="20" spans="1:9" ht="27" customHeight="1" x14ac:dyDescent="0.4">
      <c r="A20" s="41"/>
      <c r="B20" s="43"/>
      <c r="C20" s="6"/>
      <c r="D20" s="7"/>
      <c r="E20" s="4"/>
      <c r="F20" s="4"/>
      <c r="G20" s="8"/>
      <c r="H20" s="4"/>
      <c r="I20" s="5"/>
    </row>
    <row r="21" spans="1:9" ht="27" customHeight="1" x14ac:dyDescent="0.4">
      <c r="A21" s="41"/>
      <c r="B21" s="43"/>
      <c r="C21" s="6"/>
      <c r="D21" s="7"/>
      <c r="E21" s="4"/>
      <c r="F21" s="4"/>
      <c r="G21" s="8"/>
      <c r="H21" s="4"/>
      <c r="I21" s="5"/>
    </row>
  </sheetData>
  <mergeCells count="27">
    <mergeCell ref="F16:G16"/>
    <mergeCell ref="H16:I16"/>
    <mergeCell ref="F13:G13"/>
    <mergeCell ref="H13:I13"/>
    <mergeCell ref="F14:G14"/>
    <mergeCell ref="H14:I14"/>
    <mergeCell ref="F15:G15"/>
    <mergeCell ref="H15:I15"/>
    <mergeCell ref="F10:G10"/>
    <mergeCell ref="H10:I10"/>
    <mergeCell ref="F11:G11"/>
    <mergeCell ref="H11:I11"/>
    <mergeCell ref="F12:G12"/>
    <mergeCell ref="H12:I12"/>
    <mergeCell ref="A7:A9"/>
    <mergeCell ref="F4:G4"/>
    <mergeCell ref="H4:I4"/>
    <mergeCell ref="F5:G5"/>
    <mergeCell ref="H5:I5"/>
    <mergeCell ref="F6:G6"/>
    <mergeCell ref="H6:I6"/>
    <mergeCell ref="F7:G7"/>
    <mergeCell ref="H7:I7"/>
    <mergeCell ref="F8:G8"/>
    <mergeCell ref="H8:I8"/>
    <mergeCell ref="F9:G9"/>
    <mergeCell ref="H9:I9"/>
  </mergeCells>
  <phoneticPr fontId="1"/>
  <dataValidations count="1">
    <dataValidation type="list" allowBlank="1" showInputMessage="1" showErrorMessage="1" sqref="D6:D21" xr:uid="{00000000-0002-0000-0100-000000000000}">
      <formula1>"機能追加,誤字脱字,仕様バグ,レビュー指摘"</formula1>
    </dataValidation>
  </dataValidations>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B6" sqref="B6"/>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c r="H1" s="18" t="s">
        <v>1</v>
      </c>
      <c r="I1" s="20"/>
    </row>
    <row r="2" spans="1:9" ht="18" customHeight="1" x14ac:dyDescent="0.4">
      <c r="A2" s="22" t="s">
        <v>18</v>
      </c>
      <c r="B2" s="23" t="str">
        <f ca="1">表紙!J10 &amp; "： " &amp; RIGHT(CELL("filename",B1),LEN(CELL("filename",B1))-FIND("]",CELL("filename",B1)))</f>
        <v>ER図： テンプレート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52"/>
      <c r="C4" s="53"/>
      <c r="D4" s="53"/>
      <c r="E4" s="13"/>
      <c r="F4" s="125"/>
      <c r="G4" s="125"/>
      <c r="H4" s="125"/>
      <c r="I4" s="125"/>
    </row>
    <row r="5" spans="1:9" ht="27" customHeight="1" x14ac:dyDescent="0.4">
      <c r="A5" s="51"/>
      <c r="B5" s="52"/>
      <c r="C5" s="54"/>
      <c r="D5" s="53"/>
      <c r="E5" s="56"/>
      <c r="F5" s="126"/>
      <c r="G5" s="126"/>
      <c r="H5" s="126"/>
      <c r="I5" s="126"/>
    </row>
    <row r="6" spans="1:9" ht="27" customHeight="1" x14ac:dyDescent="0.4">
      <c r="A6" s="57"/>
      <c r="B6" s="58"/>
      <c r="C6" s="13"/>
      <c r="D6" s="53"/>
      <c r="E6" s="56"/>
      <c r="F6" s="126"/>
      <c r="G6" s="126"/>
      <c r="H6" s="126"/>
      <c r="I6" s="126"/>
    </row>
    <row r="7" spans="1:9" ht="27" customHeight="1" x14ac:dyDescent="0.4">
      <c r="A7" s="57"/>
      <c r="B7" s="58"/>
      <c r="C7" s="13"/>
      <c r="D7" s="53"/>
      <c r="E7" s="56"/>
      <c r="F7" s="126"/>
      <c r="G7" s="126"/>
      <c r="H7" s="126"/>
      <c r="I7" s="126"/>
    </row>
    <row r="8" spans="1:9" ht="27" customHeight="1" x14ac:dyDescent="0.4">
      <c r="A8" s="57"/>
      <c r="B8" s="58"/>
      <c r="C8" s="13"/>
      <c r="D8" s="53"/>
      <c r="E8" s="56"/>
      <c r="F8" s="126"/>
      <c r="G8" s="126"/>
      <c r="H8" s="126"/>
      <c r="I8" s="126"/>
    </row>
    <row r="9" spans="1:9" ht="27" customHeight="1" x14ac:dyDescent="0.4">
      <c r="A9" s="57"/>
      <c r="B9" s="58"/>
      <c r="C9" s="13"/>
      <c r="D9" s="53"/>
      <c r="E9" s="56"/>
      <c r="F9" s="126"/>
      <c r="G9" s="126"/>
      <c r="H9" s="126"/>
      <c r="I9" s="126"/>
    </row>
    <row r="10" spans="1:9" ht="27" customHeight="1" x14ac:dyDescent="0.4">
      <c r="A10" s="57"/>
      <c r="B10" s="58"/>
      <c r="C10" s="13"/>
      <c r="D10" s="53"/>
      <c r="E10" s="56"/>
      <c r="F10" s="126"/>
      <c r="G10" s="126"/>
      <c r="H10" s="126"/>
      <c r="I10" s="126"/>
    </row>
    <row r="11" spans="1:9" ht="27" customHeight="1" x14ac:dyDescent="0.4">
      <c r="A11" s="57"/>
      <c r="B11" s="58"/>
      <c r="C11" s="13"/>
      <c r="D11" s="53"/>
      <c r="E11" s="56"/>
      <c r="F11" s="126"/>
      <c r="G11" s="126"/>
      <c r="H11" s="126"/>
      <c r="I11" s="126"/>
    </row>
    <row r="12" spans="1:9" ht="27" customHeight="1" x14ac:dyDescent="0.4">
      <c r="A12" s="57"/>
      <c r="B12" s="58"/>
      <c r="C12" s="13"/>
      <c r="D12" s="53"/>
      <c r="E12" s="56"/>
      <c r="F12" s="126"/>
      <c r="G12" s="126"/>
      <c r="H12" s="126"/>
      <c r="I12" s="126"/>
    </row>
    <row r="13" spans="1:9" ht="27" customHeight="1" x14ac:dyDescent="0.4">
      <c r="A13" s="57"/>
      <c r="B13" s="58"/>
      <c r="C13" s="13"/>
      <c r="D13" s="53"/>
      <c r="E13" s="56"/>
      <c r="F13" s="126"/>
      <c r="G13" s="126"/>
      <c r="H13" s="126"/>
      <c r="I13" s="126"/>
    </row>
    <row r="14" spans="1:9" ht="27" customHeight="1" x14ac:dyDescent="0.4">
      <c r="A14" s="57"/>
      <c r="B14" s="58"/>
      <c r="C14" s="13"/>
      <c r="D14" s="53"/>
      <c r="E14" s="56"/>
      <c r="F14" s="126"/>
      <c r="G14" s="126"/>
      <c r="H14" s="126"/>
      <c r="I14" s="126"/>
    </row>
    <row r="15" spans="1:9" ht="27" customHeight="1" x14ac:dyDescent="0.4">
      <c r="A15" s="57"/>
      <c r="B15" s="58"/>
      <c r="C15" s="13"/>
      <c r="D15" s="53"/>
      <c r="E15" s="56"/>
      <c r="F15" s="126"/>
      <c r="G15" s="126"/>
      <c r="H15" s="126"/>
      <c r="I15" s="126"/>
    </row>
    <row r="16" spans="1:9" ht="27" customHeight="1" x14ac:dyDescent="0.4">
      <c r="A16" s="57"/>
      <c r="B16" s="58"/>
      <c r="C16" s="13"/>
      <c r="D16" s="53"/>
      <c r="E16" s="56"/>
      <c r="F16" s="56"/>
      <c r="G16" s="56"/>
      <c r="H16" s="56"/>
      <c r="I16" s="56"/>
    </row>
    <row r="17" spans="1:9" ht="27" customHeight="1" x14ac:dyDescent="0.4">
      <c r="A17" s="57"/>
      <c r="B17" s="58"/>
      <c r="C17" s="13"/>
      <c r="D17" s="53"/>
      <c r="E17" s="56"/>
      <c r="F17" s="56"/>
      <c r="G17" s="56"/>
      <c r="H17" s="56"/>
      <c r="I17" s="56"/>
    </row>
    <row r="18" spans="1:9" ht="27" customHeight="1" x14ac:dyDescent="0.4">
      <c r="A18" s="57"/>
      <c r="B18" s="58"/>
      <c r="C18" s="13"/>
      <c r="D18" s="53"/>
      <c r="E18" s="56"/>
      <c r="F18" s="56"/>
      <c r="G18" s="56"/>
      <c r="H18" s="56"/>
      <c r="I18" s="56"/>
    </row>
    <row r="19" spans="1:9" ht="27" customHeight="1" x14ac:dyDescent="0.4">
      <c r="A19" s="57"/>
      <c r="B19" s="58"/>
      <c r="C19" s="13"/>
      <c r="D19" s="53"/>
      <c r="E19" s="56"/>
      <c r="F19" s="56"/>
      <c r="G19" s="56"/>
      <c r="H19" s="56"/>
      <c r="I19" s="56"/>
    </row>
    <row r="20" spans="1:9" ht="27" customHeight="1" x14ac:dyDescent="0.4">
      <c r="A20" s="57"/>
      <c r="B20" s="58"/>
      <c r="C20" s="13"/>
      <c r="D20" s="53"/>
      <c r="E20" s="56"/>
      <c r="F20" s="56"/>
      <c r="G20" s="56"/>
      <c r="H20" s="56"/>
      <c r="I20" s="56"/>
    </row>
    <row r="21" spans="1:9" ht="27" customHeight="1" x14ac:dyDescent="0.4">
      <c r="A21" s="13"/>
      <c r="B21" s="13"/>
      <c r="D21" s="53"/>
    </row>
  </sheetData>
  <mergeCells count="24">
    <mergeCell ref="F10:G10"/>
    <mergeCell ref="H10:I10"/>
    <mergeCell ref="F11:G11"/>
    <mergeCell ref="H11:I11"/>
    <mergeCell ref="F15:G15"/>
    <mergeCell ref="H15:I15"/>
    <mergeCell ref="F12:G12"/>
    <mergeCell ref="H12:I12"/>
    <mergeCell ref="F13:G13"/>
    <mergeCell ref="H13:I13"/>
    <mergeCell ref="F14:G14"/>
    <mergeCell ref="H14:I14"/>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6148E-B2F5-40C1-82FD-059F8A11EDC4}">
  <sheetPr>
    <pageSetUpPr fitToPage="1"/>
  </sheetPr>
  <dimension ref="A1:I21"/>
  <sheetViews>
    <sheetView showGridLines="0" tabSelected="1" view="pageBreakPreview" zoomScale="80" zoomScaleNormal="100" zoomScaleSheetLayoutView="80" zoomScalePageLayoutView="60" workbookViewId="0">
      <pane ySplit="3" topLeftCell="A4" activePane="bottomLeft" state="frozen"/>
      <selection pane="bottomLeft" activeCell="G8" sqref="G8"/>
    </sheetView>
  </sheetViews>
  <sheetFormatPr defaultColWidth="9.125" defaultRowHeight="27" customHeight="1" x14ac:dyDescent="0.4"/>
  <cols>
    <col min="1" max="1" width="13.625" style="44" bestFit="1" customWidth="1"/>
    <col min="2" max="2" width="14.75" style="104"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44049</v>
      </c>
      <c r="H1" s="18" t="s">
        <v>1</v>
      </c>
      <c r="I1" s="20" t="s">
        <v>64</v>
      </c>
    </row>
    <row r="2" spans="1:9" ht="18" customHeight="1" x14ac:dyDescent="0.4">
      <c r="A2" s="22" t="s">
        <v>18</v>
      </c>
      <c r="B2" s="23" t="str">
        <f ca="1">表紙!J10 &amp; "： " &amp; RIGHT(CELL("filename",B1),LEN(CELL("filename",B1))-FIND("]",CELL("filename",B1)))</f>
        <v>ER図： ToDoリスト</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51"/>
      <c r="B4" s="114"/>
      <c r="C4" s="53"/>
      <c r="D4" s="53"/>
      <c r="E4" s="104"/>
      <c r="F4" s="125"/>
      <c r="G4" s="125"/>
      <c r="H4" s="125"/>
      <c r="I4" s="125"/>
    </row>
    <row r="5" spans="1:9" ht="27" customHeight="1" x14ac:dyDescent="0.4">
      <c r="A5" s="51"/>
      <c r="B5" s="150" t="s">
        <v>67</v>
      </c>
      <c r="C5" s="111"/>
      <c r="D5" s="109"/>
      <c r="E5" s="151" t="s">
        <v>68</v>
      </c>
      <c r="F5" s="109"/>
      <c r="G5" s="46"/>
      <c r="H5" s="126"/>
      <c r="I5" s="126"/>
    </row>
    <row r="6" spans="1:9" ht="27" customHeight="1" x14ac:dyDescent="0.4">
      <c r="A6" s="57"/>
      <c r="B6" s="110" t="s">
        <v>66</v>
      </c>
      <c r="C6" s="113"/>
      <c r="D6" s="109"/>
      <c r="E6" s="115" t="s">
        <v>63</v>
      </c>
      <c r="F6" s="109"/>
      <c r="G6" s="108"/>
      <c r="H6" s="126"/>
      <c r="I6" s="126"/>
    </row>
    <row r="7" spans="1:9" ht="27" customHeight="1" x14ac:dyDescent="0.4">
      <c r="A7" s="57"/>
      <c r="B7" s="110"/>
      <c r="C7" s="113"/>
      <c r="D7" s="109"/>
      <c r="E7" s="112"/>
      <c r="F7" s="109"/>
      <c r="G7" s="46"/>
      <c r="H7" s="126"/>
      <c r="I7" s="126"/>
    </row>
    <row r="8" spans="1:9" ht="27" customHeight="1" x14ac:dyDescent="0.4">
      <c r="A8" s="57"/>
      <c r="B8" s="110"/>
      <c r="C8" s="113"/>
      <c r="D8" s="109"/>
      <c r="E8" s="112"/>
      <c r="F8" s="109"/>
      <c r="G8" s="46"/>
      <c r="H8" s="126"/>
      <c r="I8" s="126"/>
    </row>
    <row r="9" spans="1:9" ht="27" customHeight="1" x14ac:dyDescent="0.4">
      <c r="A9" s="57"/>
      <c r="B9" s="114"/>
      <c r="C9" s="113"/>
      <c r="D9" s="109"/>
      <c r="E9" s="112"/>
      <c r="F9" s="109"/>
      <c r="G9" s="46"/>
      <c r="H9" s="126"/>
      <c r="I9" s="126"/>
    </row>
    <row r="10" spans="1:9" ht="27" customHeight="1" x14ac:dyDescent="0.4">
      <c r="A10" s="57"/>
      <c r="B10" s="114"/>
      <c r="C10" s="113"/>
      <c r="D10" s="109"/>
      <c r="E10" s="112"/>
      <c r="F10" s="109"/>
      <c r="G10" s="46"/>
      <c r="H10" s="126"/>
      <c r="I10" s="126"/>
    </row>
    <row r="11" spans="1:9" ht="27" customHeight="1" x14ac:dyDescent="0.4">
      <c r="A11" s="57"/>
      <c r="B11" s="114"/>
      <c r="C11" s="113"/>
      <c r="D11" s="109"/>
      <c r="E11" s="112"/>
      <c r="F11" s="109"/>
      <c r="G11" s="46"/>
      <c r="H11" s="126"/>
      <c r="I11" s="126"/>
    </row>
    <row r="12" spans="1:9" ht="27" customHeight="1" x14ac:dyDescent="0.4">
      <c r="A12" s="57"/>
      <c r="B12" s="114"/>
      <c r="C12" s="113"/>
      <c r="D12" s="109"/>
      <c r="E12" s="112"/>
      <c r="F12" s="109"/>
      <c r="G12" s="46"/>
      <c r="H12" s="126"/>
      <c r="I12" s="126"/>
    </row>
    <row r="13" spans="1:9" ht="27" customHeight="1" x14ac:dyDescent="0.4">
      <c r="A13" s="57"/>
      <c r="B13" s="114"/>
      <c r="C13" s="113"/>
      <c r="D13" s="109"/>
      <c r="E13" s="112"/>
      <c r="F13" s="109"/>
      <c r="G13" s="46"/>
      <c r="H13" s="126"/>
      <c r="I13" s="126"/>
    </row>
    <row r="14" spans="1:9" ht="27" customHeight="1" x14ac:dyDescent="0.4">
      <c r="A14" s="57"/>
      <c r="B14" s="58"/>
      <c r="C14" s="104"/>
      <c r="D14" s="53"/>
      <c r="E14" s="103"/>
      <c r="F14" s="126"/>
      <c r="G14" s="126"/>
      <c r="H14" s="126"/>
      <c r="I14" s="126"/>
    </row>
    <row r="15" spans="1:9" ht="27" customHeight="1" x14ac:dyDescent="0.4">
      <c r="A15" s="57"/>
      <c r="B15" s="58"/>
      <c r="C15" s="104"/>
      <c r="D15" s="53"/>
      <c r="E15" s="103"/>
      <c r="F15" s="126"/>
      <c r="G15" s="126"/>
      <c r="H15" s="126"/>
      <c r="I15" s="126"/>
    </row>
    <row r="16" spans="1:9" ht="27" customHeight="1" x14ac:dyDescent="0.4">
      <c r="A16" s="57"/>
      <c r="B16" s="58"/>
      <c r="C16" s="104"/>
      <c r="D16" s="53"/>
      <c r="E16" s="103"/>
      <c r="F16" s="103"/>
      <c r="G16" s="103"/>
      <c r="H16" s="103"/>
      <c r="I16" s="103"/>
    </row>
    <row r="17" spans="1:9" ht="27" customHeight="1" x14ac:dyDescent="0.4">
      <c r="A17" s="57"/>
      <c r="B17" s="58"/>
      <c r="C17" s="104"/>
      <c r="D17" s="53"/>
      <c r="E17" s="103"/>
      <c r="F17" s="103"/>
      <c r="G17" s="103"/>
      <c r="H17" s="103"/>
      <c r="I17" s="103"/>
    </row>
    <row r="18" spans="1:9" ht="27" customHeight="1" x14ac:dyDescent="0.4">
      <c r="A18" s="57"/>
      <c r="B18" s="58"/>
      <c r="C18" s="104"/>
      <c r="D18" s="53"/>
      <c r="E18" s="103"/>
      <c r="F18" s="103"/>
      <c r="G18" s="103"/>
      <c r="H18" s="103"/>
      <c r="I18" s="103"/>
    </row>
    <row r="19" spans="1:9" ht="27" customHeight="1" x14ac:dyDescent="0.4">
      <c r="A19" s="57"/>
      <c r="B19" s="58"/>
      <c r="C19" s="104"/>
      <c r="D19" s="53"/>
      <c r="E19" s="103"/>
      <c r="F19" s="103"/>
      <c r="G19" s="103"/>
      <c r="H19" s="103"/>
      <c r="I19" s="103"/>
    </row>
    <row r="20" spans="1:9" ht="27" customHeight="1" x14ac:dyDescent="0.4">
      <c r="A20" s="57"/>
      <c r="B20" s="58"/>
      <c r="C20" s="104"/>
      <c r="D20" s="53"/>
      <c r="E20" s="103"/>
      <c r="F20" s="103"/>
      <c r="G20" s="103"/>
      <c r="H20" s="103"/>
      <c r="I20" s="103"/>
    </row>
    <row r="21" spans="1:9" ht="27" customHeight="1" x14ac:dyDescent="0.4">
      <c r="A21" s="104"/>
      <c r="D21" s="53"/>
    </row>
  </sheetData>
  <mergeCells count="15">
    <mergeCell ref="H13:I13"/>
    <mergeCell ref="F14:G14"/>
    <mergeCell ref="H14:I14"/>
    <mergeCell ref="F15:G15"/>
    <mergeCell ref="H15:I15"/>
    <mergeCell ref="H11:I11"/>
    <mergeCell ref="H12:I12"/>
    <mergeCell ref="H7:I7"/>
    <mergeCell ref="H8:I8"/>
    <mergeCell ref="H9:I9"/>
    <mergeCell ref="F4:G4"/>
    <mergeCell ref="H4:I4"/>
    <mergeCell ref="H5:I5"/>
    <mergeCell ref="H6:I6"/>
    <mergeCell ref="H10:I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E14" sqref="E14"/>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サンプル</v>
      </c>
      <c r="C2" s="24"/>
      <c r="D2" s="25"/>
      <c r="E2" s="25"/>
      <c r="F2" s="26" t="s">
        <v>4</v>
      </c>
      <c r="G2" s="27"/>
      <c r="H2" s="26" t="s">
        <v>2</v>
      </c>
      <c r="I2" s="28"/>
    </row>
    <row r="3" spans="1:9" ht="18" customHeight="1" x14ac:dyDescent="0.4">
      <c r="A3" s="59"/>
      <c r="B3" s="60"/>
      <c r="C3" s="21"/>
      <c r="D3" s="61"/>
      <c r="E3" s="61"/>
      <c r="F3" s="62"/>
      <c r="G3" s="63"/>
      <c r="H3" s="62"/>
      <c r="I3" s="64"/>
    </row>
    <row r="4" spans="1:9" ht="27" customHeight="1" x14ac:dyDescent="0.4">
      <c r="A4" s="65"/>
      <c r="B4" s="52"/>
      <c r="C4" s="53"/>
      <c r="D4" s="53"/>
      <c r="E4" s="12"/>
      <c r="F4" s="125"/>
      <c r="G4" s="125"/>
      <c r="H4" s="125"/>
      <c r="I4" s="127"/>
    </row>
    <row r="5" spans="1:9" ht="27" customHeight="1" x14ac:dyDescent="0.4">
      <c r="A5" s="65"/>
      <c r="B5" s="52"/>
      <c r="C5" s="54"/>
      <c r="D5" s="53"/>
      <c r="E5" s="55"/>
      <c r="F5" s="126"/>
      <c r="G5" s="126"/>
      <c r="H5" s="126"/>
      <c r="I5" s="128"/>
    </row>
    <row r="6" spans="1:9" ht="27" customHeight="1" x14ac:dyDescent="0.4">
      <c r="A6" s="66"/>
      <c r="B6" s="58"/>
      <c r="C6" s="12"/>
      <c r="D6" s="53"/>
      <c r="E6" s="55"/>
      <c r="F6" s="126"/>
      <c r="G6" s="126"/>
      <c r="H6" s="126"/>
      <c r="I6" s="128"/>
    </row>
    <row r="7" spans="1:9" ht="27" customHeight="1" x14ac:dyDescent="0.4">
      <c r="A7" s="66"/>
      <c r="B7" s="58"/>
      <c r="C7" s="12"/>
      <c r="D7" s="53"/>
      <c r="E7" s="55"/>
      <c r="F7" s="126"/>
      <c r="G7" s="126"/>
      <c r="H7" s="126"/>
      <c r="I7" s="128"/>
    </row>
    <row r="8" spans="1:9" ht="27" customHeight="1" x14ac:dyDescent="0.4">
      <c r="A8" s="66"/>
      <c r="B8" s="58"/>
      <c r="C8" s="12"/>
      <c r="D8" s="53"/>
      <c r="E8" s="55"/>
      <c r="F8" s="126"/>
      <c r="G8" s="126"/>
      <c r="H8" s="126"/>
      <c r="I8" s="128"/>
    </row>
    <row r="9" spans="1:9" ht="27" customHeight="1" x14ac:dyDescent="0.4">
      <c r="A9" s="66"/>
      <c r="B9" s="58"/>
      <c r="C9" s="12"/>
      <c r="D9" s="53"/>
      <c r="E9" s="55"/>
      <c r="F9" s="126"/>
      <c r="G9" s="126"/>
      <c r="H9" s="126"/>
      <c r="I9" s="128"/>
    </row>
    <row r="10" spans="1:9" ht="27" customHeight="1" x14ac:dyDescent="0.4">
      <c r="A10" s="66"/>
      <c r="B10" s="58"/>
      <c r="C10" s="12"/>
      <c r="D10" s="53"/>
      <c r="E10" s="55"/>
      <c r="F10" s="126"/>
      <c r="G10" s="126"/>
      <c r="H10" s="126"/>
      <c r="I10" s="128"/>
    </row>
    <row r="11" spans="1:9" ht="27" customHeight="1" x14ac:dyDescent="0.4">
      <c r="A11" s="66"/>
      <c r="B11" s="58"/>
      <c r="C11" s="12"/>
      <c r="D11" s="53"/>
      <c r="E11" s="55"/>
      <c r="F11" s="126"/>
      <c r="G11" s="126"/>
      <c r="H11" s="126"/>
      <c r="I11" s="128"/>
    </row>
    <row r="12" spans="1:9" ht="27" customHeight="1" x14ac:dyDescent="0.4">
      <c r="A12" s="66"/>
      <c r="B12" s="58"/>
      <c r="C12" s="12"/>
      <c r="D12" s="53"/>
      <c r="E12" s="55"/>
      <c r="F12" s="126"/>
      <c r="G12" s="126"/>
      <c r="H12" s="126"/>
      <c r="I12" s="128"/>
    </row>
    <row r="13" spans="1:9" ht="27" customHeight="1" x14ac:dyDescent="0.4">
      <c r="A13" s="66"/>
      <c r="B13" s="58"/>
      <c r="C13" s="12"/>
      <c r="D13" s="53"/>
      <c r="E13" s="55"/>
      <c r="F13" s="126"/>
      <c r="G13" s="126"/>
      <c r="H13" s="126"/>
      <c r="I13" s="128"/>
    </row>
    <row r="14" spans="1:9" ht="27" customHeight="1" x14ac:dyDescent="0.4">
      <c r="A14" s="66"/>
      <c r="B14" s="58"/>
      <c r="C14" s="12"/>
      <c r="D14" s="53"/>
      <c r="E14" s="55"/>
      <c r="F14" s="126"/>
      <c r="G14" s="126"/>
      <c r="H14" s="126"/>
      <c r="I14" s="128"/>
    </row>
    <row r="15" spans="1:9" ht="27" customHeight="1" x14ac:dyDescent="0.4">
      <c r="A15" s="66"/>
      <c r="B15" s="58"/>
      <c r="C15" s="12"/>
      <c r="D15" s="53"/>
      <c r="E15" s="55"/>
      <c r="F15" s="126"/>
      <c r="G15" s="126"/>
      <c r="H15" s="126"/>
      <c r="I15" s="128"/>
    </row>
    <row r="16" spans="1:9" ht="27" customHeight="1" x14ac:dyDescent="0.4">
      <c r="A16" s="66"/>
      <c r="B16" s="58"/>
      <c r="C16" s="12"/>
      <c r="D16" s="53"/>
      <c r="E16" s="55"/>
      <c r="F16" s="55"/>
      <c r="G16" s="55"/>
      <c r="H16" s="55"/>
      <c r="I16" s="67"/>
    </row>
    <row r="17" spans="1:9" ht="27" customHeight="1" x14ac:dyDescent="0.4">
      <c r="A17" s="66"/>
      <c r="B17" s="58"/>
      <c r="C17" s="12"/>
      <c r="D17" s="53"/>
      <c r="E17" s="55"/>
      <c r="F17" s="55"/>
      <c r="G17" s="55"/>
      <c r="H17" s="55"/>
      <c r="I17" s="67"/>
    </row>
    <row r="18" spans="1:9" ht="27" customHeight="1" x14ac:dyDescent="0.4">
      <c r="A18" s="66"/>
      <c r="B18" s="58"/>
      <c r="C18" s="12"/>
      <c r="D18" s="53"/>
      <c r="E18" s="55"/>
      <c r="F18" s="55"/>
      <c r="G18" s="55"/>
      <c r="H18" s="55"/>
      <c r="I18" s="67"/>
    </row>
    <row r="19" spans="1:9" ht="27" customHeight="1" x14ac:dyDescent="0.4">
      <c r="A19" s="66"/>
      <c r="B19" s="58"/>
      <c r="C19" s="12"/>
      <c r="D19" s="53"/>
      <c r="E19" s="55"/>
      <c r="F19" s="55"/>
      <c r="G19" s="55"/>
      <c r="H19" s="55"/>
      <c r="I19" s="67"/>
    </row>
    <row r="20" spans="1:9" ht="27" customHeight="1" x14ac:dyDescent="0.4">
      <c r="A20" s="66"/>
      <c r="B20" s="58"/>
      <c r="C20" s="12"/>
      <c r="D20" s="53"/>
      <c r="E20" s="55"/>
      <c r="F20" s="55"/>
      <c r="G20" s="55"/>
      <c r="H20" s="55"/>
      <c r="I20" s="67"/>
    </row>
    <row r="21" spans="1:9" ht="27" customHeight="1" x14ac:dyDescent="0.4">
      <c r="A21" s="68"/>
      <c r="B21" s="11"/>
      <c r="C21" s="2"/>
      <c r="D21" s="73"/>
      <c r="E21" s="2"/>
      <c r="F21" s="2"/>
      <c r="G21" s="2"/>
      <c r="H21" s="2"/>
      <c r="I21" s="3"/>
    </row>
  </sheetData>
  <mergeCells count="24">
    <mergeCell ref="F13:G13"/>
    <mergeCell ref="H13:I13"/>
    <mergeCell ref="F14:G14"/>
    <mergeCell ref="H14:I14"/>
    <mergeCell ref="F15:G15"/>
    <mergeCell ref="H15:I15"/>
    <mergeCell ref="F10:G10"/>
    <mergeCell ref="H10:I10"/>
    <mergeCell ref="F11:G11"/>
    <mergeCell ref="H11:I11"/>
    <mergeCell ref="F12:G12"/>
    <mergeCell ref="H12:I12"/>
    <mergeCell ref="F7:G7"/>
    <mergeCell ref="H7:I7"/>
    <mergeCell ref="F8:G8"/>
    <mergeCell ref="H8:I8"/>
    <mergeCell ref="F9:G9"/>
    <mergeCell ref="H9:I9"/>
    <mergeCell ref="F4:G4"/>
    <mergeCell ref="H4:I4"/>
    <mergeCell ref="F5:G5"/>
    <mergeCell ref="H5:I5"/>
    <mergeCell ref="F6:G6"/>
    <mergeCell ref="H6:I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pageSetUpPr fitToPage="1"/>
  </sheetPr>
  <dimension ref="A1:I15"/>
  <sheetViews>
    <sheetView showGridLines="0" view="pageBreakPreview" zoomScaleNormal="100" zoomScaleSheetLayoutView="100" zoomScalePageLayoutView="60" workbookViewId="0">
      <pane ySplit="3" topLeftCell="A13" activePane="bottomLeft" state="frozen"/>
      <selection pane="bottomLeft" activeCell="E13" sqref="E13:G13"/>
    </sheetView>
  </sheetViews>
  <sheetFormatPr defaultColWidth="9.125" defaultRowHeight="27" customHeight="1" x14ac:dyDescent="0.4"/>
  <cols>
    <col min="1" max="1" width="13.625" style="44" bestFit="1" customWidth="1"/>
    <col min="2" max="2" width="14.75" style="12"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43465</v>
      </c>
      <c r="H1" s="18" t="s">
        <v>1</v>
      </c>
      <c r="I1" s="20" t="s">
        <v>10</v>
      </c>
    </row>
    <row r="2" spans="1:9" ht="18" customHeight="1" x14ac:dyDescent="0.4">
      <c r="A2" s="22" t="s">
        <v>18</v>
      </c>
      <c r="B2" s="23" t="str">
        <f ca="1">表紙!J10 &amp; "： " &amp; RIGHT(CELL("filename",B1),LEN(CELL("filename",B1))-FIND("]",CELL("filename",B1)))</f>
        <v>ER図： 構成要素</v>
      </c>
      <c r="C2" s="24"/>
      <c r="D2" s="25"/>
      <c r="E2" s="25"/>
      <c r="F2" s="26" t="s">
        <v>4</v>
      </c>
      <c r="G2" s="27"/>
      <c r="H2" s="26" t="s">
        <v>2</v>
      </c>
      <c r="I2" s="28"/>
    </row>
    <row r="3" spans="1:9" ht="18" customHeight="1" x14ac:dyDescent="0.4">
      <c r="A3" s="69"/>
      <c r="B3" s="60"/>
      <c r="C3" s="21"/>
      <c r="D3" s="61"/>
      <c r="E3" s="61"/>
      <c r="F3" s="62"/>
      <c r="G3" s="63"/>
      <c r="H3" s="62"/>
      <c r="I3" s="70"/>
    </row>
    <row r="4" spans="1:9" ht="27" customHeight="1" x14ac:dyDescent="0.4">
      <c r="A4" s="71" t="s">
        <v>0</v>
      </c>
      <c r="B4" s="72"/>
      <c r="C4" s="73"/>
      <c r="D4" s="73"/>
      <c r="E4" s="73"/>
      <c r="F4" s="74"/>
      <c r="G4" s="74"/>
      <c r="H4" s="74"/>
      <c r="I4" s="74"/>
    </row>
    <row r="5" spans="1:9" ht="27" customHeight="1" x14ac:dyDescent="0.4">
      <c r="A5" s="140" t="s">
        <v>12</v>
      </c>
      <c r="B5" s="140"/>
      <c r="C5" s="85" t="s">
        <v>37</v>
      </c>
      <c r="D5" s="90" t="s">
        <v>0</v>
      </c>
      <c r="E5" s="129" t="s">
        <v>13</v>
      </c>
      <c r="F5" s="130"/>
      <c r="G5" s="131"/>
      <c r="H5" s="143" t="s">
        <v>40</v>
      </c>
      <c r="I5" s="131"/>
    </row>
    <row r="6" spans="1:9" ht="234" customHeight="1" x14ac:dyDescent="0.4">
      <c r="A6" s="132" t="s">
        <v>32</v>
      </c>
      <c r="B6" s="131"/>
      <c r="C6" s="86" t="s">
        <v>38</v>
      </c>
      <c r="D6" s="93"/>
      <c r="E6" s="137" t="s">
        <v>51</v>
      </c>
      <c r="F6" s="138"/>
      <c r="G6" s="139"/>
      <c r="H6" s="141"/>
      <c r="I6" s="142"/>
    </row>
    <row r="7" spans="1:9" ht="66.75" customHeight="1" x14ac:dyDescent="0.4">
      <c r="A7" s="88"/>
      <c r="B7" s="87" t="s">
        <v>34</v>
      </c>
      <c r="C7" s="86" t="s">
        <v>39</v>
      </c>
      <c r="D7" s="94"/>
      <c r="E7" s="137" t="s">
        <v>46</v>
      </c>
      <c r="F7" s="138"/>
      <c r="G7" s="139"/>
      <c r="H7" s="141"/>
      <c r="I7" s="142"/>
    </row>
    <row r="8" spans="1:9" ht="257.25" customHeight="1" x14ac:dyDescent="0.4">
      <c r="A8" s="89"/>
      <c r="B8" s="87" t="s">
        <v>35</v>
      </c>
      <c r="C8" s="86" t="s">
        <v>39</v>
      </c>
      <c r="D8" s="95"/>
      <c r="E8" s="137" t="s">
        <v>52</v>
      </c>
      <c r="F8" s="138"/>
      <c r="G8" s="139"/>
      <c r="H8" s="141"/>
      <c r="I8" s="142"/>
    </row>
    <row r="9" spans="1:9" ht="90" customHeight="1" x14ac:dyDescent="0.4">
      <c r="A9" s="132" t="s">
        <v>33</v>
      </c>
      <c r="B9" s="131"/>
      <c r="C9" s="86" t="s">
        <v>39</v>
      </c>
      <c r="D9" s="86"/>
      <c r="E9" s="137" t="s">
        <v>47</v>
      </c>
      <c r="F9" s="138"/>
      <c r="G9" s="139"/>
      <c r="H9" s="141"/>
      <c r="I9" s="142"/>
    </row>
    <row r="10" spans="1:9" ht="56.25" customHeight="1" x14ac:dyDescent="0.4">
      <c r="A10" s="97"/>
      <c r="B10" s="98"/>
      <c r="C10" s="96" t="s">
        <v>48</v>
      </c>
      <c r="D10" s="86" t="s">
        <v>50</v>
      </c>
      <c r="E10" s="137" t="s">
        <v>49</v>
      </c>
      <c r="F10" s="138"/>
      <c r="G10" s="139"/>
      <c r="H10" s="91"/>
      <c r="I10" s="92"/>
    </row>
    <row r="11" spans="1:9" ht="99.95" customHeight="1" x14ac:dyDescent="0.4">
      <c r="A11" s="88"/>
      <c r="B11" s="133" t="s">
        <v>36</v>
      </c>
      <c r="C11" s="136"/>
      <c r="D11" s="86"/>
      <c r="E11" s="137" t="s">
        <v>41</v>
      </c>
      <c r="F11" s="138"/>
      <c r="G11" s="139"/>
      <c r="H11" s="141"/>
      <c r="I11" s="142"/>
    </row>
    <row r="12" spans="1:9" ht="99.95" customHeight="1" x14ac:dyDescent="0.4">
      <c r="A12" s="88"/>
      <c r="B12" s="134"/>
      <c r="C12" s="134"/>
      <c r="D12" s="86"/>
      <c r="E12" s="137" t="s">
        <v>42</v>
      </c>
      <c r="F12" s="138"/>
      <c r="G12" s="139"/>
      <c r="H12" s="141"/>
      <c r="I12" s="142"/>
    </row>
    <row r="13" spans="1:9" ht="99.95" customHeight="1" x14ac:dyDescent="0.4">
      <c r="A13" s="88"/>
      <c r="B13" s="134"/>
      <c r="C13" s="134"/>
      <c r="D13" s="86"/>
      <c r="E13" s="137" t="s">
        <v>43</v>
      </c>
      <c r="F13" s="138"/>
      <c r="G13" s="139"/>
      <c r="H13" s="141"/>
      <c r="I13" s="142"/>
    </row>
    <row r="14" spans="1:9" ht="99.95" customHeight="1" x14ac:dyDescent="0.4">
      <c r="A14" s="88"/>
      <c r="B14" s="134"/>
      <c r="C14" s="134"/>
      <c r="D14" s="86"/>
      <c r="E14" s="137" t="s">
        <v>44</v>
      </c>
      <c r="F14" s="138"/>
      <c r="G14" s="139"/>
      <c r="H14" s="141"/>
      <c r="I14" s="142"/>
    </row>
    <row r="15" spans="1:9" ht="60" customHeight="1" x14ac:dyDescent="0.4">
      <c r="A15" s="89"/>
      <c r="B15" s="135"/>
      <c r="C15" s="135"/>
      <c r="D15" s="137" t="s">
        <v>45</v>
      </c>
      <c r="E15" s="144"/>
      <c r="F15" s="144"/>
      <c r="G15" s="145"/>
      <c r="H15" s="141"/>
      <c r="I15" s="142"/>
    </row>
  </sheetData>
  <mergeCells count="26">
    <mergeCell ref="H12:I12"/>
    <mergeCell ref="E13:G13"/>
    <mergeCell ref="H13:I13"/>
    <mergeCell ref="H15:I15"/>
    <mergeCell ref="E14:G14"/>
    <mergeCell ref="H14:I14"/>
    <mergeCell ref="D15:G15"/>
    <mergeCell ref="H5:I5"/>
    <mergeCell ref="H6:I6"/>
    <mergeCell ref="H7:I7"/>
    <mergeCell ref="H8:I8"/>
    <mergeCell ref="H9:I9"/>
    <mergeCell ref="H11:I11"/>
    <mergeCell ref="E11:G11"/>
    <mergeCell ref="E9:G9"/>
    <mergeCell ref="E6:G6"/>
    <mergeCell ref="E7:G7"/>
    <mergeCell ref="E8:G8"/>
    <mergeCell ref="E5:G5"/>
    <mergeCell ref="A9:B9"/>
    <mergeCell ref="B11:B15"/>
    <mergeCell ref="C11:C15"/>
    <mergeCell ref="E12:G12"/>
    <mergeCell ref="A5:B5"/>
    <mergeCell ref="A6:B6"/>
    <mergeCell ref="E10:G10"/>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I21"/>
  <sheetViews>
    <sheetView showGridLines="0" view="pageBreakPreview" zoomScaleNormal="100" zoomScaleSheetLayoutView="100" zoomScalePageLayoutView="60" workbookViewId="0">
      <pane ySplit="3" topLeftCell="A4" activePane="bottomLeft" state="frozen"/>
      <selection pane="bottomLeft" activeCell="C6" sqref="C6"/>
    </sheetView>
  </sheetViews>
  <sheetFormatPr defaultColWidth="9.125" defaultRowHeight="27" customHeight="1" x14ac:dyDescent="0.4"/>
  <cols>
    <col min="1" max="1" width="13.625" style="44" bestFit="1" customWidth="1"/>
    <col min="2" max="2" width="14.75" style="99" customWidth="1"/>
    <col min="3" max="3" width="14.25" style="1" customWidth="1"/>
    <col min="4" max="4" width="14.125" style="1" customWidth="1"/>
    <col min="5" max="5" width="30.75" style="1" customWidth="1"/>
    <col min="6" max="9" width="15.75" style="1" customWidth="1"/>
    <col min="10" max="16384" width="9.125" style="1"/>
  </cols>
  <sheetData>
    <row r="1" spans="1:9" s="21" customFormat="1" ht="18" customHeight="1" x14ac:dyDescent="0.4">
      <c r="A1" s="14" t="s">
        <v>17</v>
      </c>
      <c r="B1" s="15" t="str">
        <f>表紙!J9</f>
        <v>（ToDoリスト）</v>
      </c>
      <c r="C1" s="16"/>
      <c r="D1" s="17"/>
      <c r="E1" s="16"/>
      <c r="F1" s="18" t="s">
        <v>3</v>
      </c>
      <c r="G1" s="19">
        <v>43544</v>
      </c>
      <c r="H1" s="18" t="s">
        <v>1</v>
      </c>
      <c r="I1" s="20" t="s">
        <v>58</v>
      </c>
    </row>
    <row r="2" spans="1:9" ht="18" customHeight="1" x14ac:dyDescent="0.4">
      <c r="A2" s="22" t="s">
        <v>18</v>
      </c>
      <c r="B2" s="23" t="str">
        <f ca="1">表紙!J10 &amp; "： " &amp; RIGHT(CELL("filename",B1),LEN(CELL("filename",B1))-FIND("]",CELL("filename",B1)))</f>
        <v>ER図： グルーピングおよび複数シートへの分割について</v>
      </c>
      <c r="C2" s="24"/>
      <c r="D2" s="25"/>
      <c r="E2" s="25"/>
      <c r="F2" s="26" t="s">
        <v>4</v>
      </c>
      <c r="G2" s="27"/>
      <c r="H2" s="26" t="s">
        <v>2</v>
      </c>
      <c r="I2" s="28"/>
    </row>
    <row r="3" spans="1:9" ht="18" customHeight="1" x14ac:dyDescent="0.4">
      <c r="A3" s="102"/>
      <c r="B3" s="60"/>
      <c r="C3" s="21"/>
      <c r="D3" s="61"/>
      <c r="E3" s="61"/>
      <c r="F3" s="62"/>
      <c r="G3" s="63"/>
      <c r="H3" s="62"/>
      <c r="I3" s="64"/>
    </row>
    <row r="4" spans="1:9" ht="27" customHeight="1" x14ac:dyDescent="0.4">
      <c r="A4" s="65"/>
      <c r="B4" s="52"/>
      <c r="C4" s="53"/>
      <c r="D4" s="53"/>
      <c r="E4" s="99"/>
      <c r="F4" s="125"/>
      <c r="G4" s="125"/>
      <c r="H4" s="125"/>
      <c r="I4" s="127"/>
    </row>
    <row r="5" spans="1:9" ht="27" customHeight="1" x14ac:dyDescent="0.4">
      <c r="A5" s="65"/>
      <c r="B5" s="148" t="s">
        <v>53</v>
      </c>
      <c r="C5" s="149"/>
      <c r="D5" s="149"/>
      <c r="E5" s="149"/>
      <c r="F5" s="149"/>
      <c r="G5" s="149"/>
      <c r="H5" s="126"/>
      <c r="I5" s="128"/>
    </row>
    <row r="6" spans="1:9" ht="27" customHeight="1" x14ac:dyDescent="0.4">
      <c r="A6" s="66"/>
      <c r="B6" s="105" t="s">
        <v>54</v>
      </c>
      <c r="C6" s="106"/>
      <c r="D6" s="106"/>
      <c r="E6" s="106"/>
      <c r="F6" s="106"/>
      <c r="G6" s="106"/>
      <c r="H6" s="106"/>
      <c r="I6" s="101"/>
    </row>
    <row r="7" spans="1:9" ht="27" customHeight="1" x14ac:dyDescent="0.4">
      <c r="A7" s="66"/>
      <c r="B7" s="105" t="s">
        <v>61</v>
      </c>
      <c r="C7" s="106"/>
      <c r="D7" s="106"/>
      <c r="E7" s="106"/>
      <c r="F7" s="106"/>
      <c r="G7" s="106"/>
      <c r="H7" s="106"/>
      <c r="I7" s="101"/>
    </row>
    <row r="8" spans="1:9" ht="27" customHeight="1" x14ac:dyDescent="0.4">
      <c r="A8" s="66"/>
      <c r="B8" s="105" t="s">
        <v>57</v>
      </c>
      <c r="C8" s="106"/>
      <c r="D8" s="106"/>
      <c r="E8" s="106"/>
      <c r="F8" s="106"/>
      <c r="G8" s="106"/>
      <c r="H8" s="106"/>
      <c r="I8" s="101"/>
    </row>
    <row r="9" spans="1:9" ht="27" customHeight="1" x14ac:dyDescent="0.4">
      <c r="A9" s="107" t="s">
        <v>59</v>
      </c>
      <c r="B9" s="105"/>
      <c r="C9" s="106"/>
      <c r="D9" s="106"/>
      <c r="E9" s="106"/>
      <c r="F9" s="106"/>
      <c r="G9" s="106"/>
      <c r="H9" s="100"/>
      <c r="I9" s="101"/>
    </row>
    <row r="10" spans="1:9" ht="27" customHeight="1" x14ac:dyDescent="0.4">
      <c r="A10" s="66"/>
      <c r="B10" s="58"/>
      <c r="C10" s="99"/>
      <c r="D10" s="53"/>
      <c r="E10" s="100"/>
      <c r="F10" s="126"/>
      <c r="G10" s="126"/>
      <c r="H10" s="126"/>
      <c r="I10" s="128"/>
    </row>
    <row r="11" spans="1:9" ht="27" customHeight="1" x14ac:dyDescent="0.4">
      <c r="A11" s="66"/>
      <c r="B11" s="58"/>
      <c r="C11" s="99"/>
      <c r="D11" s="53"/>
      <c r="E11" s="100"/>
      <c r="F11" s="126"/>
      <c r="G11" s="126"/>
      <c r="H11" s="126"/>
      <c r="I11" s="128"/>
    </row>
    <row r="12" spans="1:9" ht="27" customHeight="1" x14ac:dyDescent="0.4">
      <c r="A12" s="66"/>
      <c r="B12" s="58"/>
      <c r="C12" s="99"/>
      <c r="D12" s="53"/>
      <c r="E12" s="100"/>
      <c r="F12" s="126"/>
      <c r="G12" s="126"/>
      <c r="H12" s="126"/>
      <c r="I12" s="128"/>
    </row>
    <row r="13" spans="1:9" ht="27" customHeight="1" x14ac:dyDescent="0.4">
      <c r="A13" s="66"/>
      <c r="B13" s="58"/>
      <c r="C13" s="99"/>
      <c r="D13" s="53"/>
      <c r="E13" s="100"/>
      <c r="F13" s="126"/>
      <c r="G13" s="126"/>
      <c r="H13" s="126"/>
      <c r="I13" s="128"/>
    </row>
    <row r="14" spans="1:9" ht="27" customHeight="1" x14ac:dyDescent="0.4">
      <c r="A14" s="66"/>
      <c r="B14" s="58"/>
      <c r="C14" s="99"/>
      <c r="D14" s="53"/>
      <c r="E14" s="100"/>
      <c r="F14" s="126"/>
      <c r="G14" s="126"/>
      <c r="H14" s="126"/>
      <c r="I14" s="128"/>
    </row>
    <row r="15" spans="1:9" ht="27" customHeight="1" x14ac:dyDescent="0.4">
      <c r="A15" s="66"/>
      <c r="B15" s="58"/>
      <c r="C15" s="99"/>
      <c r="D15" s="53"/>
      <c r="E15" s="100"/>
      <c r="F15" s="126"/>
      <c r="G15" s="126"/>
      <c r="H15" s="126"/>
      <c r="I15" s="128"/>
    </row>
    <row r="16" spans="1:9" ht="27" customHeight="1" x14ac:dyDescent="0.4">
      <c r="A16" s="66"/>
      <c r="B16" s="58"/>
      <c r="C16" s="99"/>
      <c r="D16" s="53"/>
      <c r="E16" s="100"/>
      <c r="F16" s="126"/>
      <c r="G16" s="126"/>
      <c r="H16" s="126"/>
      <c r="I16" s="128"/>
    </row>
    <row r="17" spans="1:9" ht="27" customHeight="1" x14ac:dyDescent="0.4">
      <c r="A17" s="66"/>
      <c r="B17" s="105" t="s">
        <v>55</v>
      </c>
      <c r="C17" s="106"/>
      <c r="D17" s="106"/>
      <c r="E17" s="106"/>
      <c r="F17" s="106"/>
      <c r="G17" s="106"/>
      <c r="H17" s="100"/>
      <c r="I17" s="101"/>
    </row>
    <row r="18" spans="1:9" ht="27" customHeight="1" x14ac:dyDescent="0.4">
      <c r="A18" s="66"/>
      <c r="B18" s="105" t="s">
        <v>60</v>
      </c>
      <c r="C18" s="106"/>
      <c r="D18" s="106"/>
      <c r="E18" s="106"/>
      <c r="F18" s="106"/>
      <c r="G18" s="106"/>
      <c r="H18" s="100"/>
      <c r="I18" s="101"/>
    </row>
    <row r="19" spans="1:9" ht="27" customHeight="1" x14ac:dyDescent="0.4">
      <c r="A19" s="66"/>
      <c r="B19" s="105" t="s">
        <v>56</v>
      </c>
      <c r="C19" s="106"/>
      <c r="D19" s="106"/>
      <c r="E19" s="106"/>
      <c r="F19" s="106"/>
      <c r="G19" s="106"/>
      <c r="H19" s="100"/>
      <c r="I19" s="101"/>
    </row>
    <row r="20" spans="1:9" ht="27" customHeight="1" x14ac:dyDescent="0.4">
      <c r="A20" s="66"/>
      <c r="B20" s="105" t="s">
        <v>62</v>
      </c>
      <c r="C20" s="106"/>
      <c r="D20" s="106"/>
      <c r="E20" s="106"/>
      <c r="F20" s="106"/>
      <c r="G20" s="106"/>
      <c r="H20" s="100"/>
      <c r="I20" s="101"/>
    </row>
    <row r="21" spans="1:9" ht="27" customHeight="1" x14ac:dyDescent="0.4">
      <c r="A21" s="68"/>
      <c r="B21" s="146"/>
      <c r="C21" s="147"/>
      <c r="D21" s="147"/>
      <c r="E21" s="147"/>
      <c r="F21" s="147"/>
      <c r="G21" s="147"/>
      <c r="H21" s="2"/>
      <c r="I21" s="3"/>
    </row>
  </sheetData>
  <mergeCells count="19">
    <mergeCell ref="F10:G10"/>
    <mergeCell ref="H10:I10"/>
    <mergeCell ref="F4:G4"/>
    <mergeCell ref="H4:I4"/>
    <mergeCell ref="H5:I5"/>
    <mergeCell ref="B5:G5"/>
    <mergeCell ref="F11:G11"/>
    <mergeCell ref="H11:I11"/>
    <mergeCell ref="F12:G12"/>
    <mergeCell ref="H12:I12"/>
    <mergeCell ref="F13:G13"/>
    <mergeCell ref="H13:I13"/>
    <mergeCell ref="B21:G21"/>
    <mergeCell ref="F14:G14"/>
    <mergeCell ref="H14:I14"/>
    <mergeCell ref="F15:G15"/>
    <mergeCell ref="H15:I15"/>
    <mergeCell ref="F16:G16"/>
    <mergeCell ref="H16:I16"/>
  </mergeCells>
  <phoneticPr fontId="1"/>
  <printOptions horizontalCentered="1"/>
  <pageMargins left="0.23622047244094491" right="0.23622047244094491" top="0.74803149606299213" bottom="0.74803149606299213" header="0.31496062992125984" footer="0.31496062992125984"/>
  <pageSetup paperSize="9" scale="87" fitToHeight="0" orientation="landscape" r:id="rId1"/>
  <headerFooter>
    <oddHeader>&amp;L&amp;G</oddHeader>
    <oddFooter>&amp;L(C) 2019 Lateral Thinking Inc.&amp;R&amp;P / &amp;N</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改訂履歴</vt:lpstr>
      <vt:lpstr>テンプレート</vt:lpstr>
      <vt:lpstr>ToDoリスト</vt:lpstr>
      <vt:lpstr>サンプル</vt:lpstr>
      <vt:lpstr>構成要素</vt:lpstr>
      <vt:lpstr>グルーピングおよび複数シートへの分割について</vt:lpstr>
      <vt:lpstr>ToDoリスト!Print_Area</vt:lpstr>
      <vt:lpstr>グルーピングおよび複数シートへの分割について!Print_Area</vt:lpstr>
      <vt:lpstr>サンプル!Print_Area</vt:lpstr>
      <vt:lpstr>テンプレート!Print_Area</vt:lpstr>
      <vt:lpstr>改訂履歴!Print_Area</vt:lpstr>
      <vt:lpstr>構成要素!Print_Area</vt:lpstr>
      <vt:lpstr>表紙!Print_Area</vt:lpstr>
      <vt:lpstr>ToDoリスト!Print_Titles</vt:lpstr>
      <vt:lpstr>グルーピングおよび複数シートへの分割について!Print_Titles</vt:lpstr>
      <vt:lpstr>サンプル!Print_Titles</vt:lpstr>
      <vt:lpstr>テンプレート!Print_Titles</vt:lpstr>
      <vt:lpstr>改訂履歴!Print_Titles</vt:lpstr>
      <vt:lpstr>構成要素!Print_Titles</vt:lpstr>
      <vt:lpstr>表紙!Print_Titles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tetsu6734 tetsu6734</cp:lastModifiedBy>
  <cp:lastPrinted>2019-01-30T02:09:07Z</cp:lastPrinted>
  <dcterms:created xsi:type="dcterms:W3CDTF">2018-10-25T06:04:36Z</dcterms:created>
  <dcterms:modified xsi:type="dcterms:W3CDTF">2020-09-29T02:56:49Z</dcterms:modified>
</cp:coreProperties>
</file>